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drawings/drawing5.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ARafube\Desktop\"/>
    </mc:Choice>
  </mc:AlternateContent>
  <xr:revisionPtr revIDLastSave="0" documentId="13_ncr:1_{EE341D62-9FBA-4863-BC78-BF99ED3E80E4}" xr6:coauthVersionLast="47" xr6:coauthVersionMax="47" xr10:uidLastSave="{00000000-0000-0000-0000-000000000000}"/>
  <bookViews>
    <workbookView xWindow="-110" yWindow="-110" windowWidth="19420" windowHeight="10420" firstSheet="5" activeTab="8" xr2:uid="{00000000-000D-0000-FFFF-FFFF00000000}"/>
  </bookViews>
  <sheets>
    <sheet name="Shop Customer Data" sheetId="1" r:id="rId1"/>
    <sheet name="Work Sheet" sheetId="2" r:id="rId2"/>
    <sheet name="Annual Income Per Gender" sheetId="4" r:id="rId3"/>
    <sheet name="Annual Income Per Age" sheetId="5" r:id="rId4"/>
    <sheet name="Annual Income Per Profession" sheetId="6" r:id="rId5"/>
    <sheet name="Quick Statistics" sheetId="7" r:id="rId6"/>
    <sheet name="Anormaly" sheetId="12" r:id="rId7"/>
    <sheet name="Exploratory Data Analysis" sheetId="9" r:id="rId8"/>
    <sheet name="Dashboard" sheetId="3" r:id="rId9"/>
  </sheets>
  <definedNames>
    <definedName name="_xlnm._FilterDatabase" localSheetId="5" hidden="1">'Quick Statistics'!$F$2:$G$12</definedName>
    <definedName name="_xlnm._FilterDatabase" localSheetId="1" hidden="1">'Work Sheet'!$A$1:$K$2001</definedName>
    <definedName name="_xlchart.v1.0" hidden="1">Anormaly!$I$1</definedName>
    <definedName name="_xlchart.v1.1" hidden="1">Anormaly!$I$2:$I$2001</definedName>
    <definedName name="Slicer_Experience_Levels">#N/A</definedName>
    <definedName name="Slicer_Spending_Group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001" i="12" l="1"/>
  <c r="K2001" i="12"/>
  <c r="H2001" i="12"/>
  <c r="N2000" i="12"/>
  <c r="K2000" i="12"/>
  <c r="H2000" i="12"/>
  <c r="N1999" i="12"/>
  <c r="K1999" i="12"/>
  <c r="H1999" i="12"/>
  <c r="N1998" i="12"/>
  <c r="K1998" i="12"/>
  <c r="H1998" i="12"/>
  <c r="N1997" i="12"/>
  <c r="K1997" i="12"/>
  <c r="H1997" i="12"/>
  <c r="N1996" i="12"/>
  <c r="K1996" i="12"/>
  <c r="H1996" i="12"/>
  <c r="N1995" i="12"/>
  <c r="K1995" i="12"/>
  <c r="H1995" i="12"/>
  <c r="N1994" i="12"/>
  <c r="K1994" i="12"/>
  <c r="H1994" i="12"/>
  <c r="N1993" i="12"/>
  <c r="K1993" i="12"/>
  <c r="H1993" i="12"/>
  <c r="N1992" i="12"/>
  <c r="K1992" i="12"/>
  <c r="H1992" i="12"/>
  <c r="N1991" i="12"/>
  <c r="K1991" i="12"/>
  <c r="H1991" i="12"/>
  <c r="N1990" i="12"/>
  <c r="K1990" i="12"/>
  <c r="H1990" i="12"/>
  <c r="N1989" i="12"/>
  <c r="K1989" i="12"/>
  <c r="H1989" i="12"/>
  <c r="N1988" i="12"/>
  <c r="K1988" i="12"/>
  <c r="H1988" i="12"/>
  <c r="N1987" i="12"/>
  <c r="K1987" i="12"/>
  <c r="H1987" i="12"/>
  <c r="N1986" i="12"/>
  <c r="K1986" i="12"/>
  <c r="H1986" i="12"/>
  <c r="N1985" i="12"/>
  <c r="K1985" i="12"/>
  <c r="H1985" i="12"/>
  <c r="N1984" i="12"/>
  <c r="K1984" i="12"/>
  <c r="H1984" i="12"/>
  <c r="N1983" i="12"/>
  <c r="K1983" i="12"/>
  <c r="H1983" i="12"/>
  <c r="N1982" i="12"/>
  <c r="K1982" i="12"/>
  <c r="H1982" i="12"/>
  <c r="N1981" i="12"/>
  <c r="K1981" i="12"/>
  <c r="H1981" i="12"/>
  <c r="N1980" i="12"/>
  <c r="K1980" i="12"/>
  <c r="H1980" i="12"/>
  <c r="N1979" i="12"/>
  <c r="K1979" i="12"/>
  <c r="H1979" i="12"/>
  <c r="N1978" i="12"/>
  <c r="K1978" i="12"/>
  <c r="H1978" i="12"/>
  <c r="N1977" i="12"/>
  <c r="K1977" i="12"/>
  <c r="H1977" i="12"/>
  <c r="N1976" i="12"/>
  <c r="K1976" i="12"/>
  <c r="H1976" i="12"/>
  <c r="N1975" i="12"/>
  <c r="K1975" i="12"/>
  <c r="H1975" i="12"/>
  <c r="N1974" i="12"/>
  <c r="K1974" i="12"/>
  <c r="H1974" i="12"/>
  <c r="N1973" i="12"/>
  <c r="K1973" i="12"/>
  <c r="H1973" i="12"/>
  <c r="N1972" i="12"/>
  <c r="K1972" i="12"/>
  <c r="H1972" i="12"/>
  <c r="N1971" i="12"/>
  <c r="K1971" i="12"/>
  <c r="H1971" i="12"/>
  <c r="N1970" i="12"/>
  <c r="K1970" i="12"/>
  <c r="H1970" i="12"/>
  <c r="N1969" i="12"/>
  <c r="K1969" i="12"/>
  <c r="H1969" i="12"/>
  <c r="N1968" i="12"/>
  <c r="K1968" i="12"/>
  <c r="H1968" i="12"/>
  <c r="N1967" i="12"/>
  <c r="K1967" i="12"/>
  <c r="H1967" i="12"/>
  <c r="N1966" i="12"/>
  <c r="K1966" i="12"/>
  <c r="H1966" i="12"/>
  <c r="N1965" i="12"/>
  <c r="K1965" i="12"/>
  <c r="H1965" i="12"/>
  <c r="N1964" i="12"/>
  <c r="K1964" i="12"/>
  <c r="H1964" i="12"/>
  <c r="N1963" i="12"/>
  <c r="K1963" i="12"/>
  <c r="H1963" i="12"/>
  <c r="N1962" i="12"/>
  <c r="K1962" i="12"/>
  <c r="H1962" i="12"/>
  <c r="N1961" i="12"/>
  <c r="K1961" i="12"/>
  <c r="H1961" i="12"/>
  <c r="N1960" i="12"/>
  <c r="K1960" i="12"/>
  <c r="H1960" i="12"/>
  <c r="N1959" i="12"/>
  <c r="K1959" i="12"/>
  <c r="H1959" i="12"/>
  <c r="N1958" i="12"/>
  <c r="K1958" i="12"/>
  <c r="H1958" i="12"/>
  <c r="N1957" i="12"/>
  <c r="K1957" i="12"/>
  <c r="H1957" i="12"/>
  <c r="N1956" i="12"/>
  <c r="K1956" i="12"/>
  <c r="H1956" i="12"/>
  <c r="N1955" i="12"/>
  <c r="K1955" i="12"/>
  <c r="H1955" i="12"/>
  <c r="N1954" i="12"/>
  <c r="K1954" i="12"/>
  <c r="H1954" i="12"/>
  <c r="N1953" i="12"/>
  <c r="K1953" i="12"/>
  <c r="H1953" i="12"/>
  <c r="N1952" i="12"/>
  <c r="K1952" i="12"/>
  <c r="H1952" i="12"/>
  <c r="N1951" i="12"/>
  <c r="K1951" i="12"/>
  <c r="H1951" i="12"/>
  <c r="N1950" i="12"/>
  <c r="K1950" i="12"/>
  <c r="H1950" i="12"/>
  <c r="N1949" i="12"/>
  <c r="K1949" i="12"/>
  <c r="H1949" i="12"/>
  <c r="N1948" i="12"/>
  <c r="K1948" i="12"/>
  <c r="H1948" i="12"/>
  <c r="N1947" i="12"/>
  <c r="K1947" i="12"/>
  <c r="H1947" i="12"/>
  <c r="N1946" i="12"/>
  <c r="K1946" i="12"/>
  <c r="H1946" i="12"/>
  <c r="N1945" i="12"/>
  <c r="K1945" i="12"/>
  <c r="H1945" i="12"/>
  <c r="N1944" i="12"/>
  <c r="K1944" i="12"/>
  <c r="H1944" i="12"/>
  <c r="N1943" i="12"/>
  <c r="K1943" i="12"/>
  <c r="H1943" i="12"/>
  <c r="N1942" i="12"/>
  <c r="K1942" i="12"/>
  <c r="H1942" i="12"/>
  <c r="N1941" i="12"/>
  <c r="K1941" i="12"/>
  <c r="H1941" i="12"/>
  <c r="N1940" i="12"/>
  <c r="K1940" i="12"/>
  <c r="H1940" i="12"/>
  <c r="N1939" i="12"/>
  <c r="K1939" i="12"/>
  <c r="H1939" i="12"/>
  <c r="N1938" i="12"/>
  <c r="K1938" i="12"/>
  <c r="H1938" i="12"/>
  <c r="N1937" i="12"/>
  <c r="K1937" i="12"/>
  <c r="H1937" i="12"/>
  <c r="N1936" i="12"/>
  <c r="K1936" i="12"/>
  <c r="H1936" i="12"/>
  <c r="N1935" i="12"/>
  <c r="K1935" i="12"/>
  <c r="H1935" i="12"/>
  <c r="N1934" i="12"/>
  <c r="K1934" i="12"/>
  <c r="H1934" i="12"/>
  <c r="N1933" i="12"/>
  <c r="K1933" i="12"/>
  <c r="H1933" i="12"/>
  <c r="N1932" i="12"/>
  <c r="K1932" i="12"/>
  <c r="H1932" i="12"/>
  <c r="N1931" i="12"/>
  <c r="K1931" i="12"/>
  <c r="H1931" i="12"/>
  <c r="N1930" i="12"/>
  <c r="K1930" i="12"/>
  <c r="H1930" i="12"/>
  <c r="N1929" i="12"/>
  <c r="K1929" i="12"/>
  <c r="H1929" i="12"/>
  <c r="N1928" i="12"/>
  <c r="K1928" i="12"/>
  <c r="H1928" i="12"/>
  <c r="N1927" i="12"/>
  <c r="K1927" i="12"/>
  <c r="H1927" i="12"/>
  <c r="N1926" i="12"/>
  <c r="K1926" i="12"/>
  <c r="H1926" i="12"/>
  <c r="N1925" i="12"/>
  <c r="K1925" i="12"/>
  <c r="H1925" i="12"/>
  <c r="N1924" i="12"/>
  <c r="K1924" i="12"/>
  <c r="H1924" i="12"/>
  <c r="N1923" i="12"/>
  <c r="K1923" i="12"/>
  <c r="H1923" i="12"/>
  <c r="N1922" i="12"/>
  <c r="K1922" i="12"/>
  <c r="H1922" i="12"/>
  <c r="N1921" i="12"/>
  <c r="K1921" i="12"/>
  <c r="H1921" i="12"/>
  <c r="N1920" i="12"/>
  <c r="K1920" i="12"/>
  <c r="H1920" i="12"/>
  <c r="N1919" i="12"/>
  <c r="K1919" i="12"/>
  <c r="H1919" i="12"/>
  <c r="N1918" i="12"/>
  <c r="K1918" i="12"/>
  <c r="H1918" i="12"/>
  <c r="N1917" i="12"/>
  <c r="K1917" i="12"/>
  <c r="H1917" i="12"/>
  <c r="N1916" i="12"/>
  <c r="K1916" i="12"/>
  <c r="H1916" i="12"/>
  <c r="N1915" i="12"/>
  <c r="K1915" i="12"/>
  <c r="H1915" i="12"/>
  <c r="N1914" i="12"/>
  <c r="K1914" i="12"/>
  <c r="H1914" i="12"/>
  <c r="N1913" i="12"/>
  <c r="K1913" i="12"/>
  <c r="H1913" i="12"/>
  <c r="N1912" i="12"/>
  <c r="K1912" i="12"/>
  <c r="H1912" i="12"/>
  <c r="N1911" i="12"/>
  <c r="K1911" i="12"/>
  <c r="H1911" i="12"/>
  <c r="N1910" i="12"/>
  <c r="K1910" i="12"/>
  <c r="H1910" i="12"/>
  <c r="N1909" i="12"/>
  <c r="K1909" i="12"/>
  <c r="H1909" i="12"/>
  <c r="N1908" i="12"/>
  <c r="K1908" i="12"/>
  <c r="H1908" i="12"/>
  <c r="N1907" i="12"/>
  <c r="K1907" i="12"/>
  <c r="H1907" i="12"/>
  <c r="N1906" i="12"/>
  <c r="K1906" i="12"/>
  <c r="H1906" i="12"/>
  <c r="N1905" i="12"/>
  <c r="K1905" i="12"/>
  <c r="H1905" i="12"/>
  <c r="N1904" i="12"/>
  <c r="K1904" i="12"/>
  <c r="H1904" i="12"/>
  <c r="N1903" i="12"/>
  <c r="K1903" i="12"/>
  <c r="H1903" i="12"/>
  <c r="N1902" i="12"/>
  <c r="K1902" i="12"/>
  <c r="H1902" i="12"/>
  <c r="N1901" i="12"/>
  <c r="K1901" i="12"/>
  <c r="H1901" i="12"/>
  <c r="N1900" i="12"/>
  <c r="K1900" i="12"/>
  <c r="H1900" i="12"/>
  <c r="N1899" i="12"/>
  <c r="K1899" i="12"/>
  <c r="H1899" i="12"/>
  <c r="N1898" i="12"/>
  <c r="K1898" i="12"/>
  <c r="H1898" i="12"/>
  <c r="N1897" i="12"/>
  <c r="K1897" i="12"/>
  <c r="H1897" i="12"/>
  <c r="N1896" i="12"/>
  <c r="K1896" i="12"/>
  <c r="H1896" i="12"/>
  <c r="N1895" i="12"/>
  <c r="K1895" i="12"/>
  <c r="H1895" i="12"/>
  <c r="N1894" i="12"/>
  <c r="K1894" i="12"/>
  <c r="H1894" i="12"/>
  <c r="N1893" i="12"/>
  <c r="K1893" i="12"/>
  <c r="H1893" i="12"/>
  <c r="N1892" i="12"/>
  <c r="K1892" i="12"/>
  <c r="H1892" i="12"/>
  <c r="N1891" i="12"/>
  <c r="K1891" i="12"/>
  <c r="H1891" i="12"/>
  <c r="N1890" i="12"/>
  <c r="K1890" i="12"/>
  <c r="H1890" i="12"/>
  <c r="N1889" i="12"/>
  <c r="K1889" i="12"/>
  <c r="H1889" i="12"/>
  <c r="N1888" i="12"/>
  <c r="K1888" i="12"/>
  <c r="H1888" i="12"/>
  <c r="N1887" i="12"/>
  <c r="K1887" i="12"/>
  <c r="H1887" i="12"/>
  <c r="N1886" i="12"/>
  <c r="K1886" i="12"/>
  <c r="H1886" i="12"/>
  <c r="N1885" i="12"/>
  <c r="K1885" i="12"/>
  <c r="H1885" i="12"/>
  <c r="N1884" i="12"/>
  <c r="K1884" i="12"/>
  <c r="H1884" i="12"/>
  <c r="N1883" i="12"/>
  <c r="K1883" i="12"/>
  <c r="H1883" i="12"/>
  <c r="N1882" i="12"/>
  <c r="K1882" i="12"/>
  <c r="H1882" i="12"/>
  <c r="N1881" i="12"/>
  <c r="K1881" i="12"/>
  <c r="H1881" i="12"/>
  <c r="N1880" i="12"/>
  <c r="K1880" i="12"/>
  <c r="H1880" i="12"/>
  <c r="N1879" i="12"/>
  <c r="K1879" i="12"/>
  <c r="H1879" i="12"/>
  <c r="N1878" i="12"/>
  <c r="K1878" i="12"/>
  <c r="H1878" i="12"/>
  <c r="N1877" i="12"/>
  <c r="K1877" i="12"/>
  <c r="H1877" i="12"/>
  <c r="N1876" i="12"/>
  <c r="K1876" i="12"/>
  <c r="H1876" i="12"/>
  <c r="N1875" i="12"/>
  <c r="K1875" i="12"/>
  <c r="H1875" i="12"/>
  <c r="N1874" i="12"/>
  <c r="K1874" i="12"/>
  <c r="H1874" i="12"/>
  <c r="N1873" i="12"/>
  <c r="K1873" i="12"/>
  <c r="H1873" i="12"/>
  <c r="N1872" i="12"/>
  <c r="K1872" i="12"/>
  <c r="H1872" i="12"/>
  <c r="N1871" i="12"/>
  <c r="K1871" i="12"/>
  <c r="H1871" i="12"/>
  <c r="N1870" i="12"/>
  <c r="K1870" i="12"/>
  <c r="H1870" i="12"/>
  <c r="N1869" i="12"/>
  <c r="K1869" i="12"/>
  <c r="H1869" i="12"/>
  <c r="N1868" i="12"/>
  <c r="K1868" i="12"/>
  <c r="H1868" i="12"/>
  <c r="N1867" i="12"/>
  <c r="K1867" i="12"/>
  <c r="H1867" i="12"/>
  <c r="N1866" i="12"/>
  <c r="K1866" i="12"/>
  <c r="H1866" i="12"/>
  <c r="N1865" i="12"/>
  <c r="K1865" i="12"/>
  <c r="H1865" i="12"/>
  <c r="N1864" i="12"/>
  <c r="K1864" i="12"/>
  <c r="H1864" i="12"/>
  <c r="N1863" i="12"/>
  <c r="K1863" i="12"/>
  <c r="H1863" i="12"/>
  <c r="N1862" i="12"/>
  <c r="K1862" i="12"/>
  <c r="H1862" i="12"/>
  <c r="N1861" i="12"/>
  <c r="K1861" i="12"/>
  <c r="H1861" i="12"/>
  <c r="N1860" i="12"/>
  <c r="K1860" i="12"/>
  <c r="H1860" i="12"/>
  <c r="N1859" i="12"/>
  <c r="K1859" i="12"/>
  <c r="H1859" i="12"/>
  <c r="N1858" i="12"/>
  <c r="K1858" i="12"/>
  <c r="H1858" i="12"/>
  <c r="N1857" i="12"/>
  <c r="K1857" i="12"/>
  <c r="H1857" i="12"/>
  <c r="N1856" i="12"/>
  <c r="K1856" i="12"/>
  <c r="H1856" i="12"/>
  <c r="N1855" i="12"/>
  <c r="K1855" i="12"/>
  <c r="H1855" i="12"/>
  <c r="N1854" i="12"/>
  <c r="K1854" i="12"/>
  <c r="H1854" i="12"/>
  <c r="N1853" i="12"/>
  <c r="K1853" i="12"/>
  <c r="H1853" i="12"/>
  <c r="N1852" i="12"/>
  <c r="K1852" i="12"/>
  <c r="H1852" i="12"/>
  <c r="N1851" i="12"/>
  <c r="K1851" i="12"/>
  <c r="H1851" i="12"/>
  <c r="N1850" i="12"/>
  <c r="K1850" i="12"/>
  <c r="H1850" i="12"/>
  <c r="N1849" i="12"/>
  <c r="K1849" i="12"/>
  <c r="H1849" i="12"/>
  <c r="N1848" i="12"/>
  <c r="K1848" i="12"/>
  <c r="H1848" i="12"/>
  <c r="N1847" i="12"/>
  <c r="K1847" i="12"/>
  <c r="H1847" i="12"/>
  <c r="N1846" i="12"/>
  <c r="K1846" i="12"/>
  <c r="H1846" i="12"/>
  <c r="N1845" i="12"/>
  <c r="K1845" i="12"/>
  <c r="H1845" i="12"/>
  <c r="N1844" i="12"/>
  <c r="K1844" i="12"/>
  <c r="H1844" i="12"/>
  <c r="N1843" i="12"/>
  <c r="K1843" i="12"/>
  <c r="H1843" i="12"/>
  <c r="N1842" i="12"/>
  <c r="K1842" i="12"/>
  <c r="H1842" i="12"/>
  <c r="N1841" i="12"/>
  <c r="K1841" i="12"/>
  <c r="H1841" i="12"/>
  <c r="N1840" i="12"/>
  <c r="K1840" i="12"/>
  <c r="H1840" i="12"/>
  <c r="N1839" i="12"/>
  <c r="K1839" i="12"/>
  <c r="H1839" i="12"/>
  <c r="N1838" i="12"/>
  <c r="K1838" i="12"/>
  <c r="H1838" i="12"/>
  <c r="N1837" i="12"/>
  <c r="K1837" i="12"/>
  <c r="H1837" i="12"/>
  <c r="N1836" i="12"/>
  <c r="K1836" i="12"/>
  <c r="H1836" i="12"/>
  <c r="N1835" i="12"/>
  <c r="K1835" i="12"/>
  <c r="H1835" i="12"/>
  <c r="N1834" i="12"/>
  <c r="K1834" i="12"/>
  <c r="H1834" i="12"/>
  <c r="N1833" i="12"/>
  <c r="K1833" i="12"/>
  <c r="H1833" i="12"/>
  <c r="N1832" i="12"/>
  <c r="K1832" i="12"/>
  <c r="H1832" i="12"/>
  <c r="N1831" i="12"/>
  <c r="K1831" i="12"/>
  <c r="H1831" i="12"/>
  <c r="N1830" i="12"/>
  <c r="K1830" i="12"/>
  <c r="H1830" i="12"/>
  <c r="N1829" i="12"/>
  <c r="K1829" i="12"/>
  <c r="H1829" i="12"/>
  <c r="N1828" i="12"/>
  <c r="K1828" i="12"/>
  <c r="H1828" i="12"/>
  <c r="N1827" i="12"/>
  <c r="K1827" i="12"/>
  <c r="H1827" i="12"/>
  <c r="N1826" i="12"/>
  <c r="K1826" i="12"/>
  <c r="H1826" i="12"/>
  <c r="N1825" i="12"/>
  <c r="K1825" i="12"/>
  <c r="H1825" i="12"/>
  <c r="N1824" i="12"/>
  <c r="K1824" i="12"/>
  <c r="H1824" i="12"/>
  <c r="N1823" i="12"/>
  <c r="K1823" i="12"/>
  <c r="H1823" i="12"/>
  <c r="N1822" i="12"/>
  <c r="K1822" i="12"/>
  <c r="H1822" i="12"/>
  <c r="N1821" i="12"/>
  <c r="K1821" i="12"/>
  <c r="H1821" i="12"/>
  <c r="N1820" i="12"/>
  <c r="K1820" i="12"/>
  <c r="H1820" i="12"/>
  <c r="N1819" i="12"/>
  <c r="K1819" i="12"/>
  <c r="H1819" i="12"/>
  <c r="N1818" i="12"/>
  <c r="K1818" i="12"/>
  <c r="H1818" i="12"/>
  <c r="N1817" i="12"/>
  <c r="K1817" i="12"/>
  <c r="H1817" i="12"/>
  <c r="N1816" i="12"/>
  <c r="K1816" i="12"/>
  <c r="H1816" i="12"/>
  <c r="N1815" i="12"/>
  <c r="K1815" i="12"/>
  <c r="H1815" i="12"/>
  <c r="N1814" i="12"/>
  <c r="K1814" i="12"/>
  <c r="H1814" i="12"/>
  <c r="N1813" i="12"/>
  <c r="K1813" i="12"/>
  <c r="H1813" i="12"/>
  <c r="N1812" i="12"/>
  <c r="K1812" i="12"/>
  <c r="H1812" i="12"/>
  <c r="N1811" i="12"/>
  <c r="K1811" i="12"/>
  <c r="H1811" i="12"/>
  <c r="N1810" i="12"/>
  <c r="K1810" i="12"/>
  <c r="H1810" i="12"/>
  <c r="N1809" i="12"/>
  <c r="K1809" i="12"/>
  <c r="H1809" i="12"/>
  <c r="N1808" i="12"/>
  <c r="K1808" i="12"/>
  <c r="H1808" i="12"/>
  <c r="N1807" i="12"/>
  <c r="K1807" i="12"/>
  <c r="H1807" i="12"/>
  <c r="N1806" i="12"/>
  <c r="K1806" i="12"/>
  <c r="H1806" i="12"/>
  <c r="N1805" i="12"/>
  <c r="K1805" i="12"/>
  <c r="H1805" i="12"/>
  <c r="N1804" i="12"/>
  <c r="K1804" i="12"/>
  <c r="H1804" i="12"/>
  <c r="N1803" i="12"/>
  <c r="K1803" i="12"/>
  <c r="H1803" i="12"/>
  <c r="N1802" i="12"/>
  <c r="K1802" i="12"/>
  <c r="H1802" i="12"/>
  <c r="N1801" i="12"/>
  <c r="K1801" i="12"/>
  <c r="H1801" i="12"/>
  <c r="N1800" i="12"/>
  <c r="K1800" i="12"/>
  <c r="H1800" i="12"/>
  <c r="N1799" i="12"/>
  <c r="K1799" i="12"/>
  <c r="H1799" i="12"/>
  <c r="N1798" i="12"/>
  <c r="K1798" i="12"/>
  <c r="H1798" i="12"/>
  <c r="N1797" i="12"/>
  <c r="K1797" i="12"/>
  <c r="H1797" i="12"/>
  <c r="N1796" i="12"/>
  <c r="K1796" i="12"/>
  <c r="H1796" i="12"/>
  <c r="N1795" i="12"/>
  <c r="K1795" i="12"/>
  <c r="H1795" i="12"/>
  <c r="N1794" i="12"/>
  <c r="K1794" i="12"/>
  <c r="H1794" i="12"/>
  <c r="N1793" i="12"/>
  <c r="K1793" i="12"/>
  <c r="H1793" i="12"/>
  <c r="N1792" i="12"/>
  <c r="K1792" i="12"/>
  <c r="H1792" i="12"/>
  <c r="N1791" i="12"/>
  <c r="K1791" i="12"/>
  <c r="H1791" i="12"/>
  <c r="N1790" i="12"/>
  <c r="K1790" i="12"/>
  <c r="H1790" i="12"/>
  <c r="N1789" i="12"/>
  <c r="K1789" i="12"/>
  <c r="H1789" i="12"/>
  <c r="N1788" i="12"/>
  <c r="K1788" i="12"/>
  <c r="H1788" i="12"/>
  <c r="N1787" i="12"/>
  <c r="K1787" i="12"/>
  <c r="H1787" i="12"/>
  <c r="N1786" i="12"/>
  <c r="K1786" i="12"/>
  <c r="H1786" i="12"/>
  <c r="N1785" i="12"/>
  <c r="K1785" i="12"/>
  <c r="H1785" i="12"/>
  <c r="N1784" i="12"/>
  <c r="K1784" i="12"/>
  <c r="H1784" i="12"/>
  <c r="N1783" i="12"/>
  <c r="K1783" i="12"/>
  <c r="H1783" i="12"/>
  <c r="N1782" i="12"/>
  <c r="K1782" i="12"/>
  <c r="H1782" i="12"/>
  <c r="N1781" i="12"/>
  <c r="K1781" i="12"/>
  <c r="H1781" i="12"/>
  <c r="N1780" i="12"/>
  <c r="K1780" i="12"/>
  <c r="H1780" i="12"/>
  <c r="N1779" i="12"/>
  <c r="K1779" i="12"/>
  <c r="H1779" i="12"/>
  <c r="N1778" i="12"/>
  <c r="K1778" i="12"/>
  <c r="H1778" i="12"/>
  <c r="N1777" i="12"/>
  <c r="K1777" i="12"/>
  <c r="H1777" i="12"/>
  <c r="N1776" i="12"/>
  <c r="K1776" i="12"/>
  <c r="H1776" i="12"/>
  <c r="N1775" i="12"/>
  <c r="K1775" i="12"/>
  <c r="H1775" i="12"/>
  <c r="N1774" i="12"/>
  <c r="K1774" i="12"/>
  <c r="H1774" i="12"/>
  <c r="N1773" i="12"/>
  <c r="K1773" i="12"/>
  <c r="H1773" i="12"/>
  <c r="N1772" i="12"/>
  <c r="K1772" i="12"/>
  <c r="H1772" i="12"/>
  <c r="N1771" i="12"/>
  <c r="K1771" i="12"/>
  <c r="H1771" i="12"/>
  <c r="N1770" i="12"/>
  <c r="K1770" i="12"/>
  <c r="H1770" i="12"/>
  <c r="N1769" i="12"/>
  <c r="K1769" i="12"/>
  <c r="H1769" i="12"/>
  <c r="N1768" i="12"/>
  <c r="K1768" i="12"/>
  <c r="H1768" i="12"/>
  <c r="N1767" i="12"/>
  <c r="K1767" i="12"/>
  <c r="H1767" i="12"/>
  <c r="N1766" i="12"/>
  <c r="K1766" i="12"/>
  <c r="H1766" i="12"/>
  <c r="N1765" i="12"/>
  <c r="K1765" i="12"/>
  <c r="H1765" i="12"/>
  <c r="N1764" i="12"/>
  <c r="K1764" i="12"/>
  <c r="H1764" i="12"/>
  <c r="N1763" i="12"/>
  <c r="K1763" i="12"/>
  <c r="H1763" i="12"/>
  <c r="N1762" i="12"/>
  <c r="K1762" i="12"/>
  <c r="H1762" i="12"/>
  <c r="N1761" i="12"/>
  <c r="K1761" i="12"/>
  <c r="H1761" i="12"/>
  <c r="N1760" i="12"/>
  <c r="K1760" i="12"/>
  <c r="H1760" i="12"/>
  <c r="N1759" i="12"/>
  <c r="K1759" i="12"/>
  <c r="H1759" i="12"/>
  <c r="N1758" i="12"/>
  <c r="K1758" i="12"/>
  <c r="H1758" i="12"/>
  <c r="N1757" i="12"/>
  <c r="K1757" i="12"/>
  <c r="H1757" i="12"/>
  <c r="N1756" i="12"/>
  <c r="K1756" i="12"/>
  <c r="H1756" i="12"/>
  <c r="N1755" i="12"/>
  <c r="K1755" i="12"/>
  <c r="H1755" i="12"/>
  <c r="N1754" i="12"/>
  <c r="K1754" i="12"/>
  <c r="H1754" i="12"/>
  <c r="N1753" i="12"/>
  <c r="K1753" i="12"/>
  <c r="H1753" i="12"/>
  <c r="N1752" i="12"/>
  <c r="K1752" i="12"/>
  <c r="H1752" i="12"/>
  <c r="N1751" i="12"/>
  <c r="K1751" i="12"/>
  <c r="H1751" i="12"/>
  <c r="N1750" i="12"/>
  <c r="K1750" i="12"/>
  <c r="H1750" i="12"/>
  <c r="N1749" i="12"/>
  <c r="K1749" i="12"/>
  <c r="H1749" i="12"/>
  <c r="N1748" i="12"/>
  <c r="K1748" i="12"/>
  <c r="H1748" i="12"/>
  <c r="N1747" i="12"/>
  <c r="K1747" i="12"/>
  <c r="H1747" i="12"/>
  <c r="N1746" i="12"/>
  <c r="K1746" i="12"/>
  <c r="H1746" i="12"/>
  <c r="N1745" i="12"/>
  <c r="K1745" i="12"/>
  <c r="H1745" i="12"/>
  <c r="N1744" i="12"/>
  <c r="K1744" i="12"/>
  <c r="H1744" i="12"/>
  <c r="N1743" i="12"/>
  <c r="K1743" i="12"/>
  <c r="H1743" i="12"/>
  <c r="N1742" i="12"/>
  <c r="K1742" i="12"/>
  <c r="H1742" i="12"/>
  <c r="N1741" i="12"/>
  <c r="K1741" i="12"/>
  <c r="H1741" i="12"/>
  <c r="N1740" i="12"/>
  <c r="K1740" i="12"/>
  <c r="H1740" i="12"/>
  <c r="N1739" i="12"/>
  <c r="K1739" i="12"/>
  <c r="H1739" i="12"/>
  <c r="N1738" i="12"/>
  <c r="K1738" i="12"/>
  <c r="H1738" i="12"/>
  <c r="N1737" i="12"/>
  <c r="K1737" i="12"/>
  <c r="H1737" i="12"/>
  <c r="N1736" i="12"/>
  <c r="K1736" i="12"/>
  <c r="H1736" i="12"/>
  <c r="N1735" i="12"/>
  <c r="K1735" i="12"/>
  <c r="H1735" i="12"/>
  <c r="N1734" i="12"/>
  <c r="K1734" i="12"/>
  <c r="H1734" i="12"/>
  <c r="N1733" i="12"/>
  <c r="K1733" i="12"/>
  <c r="H1733" i="12"/>
  <c r="N1732" i="12"/>
  <c r="K1732" i="12"/>
  <c r="H1732" i="12"/>
  <c r="N1731" i="12"/>
  <c r="K1731" i="12"/>
  <c r="H1731" i="12"/>
  <c r="N1730" i="12"/>
  <c r="K1730" i="12"/>
  <c r="H1730" i="12"/>
  <c r="N1729" i="12"/>
  <c r="K1729" i="12"/>
  <c r="H1729" i="12"/>
  <c r="N1728" i="12"/>
  <c r="K1728" i="12"/>
  <c r="H1728" i="12"/>
  <c r="N1727" i="12"/>
  <c r="K1727" i="12"/>
  <c r="H1727" i="12"/>
  <c r="N1726" i="12"/>
  <c r="K1726" i="12"/>
  <c r="H1726" i="12"/>
  <c r="N1725" i="12"/>
  <c r="K1725" i="12"/>
  <c r="H1725" i="12"/>
  <c r="N1724" i="12"/>
  <c r="K1724" i="12"/>
  <c r="H1724" i="12"/>
  <c r="N1723" i="12"/>
  <c r="K1723" i="12"/>
  <c r="H1723" i="12"/>
  <c r="N1722" i="12"/>
  <c r="K1722" i="12"/>
  <c r="H1722" i="12"/>
  <c r="N1721" i="12"/>
  <c r="K1721" i="12"/>
  <c r="H1721" i="12"/>
  <c r="N1720" i="12"/>
  <c r="K1720" i="12"/>
  <c r="H1720" i="12"/>
  <c r="N1719" i="12"/>
  <c r="K1719" i="12"/>
  <c r="H1719" i="12"/>
  <c r="N1718" i="12"/>
  <c r="K1718" i="12"/>
  <c r="H1718" i="12"/>
  <c r="N1717" i="12"/>
  <c r="K1717" i="12"/>
  <c r="H1717" i="12"/>
  <c r="N1716" i="12"/>
  <c r="K1716" i="12"/>
  <c r="H1716" i="12"/>
  <c r="N1715" i="12"/>
  <c r="K1715" i="12"/>
  <c r="H1715" i="12"/>
  <c r="N1714" i="12"/>
  <c r="K1714" i="12"/>
  <c r="H1714" i="12"/>
  <c r="N1713" i="12"/>
  <c r="K1713" i="12"/>
  <c r="H1713" i="12"/>
  <c r="N1712" i="12"/>
  <c r="K1712" i="12"/>
  <c r="H1712" i="12"/>
  <c r="N1711" i="12"/>
  <c r="K1711" i="12"/>
  <c r="H1711" i="12"/>
  <c r="N1710" i="12"/>
  <c r="K1710" i="12"/>
  <c r="H1710" i="12"/>
  <c r="N1709" i="12"/>
  <c r="K1709" i="12"/>
  <c r="H1709" i="12"/>
  <c r="N1708" i="12"/>
  <c r="K1708" i="12"/>
  <c r="H1708" i="12"/>
  <c r="N1707" i="12"/>
  <c r="K1707" i="12"/>
  <c r="H1707" i="12"/>
  <c r="N1706" i="12"/>
  <c r="K1706" i="12"/>
  <c r="H1706" i="12"/>
  <c r="N1705" i="12"/>
  <c r="K1705" i="12"/>
  <c r="H1705" i="12"/>
  <c r="N1704" i="12"/>
  <c r="K1704" i="12"/>
  <c r="H1704" i="12"/>
  <c r="N1703" i="12"/>
  <c r="K1703" i="12"/>
  <c r="H1703" i="12"/>
  <c r="N1702" i="12"/>
  <c r="K1702" i="12"/>
  <c r="H1702" i="12"/>
  <c r="N1701" i="12"/>
  <c r="K1701" i="12"/>
  <c r="H1701" i="12"/>
  <c r="N1700" i="12"/>
  <c r="K1700" i="12"/>
  <c r="H1700" i="12"/>
  <c r="N1699" i="12"/>
  <c r="K1699" i="12"/>
  <c r="H1699" i="12"/>
  <c r="N1698" i="12"/>
  <c r="K1698" i="12"/>
  <c r="H1698" i="12"/>
  <c r="N1697" i="12"/>
  <c r="K1697" i="12"/>
  <c r="H1697" i="12"/>
  <c r="N1696" i="12"/>
  <c r="K1696" i="12"/>
  <c r="H1696" i="12"/>
  <c r="N1695" i="12"/>
  <c r="K1695" i="12"/>
  <c r="H1695" i="12"/>
  <c r="N1694" i="12"/>
  <c r="K1694" i="12"/>
  <c r="H1694" i="12"/>
  <c r="N1693" i="12"/>
  <c r="K1693" i="12"/>
  <c r="H1693" i="12"/>
  <c r="N1692" i="12"/>
  <c r="K1692" i="12"/>
  <c r="H1692" i="12"/>
  <c r="N1691" i="12"/>
  <c r="K1691" i="12"/>
  <c r="H1691" i="12"/>
  <c r="N1690" i="12"/>
  <c r="K1690" i="12"/>
  <c r="H1690" i="12"/>
  <c r="N1689" i="12"/>
  <c r="K1689" i="12"/>
  <c r="H1689" i="12"/>
  <c r="N1688" i="12"/>
  <c r="K1688" i="12"/>
  <c r="H1688" i="12"/>
  <c r="N1687" i="12"/>
  <c r="K1687" i="12"/>
  <c r="H1687" i="12"/>
  <c r="N1686" i="12"/>
  <c r="K1686" i="12"/>
  <c r="H1686" i="12"/>
  <c r="N1685" i="12"/>
  <c r="K1685" i="12"/>
  <c r="H1685" i="12"/>
  <c r="N1684" i="12"/>
  <c r="K1684" i="12"/>
  <c r="H1684" i="12"/>
  <c r="N1683" i="12"/>
  <c r="K1683" i="12"/>
  <c r="H1683" i="12"/>
  <c r="N1682" i="12"/>
  <c r="K1682" i="12"/>
  <c r="H1682" i="12"/>
  <c r="N1681" i="12"/>
  <c r="K1681" i="12"/>
  <c r="H1681" i="12"/>
  <c r="N1680" i="12"/>
  <c r="K1680" i="12"/>
  <c r="H1680" i="12"/>
  <c r="N1679" i="12"/>
  <c r="K1679" i="12"/>
  <c r="H1679" i="12"/>
  <c r="N1678" i="12"/>
  <c r="K1678" i="12"/>
  <c r="H1678" i="12"/>
  <c r="N1677" i="12"/>
  <c r="K1677" i="12"/>
  <c r="H1677" i="12"/>
  <c r="N1676" i="12"/>
  <c r="K1676" i="12"/>
  <c r="H1676" i="12"/>
  <c r="N1675" i="12"/>
  <c r="K1675" i="12"/>
  <c r="H1675" i="12"/>
  <c r="N1674" i="12"/>
  <c r="K1674" i="12"/>
  <c r="H1674" i="12"/>
  <c r="N1673" i="12"/>
  <c r="K1673" i="12"/>
  <c r="H1673" i="12"/>
  <c r="N1672" i="12"/>
  <c r="K1672" i="12"/>
  <c r="H1672" i="12"/>
  <c r="N1671" i="12"/>
  <c r="K1671" i="12"/>
  <c r="H1671" i="12"/>
  <c r="N1670" i="12"/>
  <c r="K1670" i="12"/>
  <c r="H1670" i="12"/>
  <c r="N1669" i="12"/>
  <c r="K1669" i="12"/>
  <c r="H1669" i="12"/>
  <c r="N1668" i="12"/>
  <c r="K1668" i="12"/>
  <c r="H1668" i="12"/>
  <c r="N1667" i="12"/>
  <c r="K1667" i="12"/>
  <c r="H1667" i="12"/>
  <c r="N1666" i="12"/>
  <c r="K1666" i="12"/>
  <c r="H1666" i="12"/>
  <c r="N1665" i="12"/>
  <c r="K1665" i="12"/>
  <c r="H1665" i="12"/>
  <c r="N1664" i="12"/>
  <c r="K1664" i="12"/>
  <c r="H1664" i="12"/>
  <c r="N1663" i="12"/>
  <c r="K1663" i="12"/>
  <c r="H1663" i="12"/>
  <c r="N1662" i="12"/>
  <c r="K1662" i="12"/>
  <c r="H1662" i="12"/>
  <c r="N1661" i="12"/>
  <c r="K1661" i="12"/>
  <c r="H1661" i="12"/>
  <c r="N1660" i="12"/>
  <c r="K1660" i="12"/>
  <c r="H1660" i="12"/>
  <c r="N1659" i="12"/>
  <c r="K1659" i="12"/>
  <c r="H1659" i="12"/>
  <c r="N1658" i="12"/>
  <c r="K1658" i="12"/>
  <c r="H1658" i="12"/>
  <c r="N1657" i="12"/>
  <c r="K1657" i="12"/>
  <c r="H1657" i="12"/>
  <c r="N1656" i="12"/>
  <c r="K1656" i="12"/>
  <c r="H1656" i="12"/>
  <c r="N1655" i="12"/>
  <c r="K1655" i="12"/>
  <c r="H1655" i="12"/>
  <c r="N1654" i="12"/>
  <c r="K1654" i="12"/>
  <c r="H1654" i="12"/>
  <c r="N1653" i="12"/>
  <c r="K1653" i="12"/>
  <c r="H1653" i="12"/>
  <c r="N1652" i="12"/>
  <c r="K1652" i="12"/>
  <c r="H1652" i="12"/>
  <c r="N1651" i="12"/>
  <c r="K1651" i="12"/>
  <c r="H1651" i="12"/>
  <c r="N1650" i="12"/>
  <c r="K1650" i="12"/>
  <c r="H1650" i="12"/>
  <c r="N1649" i="12"/>
  <c r="K1649" i="12"/>
  <c r="H1649" i="12"/>
  <c r="N1648" i="12"/>
  <c r="K1648" i="12"/>
  <c r="H1648" i="12"/>
  <c r="N1647" i="12"/>
  <c r="K1647" i="12"/>
  <c r="H1647" i="12"/>
  <c r="N1646" i="12"/>
  <c r="K1646" i="12"/>
  <c r="H1646" i="12"/>
  <c r="N1645" i="12"/>
  <c r="K1645" i="12"/>
  <c r="H1645" i="12"/>
  <c r="N1644" i="12"/>
  <c r="K1644" i="12"/>
  <c r="H1644" i="12"/>
  <c r="N1643" i="12"/>
  <c r="K1643" i="12"/>
  <c r="H1643" i="12"/>
  <c r="N1642" i="12"/>
  <c r="K1642" i="12"/>
  <c r="H1642" i="12"/>
  <c r="N1641" i="12"/>
  <c r="K1641" i="12"/>
  <c r="H1641" i="12"/>
  <c r="N1640" i="12"/>
  <c r="K1640" i="12"/>
  <c r="H1640" i="12"/>
  <c r="N1639" i="12"/>
  <c r="K1639" i="12"/>
  <c r="H1639" i="12"/>
  <c r="N1638" i="12"/>
  <c r="K1638" i="12"/>
  <c r="H1638" i="12"/>
  <c r="N1637" i="12"/>
  <c r="K1637" i="12"/>
  <c r="H1637" i="12"/>
  <c r="N1636" i="12"/>
  <c r="K1636" i="12"/>
  <c r="H1636" i="12"/>
  <c r="N1635" i="12"/>
  <c r="K1635" i="12"/>
  <c r="H1635" i="12"/>
  <c r="N1634" i="12"/>
  <c r="K1634" i="12"/>
  <c r="H1634" i="12"/>
  <c r="N1633" i="12"/>
  <c r="K1633" i="12"/>
  <c r="H1633" i="12"/>
  <c r="N1632" i="12"/>
  <c r="K1632" i="12"/>
  <c r="H1632" i="12"/>
  <c r="N1631" i="12"/>
  <c r="K1631" i="12"/>
  <c r="H1631" i="12"/>
  <c r="N1630" i="12"/>
  <c r="K1630" i="12"/>
  <c r="H1630" i="12"/>
  <c r="N1629" i="12"/>
  <c r="K1629" i="12"/>
  <c r="H1629" i="12"/>
  <c r="N1628" i="12"/>
  <c r="K1628" i="12"/>
  <c r="H1628" i="12"/>
  <c r="N1627" i="12"/>
  <c r="K1627" i="12"/>
  <c r="H1627" i="12"/>
  <c r="N1626" i="12"/>
  <c r="K1626" i="12"/>
  <c r="H1626" i="12"/>
  <c r="N1625" i="12"/>
  <c r="K1625" i="12"/>
  <c r="H1625" i="12"/>
  <c r="N1624" i="12"/>
  <c r="K1624" i="12"/>
  <c r="H1624" i="12"/>
  <c r="N1623" i="12"/>
  <c r="K1623" i="12"/>
  <c r="H1623" i="12"/>
  <c r="N1622" i="12"/>
  <c r="K1622" i="12"/>
  <c r="H1622" i="12"/>
  <c r="N1621" i="12"/>
  <c r="K1621" i="12"/>
  <c r="H1621" i="12"/>
  <c r="N1620" i="12"/>
  <c r="K1620" i="12"/>
  <c r="H1620" i="12"/>
  <c r="N1619" i="12"/>
  <c r="K1619" i="12"/>
  <c r="H1619" i="12"/>
  <c r="N1618" i="12"/>
  <c r="K1618" i="12"/>
  <c r="H1618" i="12"/>
  <c r="N1617" i="12"/>
  <c r="K1617" i="12"/>
  <c r="H1617" i="12"/>
  <c r="N1616" i="12"/>
  <c r="K1616" i="12"/>
  <c r="H1616" i="12"/>
  <c r="N1615" i="12"/>
  <c r="K1615" i="12"/>
  <c r="H1615" i="12"/>
  <c r="N1614" i="12"/>
  <c r="K1614" i="12"/>
  <c r="H1614" i="12"/>
  <c r="N1613" i="12"/>
  <c r="K1613" i="12"/>
  <c r="H1613" i="12"/>
  <c r="N1612" i="12"/>
  <c r="K1612" i="12"/>
  <c r="H1612" i="12"/>
  <c r="N1611" i="12"/>
  <c r="K1611" i="12"/>
  <c r="H1611" i="12"/>
  <c r="N1610" i="12"/>
  <c r="K1610" i="12"/>
  <c r="H1610" i="12"/>
  <c r="N1609" i="12"/>
  <c r="K1609" i="12"/>
  <c r="H1609" i="12"/>
  <c r="N1608" i="12"/>
  <c r="K1608" i="12"/>
  <c r="H1608" i="12"/>
  <c r="N1607" i="12"/>
  <c r="K1607" i="12"/>
  <c r="H1607" i="12"/>
  <c r="N1606" i="12"/>
  <c r="K1606" i="12"/>
  <c r="H1606" i="12"/>
  <c r="N1605" i="12"/>
  <c r="K1605" i="12"/>
  <c r="H1605" i="12"/>
  <c r="N1604" i="12"/>
  <c r="K1604" i="12"/>
  <c r="H1604" i="12"/>
  <c r="N1603" i="12"/>
  <c r="K1603" i="12"/>
  <c r="H1603" i="12"/>
  <c r="N1602" i="12"/>
  <c r="K1602" i="12"/>
  <c r="H1602" i="12"/>
  <c r="N1601" i="12"/>
  <c r="K1601" i="12"/>
  <c r="H1601" i="12"/>
  <c r="N1600" i="12"/>
  <c r="K1600" i="12"/>
  <c r="H1600" i="12"/>
  <c r="N1599" i="12"/>
  <c r="K1599" i="12"/>
  <c r="H1599" i="12"/>
  <c r="N1598" i="12"/>
  <c r="K1598" i="12"/>
  <c r="H1598" i="12"/>
  <c r="N1597" i="12"/>
  <c r="K1597" i="12"/>
  <c r="H1597" i="12"/>
  <c r="N1596" i="12"/>
  <c r="K1596" i="12"/>
  <c r="H1596" i="12"/>
  <c r="N1595" i="12"/>
  <c r="K1595" i="12"/>
  <c r="H1595" i="12"/>
  <c r="N1594" i="12"/>
  <c r="K1594" i="12"/>
  <c r="H1594" i="12"/>
  <c r="N1593" i="12"/>
  <c r="K1593" i="12"/>
  <c r="H1593" i="12"/>
  <c r="N1592" i="12"/>
  <c r="K1592" i="12"/>
  <c r="H1592" i="12"/>
  <c r="N1591" i="12"/>
  <c r="K1591" i="12"/>
  <c r="H1591" i="12"/>
  <c r="N1590" i="12"/>
  <c r="K1590" i="12"/>
  <c r="H1590" i="12"/>
  <c r="N1589" i="12"/>
  <c r="K1589" i="12"/>
  <c r="H1589" i="12"/>
  <c r="N1588" i="12"/>
  <c r="K1588" i="12"/>
  <c r="H1588" i="12"/>
  <c r="N1587" i="12"/>
  <c r="K1587" i="12"/>
  <c r="H1587" i="12"/>
  <c r="N1586" i="12"/>
  <c r="K1586" i="12"/>
  <c r="H1586" i="12"/>
  <c r="N1585" i="12"/>
  <c r="K1585" i="12"/>
  <c r="H1585" i="12"/>
  <c r="N1584" i="12"/>
  <c r="K1584" i="12"/>
  <c r="H1584" i="12"/>
  <c r="N1583" i="12"/>
  <c r="K1583" i="12"/>
  <c r="H1583" i="12"/>
  <c r="N1582" i="12"/>
  <c r="K1582" i="12"/>
  <c r="H1582" i="12"/>
  <c r="N1581" i="12"/>
  <c r="K1581" i="12"/>
  <c r="H1581" i="12"/>
  <c r="N1580" i="12"/>
  <c r="K1580" i="12"/>
  <c r="H1580" i="12"/>
  <c r="N1579" i="12"/>
  <c r="K1579" i="12"/>
  <c r="H1579" i="12"/>
  <c r="N1578" i="12"/>
  <c r="K1578" i="12"/>
  <c r="H1578" i="12"/>
  <c r="N1577" i="12"/>
  <c r="K1577" i="12"/>
  <c r="H1577" i="12"/>
  <c r="N1576" i="12"/>
  <c r="K1576" i="12"/>
  <c r="H1576" i="12"/>
  <c r="N1575" i="12"/>
  <c r="K1575" i="12"/>
  <c r="H1575" i="12"/>
  <c r="N1574" i="12"/>
  <c r="K1574" i="12"/>
  <c r="H1574" i="12"/>
  <c r="N1573" i="12"/>
  <c r="K1573" i="12"/>
  <c r="H1573" i="12"/>
  <c r="N1572" i="12"/>
  <c r="K1572" i="12"/>
  <c r="H1572" i="12"/>
  <c r="N1571" i="12"/>
  <c r="K1571" i="12"/>
  <c r="H1571" i="12"/>
  <c r="N1570" i="12"/>
  <c r="K1570" i="12"/>
  <c r="H1570" i="12"/>
  <c r="N1569" i="12"/>
  <c r="K1569" i="12"/>
  <c r="H1569" i="12"/>
  <c r="N1568" i="12"/>
  <c r="K1568" i="12"/>
  <c r="H1568" i="12"/>
  <c r="N1567" i="12"/>
  <c r="K1567" i="12"/>
  <c r="H1567" i="12"/>
  <c r="N1566" i="12"/>
  <c r="K1566" i="12"/>
  <c r="H1566" i="12"/>
  <c r="N1565" i="12"/>
  <c r="K1565" i="12"/>
  <c r="H1565" i="12"/>
  <c r="N1564" i="12"/>
  <c r="K1564" i="12"/>
  <c r="H1564" i="12"/>
  <c r="N1563" i="12"/>
  <c r="K1563" i="12"/>
  <c r="H1563" i="12"/>
  <c r="N1562" i="12"/>
  <c r="K1562" i="12"/>
  <c r="H1562" i="12"/>
  <c r="N1561" i="12"/>
  <c r="K1561" i="12"/>
  <c r="H1561" i="12"/>
  <c r="N1560" i="12"/>
  <c r="K1560" i="12"/>
  <c r="H1560" i="12"/>
  <c r="N1559" i="12"/>
  <c r="K1559" i="12"/>
  <c r="H1559" i="12"/>
  <c r="N1558" i="12"/>
  <c r="K1558" i="12"/>
  <c r="H1558" i="12"/>
  <c r="N1557" i="12"/>
  <c r="K1557" i="12"/>
  <c r="H1557" i="12"/>
  <c r="N1556" i="12"/>
  <c r="K1556" i="12"/>
  <c r="H1556" i="12"/>
  <c r="N1555" i="12"/>
  <c r="K1555" i="12"/>
  <c r="H1555" i="12"/>
  <c r="N1554" i="12"/>
  <c r="K1554" i="12"/>
  <c r="H1554" i="12"/>
  <c r="N1553" i="12"/>
  <c r="K1553" i="12"/>
  <c r="H1553" i="12"/>
  <c r="N1552" i="12"/>
  <c r="K1552" i="12"/>
  <c r="H1552" i="12"/>
  <c r="N1551" i="12"/>
  <c r="K1551" i="12"/>
  <c r="H1551" i="12"/>
  <c r="N1550" i="12"/>
  <c r="K1550" i="12"/>
  <c r="H1550" i="12"/>
  <c r="N1549" i="12"/>
  <c r="K1549" i="12"/>
  <c r="H1549" i="12"/>
  <c r="N1548" i="12"/>
  <c r="K1548" i="12"/>
  <c r="H1548" i="12"/>
  <c r="N1547" i="12"/>
  <c r="K1547" i="12"/>
  <c r="H1547" i="12"/>
  <c r="N1546" i="12"/>
  <c r="K1546" i="12"/>
  <c r="H1546" i="12"/>
  <c r="N1545" i="12"/>
  <c r="K1545" i="12"/>
  <c r="H1545" i="12"/>
  <c r="N1544" i="12"/>
  <c r="K1544" i="12"/>
  <c r="H1544" i="12"/>
  <c r="N1543" i="12"/>
  <c r="K1543" i="12"/>
  <c r="H1543" i="12"/>
  <c r="N1542" i="12"/>
  <c r="K1542" i="12"/>
  <c r="H1542" i="12"/>
  <c r="N1541" i="12"/>
  <c r="K1541" i="12"/>
  <c r="H1541" i="12"/>
  <c r="N1540" i="12"/>
  <c r="K1540" i="12"/>
  <c r="H1540" i="12"/>
  <c r="N1539" i="12"/>
  <c r="K1539" i="12"/>
  <c r="H1539" i="12"/>
  <c r="N1538" i="12"/>
  <c r="K1538" i="12"/>
  <c r="H1538" i="12"/>
  <c r="N1537" i="12"/>
  <c r="K1537" i="12"/>
  <c r="H1537" i="12"/>
  <c r="N1536" i="12"/>
  <c r="K1536" i="12"/>
  <c r="H1536" i="12"/>
  <c r="N1535" i="12"/>
  <c r="K1535" i="12"/>
  <c r="H1535" i="12"/>
  <c r="N1534" i="12"/>
  <c r="K1534" i="12"/>
  <c r="H1534" i="12"/>
  <c r="N1533" i="12"/>
  <c r="K1533" i="12"/>
  <c r="H1533" i="12"/>
  <c r="N1532" i="12"/>
  <c r="K1532" i="12"/>
  <c r="H1532" i="12"/>
  <c r="N1531" i="12"/>
  <c r="K1531" i="12"/>
  <c r="H1531" i="12"/>
  <c r="N1530" i="12"/>
  <c r="K1530" i="12"/>
  <c r="H1530" i="12"/>
  <c r="N1529" i="12"/>
  <c r="K1529" i="12"/>
  <c r="H1529" i="12"/>
  <c r="N1528" i="12"/>
  <c r="K1528" i="12"/>
  <c r="H1528" i="12"/>
  <c r="N1527" i="12"/>
  <c r="K1527" i="12"/>
  <c r="H1527" i="12"/>
  <c r="N1526" i="12"/>
  <c r="K1526" i="12"/>
  <c r="H1526" i="12"/>
  <c r="N1525" i="12"/>
  <c r="K1525" i="12"/>
  <c r="H1525" i="12"/>
  <c r="N1524" i="12"/>
  <c r="K1524" i="12"/>
  <c r="H1524" i="12"/>
  <c r="N1523" i="12"/>
  <c r="K1523" i="12"/>
  <c r="H1523" i="12"/>
  <c r="N1522" i="12"/>
  <c r="K1522" i="12"/>
  <c r="H1522" i="12"/>
  <c r="N1521" i="12"/>
  <c r="K1521" i="12"/>
  <c r="H1521" i="12"/>
  <c r="N1520" i="12"/>
  <c r="K1520" i="12"/>
  <c r="H1520" i="12"/>
  <c r="N1519" i="12"/>
  <c r="K1519" i="12"/>
  <c r="H1519" i="12"/>
  <c r="N1518" i="12"/>
  <c r="K1518" i="12"/>
  <c r="H1518" i="12"/>
  <c r="N1517" i="12"/>
  <c r="K1517" i="12"/>
  <c r="H1517" i="12"/>
  <c r="N1516" i="12"/>
  <c r="K1516" i="12"/>
  <c r="H1516" i="12"/>
  <c r="N1515" i="12"/>
  <c r="K1515" i="12"/>
  <c r="H1515" i="12"/>
  <c r="N1514" i="12"/>
  <c r="K1514" i="12"/>
  <c r="H1514" i="12"/>
  <c r="N1513" i="12"/>
  <c r="K1513" i="12"/>
  <c r="H1513" i="12"/>
  <c r="N1512" i="12"/>
  <c r="K1512" i="12"/>
  <c r="H1512" i="12"/>
  <c r="N1511" i="12"/>
  <c r="K1511" i="12"/>
  <c r="H1511" i="12"/>
  <c r="N1510" i="12"/>
  <c r="K1510" i="12"/>
  <c r="H1510" i="12"/>
  <c r="N1509" i="12"/>
  <c r="K1509" i="12"/>
  <c r="H1509" i="12"/>
  <c r="N1508" i="12"/>
  <c r="K1508" i="12"/>
  <c r="H1508" i="12"/>
  <c r="N1507" i="12"/>
  <c r="K1507" i="12"/>
  <c r="H1507" i="12"/>
  <c r="N1506" i="12"/>
  <c r="K1506" i="12"/>
  <c r="H1506" i="12"/>
  <c r="N1505" i="12"/>
  <c r="K1505" i="12"/>
  <c r="H1505" i="12"/>
  <c r="N1504" i="12"/>
  <c r="K1504" i="12"/>
  <c r="H1504" i="12"/>
  <c r="N1503" i="12"/>
  <c r="K1503" i="12"/>
  <c r="H1503" i="12"/>
  <c r="N1502" i="12"/>
  <c r="K1502" i="12"/>
  <c r="H1502" i="12"/>
  <c r="N1501" i="12"/>
  <c r="K1501" i="12"/>
  <c r="H1501" i="12"/>
  <c r="N1500" i="12"/>
  <c r="K1500" i="12"/>
  <c r="H1500" i="12"/>
  <c r="N1499" i="12"/>
  <c r="K1499" i="12"/>
  <c r="H1499" i="12"/>
  <c r="N1498" i="12"/>
  <c r="K1498" i="12"/>
  <c r="H1498" i="12"/>
  <c r="N1497" i="12"/>
  <c r="K1497" i="12"/>
  <c r="H1497" i="12"/>
  <c r="N1496" i="12"/>
  <c r="K1496" i="12"/>
  <c r="H1496" i="12"/>
  <c r="N1495" i="12"/>
  <c r="K1495" i="12"/>
  <c r="H1495" i="12"/>
  <c r="N1494" i="12"/>
  <c r="K1494" i="12"/>
  <c r="H1494" i="12"/>
  <c r="N1493" i="12"/>
  <c r="K1493" i="12"/>
  <c r="H1493" i="12"/>
  <c r="N1492" i="12"/>
  <c r="K1492" i="12"/>
  <c r="H1492" i="12"/>
  <c r="N1491" i="12"/>
  <c r="K1491" i="12"/>
  <c r="H1491" i="12"/>
  <c r="N1490" i="12"/>
  <c r="K1490" i="12"/>
  <c r="H1490" i="12"/>
  <c r="N1489" i="12"/>
  <c r="K1489" i="12"/>
  <c r="H1489" i="12"/>
  <c r="N1488" i="12"/>
  <c r="K1488" i="12"/>
  <c r="H1488" i="12"/>
  <c r="N1487" i="12"/>
  <c r="K1487" i="12"/>
  <c r="H1487" i="12"/>
  <c r="N1486" i="12"/>
  <c r="K1486" i="12"/>
  <c r="H1486" i="12"/>
  <c r="N1485" i="12"/>
  <c r="K1485" i="12"/>
  <c r="H1485" i="12"/>
  <c r="N1484" i="12"/>
  <c r="K1484" i="12"/>
  <c r="H1484" i="12"/>
  <c r="N1483" i="12"/>
  <c r="K1483" i="12"/>
  <c r="H1483" i="12"/>
  <c r="N1482" i="12"/>
  <c r="K1482" i="12"/>
  <c r="H1482" i="12"/>
  <c r="N1481" i="12"/>
  <c r="K1481" i="12"/>
  <c r="H1481" i="12"/>
  <c r="N1480" i="12"/>
  <c r="K1480" i="12"/>
  <c r="H1480" i="12"/>
  <c r="N1479" i="12"/>
  <c r="K1479" i="12"/>
  <c r="H1479" i="12"/>
  <c r="N1478" i="12"/>
  <c r="K1478" i="12"/>
  <c r="H1478" i="12"/>
  <c r="N1477" i="12"/>
  <c r="K1477" i="12"/>
  <c r="H1477" i="12"/>
  <c r="N1476" i="12"/>
  <c r="K1476" i="12"/>
  <c r="H1476" i="12"/>
  <c r="N1475" i="12"/>
  <c r="K1475" i="12"/>
  <c r="H1475" i="12"/>
  <c r="N1474" i="12"/>
  <c r="K1474" i="12"/>
  <c r="H1474" i="12"/>
  <c r="N1473" i="12"/>
  <c r="K1473" i="12"/>
  <c r="H1473" i="12"/>
  <c r="N1472" i="12"/>
  <c r="K1472" i="12"/>
  <c r="H1472" i="12"/>
  <c r="N1471" i="12"/>
  <c r="K1471" i="12"/>
  <c r="H1471" i="12"/>
  <c r="N1470" i="12"/>
  <c r="K1470" i="12"/>
  <c r="H1470" i="12"/>
  <c r="N1469" i="12"/>
  <c r="K1469" i="12"/>
  <c r="H1469" i="12"/>
  <c r="N1468" i="12"/>
  <c r="K1468" i="12"/>
  <c r="H1468" i="12"/>
  <c r="N1467" i="12"/>
  <c r="K1467" i="12"/>
  <c r="H1467" i="12"/>
  <c r="N1466" i="12"/>
  <c r="K1466" i="12"/>
  <c r="H1466" i="12"/>
  <c r="N1465" i="12"/>
  <c r="K1465" i="12"/>
  <c r="H1465" i="12"/>
  <c r="N1464" i="12"/>
  <c r="K1464" i="12"/>
  <c r="H1464" i="12"/>
  <c r="N1463" i="12"/>
  <c r="K1463" i="12"/>
  <c r="H1463" i="12"/>
  <c r="N1462" i="12"/>
  <c r="K1462" i="12"/>
  <c r="H1462" i="12"/>
  <c r="N1461" i="12"/>
  <c r="K1461" i="12"/>
  <c r="H1461" i="12"/>
  <c r="N1460" i="12"/>
  <c r="K1460" i="12"/>
  <c r="H1460" i="12"/>
  <c r="N1459" i="12"/>
  <c r="K1459" i="12"/>
  <c r="H1459" i="12"/>
  <c r="N1458" i="12"/>
  <c r="K1458" i="12"/>
  <c r="H1458" i="12"/>
  <c r="N1457" i="12"/>
  <c r="K1457" i="12"/>
  <c r="H1457" i="12"/>
  <c r="N1456" i="12"/>
  <c r="K1456" i="12"/>
  <c r="H1456" i="12"/>
  <c r="N1455" i="12"/>
  <c r="K1455" i="12"/>
  <c r="H1455" i="12"/>
  <c r="N1454" i="12"/>
  <c r="K1454" i="12"/>
  <c r="H1454" i="12"/>
  <c r="N1453" i="12"/>
  <c r="K1453" i="12"/>
  <c r="H1453" i="12"/>
  <c r="N1452" i="12"/>
  <c r="K1452" i="12"/>
  <c r="H1452" i="12"/>
  <c r="N1451" i="12"/>
  <c r="K1451" i="12"/>
  <c r="H1451" i="12"/>
  <c r="N1450" i="12"/>
  <c r="K1450" i="12"/>
  <c r="H1450" i="12"/>
  <c r="N1449" i="12"/>
  <c r="K1449" i="12"/>
  <c r="H1449" i="12"/>
  <c r="N1448" i="12"/>
  <c r="K1448" i="12"/>
  <c r="H1448" i="12"/>
  <c r="N1447" i="12"/>
  <c r="K1447" i="12"/>
  <c r="H1447" i="12"/>
  <c r="N1446" i="12"/>
  <c r="K1446" i="12"/>
  <c r="H1446" i="12"/>
  <c r="N1445" i="12"/>
  <c r="K1445" i="12"/>
  <c r="H1445" i="12"/>
  <c r="N1444" i="12"/>
  <c r="K1444" i="12"/>
  <c r="H1444" i="12"/>
  <c r="N1443" i="12"/>
  <c r="K1443" i="12"/>
  <c r="H1443" i="12"/>
  <c r="N1442" i="12"/>
  <c r="K1442" i="12"/>
  <c r="H1442" i="12"/>
  <c r="N1441" i="12"/>
  <c r="K1441" i="12"/>
  <c r="H1441" i="12"/>
  <c r="N1440" i="12"/>
  <c r="K1440" i="12"/>
  <c r="H1440" i="12"/>
  <c r="N1439" i="12"/>
  <c r="K1439" i="12"/>
  <c r="H1439" i="12"/>
  <c r="N1438" i="12"/>
  <c r="K1438" i="12"/>
  <c r="H1438" i="12"/>
  <c r="N1437" i="12"/>
  <c r="K1437" i="12"/>
  <c r="H1437" i="12"/>
  <c r="N1436" i="12"/>
  <c r="K1436" i="12"/>
  <c r="H1436" i="12"/>
  <c r="N1435" i="12"/>
  <c r="K1435" i="12"/>
  <c r="H1435" i="12"/>
  <c r="N1434" i="12"/>
  <c r="K1434" i="12"/>
  <c r="H1434" i="12"/>
  <c r="N1433" i="12"/>
  <c r="K1433" i="12"/>
  <c r="H1433" i="12"/>
  <c r="N1432" i="12"/>
  <c r="K1432" i="12"/>
  <c r="H1432" i="12"/>
  <c r="N1431" i="12"/>
  <c r="K1431" i="12"/>
  <c r="H1431" i="12"/>
  <c r="N1430" i="12"/>
  <c r="K1430" i="12"/>
  <c r="H1430" i="12"/>
  <c r="N1429" i="12"/>
  <c r="K1429" i="12"/>
  <c r="H1429" i="12"/>
  <c r="N1428" i="12"/>
  <c r="K1428" i="12"/>
  <c r="H1428" i="12"/>
  <c r="N1427" i="12"/>
  <c r="K1427" i="12"/>
  <c r="H1427" i="12"/>
  <c r="N1426" i="12"/>
  <c r="K1426" i="12"/>
  <c r="H1426" i="12"/>
  <c r="N1425" i="12"/>
  <c r="K1425" i="12"/>
  <c r="H1425" i="12"/>
  <c r="N1424" i="12"/>
  <c r="K1424" i="12"/>
  <c r="H1424" i="12"/>
  <c r="N1423" i="12"/>
  <c r="K1423" i="12"/>
  <c r="H1423" i="12"/>
  <c r="N1422" i="12"/>
  <c r="K1422" i="12"/>
  <c r="H1422" i="12"/>
  <c r="N1421" i="12"/>
  <c r="K1421" i="12"/>
  <c r="H1421" i="12"/>
  <c r="N1420" i="12"/>
  <c r="K1420" i="12"/>
  <c r="H1420" i="12"/>
  <c r="N1419" i="12"/>
  <c r="K1419" i="12"/>
  <c r="H1419" i="12"/>
  <c r="N1418" i="12"/>
  <c r="K1418" i="12"/>
  <c r="H1418" i="12"/>
  <c r="N1417" i="12"/>
  <c r="K1417" i="12"/>
  <c r="H1417" i="12"/>
  <c r="N1416" i="12"/>
  <c r="K1416" i="12"/>
  <c r="H1416" i="12"/>
  <c r="N1415" i="12"/>
  <c r="K1415" i="12"/>
  <c r="H1415" i="12"/>
  <c r="N1414" i="12"/>
  <c r="K1414" i="12"/>
  <c r="H1414" i="12"/>
  <c r="N1413" i="12"/>
  <c r="K1413" i="12"/>
  <c r="H1413" i="12"/>
  <c r="N1412" i="12"/>
  <c r="K1412" i="12"/>
  <c r="H1412" i="12"/>
  <c r="N1411" i="12"/>
  <c r="K1411" i="12"/>
  <c r="H1411" i="12"/>
  <c r="N1410" i="12"/>
  <c r="K1410" i="12"/>
  <c r="H1410" i="12"/>
  <c r="N1409" i="12"/>
  <c r="K1409" i="12"/>
  <c r="H1409" i="12"/>
  <c r="N1408" i="12"/>
  <c r="K1408" i="12"/>
  <c r="H1408" i="12"/>
  <c r="N1407" i="12"/>
  <c r="K1407" i="12"/>
  <c r="H1407" i="12"/>
  <c r="N1406" i="12"/>
  <c r="K1406" i="12"/>
  <c r="H1406" i="12"/>
  <c r="N1405" i="12"/>
  <c r="K1405" i="12"/>
  <c r="H1405" i="12"/>
  <c r="N1404" i="12"/>
  <c r="K1404" i="12"/>
  <c r="H1404" i="12"/>
  <c r="N1403" i="12"/>
  <c r="K1403" i="12"/>
  <c r="H1403" i="12"/>
  <c r="N1402" i="12"/>
  <c r="K1402" i="12"/>
  <c r="H1402" i="12"/>
  <c r="N1401" i="12"/>
  <c r="K1401" i="12"/>
  <c r="H1401" i="12"/>
  <c r="N1400" i="12"/>
  <c r="K1400" i="12"/>
  <c r="H1400" i="12"/>
  <c r="N1399" i="12"/>
  <c r="K1399" i="12"/>
  <c r="H1399" i="12"/>
  <c r="N1398" i="12"/>
  <c r="K1398" i="12"/>
  <c r="H1398" i="12"/>
  <c r="N1397" i="12"/>
  <c r="K1397" i="12"/>
  <c r="H1397" i="12"/>
  <c r="N1396" i="12"/>
  <c r="K1396" i="12"/>
  <c r="H1396" i="12"/>
  <c r="N1395" i="12"/>
  <c r="K1395" i="12"/>
  <c r="H1395" i="12"/>
  <c r="N1394" i="12"/>
  <c r="K1394" i="12"/>
  <c r="H1394" i="12"/>
  <c r="N1393" i="12"/>
  <c r="K1393" i="12"/>
  <c r="H1393" i="12"/>
  <c r="N1392" i="12"/>
  <c r="K1392" i="12"/>
  <c r="H1392" i="12"/>
  <c r="N1391" i="12"/>
  <c r="K1391" i="12"/>
  <c r="H1391" i="12"/>
  <c r="N1390" i="12"/>
  <c r="K1390" i="12"/>
  <c r="H1390" i="12"/>
  <c r="N1389" i="12"/>
  <c r="K1389" i="12"/>
  <c r="H1389" i="12"/>
  <c r="N1388" i="12"/>
  <c r="K1388" i="12"/>
  <c r="H1388" i="12"/>
  <c r="N1387" i="12"/>
  <c r="K1387" i="12"/>
  <c r="H1387" i="12"/>
  <c r="N1386" i="12"/>
  <c r="K1386" i="12"/>
  <c r="H1386" i="12"/>
  <c r="N1385" i="12"/>
  <c r="K1385" i="12"/>
  <c r="H1385" i="12"/>
  <c r="N1384" i="12"/>
  <c r="K1384" i="12"/>
  <c r="H1384" i="12"/>
  <c r="N1383" i="12"/>
  <c r="K1383" i="12"/>
  <c r="H1383" i="12"/>
  <c r="N1382" i="12"/>
  <c r="K1382" i="12"/>
  <c r="H1382" i="12"/>
  <c r="N1381" i="12"/>
  <c r="K1381" i="12"/>
  <c r="H1381" i="12"/>
  <c r="N1380" i="12"/>
  <c r="K1380" i="12"/>
  <c r="H1380" i="12"/>
  <c r="N1379" i="12"/>
  <c r="K1379" i="12"/>
  <c r="H1379" i="12"/>
  <c r="N1378" i="12"/>
  <c r="K1378" i="12"/>
  <c r="H1378" i="12"/>
  <c r="N1377" i="12"/>
  <c r="K1377" i="12"/>
  <c r="H1377" i="12"/>
  <c r="N1376" i="12"/>
  <c r="K1376" i="12"/>
  <c r="H1376" i="12"/>
  <c r="N1375" i="12"/>
  <c r="K1375" i="12"/>
  <c r="H1375" i="12"/>
  <c r="N1374" i="12"/>
  <c r="K1374" i="12"/>
  <c r="H1374" i="12"/>
  <c r="N1373" i="12"/>
  <c r="K1373" i="12"/>
  <c r="H1373" i="12"/>
  <c r="N1372" i="12"/>
  <c r="K1372" i="12"/>
  <c r="H1372" i="12"/>
  <c r="N1371" i="12"/>
  <c r="K1371" i="12"/>
  <c r="H1371" i="12"/>
  <c r="N1370" i="12"/>
  <c r="K1370" i="12"/>
  <c r="H1370" i="12"/>
  <c r="N1369" i="12"/>
  <c r="K1369" i="12"/>
  <c r="H1369" i="12"/>
  <c r="N1368" i="12"/>
  <c r="K1368" i="12"/>
  <c r="H1368" i="12"/>
  <c r="N1367" i="12"/>
  <c r="K1367" i="12"/>
  <c r="H1367" i="12"/>
  <c r="N1366" i="12"/>
  <c r="K1366" i="12"/>
  <c r="H1366" i="12"/>
  <c r="N1365" i="12"/>
  <c r="K1365" i="12"/>
  <c r="H1365" i="12"/>
  <c r="N1364" i="12"/>
  <c r="K1364" i="12"/>
  <c r="H1364" i="12"/>
  <c r="N1363" i="12"/>
  <c r="K1363" i="12"/>
  <c r="H1363" i="12"/>
  <c r="N1362" i="12"/>
  <c r="K1362" i="12"/>
  <c r="H1362" i="12"/>
  <c r="N1361" i="12"/>
  <c r="K1361" i="12"/>
  <c r="H1361" i="12"/>
  <c r="N1360" i="12"/>
  <c r="K1360" i="12"/>
  <c r="H1360" i="12"/>
  <c r="N1359" i="12"/>
  <c r="K1359" i="12"/>
  <c r="H1359" i="12"/>
  <c r="N1358" i="12"/>
  <c r="K1358" i="12"/>
  <c r="H1358" i="12"/>
  <c r="N1357" i="12"/>
  <c r="K1357" i="12"/>
  <c r="H1357" i="12"/>
  <c r="N1356" i="12"/>
  <c r="K1356" i="12"/>
  <c r="H1356" i="12"/>
  <c r="N1355" i="12"/>
  <c r="K1355" i="12"/>
  <c r="H1355" i="12"/>
  <c r="N1354" i="12"/>
  <c r="K1354" i="12"/>
  <c r="H1354" i="12"/>
  <c r="N1353" i="12"/>
  <c r="K1353" i="12"/>
  <c r="H1353" i="12"/>
  <c r="N1352" i="12"/>
  <c r="K1352" i="12"/>
  <c r="H1352" i="12"/>
  <c r="N1351" i="12"/>
  <c r="K1351" i="12"/>
  <c r="H1351" i="12"/>
  <c r="N1350" i="12"/>
  <c r="K1350" i="12"/>
  <c r="H1350" i="12"/>
  <c r="N1349" i="12"/>
  <c r="K1349" i="12"/>
  <c r="H1349" i="12"/>
  <c r="N1348" i="12"/>
  <c r="K1348" i="12"/>
  <c r="H1348" i="12"/>
  <c r="N1347" i="12"/>
  <c r="K1347" i="12"/>
  <c r="H1347" i="12"/>
  <c r="N1346" i="12"/>
  <c r="K1346" i="12"/>
  <c r="H1346" i="12"/>
  <c r="N1345" i="12"/>
  <c r="K1345" i="12"/>
  <c r="H1345" i="12"/>
  <c r="N1344" i="12"/>
  <c r="K1344" i="12"/>
  <c r="H1344" i="12"/>
  <c r="N1343" i="12"/>
  <c r="K1343" i="12"/>
  <c r="H1343" i="12"/>
  <c r="N1342" i="12"/>
  <c r="K1342" i="12"/>
  <c r="H1342" i="12"/>
  <c r="N1341" i="12"/>
  <c r="K1341" i="12"/>
  <c r="H1341" i="12"/>
  <c r="N1340" i="12"/>
  <c r="K1340" i="12"/>
  <c r="H1340" i="12"/>
  <c r="N1339" i="12"/>
  <c r="K1339" i="12"/>
  <c r="H1339" i="12"/>
  <c r="N1338" i="12"/>
  <c r="K1338" i="12"/>
  <c r="H1338" i="12"/>
  <c r="N1337" i="12"/>
  <c r="K1337" i="12"/>
  <c r="H1337" i="12"/>
  <c r="N1336" i="12"/>
  <c r="K1336" i="12"/>
  <c r="H1336" i="12"/>
  <c r="N1335" i="12"/>
  <c r="K1335" i="12"/>
  <c r="H1335" i="12"/>
  <c r="N1334" i="12"/>
  <c r="K1334" i="12"/>
  <c r="H1334" i="12"/>
  <c r="N1333" i="12"/>
  <c r="K1333" i="12"/>
  <c r="H1333" i="12"/>
  <c r="N1332" i="12"/>
  <c r="K1332" i="12"/>
  <c r="H1332" i="12"/>
  <c r="N1331" i="12"/>
  <c r="K1331" i="12"/>
  <c r="H1331" i="12"/>
  <c r="N1330" i="12"/>
  <c r="K1330" i="12"/>
  <c r="H1330" i="12"/>
  <c r="N1329" i="12"/>
  <c r="K1329" i="12"/>
  <c r="H1329" i="12"/>
  <c r="N1328" i="12"/>
  <c r="K1328" i="12"/>
  <c r="H1328" i="12"/>
  <c r="N1327" i="12"/>
  <c r="K1327" i="12"/>
  <c r="H1327" i="12"/>
  <c r="N1326" i="12"/>
  <c r="K1326" i="12"/>
  <c r="H1326" i="12"/>
  <c r="N1325" i="12"/>
  <c r="K1325" i="12"/>
  <c r="H1325" i="12"/>
  <c r="N1324" i="12"/>
  <c r="K1324" i="12"/>
  <c r="H1324" i="12"/>
  <c r="N1323" i="12"/>
  <c r="K1323" i="12"/>
  <c r="H1323" i="12"/>
  <c r="N1322" i="12"/>
  <c r="K1322" i="12"/>
  <c r="H1322" i="12"/>
  <c r="N1321" i="12"/>
  <c r="K1321" i="12"/>
  <c r="H1321" i="12"/>
  <c r="N1320" i="12"/>
  <c r="K1320" i="12"/>
  <c r="H1320" i="12"/>
  <c r="N1319" i="12"/>
  <c r="K1319" i="12"/>
  <c r="H1319" i="12"/>
  <c r="N1318" i="12"/>
  <c r="K1318" i="12"/>
  <c r="H1318" i="12"/>
  <c r="N1317" i="12"/>
  <c r="K1317" i="12"/>
  <c r="H1317" i="12"/>
  <c r="N1316" i="12"/>
  <c r="K1316" i="12"/>
  <c r="H1316" i="12"/>
  <c r="N1315" i="12"/>
  <c r="K1315" i="12"/>
  <c r="H1315" i="12"/>
  <c r="N1314" i="12"/>
  <c r="K1314" i="12"/>
  <c r="H1314" i="12"/>
  <c r="N1313" i="12"/>
  <c r="K1313" i="12"/>
  <c r="H1313" i="12"/>
  <c r="N1312" i="12"/>
  <c r="K1312" i="12"/>
  <c r="H1312" i="12"/>
  <c r="N1311" i="12"/>
  <c r="K1311" i="12"/>
  <c r="H1311" i="12"/>
  <c r="N1310" i="12"/>
  <c r="K1310" i="12"/>
  <c r="H1310" i="12"/>
  <c r="N1309" i="12"/>
  <c r="K1309" i="12"/>
  <c r="H1309" i="12"/>
  <c r="N1308" i="12"/>
  <c r="K1308" i="12"/>
  <c r="H1308" i="12"/>
  <c r="N1307" i="12"/>
  <c r="K1307" i="12"/>
  <c r="H1307" i="12"/>
  <c r="N1306" i="12"/>
  <c r="K1306" i="12"/>
  <c r="H1306" i="12"/>
  <c r="N1305" i="12"/>
  <c r="K1305" i="12"/>
  <c r="H1305" i="12"/>
  <c r="N1304" i="12"/>
  <c r="K1304" i="12"/>
  <c r="H1304" i="12"/>
  <c r="N1303" i="12"/>
  <c r="K1303" i="12"/>
  <c r="H1303" i="12"/>
  <c r="N1302" i="12"/>
  <c r="K1302" i="12"/>
  <c r="H1302" i="12"/>
  <c r="N1301" i="12"/>
  <c r="K1301" i="12"/>
  <c r="H1301" i="12"/>
  <c r="N1300" i="12"/>
  <c r="K1300" i="12"/>
  <c r="H1300" i="12"/>
  <c r="N1299" i="12"/>
  <c r="K1299" i="12"/>
  <c r="H1299" i="12"/>
  <c r="N1298" i="12"/>
  <c r="K1298" i="12"/>
  <c r="H1298" i="12"/>
  <c r="N1297" i="12"/>
  <c r="K1297" i="12"/>
  <c r="H1297" i="12"/>
  <c r="N1296" i="12"/>
  <c r="K1296" i="12"/>
  <c r="H1296" i="12"/>
  <c r="N1295" i="12"/>
  <c r="K1295" i="12"/>
  <c r="H1295" i="12"/>
  <c r="N1294" i="12"/>
  <c r="K1294" i="12"/>
  <c r="H1294" i="12"/>
  <c r="N1293" i="12"/>
  <c r="K1293" i="12"/>
  <c r="H1293" i="12"/>
  <c r="N1292" i="12"/>
  <c r="K1292" i="12"/>
  <c r="H1292" i="12"/>
  <c r="N1291" i="12"/>
  <c r="K1291" i="12"/>
  <c r="H1291" i="12"/>
  <c r="N1290" i="12"/>
  <c r="K1290" i="12"/>
  <c r="H1290" i="12"/>
  <c r="N1289" i="12"/>
  <c r="K1289" i="12"/>
  <c r="H1289" i="12"/>
  <c r="N1288" i="12"/>
  <c r="K1288" i="12"/>
  <c r="H1288" i="12"/>
  <c r="N1287" i="12"/>
  <c r="K1287" i="12"/>
  <c r="H1287" i="12"/>
  <c r="N1286" i="12"/>
  <c r="K1286" i="12"/>
  <c r="H1286" i="12"/>
  <c r="N1285" i="12"/>
  <c r="K1285" i="12"/>
  <c r="H1285" i="12"/>
  <c r="N1284" i="12"/>
  <c r="K1284" i="12"/>
  <c r="H1284" i="12"/>
  <c r="N1283" i="12"/>
  <c r="K1283" i="12"/>
  <c r="H1283" i="12"/>
  <c r="N1282" i="12"/>
  <c r="K1282" i="12"/>
  <c r="H1282" i="12"/>
  <c r="N1281" i="12"/>
  <c r="K1281" i="12"/>
  <c r="H1281" i="12"/>
  <c r="N1280" i="12"/>
  <c r="K1280" i="12"/>
  <c r="H1280" i="12"/>
  <c r="N1279" i="12"/>
  <c r="K1279" i="12"/>
  <c r="H1279" i="12"/>
  <c r="N1278" i="12"/>
  <c r="K1278" i="12"/>
  <c r="H1278" i="12"/>
  <c r="N1277" i="12"/>
  <c r="K1277" i="12"/>
  <c r="H1277" i="12"/>
  <c r="N1276" i="12"/>
  <c r="K1276" i="12"/>
  <c r="H1276" i="12"/>
  <c r="N1275" i="12"/>
  <c r="K1275" i="12"/>
  <c r="H1275" i="12"/>
  <c r="N1274" i="12"/>
  <c r="K1274" i="12"/>
  <c r="H1274" i="12"/>
  <c r="N1273" i="12"/>
  <c r="K1273" i="12"/>
  <c r="H1273" i="12"/>
  <c r="N1272" i="12"/>
  <c r="K1272" i="12"/>
  <c r="H1272" i="12"/>
  <c r="N1271" i="12"/>
  <c r="K1271" i="12"/>
  <c r="H1271" i="12"/>
  <c r="N1270" i="12"/>
  <c r="K1270" i="12"/>
  <c r="H1270" i="12"/>
  <c r="N1269" i="12"/>
  <c r="K1269" i="12"/>
  <c r="H1269" i="12"/>
  <c r="N1268" i="12"/>
  <c r="K1268" i="12"/>
  <c r="H1268" i="12"/>
  <c r="N1267" i="12"/>
  <c r="K1267" i="12"/>
  <c r="H1267" i="12"/>
  <c r="N1266" i="12"/>
  <c r="K1266" i="12"/>
  <c r="H1266" i="12"/>
  <c r="N1265" i="12"/>
  <c r="K1265" i="12"/>
  <c r="H1265" i="12"/>
  <c r="N1264" i="12"/>
  <c r="K1264" i="12"/>
  <c r="H1264" i="12"/>
  <c r="N1263" i="12"/>
  <c r="K1263" i="12"/>
  <c r="H1263" i="12"/>
  <c r="N1262" i="12"/>
  <c r="K1262" i="12"/>
  <c r="H1262" i="12"/>
  <c r="N1261" i="12"/>
  <c r="K1261" i="12"/>
  <c r="H1261" i="12"/>
  <c r="N1260" i="12"/>
  <c r="K1260" i="12"/>
  <c r="H1260" i="12"/>
  <c r="N1259" i="12"/>
  <c r="K1259" i="12"/>
  <c r="H1259" i="12"/>
  <c r="N1258" i="12"/>
  <c r="K1258" i="12"/>
  <c r="H1258" i="12"/>
  <c r="N1257" i="12"/>
  <c r="K1257" i="12"/>
  <c r="H1257" i="12"/>
  <c r="N1256" i="12"/>
  <c r="K1256" i="12"/>
  <c r="H1256" i="12"/>
  <c r="N1255" i="12"/>
  <c r="K1255" i="12"/>
  <c r="H1255" i="12"/>
  <c r="N1254" i="12"/>
  <c r="K1254" i="12"/>
  <c r="H1254" i="12"/>
  <c r="N1253" i="12"/>
  <c r="K1253" i="12"/>
  <c r="H1253" i="12"/>
  <c r="N1252" i="12"/>
  <c r="K1252" i="12"/>
  <c r="H1252" i="12"/>
  <c r="N1251" i="12"/>
  <c r="K1251" i="12"/>
  <c r="H1251" i="12"/>
  <c r="N1250" i="12"/>
  <c r="K1250" i="12"/>
  <c r="H1250" i="12"/>
  <c r="N1249" i="12"/>
  <c r="K1249" i="12"/>
  <c r="H1249" i="12"/>
  <c r="N1248" i="12"/>
  <c r="K1248" i="12"/>
  <c r="H1248" i="12"/>
  <c r="N1247" i="12"/>
  <c r="K1247" i="12"/>
  <c r="H1247" i="12"/>
  <c r="N1246" i="12"/>
  <c r="K1246" i="12"/>
  <c r="H1246" i="12"/>
  <c r="N1245" i="12"/>
  <c r="K1245" i="12"/>
  <c r="H1245" i="12"/>
  <c r="N1244" i="12"/>
  <c r="K1244" i="12"/>
  <c r="H1244" i="12"/>
  <c r="N1243" i="12"/>
  <c r="K1243" i="12"/>
  <c r="H1243" i="12"/>
  <c r="N1242" i="12"/>
  <c r="K1242" i="12"/>
  <c r="H1242" i="12"/>
  <c r="N1241" i="12"/>
  <c r="K1241" i="12"/>
  <c r="H1241" i="12"/>
  <c r="N1240" i="12"/>
  <c r="K1240" i="12"/>
  <c r="H1240" i="12"/>
  <c r="N1239" i="12"/>
  <c r="K1239" i="12"/>
  <c r="H1239" i="12"/>
  <c r="N1238" i="12"/>
  <c r="K1238" i="12"/>
  <c r="H1238" i="12"/>
  <c r="N1237" i="12"/>
  <c r="K1237" i="12"/>
  <c r="H1237" i="12"/>
  <c r="N1236" i="12"/>
  <c r="K1236" i="12"/>
  <c r="H1236" i="12"/>
  <c r="N1235" i="12"/>
  <c r="K1235" i="12"/>
  <c r="H1235" i="12"/>
  <c r="N1234" i="12"/>
  <c r="K1234" i="12"/>
  <c r="H1234" i="12"/>
  <c r="N1233" i="12"/>
  <c r="K1233" i="12"/>
  <c r="H1233" i="12"/>
  <c r="N1232" i="12"/>
  <c r="K1232" i="12"/>
  <c r="H1232" i="12"/>
  <c r="N1231" i="12"/>
  <c r="K1231" i="12"/>
  <c r="H1231" i="12"/>
  <c r="N1230" i="12"/>
  <c r="K1230" i="12"/>
  <c r="H1230" i="12"/>
  <c r="N1229" i="12"/>
  <c r="K1229" i="12"/>
  <c r="H1229" i="12"/>
  <c r="N1228" i="12"/>
  <c r="K1228" i="12"/>
  <c r="H1228" i="12"/>
  <c r="N1227" i="12"/>
  <c r="K1227" i="12"/>
  <c r="H1227" i="12"/>
  <c r="N1226" i="12"/>
  <c r="K1226" i="12"/>
  <c r="H1226" i="12"/>
  <c r="N1225" i="12"/>
  <c r="K1225" i="12"/>
  <c r="H1225" i="12"/>
  <c r="N1224" i="12"/>
  <c r="K1224" i="12"/>
  <c r="H1224" i="12"/>
  <c r="N1223" i="12"/>
  <c r="K1223" i="12"/>
  <c r="H1223" i="12"/>
  <c r="N1222" i="12"/>
  <c r="K1222" i="12"/>
  <c r="H1222" i="12"/>
  <c r="N1221" i="12"/>
  <c r="K1221" i="12"/>
  <c r="H1221" i="12"/>
  <c r="N1220" i="12"/>
  <c r="K1220" i="12"/>
  <c r="H1220" i="12"/>
  <c r="N1219" i="12"/>
  <c r="K1219" i="12"/>
  <c r="H1219" i="12"/>
  <c r="N1218" i="12"/>
  <c r="K1218" i="12"/>
  <c r="H1218" i="12"/>
  <c r="N1217" i="12"/>
  <c r="K1217" i="12"/>
  <c r="H1217" i="12"/>
  <c r="N1216" i="12"/>
  <c r="K1216" i="12"/>
  <c r="H1216" i="12"/>
  <c r="N1215" i="12"/>
  <c r="K1215" i="12"/>
  <c r="H1215" i="12"/>
  <c r="N1214" i="12"/>
  <c r="K1214" i="12"/>
  <c r="H1214" i="12"/>
  <c r="N1213" i="12"/>
  <c r="K1213" i="12"/>
  <c r="H1213" i="12"/>
  <c r="N1212" i="12"/>
  <c r="K1212" i="12"/>
  <c r="H1212" i="12"/>
  <c r="N1211" i="12"/>
  <c r="K1211" i="12"/>
  <c r="H1211" i="12"/>
  <c r="N1210" i="12"/>
  <c r="K1210" i="12"/>
  <c r="H1210" i="12"/>
  <c r="N1209" i="12"/>
  <c r="K1209" i="12"/>
  <c r="H1209" i="12"/>
  <c r="N1208" i="12"/>
  <c r="K1208" i="12"/>
  <c r="H1208" i="12"/>
  <c r="N1207" i="12"/>
  <c r="K1207" i="12"/>
  <c r="H1207" i="12"/>
  <c r="N1206" i="12"/>
  <c r="K1206" i="12"/>
  <c r="H1206" i="12"/>
  <c r="N1205" i="12"/>
  <c r="K1205" i="12"/>
  <c r="H1205" i="12"/>
  <c r="N1204" i="12"/>
  <c r="K1204" i="12"/>
  <c r="H1204" i="12"/>
  <c r="N1203" i="12"/>
  <c r="K1203" i="12"/>
  <c r="H1203" i="12"/>
  <c r="N1202" i="12"/>
  <c r="K1202" i="12"/>
  <c r="H1202" i="12"/>
  <c r="N1201" i="12"/>
  <c r="K1201" i="12"/>
  <c r="H1201" i="12"/>
  <c r="N1200" i="12"/>
  <c r="K1200" i="12"/>
  <c r="H1200" i="12"/>
  <c r="N1199" i="12"/>
  <c r="K1199" i="12"/>
  <c r="H1199" i="12"/>
  <c r="N1198" i="12"/>
  <c r="K1198" i="12"/>
  <c r="H1198" i="12"/>
  <c r="N1197" i="12"/>
  <c r="K1197" i="12"/>
  <c r="H1197" i="12"/>
  <c r="N1196" i="12"/>
  <c r="K1196" i="12"/>
  <c r="H1196" i="12"/>
  <c r="N1195" i="12"/>
  <c r="K1195" i="12"/>
  <c r="H1195" i="12"/>
  <c r="N1194" i="12"/>
  <c r="K1194" i="12"/>
  <c r="H1194" i="12"/>
  <c r="N1193" i="12"/>
  <c r="K1193" i="12"/>
  <c r="H1193" i="12"/>
  <c r="N1192" i="12"/>
  <c r="K1192" i="12"/>
  <c r="H1192" i="12"/>
  <c r="N1191" i="12"/>
  <c r="K1191" i="12"/>
  <c r="H1191" i="12"/>
  <c r="N1190" i="12"/>
  <c r="K1190" i="12"/>
  <c r="H1190" i="12"/>
  <c r="N1189" i="12"/>
  <c r="K1189" i="12"/>
  <c r="H1189" i="12"/>
  <c r="N1188" i="12"/>
  <c r="K1188" i="12"/>
  <c r="H1188" i="12"/>
  <c r="N1187" i="12"/>
  <c r="K1187" i="12"/>
  <c r="H1187" i="12"/>
  <c r="N1186" i="12"/>
  <c r="K1186" i="12"/>
  <c r="H1186" i="12"/>
  <c r="N1185" i="12"/>
  <c r="K1185" i="12"/>
  <c r="H1185" i="12"/>
  <c r="N1184" i="12"/>
  <c r="K1184" i="12"/>
  <c r="H1184" i="12"/>
  <c r="N1183" i="12"/>
  <c r="K1183" i="12"/>
  <c r="H1183" i="12"/>
  <c r="N1182" i="12"/>
  <c r="K1182" i="12"/>
  <c r="H1182" i="12"/>
  <c r="N1181" i="12"/>
  <c r="K1181" i="12"/>
  <c r="H1181" i="12"/>
  <c r="N1180" i="12"/>
  <c r="K1180" i="12"/>
  <c r="H1180" i="12"/>
  <c r="N1179" i="12"/>
  <c r="K1179" i="12"/>
  <c r="H1179" i="12"/>
  <c r="N1178" i="12"/>
  <c r="K1178" i="12"/>
  <c r="H1178" i="12"/>
  <c r="N1177" i="12"/>
  <c r="K1177" i="12"/>
  <c r="H1177" i="12"/>
  <c r="N1176" i="12"/>
  <c r="K1176" i="12"/>
  <c r="H1176" i="12"/>
  <c r="N1175" i="12"/>
  <c r="K1175" i="12"/>
  <c r="H1175" i="12"/>
  <c r="N1174" i="12"/>
  <c r="K1174" i="12"/>
  <c r="H1174" i="12"/>
  <c r="N1173" i="12"/>
  <c r="K1173" i="12"/>
  <c r="H1173" i="12"/>
  <c r="N1172" i="12"/>
  <c r="K1172" i="12"/>
  <c r="H1172" i="12"/>
  <c r="N1171" i="12"/>
  <c r="K1171" i="12"/>
  <c r="H1171" i="12"/>
  <c r="N1170" i="12"/>
  <c r="K1170" i="12"/>
  <c r="H1170" i="12"/>
  <c r="N1169" i="12"/>
  <c r="K1169" i="12"/>
  <c r="H1169" i="12"/>
  <c r="N1168" i="12"/>
  <c r="K1168" i="12"/>
  <c r="H1168" i="12"/>
  <c r="N1167" i="12"/>
  <c r="K1167" i="12"/>
  <c r="H1167" i="12"/>
  <c r="N1166" i="12"/>
  <c r="K1166" i="12"/>
  <c r="H1166" i="12"/>
  <c r="N1165" i="12"/>
  <c r="K1165" i="12"/>
  <c r="H1165" i="12"/>
  <c r="N1164" i="12"/>
  <c r="K1164" i="12"/>
  <c r="H1164" i="12"/>
  <c r="N1163" i="12"/>
  <c r="K1163" i="12"/>
  <c r="H1163" i="12"/>
  <c r="N1162" i="12"/>
  <c r="K1162" i="12"/>
  <c r="H1162" i="12"/>
  <c r="N1161" i="12"/>
  <c r="K1161" i="12"/>
  <c r="H1161" i="12"/>
  <c r="N1160" i="12"/>
  <c r="K1160" i="12"/>
  <c r="H1160" i="12"/>
  <c r="N1159" i="12"/>
  <c r="K1159" i="12"/>
  <c r="H1159" i="12"/>
  <c r="N1158" i="12"/>
  <c r="K1158" i="12"/>
  <c r="H1158" i="12"/>
  <c r="N1157" i="12"/>
  <c r="K1157" i="12"/>
  <c r="H1157" i="12"/>
  <c r="N1156" i="12"/>
  <c r="K1156" i="12"/>
  <c r="H1156" i="12"/>
  <c r="N1155" i="12"/>
  <c r="K1155" i="12"/>
  <c r="H1155" i="12"/>
  <c r="N1154" i="12"/>
  <c r="K1154" i="12"/>
  <c r="H1154" i="12"/>
  <c r="N1153" i="12"/>
  <c r="K1153" i="12"/>
  <c r="H1153" i="12"/>
  <c r="N1152" i="12"/>
  <c r="K1152" i="12"/>
  <c r="H1152" i="12"/>
  <c r="N1151" i="12"/>
  <c r="K1151" i="12"/>
  <c r="H1151" i="12"/>
  <c r="N1150" i="12"/>
  <c r="K1150" i="12"/>
  <c r="H1150" i="12"/>
  <c r="N1149" i="12"/>
  <c r="K1149" i="12"/>
  <c r="H1149" i="12"/>
  <c r="N1148" i="12"/>
  <c r="K1148" i="12"/>
  <c r="H1148" i="12"/>
  <c r="N1147" i="12"/>
  <c r="K1147" i="12"/>
  <c r="H1147" i="12"/>
  <c r="N1146" i="12"/>
  <c r="K1146" i="12"/>
  <c r="H1146" i="12"/>
  <c r="N1145" i="12"/>
  <c r="K1145" i="12"/>
  <c r="H1145" i="12"/>
  <c r="N1144" i="12"/>
  <c r="K1144" i="12"/>
  <c r="H1144" i="12"/>
  <c r="N1143" i="12"/>
  <c r="K1143" i="12"/>
  <c r="H1143" i="12"/>
  <c r="N1142" i="12"/>
  <c r="K1142" i="12"/>
  <c r="H1142" i="12"/>
  <c r="N1141" i="12"/>
  <c r="K1141" i="12"/>
  <c r="H1141" i="12"/>
  <c r="N1140" i="12"/>
  <c r="K1140" i="12"/>
  <c r="H1140" i="12"/>
  <c r="N1139" i="12"/>
  <c r="K1139" i="12"/>
  <c r="H1139" i="12"/>
  <c r="N1138" i="12"/>
  <c r="K1138" i="12"/>
  <c r="H1138" i="12"/>
  <c r="N1137" i="12"/>
  <c r="K1137" i="12"/>
  <c r="H1137" i="12"/>
  <c r="N1136" i="12"/>
  <c r="K1136" i="12"/>
  <c r="H1136" i="12"/>
  <c r="N1135" i="12"/>
  <c r="K1135" i="12"/>
  <c r="H1135" i="12"/>
  <c r="N1134" i="12"/>
  <c r="K1134" i="12"/>
  <c r="H1134" i="12"/>
  <c r="N1133" i="12"/>
  <c r="K1133" i="12"/>
  <c r="H1133" i="12"/>
  <c r="N1132" i="12"/>
  <c r="K1132" i="12"/>
  <c r="H1132" i="12"/>
  <c r="N1131" i="12"/>
  <c r="K1131" i="12"/>
  <c r="H1131" i="12"/>
  <c r="N1130" i="12"/>
  <c r="K1130" i="12"/>
  <c r="H1130" i="12"/>
  <c r="N1129" i="12"/>
  <c r="K1129" i="12"/>
  <c r="H1129" i="12"/>
  <c r="N1128" i="12"/>
  <c r="K1128" i="12"/>
  <c r="H1128" i="12"/>
  <c r="N1127" i="12"/>
  <c r="K1127" i="12"/>
  <c r="H1127" i="12"/>
  <c r="N1126" i="12"/>
  <c r="K1126" i="12"/>
  <c r="H1126" i="12"/>
  <c r="N1125" i="12"/>
  <c r="K1125" i="12"/>
  <c r="H1125" i="12"/>
  <c r="N1124" i="12"/>
  <c r="K1124" i="12"/>
  <c r="H1124" i="12"/>
  <c r="N1123" i="12"/>
  <c r="K1123" i="12"/>
  <c r="H1123" i="12"/>
  <c r="N1122" i="12"/>
  <c r="K1122" i="12"/>
  <c r="H1122" i="12"/>
  <c r="N1121" i="12"/>
  <c r="K1121" i="12"/>
  <c r="H1121" i="12"/>
  <c r="N1120" i="12"/>
  <c r="K1120" i="12"/>
  <c r="H1120" i="12"/>
  <c r="N1119" i="12"/>
  <c r="K1119" i="12"/>
  <c r="H1119" i="12"/>
  <c r="N1118" i="12"/>
  <c r="K1118" i="12"/>
  <c r="H1118" i="12"/>
  <c r="N1117" i="12"/>
  <c r="K1117" i="12"/>
  <c r="H1117" i="12"/>
  <c r="N1116" i="12"/>
  <c r="K1116" i="12"/>
  <c r="H1116" i="12"/>
  <c r="N1115" i="12"/>
  <c r="K1115" i="12"/>
  <c r="H1115" i="12"/>
  <c r="N1114" i="12"/>
  <c r="K1114" i="12"/>
  <c r="H1114" i="12"/>
  <c r="N1113" i="12"/>
  <c r="K1113" i="12"/>
  <c r="H1113" i="12"/>
  <c r="N1112" i="12"/>
  <c r="K1112" i="12"/>
  <c r="H1112" i="12"/>
  <c r="N1111" i="12"/>
  <c r="K1111" i="12"/>
  <c r="H1111" i="12"/>
  <c r="N1110" i="12"/>
  <c r="K1110" i="12"/>
  <c r="H1110" i="12"/>
  <c r="N1109" i="12"/>
  <c r="K1109" i="12"/>
  <c r="H1109" i="12"/>
  <c r="N1108" i="12"/>
  <c r="K1108" i="12"/>
  <c r="H1108" i="12"/>
  <c r="N1107" i="12"/>
  <c r="K1107" i="12"/>
  <c r="H1107" i="12"/>
  <c r="N1106" i="12"/>
  <c r="K1106" i="12"/>
  <c r="H1106" i="12"/>
  <c r="N1105" i="12"/>
  <c r="K1105" i="12"/>
  <c r="H1105" i="12"/>
  <c r="N1104" i="12"/>
  <c r="K1104" i="12"/>
  <c r="H1104" i="12"/>
  <c r="N1103" i="12"/>
  <c r="K1103" i="12"/>
  <c r="H1103" i="12"/>
  <c r="N1102" i="12"/>
  <c r="K1102" i="12"/>
  <c r="H1102" i="12"/>
  <c r="N1101" i="12"/>
  <c r="K1101" i="12"/>
  <c r="H1101" i="12"/>
  <c r="N1100" i="12"/>
  <c r="K1100" i="12"/>
  <c r="H1100" i="12"/>
  <c r="N1099" i="12"/>
  <c r="K1099" i="12"/>
  <c r="H1099" i="12"/>
  <c r="N1098" i="12"/>
  <c r="K1098" i="12"/>
  <c r="H1098" i="12"/>
  <c r="N1097" i="12"/>
  <c r="K1097" i="12"/>
  <c r="H1097" i="12"/>
  <c r="N1096" i="12"/>
  <c r="K1096" i="12"/>
  <c r="H1096" i="12"/>
  <c r="N1095" i="12"/>
  <c r="K1095" i="12"/>
  <c r="H1095" i="12"/>
  <c r="N1094" i="12"/>
  <c r="K1094" i="12"/>
  <c r="H1094" i="12"/>
  <c r="N1093" i="12"/>
  <c r="K1093" i="12"/>
  <c r="H1093" i="12"/>
  <c r="N1092" i="12"/>
  <c r="K1092" i="12"/>
  <c r="H1092" i="12"/>
  <c r="N1091" i="12"/>
  <c r="K1091" i="12"/>
  <c r="H1091" i="12"/>
  <c r="N1090" i="12"/>
  <c r="K1090" i="12"/>
  <c r="H1090" i="12"/>
  <c r="N1089" i="12"/>
  <c r="K1089" i="12"/>
  <c r="H1089" i="12"/>
  <c r="N1088" i="12"/>
  <c r="K1088" i="12"/>
  <c r="H1088" i="12"/>
  <c r="N1087" i="12"/>
  <c r="K1087" i="12"/>
  <c r="H1087" i="12"/>
  <c r="N1086" i="12"/>
  <c r="K1086" i="12"/>
  <c r="H1086" i="12"/>
  <c r="N1085" i="12"/>
  <c r="K1085" i="12"/>
  <c r="H1085" i="12"/>
  <c r="N1084" i="12"/>
  <c r="K1084" i="12"/>
  <c r="H1084" i="12"/>
  <c r="N1083" i="12"/>
  <c r="K1083" i="12"/>
  <c r="H1083" i="12"/>
  <c r="N1082" i="12"/>
  <c r="K1082" i="12"/>
  <c r="H1082" i="12"/>
  <c r="N1081" i="12"/>
  <c r="K1081" i="12"/>
  <c r="H1081" i="12"/>
  <c r="N1080" i="12"/>
  <c r="K1080" i="12"/>
  <c r="H1080" i="12"/>
  <c r="N1079" i="12"/>
  <c r="K1079" i="12"/>
  <c r="H1079" i="12"/>
  <c r="N1078" i="12"/>
  <c r="K1078" i="12"/>
  <c r="H1078" i="12"/>
  <c r="N1077" i="12"/>
  <c r="K1077" i="12"/>
  <c r="H1077" i="12"/>
  <c r="N1076" i="12"/>
  <c r="K1076" i="12"/>
  <c r="H1076" i="12"/>
  <c r="N1075" i="12"/>
  <c r="K1075" i="12"/>
  <c r="H1075" i="12"/>
  <c r="N1074" i="12"/>
  <c r="K1074" i="12"/>
  <c r="H1074" i="12"/>
  <c r="N1073" i="12"/>
  <c r="K1073" i="12"/>
  <c r="H1073" i="12"/>
  <c r="N1072" i="12"/>
  <c r="K1072" i="12"/>
  <c r="H1072" i="12"/>
  <c r="N1071" i="12"/>
  <c r="K1071" i="12"/>
  <c r="H1071" i="12"/>
  <c r="N1070" i="12"/>
  <c r="K1070" i="12"/>
  <c r="H1070" i="12"/>
  <c r="N1069" i="12"/>
  <c r="K1069" i="12"/>
  <c r="H1069" i="12"/>
  <c r="N1068" i="12"/>
  <c r="K1068" i="12"/>
  <c r="H1068" i="12"/>
  <c r="N1067" i="12"/>
  <c r="K1067" i="12"/>
  <c r="H1067" i="12"/>
  <c r="N1066" i="12"/>
  <c r="K1066" i="12"/>
  <c r="H1066" i="12"/>
  <c r="N1065" i="12"/>
  <c r="K1065" i="12"/>
  <c r="H1065" i="12"/>
  <c r="N1064" i="12"/>
  <c r="K1064" i="12"/>
  <c r="H1064" i="12"/>
  <c r="N1063" i="12"/>
  <c r="K1063" i="12"/>
  <c r="H1063" i="12"/>
  <c r="N1062" i="12"/>
  <c r="K1062" i="12"/>
  <c r="H1062" i="12"/>
  <c r="N1061" i="12"/>
  <c r="K1061" i="12"/>
  <c r="H1061" i="12"/>
  <c r="N1060" i="12"/>
  <c r="K1060" i="12"/>
  <c r="H1060" i="12"/>
  <c r="N1059" i="12"/>
  <c r="K1059" i="12"/>
  <c r="H1059" i="12"/>
  <c r="N1058" i="12"/>
  <c r="K1058" i="12"/>
  <c r="H1058" i="12"/>
  <c r="N1057" i="12"/>
  <c r="K1057" i="12"/>
  <c r="H1057" i="12"/>
  <c r="N1056" i="12"/>
  <c r="K1056" i="12"/>
  <c r="H1056" i="12"/>
  <c r="N1055" i="12"/>
  <c r="K1055" i="12"/>
  <c r="H1055" i="12"/>
  <c r="N1054" i="12"/>
  <c r="K1054" i="12"/>
  <c r="H1054" i="12"/>
  <c r="N1053" i="12"/>
  <c r="K1053" i="12"/>
  <c r="H1053" i="12"/>
  <c r="N1052" i="12"/>
  <c r="K1052" i="12"/>
  <c r="H1052" i="12"/>
  <c r="N1051" i="12"/>
  <c r="K1051" i="12"/>
  <c r="H1051" i="12"/>
  <c r="N1050" i="12"/>
  <c r="K1050" i="12"/>
  <c r="H1050" i="12"/>
  <c r="N1049" i="12"/>
  <c r="K1049" i="12"/>
  <c r="H1049" i="12"/>
  <c r="N1048" i="12"/>
  <c r="K1048" i="12"/>
  <c r="H1048" i="12"/>
  <c r="N1047" i="12"/>
  <c r="K1047" i="12"/>
  <c r="H1047" i="12"/>
  <c r="N1046" i="12"/>
  <c r="K1046" i="12"/>
  <c r="H1046" i="12"/>
  <c r="N1045" i="12"/>
  <c r="K1045" i="12"/>
  <c r="H1045" i="12"/>
  <c r="N1044" i="12"/>
  <c r="K1044" i="12"/>
  <c r="H1044" i="12"/>
  <c r="N1043" i="12"/>
  <c r="K1043" i="12"/>
  <c r="H1043" i="12"/>
  <c r="N1042" i="12"/>
  <c r="K1042" i="12"/>
  <c r="H1042" i="12"/>
  <c r="N1041" i="12"/>
  <c r="K1041" i="12"/>
  <c r="H1041" i="12"/>
  <c r="N1040" i="12"/>
  <c r="K1040" i="12"/>
  <c r="H1040" i="12"/>
  <c r="N1039" i="12"/>
  <c r="K1039" i="12"/>
  <c r="H1039" i="12"/>
  <c r="N1038" i="12"/>
  <c r="K1038" i="12"/>
  <c r="H1038" i="12"/>
  <c r="N1037" i="12"/>
  <c r="K1037" i="12"/>
  <c r="H1037" i="12"/>
  <c r="N1036" i="12"/>
  <c r="K1036" i="12"/>
  <c r="H1036" i="12"/>
  <c r="N1035" i="12"/>
  <c r="K1035" i="12"/>
  <c r="H1035" i="12"/>
  <c r="N1034" i="12"/>
  <c r="K1034" i="12"/>
  <c r="H1034" i="12"/>
  <c r="N1033" i="12"/>
  <c r="K1033" i="12"/>
  <c r="H1033" i="12"/>
  <c r="N1032" i="12"/>
  <c r="K1032" i="12"/>
  <c r="H1032" i="12"/>
  <c r="N1031" i="12"/>
  <c r="K1031" i="12"/>
  <c r="H1031" i="12"/>
  <c r="N1030" i="12"/>
  <c r="K1030" i="12"/>
  <c r="H1030" i="12"/>
  <c r="N1029" i="12"/>
  <c r="K1029" i="12"/>
  <c r="H1029" i="12"/>
  <c r="N1028" i="12"/>
  <c r="K1028" i="12"/>
  <c r="H1028" i="12"/>
  <c r="N1027" i="12"/>
  <c r="K1027" i="12"/>
  <c r="H1027" i="12"/>
  <c r="N1026" i="12"/>
  <c r="K1026" i="12"/>
  <c r="H1026" i="12"/>
  <c r="N1025" i="12"/>
  <c r="K1025" i="12"/>
  <c r="H1025" i="12"/>
  <c r="N1024" i="12"/>
  <c r="K1024" i="12"/>
  <c r="H1024" i="12"/>
  <c r="N1023" i="12"/>
  <c r="K1023" i="12"/>
  <c r="H1023" i="12"/>
  <c r="N1022" i="12"/>
  <c r="K1022" i="12"/>
  <c r="H1022" i="12"/>
  <c r="N1021" i="12"/>
  <c r="K1021" i="12"/>
  <c r="H1021" i="12"/>
  <c r="N1020" i="12"/>
  <c r="K1020" i="12"/>
  <c r="H1020" i="12"/>
  <c r="N1019" i="12"/>
  <c r="K1019" i="12"/>
  <c r="H1019" i="12"/>
  <c r="N1018" i="12"/>
  <c r="K1018" i="12"/>
  <c r="H1018" i="12"/>
  <c r="N1017" i="12"/>
  <c r="K1017" i="12"/>
  <c r="H1017" i="12"/>
  <c r="N1016" i="12"/>
  <c r="K1016" i="12"/>
  <c r="H1016" i="12"/>
  <c r="N1015" i="12"/>
  <c r="K1015" i="12"/>
  <c r="H1015" i="12"/>
  <c r="N1014" i="12"/>
  <c r="K1014" i="12"/>
  <c r="H1014" i="12"/>
  <c r="N1013" i="12"/>
  <c r="K1013" i="12"/>
  <c r="H1013" i="12"/>
  <c r="N1012" i="12"/>
  <c r="K1012" i="12"/>
  <c r="H1012" i="12"/>
  <c r="N1011" i="12"/>
  <c r="K1011" i="12"/>
  <c r="H1011" i="12"/>
  <c r="N1010" i="12"/>
  <c r="K1010" i="12"/>
  <c r="H1010" i="12"/>
  <c r="N1009" i="12"/>
  <c r="K1009" i="12"/>
  <c r="H1009" i="12"/>
  <c r="N1008" i="12"/>
  <c r="K1008" i="12"/>
  <c r="H1008" i="12"/>
  <c r="N1007" i="12"/>
  <c r="K1007" i="12"/>
  <c r="H1007" i="12"/>
  <c r="N1006" i="12"/>
  <c r="K1006" i="12"/>
  <c r="H1006" i="12"/>
  <c r="N1005" i="12"/>
  <c r="K1005" i="12"/>
  <c r="H1005" i="12"/>
  <c r="N1004" i="12"/>
  <c r="K1004" i="12"/>
  <c r="H1004" i="12"/>
  <c r="N1003" i="12"/>
  <c r="K1003" i="12"/>
  <c r="H1003" i="12"/>
  <c r="N1002" i="12"/>
  <c r="K1002" i="12"/>
  <c r="H1002" i="12"/>
  <c r="N1001" i="12"/>
  <c r="K1001" i="12"/>
  <c r="H1001" i="12"/>
  <c r="N1000" i="12"/>
  <c r="K1000" i="12"/>
  <c r="H1000" i="12"/>
  <c r="N999" i="12"/>
  <c r="K999" i="12"/>
  <c r="H999" i="12"/>
  <c r="N998" i="12"/>
  <c r="K998" i="12"/>
  <c r="H998" i="12"/>
  <c r="N997" i="12"/>
  <c r="K997" i="12"/>
  <c r="H997" i="12"/>
  <c r="N996" i="12"/>
  <c r="K996" i="12"/>
  <c r="H996" i="12"/>
  <c r="N995" i="12"/>
  <c r="K995" i="12"/>
  <c r="H995" i="12"/>
  <c r="N994" i="12"/>
  <c r="K994" i="12"/>
  <c r="H994" i="12"/>
  <c r="N993" i="12"/>
  <c r="K993" i="12"/>
  <c r="H993" i="12"/>
  <c r="N992" i="12"/>
  <c r="K992" i="12"/>
  <c r="H992" i="12"/>
  <c r="N991" i="12"/>
  <c r="K991" i="12"/>
  <c r="H991" i="12"/>
  <c r="N990" i="12"/>
  <c r="K990" i="12"/>
  <c r="H990" i="12"/>
  <c r="N989" i="12"/>
  <c r="K989" i="12"/>
  <c r="H989" i="12"/>
  <c r="N988" i="12"/>
  <c r="K988" i="12"/>
  <c r="H988" i="12"/>
  <c r="N987" i="12"/>
  <c r="K987" i="12"/>
  <c r="H987" i="12"/>
  <c r="N986" i="12"/>
  <c r="K986" i="12"/>
  <c r="H986" i="12"/>
  <c r="N985" i="12"/>
  <c r="K985" i="12"/>
  <c r="H985" i="12"/>
  <c r="N984" i="12"/>
  <c r="K984" i="12"/>
  <c r="H984" i="12"/>
  <c r="N983" i="12"/>
  <c r="K983" i="12"/>
  <c r="H983" i="12"/>
  <c r="N982" i="12"/>
  <c r="K982" i="12"/>
  <c r="H982" i="12"/>
  <c r="N981" i="12"/>
  <c r="K981" i="12"/>
  <c r="H981" i="12"/>
  <c r="N980" i="12"/>
  <c r="K980" i="12"/>
  <c r="H980" i="12"/>
  <c r="N979" i="12"/>
  <c r="K979" i="12"/>
  <c r="H979" i="12"/>
  <c r="N978" i="12"/>
  <c r="K978" i="12"/>
  <c r="H978" i="12"/>
  <c r="N977" i="12"/>
  <c r="K977" i="12"/>
  <c r="H977" i="12"/>
  <c r="N976" i="12"/>
  <c r="K976" i="12"/>
  <c r="H976" i="12"/>
  <c r="N975" i="12"/>
  <c r="K975" i="12"/>
  <c r="H975" i="12"/>
  <c r="N974" i="12"/>
  <c r="K974" i="12"/>
  <c r="H974" i="12"/>
  <c r="N973" i="12"/>
  <c r="K973" i="12"/>
  <c r="H973" i="12"/>
  <c r="N972" i="12"/>
  <c r="K972" i="12"/>
  <c r="H972" i="12"/>
  <c r="N971" i="12"/>
  <c r="K971" i="12"/>
  <c r="H971" i="12"/>
  <c r="N970" i="12"/>
  <c r="K970" i="12"/>
  <c r="H970" i="12"/>
  <c r="N969" i="12"/>
  <c r="K969" i="12"/>
  <c r="H969" i="12"/>
  <c r="N968" i="12"/>
  <c r="K968" i="12"/>
  <c r="H968" i="12"/>
  <c r="N967" i="12"/>
  <c r="K967" i="12"/>
  <c r="H967" i="12"/>
  <c r="N966" i="12"/>
  <c r="K966" i="12"/>
  <c r="H966" i="12"/>
  <c r="N965" i="12"/>
  <c r="K965" i="12"/>
  <c r="H965" i="12"/>
  <c r="N964" i="12"/>
  <c r="K964" i="12"/>
  <c r="H964" i="12"/>
  <c r="N963" i="12"/>
  <c r="K963" i="12"/>
  <c r="H963" i="12"/>
  <c r="N962" i="12"/>
  <c r="K962" i="12"/>
  <c r="H962" i="12"/>
  <c r="N961" i="12"/>
  <c r="K961" i="12"/>
  <c r="H961" i="12"/>
  <c r="N960" i="12"/>
  <c r="K960" i="12"/>
  <c r="H960" i="12"/>
  <c r="N959" i="12"/>
  <c r="K959" i="12"/>
  <c r="H959" i="12"/>
  <c r="N958" i="12"/>
  <c r="K958" i="12"/>
  <c r="H958" i="12"/>
  <c r="N957" i="12"/>
  <c r="K957" i="12"/>
  <c r="H957" i="12"/>
  <c r="N956" i="12"/>
  <c r="K956" i="12"/>
  <c r="H956" i="12"/>
  <c r="N955" i="12"/>
  <c r="K955" i="12"/>
  <c r="H955" i="12"/>
  <c r="N954" i="12"/>
  <c r="K954" i="12"/>
  <c r="H954" i="12"/>
  <c r="N953" i="12"/>
  <c r="K953" i="12"/>
  <c r="H953" i="12"/>
  <c r="N952" i="12"/>
  <c r="K952" i="12"/>
  <c r="H952" i="12"/>
  <c r="N951" i="12"/>
  <c r="K951" i="12"/>
  <c r="H951" i="12"/>
  <c r="N950" i="12"/>
  <c r="K950" i="12"/>
  <c r="H950" i="12"/>
  <c r="N949" i="12"/>
  <c r="K949" i="12"/>
  <c r="H949" i="12"/>
  <c r="N948" i="12"/>
  <c r="K948" i="12"/>
  <c r="H948" i="12"/>
  <c r="N947" i="12"/>
  <c r="K947" i="12"/>
  <c r="H947" i="12"/>
  <c r="N946" i="12"/>
  <c r="K946" i="12"/>
  <c r="H946" i="12"/>
  <c r="N945" i="12"/>
  <c r="K945" i="12"/>
  <c r="H945" i="12"/>
  <c r="N944" i="12"/>
  <c r="K944" i="12"/>
  <c r="H944" i="12"/>
  <c r="N943" i="12"/>
  <c r="K943" i="12"/>
  <c r="H943" i="12"/>
  <c r="N942" i="12"/>
  <c r="K942" i="12"/>
  <c r="H942" i="12"/>
  <c r="N941" i="12"/>
  <c r="K941" i="12"/>
  <c r="H941" i="12"/>
  <c r="N940" i="12"/>
  <c r="K940" i="12"/>
  <c r="H940" i="12"/>
  <c r="N939" i="12"/>
  <c r="K939" i="12"/>
  <c r="H939" i="12"/>
  <c r="N938" i="12"/>
  <c r="K938" i="12"/>
  <c r="H938" i="12"/>
  <c r="N937" i="12"/>
  <c r="K937" i="12"/>
  <c r="H937" i="12"/>
  <c r="N936" i="12"/>
  <c r="K936" i="12"/>
  <c r="H936" i="12"/>
  <c r="N935" i="12"/>
  <c r="K935" i="12"/>
  <c r="H935" i="12"/>
  <c r="N934" i="12"/>
  <c r="K934" i="12"/>
  <c r="H934" i="12"/>
  <c r="N933" i="12"/>
  <c r="K933" i="12"/>
  <c r="H933" i="12"/>
  <c r="N932" i="12"/>
  <c r="K932" i="12"/>
  <c r="H932" i="12"/>
  <c r="N931" i="12"/>
  <c r="K931" i="12"/>
  <c r="H931" i="12"/>
  <c r="N930" i="12"/>
  <c r="K930" i="12"/>
  <c r="H930" i="12"/>
  <c r="N929" i="12"/>
  <c r="K929" i="12"/>
  <c r="H929" i="12"/>
  <c r="N928" i="12"/>
  <c r="K928" i="12"/>
  <c r="H928" i="12"/>
  <c r="N927" i="12"/>
  <c r="K927" i="12"/>
  <c r="H927" i="12"/>
  <c r="N926" i="12"/>
  <c r="K926" i="12"/>
  <c r="H926" i="12"/>
  <c r="N925" i="12"/>
  <c r="K925" i="12"/>
  <c r="H925" i="12"/>
  <c r="N924" i="12"/>
  <c r="K924" i="12"/>
  <c r="H924" i="12"/>
  <c r="N923" i="12"/>
  <c r="K923" i="12"/>
  <c r="H923" i="12"/>
  <c r="N922" i="12"/>
  <c r="K922" i="12"/>
  <c r="H922" i="12"/>
  <c r="N921" i="12"/>
  <c r="K921" i="12"/>
  <c r="H921" i="12"/>
  <c r="N920" i="12"/>
  <c r="K920" i="12"/>
  <c r="H920" i="12"/>
  <c r="N919" i="12"/>
  <c r="K919" i="12"/>
  <c r="H919" i="12"/>
  <c r="N918" i="12"/>
  <c r="K918" i="12"/>
  <c r="H918" i="12"/>
  <c r="N917" i="12"/>
  <c r="K917" i="12"/>
  <c r="H917" i="12"/>
  <c r="N916" i="12"/>
  <c r="K916" i="12"/>
  <c r="H916" i="12"/>
  <c r="N915" i="12"/>
  <c r="K915" i="12"/>
  <c r="H915" i="12"/>
  <c r="N914" i="12"/>
  <c r="K914" i="12"/>
  <c r="H914" i="12"/>
  <c r="N913" i="12"/>
  <c r="K913" i="12"/>
  <c r="H913" i="12"/>
  <c r="N912" i="12"/>
  <c r="K912" i="12"/>
  <c r="H912" i="12"/>
  <c r="N911" i="12"/>
  <c r="K911" i="12"/>
  <c r="H911" i="12"/>
  <c r="N910" i="12"/>
  <c r="K910" i="12"/>
  <c r="H910" i="12"/>
  <c r="N909" i="12"/>
  <c r="K909" i="12"/>
  <c r="H909" i="12"/>
  <c r="N908" i="12"/>
  <c r="K908" i="12"/>
  <c r="H908" i="12"/>
  <c r="N907" i="12"/>
  <c r="K907" i="12"/>
  <c r="H907" i="12"/>
  <c r="N906" i="12"/>
  <c r="K906" i="12"/>
  <c r="H906" i="12"/>
  <c r="N905" i="12"/>
  <c r="K905" i="12"/>
  <c r="H905" i="12"/>
  <c r="N904" i="12"/>
  <c r="K904" i="12"/>
  <c r="H904" i="12"/>
  <c r="N903" i="12"/>
  <c r="K903" i="12"/>
  <c r="H903" i="12"/>
  <c r="N902" i="12"/>
  <c r="K902" i="12"/>
  <c r="H902" i="12"/>
  <c r="N901" i="12"/>
  <c r="K901" i="12"/>
  <c r="H901" i="12"/>
  <c r="N900" i="12"/>
  <c r="K900" i="12"/>
  <c r="H900" i="12"/>
  <c r="N899" i="12"/>
  <c r="K899" i="12"/>
  <c r="H899" i="12"/>
  <c r="N898" i="12"/>
  <c r="K898" i="12"/>
  <c r="H898" i="12"/>
  <c r="N897" i="12"/>
  <c r="K897" i="12"/>
  <c r="H897" i="12"/>
  <c r="N896" i="12"/>
  <c r="K896" i="12"/>
  <c r="H896" i="12"/>
  <c r="N895" i="12"/>
  <c r="K895" i="12"/>
  <c r="H895" i="12"/>
  <c r="N894" i="12"/>
  <c r="K894" i="12"/>
  <c r="H894" i="12"/>
  <c r="N893" i="12"/>
  <c r="K893" i="12"/>
  <c r="H893" i="12"/>
  <c r="N892" i="12"/>
  <c r="K892" i="12"/>
  <c r="H892" i="12"/>
  <c r="N891" i="12"/>
  <c r="K891" i="12"/>
  <c r="H891" i="12"/>
  <c r="N890" i="12"/>
  <c r="K890" i="12"/>
  <c r="H890" i="12"/>
  <c r="N889" i="12"/>
  <c r="K889" i="12"/>
  <c r="H889" i="12"/>
  <c r="N888" i="12"/>
  <c r="K888" i="12"/>
  <c r="H888" i="12"/>
  <c r="N887" i="12"/>
  <c r="K887" i="12"/>
  <c r="H887" i="12"/>
  <c r="N886" i="12"/>
  <c r="K886" i="12"/>
  <c r="H886" i="12"/>
  <c r="N885" i="12"/>
  <c r="K885" i="12"/>
  <c r="H885" i="12"/>
  <c r="N884" i="12"/>
  <c r="K884" i="12"/>
  <c r="H884" i="12"/>
  <c r="N883" i="12"/>
  <c r="K883" i="12"/>
  <c r="H883" i="12"/>
  <c r="N882" i="12"/>
  <c r="K882" i="12"/>
  <c r="H882" i="12"/>
  <c r="N881" i="12"/>
  <c r="K881" i="12"/>
  <c r="H881" i="12"/>
  <c r="N880" i="12"/>
  <c r="K880" i="12"/>
  <c r="H880" i="12"/>
  <c r="N879" i="12"/>
  <c r="K879" i="12"/>
  <c r="H879" i="12"/>
  <c r="N878" i="12"/>
  <c r="K878" i="12"/>
  <c r="H878" i="12"/>
  <c r="N877" i="12"/>
  <c r="K877" i="12"/>
  <c r="H877" i="12"/>
  <c r="N876" i="12"/>
  <c r="K876" i="12"/>
  <c r="H876" i="12"/>
  <c r="N875" i="12"/>
  <c r="K875" i="12"/>
  <c r="H875" i="12"/>
  <c r="N874" i="12"/>
  <c r="K874" i="12"/>
  <c r="H874" i="12"/>
  <c r="N873" i="12"/>
  <c r="K873" i="12"/>
  <c r="H873" i="12"/>
  <c r="N872" i="12"/>
  <c r="K872" i="12"/>
  <c r="H872" i="12"/>
  <c r="N871" i="12"/>
  <c r="K871" i="12"/>
  <c r="H871" i="12"/>
  <c r="N870" i="12"/>
  <c r="K870" i="12"/>
  <c r="H870" i="12"/>
  <c r="N869" i="12"/>
  <c r="K869" i="12"/>
  <c r="H869" i="12"/>
  <c r="N868" i="12"/>
  <c r="K868" i="12"/>
  <c r="H868" i="12"/>
  <c r="N867" i="12"/>
  <c r="K867" i="12"/>
  <c r="H867" i="12"/>
  <c r="N866" i="12"/>
  <c r="K866" i="12"/>
  <c r="H866" i="12"/>
  <c r="N865" i="12"/>
  <c r="K865" i="12"/>
  <c r="H865" i="12"/>
  <c r="N864" i="12"/>
  <c r="K864" i="12"/>
  <c r="H864" i="12"/>
  <c r="N863" i="12"/>
  <c r="K863" i="12"/>
  <c r="H863" i="12"/>
  <c r="N862" i="12"/>
  <c r="K862" i="12"/>
  <c r="H862" i="12"/>
  <c r="N861" i="12"/>
  <c r="K861" i="12"/>
  <c r="H861" i="12"/>
  <c r="N860" i="12"/>
  <c r="K860" i="12"/>
  <c r="H860" i="12"/>
  <c r="N859" i="12"/>
  <c r="K859" i="12"/>
  <c r="H859" i="12"/>
  <c r="N858" i="12"/>
  <c r="K858" i="12"/>
  <c r="H858" i="12"/>
  <c r="N857" i="12"/>
  <c r="K857" i="12"/>
  <c r="H857" i="12"/>
  <c r="N856" i="12"/>
  <c r="K856" i="12"/>
  <c r="H856" i="12"/>
  <c r="N855" i="12"/>
  <c r="K855" i="12"/>
  <c r="H855" i="12"/>
  <c r="N854" i="12"/>
  <c r="K854" i="12"/>
  <c r="H854" i="12"/>
  <c r="N853" i="12"/>
  <c r="K853" i="12"/>
  <c r="H853" i="12"/>
  <c r="N852" i="12"/>
  <c r="K852" i="12"/>
  <c r="H852" i="12"/>
  <c r="N851" i="12"/>
  <c r="K851" i="12"/>
  <c r="H851" i="12"/>
  <c r="N850" i="12"/>
  <c r="K850" i="12"/>
  <c r="H850" i="12"/>
  <c r="N849" i="12"/>
  <c r="K849" i="12"/>
  <c r="H849" i="12"/>
  <c r="N848" i="12"/>
  <c r="K848" i="12"/>
  <c r="H848" i="12"/>
  <c r="N847" i="12"/>
  <c r="K847" i="12"/>
  <c r="H847" i="12"/>
  <c r="N846" i="12"/>
  <c r="K846" i="12"/>
  <c r="H846" i="12"/>
  <c r="N845" i="12"/>
  <c r="K845" i="12"/>
  <c r="H845" i="12"/>
  <c r="N844" i="12"/>
  <c r="K844" i="12"/>
  <c r="H844" i="12"/>
  <c r="N843" i="12"/>
  <c r="K843" i="12"/>
  <c r="H843" i="12"/>
  <c r="N842" i="12"/>
  <c r="K842" i="12"/>
  <c r="H842" i="12"/>
  <c r="N841" i="12"/>
  <c r="K841" i="12"/>
  <c r="H841" i="12"/>
  <c r="N840" i="12"/>
  <c r="K840" i="12"/>
  <c r="H840" i="12"/>
  <c r="N839" i="12"/>
  <c r="K839" i="12"/>
  <c r="H839" i="12"/>
  <c r="N838" i="12"/>
  <c r="K838" i="12"/>
  <c r="H838" i="12"/>
  <c r="N837" i="12"/>
  <c r="K837" i="12"/>
  <c r="H837" i="12"/>
  <c r="N836" i="12"/>
  <c r="K836" i="12"/>
  <c r="H836" i="12"/>
  <c r="N835" i="12"/>
  <c r="K835" i="12"/>
  <c r="H835" i="12"/>
  <c r="N834" i="12"/>
  <c r="K834" i="12"/>
  <c r="H834" i="12"/>
  <c r="N833" i="12"/>
  <c r="K833" i="12"/>
  <c r="H833" i="12"/>
  <c r="N832" i="12"/>
  <c r="K832" i="12"/>
  <c r="H832" i="12"/>
  <c r="N831" i="12"/>
  <c r="K831" i="12"/>
  <c r="H831" i="12"/>
  <c r="N830" i="12"/>
  <c r="K830" i="12"/>
  <c r="H830" i="12"/>
  <c r="N829" i="12"/>
  <c r="K829" i="12"/>
  <c r="H829" i="12"/>
  <c r="N828" i="12"/>
  <c r="K828" i="12"/>
  <c r="H828" i="12"/>
  <c r="N827" i="12"/>
  <c r="K827" i="12"/>
  <c r="H827" i="12"/>
  <c r="N826" i="12"/>
  <c r="K826" i="12"/>
  <c r="H826" i="12"/>
  <c r="N825" i="12"/>
  <c r="K825" i="12"/>
  <c r="H825" i="12"/>
  <c r="N824" i="12"/>
  <c r="K824" i="12"/>
  <c r="H824" i="12"/>
  <c r="N823" i="12"/>
  <c r="K823" i="12"/>
  <c r="H823" i="12"/>
  <c r="N822" i="12"/>
  <c r="K822" i="12"/>
  <c r="H822" i="12"/>
  <c r="N821" i="12"/>
  <c r="K821" i="12"/>
  <c r="H821" i="12"/>
  <c r="N820" i="12"/>
  <c r="K820" i="12"/>
  <c r="H820" i="12"/>
  <c r="N819" i="12"/>
  <c r="K819" i="12"/>
  <c r="H819" i="12"/>
  <c r="N818" i="12"/>
  <c r="K818" i="12"/>
  <c r="H818" i="12"/>
  <c r="N817" i="12"/>
  <c r="K817" i="12"/>
  <c r="H817" i="12"/>
  <c r="N816" i="12"/>
  <c r="K816" i="12"/>
  <c r="H816" i="12"/>
  <c r="N815" i="12"/>
  <c r="K815" i="12"/>
  <c r="H815" i="12"/>
  <c r="N814" i="12"/>
  <c r="K814" i="12"/>
  <c r="H814" i="12"/>
  <c r="N813" i="12"/>
  <c r="K813" i="12"/>
  <c r="H813" i="12"/>
  <c r="N812" i="12"/>
  <c r="K812" i="12"/>
  <c r="H812" i="12"/>
  <c r="N811" i="12"/>
  <c r="K811" i="12"/>
  <c r="H811" i="12"/>
  <c r="N810" i="12"/>
  <c r="K810" i="12"/>
  <c r="H810" i="12"/>
  <c r="N809" i="12"/>
  <c r="K809" i="12"/>
  <c r="H809" i="12"/>
  <c r="N808" i="12"/>
  <c r="K808" i="12"/>
  <c r="H808" i="12"/>
  <c r="N807" i="12"/>
  <c r="K807" i="12"/>
  <c r="H807" i="12"/>
  <c r="N806" i="12"/>
  <c r="K806" i="12"/>
  <c r="H806" i="12"/>
  <c r="N805" i="12"/>
  <c r="K805" i="12"/>
  <c r="H805" i="12"/>
  <c r="N804" i="12"/>
  <c r="K804" i="12"/>
  <c r="H804" i="12"/>
  <c r="N803" i="12"/>
  <c r="K803" i="12"/>
  <c r="H803" i="12"/>
  <c r="N802" i="12"/>
  <c r="K802" i="12"/>
  <c r="H802" i="12"/>
  <c r="N801" i="12"/>
  <c r="K801" i="12"/>
  <c r="H801" i="12"/>
  <c r="N800" i="12"/>
  <c r="K800" i="12"/>
  <c r="H800" i="12"/>
  <c r="N799" i="12"/>
  <c r="K799" i="12"/>
  <c r="H799" i="12"/>
  <c r="N798" i="12"/>
  <c r="K798" i="12"/>
  <c r="H798" i="12"/>
  <c r="N797" i="12"/>
  <c r="K797" i="12"/>
  <c r="H797" i="12"/>
  <c r="N796" i="12"/>
  <c r="K796" i="12"/>
  <c r="H796" i="12"/>
  <c r="N795" i="12"/>
  <c r="K795" i="12"/>
  <c r="H795" i="12"/>
  <c r="N794" i="12"/>
  <c r="K794" i="12"/>
  <c r="H794" i="12"/>
  <c r="N793" i="12"/>
  <c r="K793" i="12"/>
  <c r="H793" i="12"/>
  <c r="N792" i="12"/>
  <c r="K792" i="12"/>
  <c r="H792" i="12"/>
  <c r="N791" i="12"/>
  <c r="K791" i="12"/>
  <c r="H791" i="12"/>
  <c r="N790" i="12"/>
  <c r="K790" i="12"/>
  <c r="H790" i="12"/>
  <c r="N789" i="12"/>
  <c r="K789" i="12"/>
  <c r="H789" i="12"/>
  <c r="N788" i="12"/>
  <c r="K788" i="12"/>
  <c r="H788" i="12"/>
  <c r="N787" i="12"/>
  <c r="K787" i="12"/>
  <c r="H787" i="12"/>
  <c r="N786" i="12"/>
  <c r="K786" i="12"/>
  <c r="H786" i="12"/>
  <c r="N785" i="12"/>
  <c r="K785" i="12"/>
  <c r="H785" i="12"/>
  <c r="N784" i="12"/>
  <c r="K784" i="12"/>
  <c r="H784" i="12"/>
  <c r="N783" i="12"/>
  <c r="K783" i="12"/>
  <c r="H783" i="12"/>
  <c r="N782" i="12"/>
  <c r="K782" i="12"/>
  <c r="H782" i="12"/>
  <c r="N781" i="12"/>
  <c r="K781" i="12"/>
  <c r="H781" i="12"/>
  <c r="N780" i="12"/>
  <c r="K780" i="12"/>
  <c r="H780" i="12"/>
  <c r="N779" i="12"/>
  <c r="K779" i="12"/>
  <c r="H779" i="12"/>
  <c r="N778" i="12"/>
  <c r="K778" i="12"/>
  <c r="H778" i="12"/>
  <c r="N777" i="12"/>
  <c r="K777" i="12"/>
  <c r="H777" i="12"/>
  <c r="N776" i="12"/>
  <c r="K776" i="12"/>
  <c r="H776" i="12"/>
  <c r="N775" i="12"/>
  <c r="K775" i="12"/>
  <c r="H775" i="12"/>
  <c r="N774" i="12"/>
  <c r="K774" i="12"/>
  <c r="H774" i="12"/>
  <c r="N773" i="12"/>
  <c r="K773" i="12"/>
  <c r="H773" i="12"/>
  <c r="N772" i="12"/>
  <c r="K772" i="12"/>
  <c r="H772" i="12"/>
  <c r="N771" i="12"/>
  <c r="K771" i="12"/>
  <c r="H771" i="12"/>
  <c r="N770" i="12"/>
  <c r="K770" i="12"/>
  <c r="H770" i="12"/>
  <c r="N769" i="12"/>
  <c r="K769" i="12"/>
  <c r="H769" i="12"/>
  <c r="N768" i="12"/>
  <c r="K768" i="12"/>
  <c r="H768" i="12"/>
  <c r="N767" i="12"/>
  <c r="K767" i="12"/>
  <c r="H767" i="12"/>
  <c r="N766" i="12"/>
  <c r="K766" i="12"/>
  <c r="H766" i="12"/>
  <c r="N765" i="12"/>
  <c r="K765" i="12"/>
  <c r="H765" i="12"/>
  <c r="N764" i="12"/>
  <c r="K764" i="12"/>
  <c r="H764" i="12"/>
  <c r="N763" i="12"/>
  <c r="K763" i="12"/>
  <c r="H763" i="12"/>
  <c r="N762" i="12"/>
  <c r="K762" i="12"/>
  <c r="H762" i="12"/>
  <c r="N761" i="12"/>
  <c r="K761" i="12"/>
  <c r="H761" i="12"/>
  <c r="N760" i="12"/>
  <c r="K760" i="12"/>
  <c r="H760" i="12"/>
  <c r="N759" i="12"/>
  <c r="K759" i="12"/>
  <c r="H759" i="12"/>
  <c r="N758" i="12"/>
  <c r="K758" i="12"/>
  <c r="H758" i="12"/>
  <c r="N757" i="12"/>
  <c r="K757" i="12"/>
  <c r="H757" i="12"/>
  <c r="N756" i="12"/>
  <c r="K756" i="12"/>
  <c r="H756" i="12"/>
  <c r="N755" i="12"/>
  <c r="K755" i="12"/>
  <c r="H755" i="12"/>
  <c r="N754" i="12"/>
  <c r="K754" i="12"/>
  <c r="H754" i="12"/>
  <c r="N753" i="12"/>
  <c r="K753" i="12"/>
  <c r="H753" i="12"/>
  <c r="N752" i="12"/>
  <c r="K752" i="12"/>
  <c r="H752" i="12"/>
  <c r="N751" i="12"/>
  <c r="K751" i="12"/>
  <c r="H751" i="12"/>
  <c r="N750" i="12"/>
  <c r="K750" i="12"/>
  <c r="H750" i="12"/>
  <c r="N749" i="12"/>
  <c r="K749" i="12"/>
  <c r="H749" i="12"/>
  <c r="N748" i="12"/>
  <c r="K748" i="12"/>
  <c r="H748" i="12"/>
  <c r="N747" i="12"/>
  <c r="K747" i="12"/>
  <c r="H747" i="12"/>
  <c r="N746" i="12"/>
  <c r="K746" i="12"/>
  <c r="H746" i="12"/>
  <c r="N745" i="12"/>
  <c r="K745" i="12"/>
  <c r="H745" i="12"/>
  <c r="N744" i="12"/>
  <c r="K744" i="12"/>
  <c r="H744" i="12"/>
  <c r="N743" i="12"/>
  <c r="K743" i="12"/>
  <c r="H743" i="12"/>
  <c r="N742" i="12"/>
  <c r="K742" i="12"/>
  <c r="H742" i="12"/>
  <c r="N741" i="12"/>
  <c r="K741" i="12"/>
  <c r="H741" i="12"/>
  <c r="N740" i="12"/>
  <c r="K740" i="12"/>
  <c r="H740" i="12"/>
  <c r="N739" i="12"/>
  <c r="K739" i="12"/>
  <c r="H739" i="12"/>
  <c r="N738" i="12"/>
  <c r="K738" i="12"/>
  <c r="H738" i="12"/>
  <c r="N737" i="12"/>
  <c r="K737" i="12"/>
  <c r="H737" i="12"/>
  <c r="N736" i="12"/>
  <c r="K736" i="12"/>
  <c r="H736" i="12"/>
  <c r="N735" i="12"/>
  <c r="K735" i="12"/>
  <c r="H735" i="12"/>
  <c r="N734" i="12"/>
  <c r="K734" i="12"/>
  <c r="H734" i="12"/>
  <c r="N733" i="12"/>
  <c r="K733" i="12"/>
  <c r="H733" i="12"/>
  <c r="N732" i="12"/>
  <c r="K732" i="12"/>
  <c r="H732" i="12"/>
  <c r="N731" i="12"/>
  <c r="K731" i="12"/>
  <c r="H731" i="12"/>
  <c r="N730" i="12"/>
  <c r="K730" i="12"/>
  <c r="H730" i="12"/>
  <c r="N729" i="12"/>
  <c r="K729" i="12"/>
  <c r="H729" i="12"/>
  <c r="N728" i="12"/>
  <c r="K728" i="12"/>
  <c r="H728" i="12"/>
  <c r="N727" i="12"/>
  <c r="K727" i="12"/>
  <c r="H727" i="12"/>
  <c r="N726" i="12"/>
  <c r="K726" i="12"/>
  <c r="H726" i="12"/>
  <c r="N725" i="12"/>
  <c r="K725" i="12"/>
  <c r="H725" i="12"/>
  <c r="N724" i="12"/>
  <c r="K724" i="12"/>
  <c r="H724" i="12"/>
  <c r="N723" i="12"/>
  <c r="K723" i="12"/>
  <c r="H723" i="12"/>
  <c r="N722" i="12"/>
  <c r="K722" i="12"/>
  <c r="H722" i="12"/>
  <c r="N721" i="12"/>
  <c r="K721" i="12"/>
  <c r="H721" i="12"/>
  <c r="N720" i="12"/>
  <c r="K720" i="12"/>
  <c r="H720" i="12"/>
  <c r="N719" i="12"/>
  <c r="K719" i="12"/>
  <c r="H719" i="12"/>
  <c r="N718" i="12"/>
  <c r="K718" i="12"/>
  <c r="H718" i="12"/>
  <c r="N717" i="12"/>
  <c r="K717" i="12"/>
  <c r="H717" i="12"/>
  <c r="N716" i="12"/>
  <c r="K716" i="12"/>
  <c r="H716" i="12"/>
  <c r="N715" i="12"/>
  <c r="K715" i="12"/>
  <c r="H715" i="12"/>
  <c r="N714" i="12"/>
  <c r="K714" i="12"/>
  <c r="H714" i="12"/>
  <c r="N713" i="12"/>
  <c r="K713" i="12"/>
  <c r="H713" i="12"/>
  <c r="N712" i="12"/>
  <c r="K712" i="12"/>
  <c r="H712" i="12"/>
  <c r="N711" i="12"/>
  <c r="K711" i="12"/>
  <c r="H711" i="12"/>
  <c r="N710" i="12"/>
  <c r="K710" i="12"/>
  <c r="H710" i="12"/>
  <c r="N709" i="12"/>
  <c r="K709" i="12"/>
  <c r="H709" i="12"/>
  <c r="N708" i="12"/>
  <c r="K708" i="12"/>
  <c r="H708" i="12"/>
  <c r="N707" i="12"/>
  <c r="K707" i="12"/>
  <c r="H707" i="12"/>
  <c r="N706" i="12"/>
  <c r="K706" i="12"/>
  <c r="H706" i="12"/>
  <c r="N705" i="12"/>
  <c r="K705" i="12"/>
  <c r="H705" i="12"/>
  <c r="N704" i="12"/>
  <c r="K704" i="12"/>
  <c r="H704" i="12"/>
  <c r="N703" i="12"/>
  <c r="K703" i="12"/>
  <c r="H703" i="12"/>
  <c r="N702" i="12"/>
  <c r="K702" i="12"/>
  <c r="H702" i="12"/>
  <c r="N701" i="12"/>
  <c r="K701" i="12"/>
  <c r="H701" i="12"/>
  <c r="N700" i="12"/>
  <c r="K700" i="12"/>
  <c r="H700" i="12"/>
  <c r="N699" i="12"/>
  <c r="K699" i="12"/>
  <c r="H699" i="12"/>
  <c r="N698" i="12"/>
  <c r="K698" i="12"/>
  <c r="H698" i="12"/>
  <c r="N697" i="12"/>
  <c r="K697" i="12"/>
  <c r="H697" i="12"/>
  <c r="N696" i="12"/>
  <c r="K696" i="12"/>
  <c r="H696" i="12"/>
  <c r="N695" i="12"/>
  <c r="K695" i="12"/>
  <c r="H695" i="12"/>
  <c r="N694" i="12"/>
  <c r="K694" i="12"/>
  <c r="H694" i="12"/>
  <c r="N693" i="12"/>
  <c r="K693" i="12"/>
  <c r="H693" i="12"/>
  <c r="N692" i="12"/>
  <c r="K692" i="12"/>
  <c r="H692" i="12"/>
  <c r="N691" i="12"/>
  <c r="K691" i="12"/>
  <c r="H691" i="12"/>
  <c r="N690" i="12"/>
  <c r="K690" i="12"/>
  <c r="H690" i="12"/>
  <c r="N689" i="12"/>
  <c r="K689" i="12"/>
  <c r="H689" i="12"/>
  <c r="N688" i="12"/>
  <c r="K688" i="12"/>
  <c r="H688" i="12"/>
  <c r="N687" i="12"/>
  <c r="K687" i="12"/>
  <c r="H687" i="12"/>
  <c r="N686" i="12"/>
  <c r="K686" i="12"/>
  <c r="H686" i="12"/>
  <c r="N685" i="12"/>
  <c r="K685" i="12"/>
  <c r="H685" i="12"/>
  <c r="N684" i="12"/>
  <c r="K684" i="12"/>
  <c r="H684" i="12"/>
  <c r="N683" i="12"/>
  <c r="K683" i="12"/>
  <c r="H683" i="12"/>
  <c r="N682" i="12"/>
  <c r="K682" i="12"/>
  <c r="H682" i="12"/>
  <c r="N681" i="12"/>
  <c r="K681" i="12"/>
  <c r="H681" i="12"/>
  <c r="N680" i="12"/>
  <c r="K680" i="12"/>
  <c r="H680" i="12"/>
  <c r="N679" i="12"/>
  <c r="K679" i="12"/>
  <c r="H679" i="12"/>
  <c r="N678" i="12"/>
  <c r="K678" i="12"/>
  <c r="H678" i="12"/>
  <c r="N677" i="12"/>
  <c r="K677" i="12"/>
  <c r="H677" i="12"/>
  <c r="N676" i="12"/>
  <c r="K676" i="12"/>
  <c r="H676" i="12"/>
  <c r="N675" i="12"/>
  <c r="K675" i="12"/>
  <c r="H675" i="12"/>
  <c r="N674" i="12"/>
  <c r="K674" i="12"/>
  <c r="H674" i="12"/>
  <c r="N673" i="12"/>
  <c r="K673" i="12"/>
  <c r="H673" i="12"/>
  <c r="N672" i="12"/>
  <c r="K672" i="12"/>
  <c r="H672" i="12"/>
  <c r="N671" i="12"/>
  <c r="K671" i="12"/>
  <c r="H671" i="12"/>
  <c r="N670" i="12"/>
  <c r="K670" i="12"/>
  <c r="H670" i="12"/>
  <c r="N669" i="12"/>
  <c r="K669" i="12"/>
  <c r="H669" i="12"/>
  <c r="N668" i="12"/>
  <c r="K668" i="12"/>
  <c r="H668" i="12"/>
  <c r="N667" i="12"/>
  <c r="K667" i="12"/>
  <c r="H667" i="12"/>
  <c r="N666" i="12"/>
  <c r="K666" i="12"/>
  <c r="H666" i="12"/>
  <c r="N665" i="12"/>
  <c r="K665" i="12"/>
  <c r="H665" i="12"/>
  <c r="N664" i="12"/>
  <c r="K664" i="12"/>
  <c r="H664" i="12"/>
  <c r="N663" i="12"/>
  <c r="K663" i="12"/>
  <c r="H663" i="12"/>
  <c r="N662" i="12"/>
  <c r="K662" i="12"/>
  <c r="H662" i="12"/>
  <c r="N661" i="12"/>
  <c r="K661" i="12"/>
  <c r="H661" i="12"/>
  <c r="N660" i="12"/>
  <c r="K660" i="12"/>
  <c r="H660" i="12"/>
  <c r="N659" i="12"/>
  <c r="K659" i="12"/>
  <c r="H659" i="12"/>
  <c r="N658" i="12"/>
  <c r="K658" i="12"/>
  <c r="H658" i="12"/>
  <c r="N657" i="12"/>
  <c r="K657" i="12"/>
  <c r="H657" i="12"/>
  <c r="N656" i="12"/>
  <c r="K656" i="12"/>
  <c r="H656" i="12"/>
  <c r="N655" i="12"/>
  <c r="K655" i="12"/>
  <c r="H655" i="12"/>
  <c r="N654" i="12"/>
  <c r="K654" i="12"/>
  <c r="H654" i="12"/>
  <c r="N653" i="12"/>
  <c r="K653" i="12"/>
  <c r="H653" i="12"/>
  <c r="N652" i="12"/>
  <c r="K652" i="12"/>
  <c r="H652" i="12"/>
  <c r="N651" i="12"/>
  <c r="K651" i="12"/>
  <c r="H651" i="12"/>
  <c r="N650" i="12"/>
  <c r="K650" i="12"/>
  <c r="H650" i="12"/>
  <c r="N649" i="12"/>
  <c r="K649" i="12"/>
  <c r="H649" i="12"/>
  <c r="N648" i="12"/>
  <c r="K648" i="12"/>
  <c r="H648" i="12"/>
  <c r="N647" i="12"/>
  <c r="K647" i="12"/>
  <c r="H647" i="12"/>
  <c r="N646" i="12"/>
  <c r="K646" i="12"/>
  <c r="H646" i="12"/>
  <c r="N645" i="12"/>
  <c r="K645" i="12"/>
  <c r="H645" i="12"/>
  <c r="N644" i="12"/>
  <c r="K644" i="12"/>
  <c r="H644" i="12"/>
  <c r="N643" i="12"/>
  <c r="K643" i="12"/>
  <c r="H643" i="12"/>
  <c r="N642" i="12"/>
  <c r="K642" i="12"/>
  <c r="H642" i="12"/>
  <c r="N641" i="12"/>
  <c r="K641" i="12"/>
  <c r="H641" i="12"/>
  <c r="N640" i="12"/>
  <c r="K640" i="12"/>
  <c r="H640" i="12"/>
  <c r="N639" i="12"/>
  <c r="K639" i="12"/>
  <c r="H639" i="12"/>
  <c r="N638" i="12"/>
  <c r="K638" i="12"/>
  <c r="H638" i="12"/>
  <c r="N637" i="12"/>
  <c r="K637" i="12"/>
  <c r="H637" i="12"/>
  <c r="N636" i="12"/>
  <c r="K636" i="12"/>
  <c r="H636" i="12"/>
  <c r="N635" i="12"/>
  <c r="K635" i="12"/>
  <c r="H635" i="12"/>
  <c r="N634" i="12"/>
  <c r="K634" i="12"/>
  <c r="H634" i="12"/>
  <c r="N633" i="12"/>
  <c r="K633" i="12"/>
  <c r="H633" i="12"/>
  <c r="N632" i="12"/>
  <c r="K632" i="12"/>
  <c r="H632" i="12"/>
  <c r="N631" i="12"/>
  <c r="K631" i="12"/>
  <c r="H631" i="12"/>
  <c r="N630" i="12"/>
  <c r="K630" i="12"/>
  <c r="H630" i="12"/>
  <c r="N629" i="12"/>
  <c r="K629" i="12"/>
  <c r="H629" i="12"/>
  <c r="N628" i="12"/>
  <c r="K628" i="12"/>
  <c r="H628" i="12"/>
  <c r="N627" i="12"/>
  <c r="K627" i="12"/>
  <c r="H627" i="12"/>
  <c r="N626" i="12"/>
  <c r="K626" i="12"/>
  <c r="H626" i="12"/>
  <c r="N625" i="12"/>
  <c r="K625" i="12"/>
  <c r="H625" i="12"/>
  <c r="N624" i="12"/>
  <c r="K624" i="12"/>
  <c r="H624" i="12"/>
  <c r="N623" i="12"/>
  <c r="K623" i="12"/>
  <c r="H623" i="12"/>
  <c r="N622" i="12"/>
  <c r="K622" i="12"/>
  <c r="H622" i="12"/>
  <c r="N621" i="12"/>
  <c r="K621" i="12"/>
  <c r="H621" i="12"/>
  <c r="N620" i="12"/>
  <c r="K620" i="12"/>
  <c r="H620" i="12"/>
  <c r="N619" i="12"/>
  <c r="K619" i="12"/>
  <c r="H619" i="12"/>
  <c r="N618" i="12"/>
  <c r="K618" i="12"/>
  <c r="H618" i="12"/>
  <c r="N617" i="12"/>
  <c r="K617" i="12"/>
  <c r="H617" i="12"/>
  <c r="N616" i="12"/>
  <c r="K616" i="12"/>
  <c r="H616" i="12"/>
  <c r="N615" i="12"/>
  <c r="K615" i="12"/>
  <c r="H615" i="12"/>
  <c r="N614" i="12"/>
  <c r="K614" i="12"/>
  <c r="H614" i="12"/>
  <c r="N613" i="12"/>
  <c r="K613" i="12"/>
  <c r="H613" i="12"/>
  <c r="N612" i="12"/>
  <c r="K612" i="12"/>
  <c r="H612" i="12"/>
  <c r="N611" i="12"/>
  <c r="K611" i="12"/>
  <c r="H611" i="12"/>
  <c r="N610" i="12"/>
  <c r="K610" i="12"/>
  <c r="H610" i="12"/>
  <c r="N609" i="12"/>
  <c r="K609" i="12"/>
  <c r="H609" i="12"/>
  <c r="N608" i="12"/>
  <c r="K608" i="12"/>
  <c r="H608" i="12"/>
  <c r="N607" i="12"/>
  <c r="K607" i="12"/>
  <c r="H607" i="12"/>
  <c r="N606" i="12"/>
  <c r="K606" i="12"/>
  <c r="H606" i="12"/>
  <c r="N605" i="12"/>
  <c r="K605" i="12"/>
  <c r="H605" i="12"/>
  <c r="N604" i="12"/>
  <c r="K604" i="12"/>
  <c r="H604" i="12"/>
  <c r="N603" i="12"/>
  <c r="K603" i="12"/>
  <c r="H603" i="12"/>
  <c r="N602" i="12"/>
  <c r="K602" i="12"/>
  <c r="H602" i="12"/>
  <c r="N601" i="12"/>
  <c r="K601" i="12"/>
  <c r="H601" i="12"/>
  <c r="N600" i="12"/>
  <c r="K600" i="12"/>
  <c r="H600" i="12"/>
  <c r="N599" i="12"/>
  <c r="K599" i="12"/>
  <c r="H599" i="12"/>
  <c r="N598" i="12"/>
  <c r="K598" i="12"/>
  <c r="H598" i="12"/>
  <c r="N597" i="12"/>
  <c r="K597" i="12"/>
  <c r="H597" i="12"/>
  <c r="N596" i="12"/>
  <c r="K596" i="12"/>
  <c r="H596" i="12"/>
  <c r="N595" i="12"/>
  <c r="K595" i="12"/>
  <c r="H595" i="12"/>
  <c r="N594" i="12"/>
  <c r="K594" i="12"/>
  <c r="H594" i="12"/>
  <c r="N593" i="12"/>
  <c r="K593" i="12"/>
  <c r="H593" i="12"/>
  <c r="N592" i="12"/>
  <c r="K592" i="12"/>
  <c r="H592" i="12"/>
  <c r="N591" i="12"/>
  <c r="K591" i="12"/>
  <c r="H591" i="12"/>
  <c r="N590" i="12"/>
  <c r="K590" i="12"/>
  <c r="H590" i="12"/>
  <c r="N589" i="12"/>
  <c r="K589" i="12"/>
  <c r="H589" i="12"/>
  <c r="N588" i="12"/>
  <c r="K588" i="12"/>
  <c r="H588" i="12"/>
  <c r="N587" i="12"/>
  <c r="K587" i="12"/>
  <c r="H587" i="12"/>
  <c r="N586" i="12"/>
  <c r="K586" i="12"/>
  <c r="H586" i="12"/>
  <c r="N585" i="12"/>
  <c r="K585" i="12"/>
  <c r="H585" i="12"/>
  <c r="N584" i="12"/>
  <c r="K584" i="12"/>
  <c r="H584" i="12"/>
  <c r="N583" i="12"/>
  <c r="K583" i="12"/>
  <c r="H583" i="12"/>
  <c r="N582" i="12"/>
  <c r="K582" i="12"/>
  <c r="H582" i="12"/>
  <c r="N581" i="12"/>
  <c r="K581" i="12"/>
  <c r="H581" i="12"/>
  <c r="N580" i="12"/>
  <c r="K580" i="12"/>
  <c r="H580" i="12"/>
  <c r="N579" i="12"/>
  <c r="K579" i="12"/>
  <c r="H579" i="12"/>
  <c r="N578" i="12"/>
  <c r="K578" i="12"/>
  <c r="H578" i="12"/>
  <c r="N577" i="12"/>
  <c r="K577" i="12"/>
  <c r="H577" i="12"/>
  <c r="N576" i="12"/>
  <c r="K576" i="12"/>
  <c r="H576" i="12"/>
  <c r="N575" i="12"/>
  <c r="K575" i="12"/>
  <c r="H575" i="12"/>
  <c r="N574" i="12"/>
  <c r="K574" i="12"/>
  <c r="H574" i="12"/>
  <c r="N573" i="12"/>
  <c r="K573" i="12"/>
  <c r="H573" i="12"/>
  <c r="N572" i="12"/>
  <c r="K572" i="12"/>
  <c r="H572" i="12"/>
  <c r="N571" i="12"/>
  <c r="K571" i="12"/>
  <c r="H571" i="12"/>
  <c r="N570" i="12"/>
  <c r="K570" i="12"/>
  <c r="H570" i="12"/>
  <c r="N569" i="12"/>
  <c r="K569" i="12"/>
  <c r="H569" i="12"/>
  <c r="N568" i="12"/>
  <c r="K568" i="12"/>
  <c r="H568" i="12"/>
  <c r="N567" i="12"/>
  <c r="K567" i="12"/>
  <c r="H567" i="12"/>
  <c r="N566" i="12"/>
  <c r="K566" i="12"/>
  <c r="H566" i="12"/>
  <c r="N565" i="12"/>
  <c r="K565" i="12"/>
  <c r="H565" i="12"/>
  <c r="N564" i="12"/>
  <c r="K564" i="12"/>
  <c r="H564" i="12"/>
  <c r="N563" i="12"/>
  <c r="K563" i="12"/>
  <c r="H563" i="12"/>
  <c r="N562" i="12"/>
  <c r="K562" i="12"/>
  <c r="H562" i="12"/>
  <c r="N561" i="12"/>
  <c r="K561" i="12"/>
  <c r="H561" i="12"/>
  <c r="N560" i="12"/>
  <c r="K560" i="12"/>
  <c r="H560" i="12"/>
  <c r="N559" i="12"/>
  <c r="K559" i="12"/>
  <c r="H559" i="12"/>
  <c r="N558" i="12"/>
  <c r="K558" i="12"/>
  <c r="H558" i="12"/>
  <c r="N557" i="12"/>
  <c r="K557" i="12"/>
  <c r="H557" i="12"/>
  <c r="N556" i="12"/>
  <c r="K556" i="12"/>
  <c r="H556" i="12"/>
  <c r="N555" i="12"/>
  <c r="K555" i="12"/>
  <c r="H555" i="12"/>
  <c r="N554" i="12"/>
  <c r="K554" i="12"/>
  <c r="H554" i="12"/>
  <c r="N553" i="12"/>
  <c r="K553" i="12"/>
  <c r="H553" i="12"/>
  <c r="N552" i="12"/>
  <c r="K552" i="12"/>
  <c r="H552" i="12"/>
  <c r="N551" i="12"/>
  <c r="K551" i="12"/>
  <c r="H551" i="12"/>
  <c r="N550" i="12"/>
  <c r="K550" i="12"/>
  <c r="H550" i="12"/>
  <c r="N549" i="12"/>
  <c r="K549" i="12"/>
  <c r="H549" i="12"/>
  <c r="N548" i="12"/>
  <c r="K548" i="12"/>
  <c r="H548" i="12"/>
  <c r="N547" i="12"/>
  <c r="K547" i="12"/>
  <c r="H547" i="12"/>
  <c r="N546" i="12"/>
  <c r="K546" i="12"/>
  <c r="H546" i="12"/>
  <c r="N545" i="12"/>
  <c r="K545" i="12"/>
  <c r="H545" i="12"/>
  <c r="N544" i="12"/>
  <c r="K544" i="12"/>
  <c r="H544" i="12"/>
  <c r="N543" i="12"/>
  <c r="K543" i="12"/>
  <c r="H543" i="12"/>
  <c r="N542" i="12"/>
  <c r="K542" i="12"/>
  <c r="H542" i="12"/>
  <c r="N541" i="12"/>
  <c r="K541" i="12"/>
  <c r="H541" i="12"/>
  <c r="N540" i="12"/>
  <c r="K540" i="12"/>
  <c r="H540" i="12"/>
  <c r="N539" i="12"/>
  <c r="K539" i="12"/>
  <c r="H539" i="12"/>
  <c r="N538" i="12"/>
  <c r="K538" i="12"/>
  <c r="H538" i="12"/>
  <c r="N537" i="12"/>
  <c r="K537" i="12"/>
  <c r="H537" i="12"/>
  <c r="N536" i="12"/>
  <c r="K536" i="12"/>
  <c r="H536" i="12"/>
  <c r="N535" i="12"/>
  <c r="K535" i="12"/>
  <c r="H535" i="12"/>
  <c r="N534" i="12"/>
  <c r="K534" i="12"/>
  <c r="H534" i="12"/>
  <c r="N533" i="12"/>
  <c r="K533" i="12"/>
  <c r="H533" i="12"/>
  <c r="N532" i="12"/>
  <c r="K532" i="12"/>
  <c r="H532" i="12"/>
  <c r="N531" i="12"/>
  <c r="K531" i="12"/>
  <c r="H531" i="12"/>
  <c r="N530" i="12"/>
  <c r="K530" i="12"/>
  <c r="H530" i="12"/>
  <c r="N529" i="12"/>
  <c r="K529" i="12"/>
  <c r="H529" i="12"/>
  <c r="N528" i="12"/>
  <c r="K528" i="12"/>
  <c r="H528" i="12"/>
  <c r="N527" i="12"/>
  <c r="K527" i="12"/>
  <c r="H527" i="12"/>
  <c r="N526" i="12"/>
  <c r="K526" i="12"/>
  <c r="H526" i="12"/>
  <c r="N525" i="12"/>
  <c r="K525" i="12"/>
  <c r="H525" i="12"/>
  <c r="N524" i="12"/>
  <c r="K524" i="12"/>
  <c r="H524" i="12"/>
  <c r="N523" i="12"/>
  <c r="K523" i="12"/>
  <c r="H523" i="12"/>
  <c r="N522" i="12"/>
  <c r="K522" i="12"/>
  <c r="H522" i="12"/>
  <c r="N521" i="12"/>
  <c r="K521" i="12"/>
  <c r="H521" i="12"/>
  <c r="N520" i="12"/>
  <c r="K520" i="12"/>
  <c r="H520" i="12"/>
  <c r="N519" i="12"/>
  <c r="K519" i="12"/>
  <c r="H519" i="12"/>
  <c r="N518" i="12"/>
  <c r="K518" i="12"/>
  <c r="H518" i="12"/>
  <c r="N517" i="12"/>
  <c r="K517" i="12"/>
  <c r="H517" i="12"/>
  <c r="N516" i="12"/>
  <c r="K516" i="12"/>
  <c r="H516" i="12"/>
  <c r="N515" i="12"/>
  <c r="K515" i="12"/>
  <c r="H515" i="12"/>
  <c r="N514" i="12"/>
  <c r="K514" i="12"/>
  <c r="H514" i="12"/>
  <c r="N513" i="12"/>
  <c r="K513" i="12"/>
  <c r="H513" i="12"/>
  <c r="N512" i="12"/>
  <c r="K512" i="12"/>
  <c r="H512" i="12"/>
  <c r="N511" i="12"/>
  <c r="K511" i="12"/>
  <c r="H511" i="12"/>
  <c r="N510" i="12"/>
  <c r="K510" i="12"/>
  <c r="H510" i="12"/>
  <c r="N509" i="12"/>
  <c r="K509" i="12"/>
  <c r="H509" i="12"/>
  <c r="N508" i="12"/>
  <c r="K508" i="12"/>
  <c r="H508" i="12"/>
  <c r="N507" i="12"/>
  <c r="K507" i="12"/>
  <c r="H507" i="12"/>
  <c r="N506" i="12"/>
  <c r="K506" i="12"/>
  <c r="H506" i="12"/>
  <c r="N505" i="12"/>
  <c r="K505" i="12"/>
  <c r="H505" i="12"/>
  <c r="N504" i="12"/>
  <c r="K504" i="12"/>
  <c r="H504" i="12"/>
  <c r="N503" i="12"/>
  <c r="K503" i="12"/>
  <c r="H503" i="12"/>
  <c r="N502" i="12"/>
  <c r="K502" i="12"/>
  <c r="H502" i="12"/>
  <c r="N501" i="12"/>
  <c r="K501" i="12"/>
  <c r="H501" i="12"/>
  <c r="N500" i="12"/>
  <c r="K500" i="12"/>
  <c r="H500" i="12"/>
  <c r="N499" i="12"/>
  <c r="K499" i="12"/>
  <c r="H499" i="12"/>
  <c r="N498" i="12"/>
  <c r="K498" i="12"/>
  <c r="H498" i="12"/>
  <c r="N497" i="12"/>
  <c r="K497" i="12"/>
  <c r="H497" i="12"/>
  <c r="N496" i="12"/>
  <c r="K496" i="12"/>
  <c r="H496" i="12"/>
  <c r="N495" i="12"/>
  <c r="K495" i="12"/>
  <c r="H495" i="12"/>
  <c r="N494" i="12"/>
  <c r="K494" i="12"/>
  <c r="H494" i="12"/>
  <c r="N493" i="12"/>
  <c r="K493" i="12"/>
  <c r="H493" i="12"/>
  <c r="N492" i="12"/>
  <c r="K492" i="12"/>
  <c r="H492" i="12"/>
  <c r="N491" i="12"/>
  <c r="K491" i="12"/>
  <c r="H491" i="12"/>
  <c r="N490" i="12"/>
  <c r="K490" i="12"/>
  <c r="H490" i="12"/>
  <c r="N489" i="12"/>
  <c r="K489" i="12"/>
  <c r="H489" i="12"/>
  <c r="N488" i="12"/>
  <c r="K488" i="12"/>
  <c r="H488" i="12"/>
  <c r="N487" i="12"/>
  <c r="K487" i="12"/>
  <c r="H487" i="12"/>
  <c r="N486" i="12"/>
  <c r="K486" i="12"/>
  <c r="H486" i="12"/>
  <c r="N485" i="12"/>
  <c r="K485" i="12"/>
  <c r="H485" i="12"/>
  <c r="N484" i="12"/>
  <c r="K484" i="12"/>
  <c r="H484" i="12"/>
  <c r="N483" i="12"/>
  <c r="K483" i="12"/>
  <c r="H483" i="12"/>
  <c r="N482" i="12"/>
  <c r="K482" i="12"/>
  <c r="H482" i="12"/>
  <c r="N481" i="12"/>
  <c r="K481" i="12"/>
  <c r="H481" i="12"/>
  <c r="N480" i="12"/>
  <c r="K480" i="12"/>
  <c r="H480" i="12"/>
  <c r="N479" i="12"/>
  <c r="K479" i="12"/>
  <c r="H479" i="12"/>
  <c r="N478" i="12"/>
  <c r="K478" i="12"/>
  <c r="H478" i="12"/>
  <c r="N477" i="12"/>
  <c r="K477" i="12"/>
  <c r="H477" i="12"/>
  <c r="N476" i="12"/>
  <c r="K476" i="12"/>
  <c r="H476" i="12"/>
  <c r="N475" i="12"/>
  <c r="K475" i="12"/>
  <c r="H475" i="12"/>
  <c r="N474" i="12"/>
  <c r="K474" i="12"/>
  <c r="H474" i="12"/>
  <c r="N473" i="12"/>
  <c r="K473" i="12"/>
  <c r="H473" i="12"/>
  <c r="N472" i="12"/>
  <c r="K472" i="12"/>
  <c r="H472" i="12"/>
  <c r="N471" i="12"/>
  <c r="K471" i="12"/>
  <c r="H471" i="12"/>
  <c r="N470" i="12"/>
  <c r="K470" i="12"/>
  <c r="H470" i="12"/>
  <c r="N469" i="12"/>
  <c r="K469" i="12"/>
  <c r="H469" i="12"/>
  <c r="N468" i="12"/>
  <c r="K468" i="12"/>
  <c r="H468" i="12"/>
  <c r="N467" i="12"/>
  <c r="K467" i="12"/>
  <c r="H467" i="12"/>
  <c r="N466" i="12"/>
  <c r="K466" i="12"/>
  <c r="H466" i="12"/>
  <c r="N465" i="12"/>
  <c r="K465" i="12"/>
  <c r="H465" i="12"/>
  <c r="N464" i="12"/>
  <c r="K464" i="12"/>
  <c r="H464" i="12"/>
  <c r="N463" i="12"/>
  <c r="K463" i="12"/>
  <c r="H463" i="12"/>
  <c r="N462" i="12"/>
  <c r="K462" i="12"/>
  <c r="H462" i="12"/>
  <c r="N461" i="12"/>
  <c r="K461" i="12"/>
  <c r="H461" i="12"/>
  <c r="N460" i="12"/>
  <c r="K460" i="12"/>
  <c r="H460" i="12"/>
  <c r="N459" i="12"/>
  <c r="K459" i="12"/>
  <c r="H459" i="12"/>
  <c r="N458" i="12"/>
  <c r="K458" i="12"/>
  <c r="H458" i="12"/>
  <c r="N457" i="12"/>
  <c r="K457" i="12"/>
  <c r="H457" i="12"/>
  <c r="N456" i="12"/>
  <c r="K456" i="12"/>
  <c r="H456" i="12"/>
  <c r="N455" i="12"/>
  <c r="K455" i="12"/>
  <c r="H455" i="12"/>
  <c r="N454" i="12"/>
  <c r="K454" i="12"/>
  <c r="H454" i="12"/>
  <c r="N453" i="12"/>
  <c r="K453" i="12"/>
  <c r="H453" i="12"/>
  <c r="N452" i="12"/>
  <c r="K452" i="12"/>
  <c r="H452" i="12"/>
  <c r="N451" i="12"/>
  <c r="K451" i="12"/>
  <c r="H451" i="12"/>
  <c r="N450" i="12"/>
  <c r="K450" i="12"/>
  <c r="H450" i="12"/>
  <c r="N449" i="12"/>
  <c r="K449" i="12"/>
  <c r="H449" i="12"/>
  <c r="N448" i="12"/>
  <c r="K448" i="12"/>
  <c r="H448" i="12"/>
  <c r="N447" i="12"/>
  <c r="K447" i="12"/>
  <c r="H447" i="12"/>
  <c r="N446" i="12"/>
  <c r="K446" i="12"/>
  <c r="H446" i="12"/>
  <c r="N445" i="12"/>
  <c r="K445" i="12"/>
  <c r="H445" i="12"/>
  <c r="N444" i="12"/>
  <c r="K444" i="12"/>
  <c r="H444" i="12"/>
  <c r="N443" i="12"/>
  <c r="K443" i="12"/>
  <c r="H443" i="12"/>
  <c r="N442" i="12"/>
  <c r="K442" i="12"/>
  <c r="H442" i="12"/>
  <c r="N441" i="12"/>
  <c r="K441" i="12"/>
  <c r="H441" i="12"/>
  <c r="N440" i="12"/>
  <c r="K440" i="12"/>
  <c r="H440" i="12"/>
  <c r="N439" i="12"/>
  <c r="K439" i="12"/>
  <c r="H439" i="12"/>
  <c r="N438" i="12"/>
  <c r="K438" i="12"/>
  <c r="H438" i="12"/>
  <c r="N437" i="12"/>
  <c r="K437" i="12"/>
  <c r="H437" i="12"/>
  <c r="N436" i="12"/>
  <c r="K436" i="12"/>
  <c r="H436" i="12"/>
  <c r="N435" i="12"/>
  <c r="K435" i="12"/>
  <c r="H435" i="12"/>
  <c r="N434" i="12"/>
  <c r="K434" i="12"/>
  <c r="H434" i="12"/>
  <c r="N433" i="12"/>
  <c r="K433" i="12"/>
  <c r="H433" i="12"/>
  <c r="N432" i="12"/>
  <c r="K432" i="12"/>
  <c r="H432" i="12"/>
  <c r="N431" i="12"/>
  <c r="K431" i="12"/>
  <c r="H431" i="12"/>
  <c r="N430" i="12"/>
  <c r="K430" i="12"/>
  <c r="H430" i="12"/>
  <c r="N429" i="12"/>
  <c r="K429" i="12"/>
  <c r="H429" i="12"/>
  <c r="N428" i="12"/>
  <c r="K428" i="12"/>
  <c r="H428" i="12"/>
  <c r="N427" i="12"/>
  <c r="K427" i="12"/>
  <c r="H427" i="12"/>
  <c r="N426" i="12"/>
  <c r="K426" i="12"/>
  <c r="H426" i="12"/>
  <c r="N425" i="12"/>
  <c r="K425" i="12"/>
  <c r="H425" i="12"/>
  <c r="N424" i="12"/>
  <c r="K424" i="12"/>
  <c r="H424" i="12"/>
  <c r="N423" i="12"/>
  <c r="K423" i="12"/>
  <c r="H423" i="12"/>
  <c r="N422" i="12"/>
  <c r="K422" i="12"/>
  <c r="H422" i="12"/>
  <c r="N421" i="12"/>
  <c r="K421" i="12"/>
  <c r="H421" i="12"/>
  <c r="N420" i="12"/>
  <c r="K420" i="12"/>
  <c r="H420" i="12"/>
  <c r="N419" i="12"/>
  <c r="K419" i="12"/>
  <c r="H419" i="12"/>
  <c r="N418" i="12"/>
  <c r="K418" i="12"/>
  <c r="H418" i="12"/>
  <c r="N417" i="12"/>
  <c r="K417" i="12"/>
  <c r="H417" i="12"/>
  <c r="N416" i="12"/>
  <c r="K416" i="12"/>
  <c r="H416" i="12"/>
  <c r="N415" i="12"/>
  <c r="K415" i="12"/>
  <c r="H415" i="12"/>
  <c r="N414" i="12"/>
  <c r="K414" i="12"/>
  <c r="H414" i="12"/>
  <c r="N413" i="12"/>
  <c r="K413" i="12"/>
  <c r="H413" i="12"/>
  <c r="N412" i="12"/>
  <c r="K412" i="12"/>
  <c r="H412" i="12"/>
  <c r="N411" i="12"/>
  <c r="K411" i="12"/>
  <c r="H411" i="12"/>
  <c r="N410" i="12"/>
  <c r="K410" i="12"/>
  <c r="H410" i="12"/>
  <c r="N409" i="12"/>
  <c r="K409" i="12"/>
  <c r="H409" i="12"/>
  <c r="N408" i="12"/>
  <c r="K408" i="12"/>
  <c r="H408" i="12"/>
  <c r="N407" i="12"/>
  <c r="K407" i="12"/>
  <c r="H407" i="12"/>
  <c r="N406" i="12"/>
  <c r="K406" i="12"/>
  <c r="H406" i="12"/>
  <c r="N405" i="12"/>
  <c r="K405" i="12"/>
  <c r="H405" i="12"/>
  <c r="N404" i="12"/>
  <c r="K404" i="12"/>
  <c r="H404" i="12"/>
  <c r="N403" i="12"/>
  <c r="K403" i="12"/>
  <c r="H403" i="12"/>
  <c r="N402" i="12"/>
  <c r="K402" i="12"/>
  <c r="H402" i="12"/>
  <c r="N401" i="12"/>
  <c r="K401" i="12"/>
  <c r="H401" i="12"/>
  <c r="N400" i="12"/>
  <c r="K400" i="12"/>
  <c r="H400" i="12"/>
  <c r="N399" i="12"/>
  <c r="K399" i="12"/>
  <c r="H399" i="12"/>
  <c r="N398" i="12"/>
  <c r="K398" i="12"/>
  <c r="H398" i="12"/>
  <c r="N397" i="12"/>
  <c r="K397" i="12"/>
  <c r="H397" i="12"/>
  <c r="N396" i="12"/>
  <c r="K396" i="12"/>
  <c r="H396" i="12"/>
  <c r="N395" i="12"/>
  <c r="K395" i="12"/>
  <c r="H395" i="12"/>
  <c r="N394" i="12"/>
  <c r="K394" i="12"/>
  <c r="H394" i="12"/>
  <c r="N393" i="12"/>
  <c r="K393" i="12"/>
  <c r="H393" i="12"/>
  <c r="N392" i="12"/>
  <c r="K392" i="12"/>
  <c r="H392" i="12"/>
  <c r="N391" i="12"/>
  <c r="K391" i="12"/>
  <c r="H391" i="12"/>
  <c r="N390" i="12"/>
  <c r="K390" i="12"/>
  <c r="H390" i="12"/>
  <c r="N389" i="12"/>
  <c r="K389" i="12"/>
  <c r="H389" i="12"/>
  <c r="N388" i="12"/>
  <c r="K388" i="12"/>
  <c r="H388" i="12"/>
  <c r="N387" i="12"/>
  <c r="K387" i="12"/>
  <c r="H387" i="12"/>
  <c r="N386" i="12"/>
  <c r="K386" i="12"/>
  <c r="H386" i="12"/>
  <c r="N385" i="12"/>
  <c r="K385" i="12"/>
  <c r="H385" i="12"/>
  <c r="N384" i="12"/>
  <c r="K384" i="12"/>
  <c r="H384" i="12"/>
  <c r="N383" i="12"/>
  <c r="K383" i="12"/>
  <c r="H383" i="12"/>
  <c r="N382" i="12"/>
  <c r="K382" i="12"/>
  <c r="H382" i="12"/>
  <c r="N381" i="12"/>
  <c r="K381" i="12"/>
  <c r="H381" i="12"/>
  <c r="N380" i="12"/>
  <c r="K380" i="12"/>
  <c r="H380" i="12"/>
  <c r="N379" i="12"/>
  <c r="K379" i="12"/>
  <c r="H379" i="12"/>
  <c r="N378" i="12"/>
  <c r="K378" i="12"/>
  <c r="H378" i="12"/>
  <c r="N377" i="12"/>
  <c r="K377" i="12"/>
  <c r="H377" i="12"/>
  <c r="N376" i="12"/>
  <c r="K376" i="12"/>
  <c r="H376" i="12"/>
  <c r="N375" i="12"/>
  <c r="K375" i="12"/>
  <c r="H375" i="12"/>
  <c r="N374" i="12"/>
  <c r="K374" i="12"/>
  <c r="H374" i="12"/>
  <c r="N373" i="12"/>
  <c r="K373" i="12"/>
  <c r="H373" i="12"/>
  <c r="N372" i="12"/>
  <c r="K372" i="12"/>
  <c r="H372" i="12"/>
  <c r="N371" i="12"/>
  <c r="K371" i="12"/>
  <c r="H371" i="12"/>
  <c r="N370" i="12"/>
  <c r="K370" i="12"/>
  <c r="H370" i="12"/>
  <c r="N369" i="12"/>
  <c r="K369" i="12"/>
  <c r="H369" i="12"/>
  <c r="N368" i="12"/>
  <c r="K368" i="12"/>
  <c r="H368" i="12"/>
  <c r="N367" i="12"/>
  <c r="K367" i="12"/>
  <c r="H367" i="12"/>
  <c r="N366" i="12"/>
  <c r="K366" i="12"/>
  <c r="H366" i="12"/>
  <c r="N365" i="12"/>
  <c r="K365" i="12"/>
  <c r="H365" i="12"/>
  <c r="N364" i="12"/>
  <c r="K364" i="12"/>
  <c r="H364" i="12"/>
  <c r="N363" i="12"/>
  <c r="K363" i="12"/>
  <c r="H363" i="12"/>
  <c r="N362" i="12"/>
  <c r="K362" i="12"/>
  <c r="H362" i="12"/>
  <c r="N361" i="12"/>
  <c r="K361" i="12"/>
  <c r="H361" i="12"/>
  <c r="N360" i="12"/>
  <c r="K360" i="12"/>
  <c r="H360" i="12"/>
  <c r="N359" i="12"/>
  <c r="K359" i="12"/>
  <c r="H359" i="12"/>
  <c r="N358" i="12"/>
  <c r="K358" i="12"/>
  <c r="H358" i="12"/>
  <c r="N357" i="12"/>
  <c r="K357" i="12"/>
  <c r="H357" i="12"/>
  <c r="N356" i="12"/>
  <c r="K356" i="12"/>
  <c r="H356" i="12"/>
  <c r="N355" i="12"/>
  <c r="K355" i="12"/>
  <c r="H355" i="12"/>
  <c r="N354" i="12"/>
  <c r="K354" i="12"/>
  <c r="H354" i="12"/>
  <c r="N353" i="12"/>
  <c r="K353" i="12"/>
  <c r="H353" i="12"/>
  <c r="N352" i="12"/>
  <c r="K352" i="12"/>
  <c r="H352" i="12"/>
  <c r="N351" i="12"/>
  <c r="K351" i="12"/>
  <c r="H351" i="12"/>
  <c r="N350" i="12"/>
  <c r="K350" i="12"/>
  <c r="H350" i="12"/>
  <c r="N349" i="12"/>
  <c r="K349" i="12"/>
  <c r="H349" i="12"/>
  <c r="N348" i="12"/>
  <c r="K348" i="12"/>
  <c r="H348" i="12"/>
  <c r="N347" i="12"/>
  <c r="K347" i="12"/>
  <c r="H347" i="12"/>
  <c r="N346" i="12"/>
  <c r="K346" i="12"/>
  <c r="H346" i="12"/>
  <c r="N345" i="12"/>
  <c r="K345" i="12"/>
  <c r="H345" i="12"/>
  <c r="N344" i="12"/>
  <c r="K344" i="12"/>
  <c r="H344" i="12"/>
  <c r="N343" i="12"/>
  <c r="K343" i="12"/>
  <c r="H343" i="12"/>
  <c r="N342" i="12"/>
  <c r="K342" i="12"/>
  <c r="H342" i="12"/>
  <c r="N341" i="12"/>
  <c r="K341" i="12"/>
  <c r="H341" i="12"/>
  <c r="N340" i="12"/>
  <c r="K340" i="12"/>
  <c r="H340" i="12"/>
  <c r="N339" i="12"/>
  <c r="K339" i="12"/>
  <c r="H339" i="12"/>
  <c r="N338" i="12"/>
  <c r="K338" i="12"/>
  <c r="H338" i="12"/>
  <c r="N337" i="12"/>
  <c r="K337" i="12"/>
  <c r="H337" i="12"/>
  <c r="N336" i="12"/>
  <c r="K336" i="12"/>
  <c r="H336" i="12"/>
  <c r="N335" i="12"/>
  <c r="K335" i="12"/>
  <c r="H335" i="12"/>
  <c r="N334" i="12"/>
  <c r="K334" i="12"/>
  <c r="H334" i="12"/>
  <c r="N333" i="12"/>
  <c r="K333" i="12"/>
  <c r="H333" i="12"/>
  <c r="N332" i="12"/>
  <c r="K332" i="12"/>
  <c r="H332" i="12"/>
  <c r="N331" i="12"/>
  <c r="K331" i="12"/>
  <c r="H331" i="12"/>
  <c r="N330" i="12"/>
  <c r="K330" i="12"/>
  <c r="H330" i="12"/>
  <c r="N329" i="12"/>
  <c r="K329" i="12"/>
  <c r="H329" i="12"/>
  <c r="N328" i="12"/>
  <c r="K328" i="12"/>
  <c r="H328" i="12"/>
  <c r="N327" i="12"/>
  <c r="K327" i="12"/>
  <c r="H327" i="12"/>
  <c r="N326" i="12"/>
  <c r="K326" i="12"/>
  <c r="H326" i="12"/>
  <c r="N325" i="12"/>
  <c r="K325" i="12"/>
  <c r="H325" i="12"/>
  <c r="N324" i="12"/>
  <c r="K324" i="12"/>
  <c r="H324" i="12"/>
  <c r="N323" i="12"/>
  <c r="K323" i="12"/>
  <c r="H323" i="12"/>
  <c r="N322" i="12"/>
  <c r="K322" i="12"/>
  <c r="H322" i="12"/>
  <c r="N321" i="12"/>
  <c r="K321" i="12"/>
  <c r="H321" i="12"/>
  <c r="N320" i="12"/>
  <c r="K320" i="12"/>
  <c r="H320" i="12"/>
  <c r="N319" i="12"/>
  <c r="K319" i="12"/>
  <c r="H319" i="12"/>
  <c r="N318" i="12"/>
  <c r="K318" i="12"/>
  <c r="H318" i="12"/>
  <c r="N317" i="12"/>
  <c r="K317" i="12"/>
  <c r="H317" i="12"/>
  <c r="N316" i="12"/>
  <c r="K316" i="12"/>
  <c r="H316" i="12"/>
  <c r="N315" i="12"/>
  <c r="K315" i="12"/>
  <c r="H315" i="12"/>
  <c r="N314" i="12"/>
  <c r="K314" i="12"/>
  <c r="H314" i="12"/>
  <c r="N313" i="12"/>
  <c r="K313" i="12"/>
  <c r="H313" i="12"/>
  <c r="N312" i="12"/>
  <c r="K312" i="12"/>
  <c r="H312" i="12"/>
  <c r="N311" i="12"/>
  <c r="K311" i="12"/>
  <c r="H311" i="12"/>
  <c r="N310" i="12"/>
  <c r="K310" i="12"/>
  <c r="H310" i="12"/>
  <c r="N309" i="12"/>
  <c r="K309" i="12"/>
  <c r="H309" i="12"/>
  <c r="N308" i="12"/>
  <c r="K308" i="12"/>
  <c r="H308" i="12"/>
  <c r="N307" i="12"/>
  <c r="K307" i="12"/>
  <c r="H307" i="12"/>
  <c r="N306" i="12"/>
  <c r="K306" i="12"/>
  <c r="H306" i="12"/>
  <c r="N305" i="12"/>
  <c r="K305" i="12"/>
  <c r="H305" i="12"/>
  <c r="N304" i="12"/>
  <c r="K304" i="12"/>
  <c r="H304" i="12"/>
  <c r="N303" i="12"/>
  <c r="K303" i="12"/>
  <c r="H303" i="12"/>
  <c r="N302" i="12"/>
  <c r="K302" i="12"/>
  <c r="H302" i="12"/>
  <c r="N301" i="12"/>
  <c r="K301" i="12"/>
  <c r="H301" i="12"/>
  <c r="N300" i="12"/>
  <c r="K300" i="12"/>
  <c r="H300" i="12"/>
  <c r="N299" i="12"/>
  <c r="K299" i="12"/>
  <c r="H299" i="12"/>
  <c r="N298" i="12"/>
  <c r="K298" i="12"/>
  <c r="H298" i="12"/>
  <c r="N297" i="12"/>
  <c r="K297" i="12"/>
  <c r="H297" i="12"/>
  <c r="N296" i="12"/>
  <c r="K296" i="12"/>
  <c r="H296" i="12"/>
  <c r="N295" i="12"/>
  <c r="K295" i="12"/>
  <c r="H295" i="12"/>
  <c r="N294" i="12"/>
  <c r="K294" i="12"/>
  <c r="H294" i="12"/>
  <c r="N293" i="12"/>
  <c r="K293" i="12"/>
  <c r="H293" i="12"/>
  <c r="N292" i="12"/>
  <c r="K292" i="12"/>
  <c r="H292" i="12"/>
  <c r="N291" i="12"/>
  <c r="K291" i="12"/>
  <c r="H291" i="12"/>
  <c r="N290" i="12"/>
  <c r="K290" i="12"/>
  <c r="H290" i="12"/>
  <c r="N289" i="12"/>
  <c r="K289" i="12"/>
  <c r="H289" i="12"/>
  <c r="N288" i="12"/>
  <c r="K288" i="12"/>
  <c r="H288" i="12"/>
  <c r="N287" i="12"/>
  <c r="K287" i="12"/>
  <c r="H287" i="12"/>
  <c r="N286" i="12"/>
  <c r="K286" i="12"/>
  <c r="H286" i="12"/>
  <c r="N285" i="12"/>
  <c r="K285" i="12"/>
  <c r="H285" i="12"/>
  <c r="N284" i="12"/>
  <c r="K284" i="12"/>
  <c r="H284" i="12"/>
  <c r="N283" i="12"/>
  <c r="K283" i="12"/>
  <c r="H283" i="12"/>
  <c r="N282" i="12"/>
  <c r="K282" i="12"/>
  <c r="H282" i="12"/>
  <c r="N281" i="12"/>
  <c r="K281" i="12"/>
  <c r="H281" i="12"/>
  <c r="N280" i="12"/>
  <c r="K280" i="12"/>
  <c r="H280" i="12"/>
  <c r="N279" i="12"/>
  <c r="K279" i="12"/>
  <c r="H279" i="12"/>
  <c r="N278" i="12"/>
  <c r="K278" i="12"/>
  <c r="H278" i="12"/>
  <c r="N277" i="12"/>
  <c r="K277" i="12"/>
  <c r="H277" i="12"/>
  <c r="N276" i="12"/>
  <c r="K276" i="12"/>
  <c r="H276" i="12"/>
  <c r="N275" i="12"/>
  <c r="K275" i="12"/>
  <c r="H275" i="12"/>
  <c r="N274" i="12"/>
  <c r="K274" i="12"/>
  <c r="H274" i="12"/>
  <c r="N273" i="12"/>
  <c r="K273" i="12"/>
  <c r="H273" i="12"/>
  <c r="N272" i="12"/>
  <c r="K272" i="12"/>
  <c r="H272" i="12"/>
  <c r="N271" i="12"/>
  <c r="K271" i="12"/>
  <c r="H271" i="12"/>
  <c r="N270" i="12"/>
  <c r="K270" i="12"/>
  <c r="H270" i="12"/>
  <c r="N269" i="12"/>
  <c r="K269" i="12"/>
  <c r="H269" i="12"/>
  <c r="N268" i="12"/>
  <c r="K268" i="12"/>
  <c r="H268" i="12"/>
  <c r="N267" i="12"/>
  <c r="K267" i="12"/>
  <c r="H267" i="12"/>
  <c r="N266" i="12"/>
  <c r="K266" i="12"/>
  <c r="H266" i="12"/>
  <c r="N265" i="12"/>
  <c r="K265" i="12"/>
  <c r="H265" i="12"/>
  <c r="N264" i="12"/>
  <c r="K264" i="12"/>
  <c r="H264" i="12"/>
  <c r="N263" i="12"/>
  <c r="K263" i="12"/>
  <c r="H263" i="12"/>
  <c r="N262" i="12"/>
  <c r="K262" i="12"/>
  <c r="H262" i="12"/>
  <c r="N261" i="12"/>
  <c r="K261" i="12"/>
  <c r="H261" i="12"/>
  <c r="N260" i="12"/>
  <c r="K260" i="12"/>
  <c r="H260" i="12"/>
  <c r="N259" i="12"/>
  <c r="K259" i="12"/>
  <c r="H259" i="12"/>
  <c r="N258" i="12"/>
  <c r="K258" i="12"/>
  <c r="H258" i="12"/>
  <c r="N257" i="12"/>
  <c r="K257" i="12"/>
  <c r="H257" i="12"/>
  <c r="N256" i="12"/>
  <c r="K256" i="12"/>
  <c r="H256" i="12"/>
  <c r="N255" i="12"/>
  <c r="K255" i="12"/>
  <c r="H255" i="12"/>
  <c r="N254" i="12"/>
  <c r="K254" i="12"/>
  <c r="H254" i="12"/>
  <c r="N253" i="12"/>
  <c r="K253" i="12"/>
  <c r="H253" i="12"/>
  <c r="N252" i="12"/>
  <c r="K252" i="12"/>
  <c r="H252" i="12"/>
  <c r="N251" i="12"/>
  <c r="K251" i="12"/>
  <c r="H251" i="12"/>
  <c r="N250" i="12"/>
  <c r="K250" i="12"/>
  <c r="H250" i="12"/>
  <c r="N249" i="12"/>
  <c r="K249" i="12"/>
  <c r="H249" i="12"/>
  <c r="N248" i="12"/>
  <c r="K248" i="12"/>
  <c r="H248" i="12"/>
  <c r="N247" i="12"/>
  <c r="K247" i="12"/>
  <c r="H247" i="12"/>
  <c r="N246" i="12"/>
  <c r="K246" i="12"/>
  <c r="H246" i="12"/>
  <c r="N245" i="12"/>
  <c r="K245" i="12"/>
  <c r="H245" i="12"/>
  <c r="N244" i="12"/>
  <c r="K244" i="12"/>
  <c r="H244" i="12"/>
  <c r="N243" i="12"/>
  <c r="K243" i="12"/>
  <c r="H243" i="12"/>
  <c r="N242" i="12"/>
  <c r="K242" i="12"/>
  <c r="H242" i="12"/>
  <c r="N241" i="12"/>
  <c r="K241" i="12"/>
  <c r="H241" i="12"/>
  <c r="N240" i="12"/>
  <c r="K240" i="12"/>
  <c r="H240" i="12"/>
  <c r="N239" i="12"/>
  <c r="K239" i="12"/>
  <c r="H239" i="12"/>
  <c r="N238" i="12"/>
  <c r="K238" i="12"/>
  <c r="H238" i="12"/>
  <c r="N237" i="12"/>
  <c r="K237" i="12"/>
  <c r="H237" i="12"/>
  <c r="N236" i="12"/>
  <c r="K236" i="12"/>
  <c r="H236" i="12"/>
  <c r="N235" i="12"/>
  <c r="K235" i="12"/>
  <c r="H235" i="12"/>
  <c r="N234" i="12"/>
  <c r="K234" i="12"/>
  <c r="H234" i="12"/>
  <c r="N233" i="12"/>
  <c r="K233" i="12"/>
  <c r="H233" i="12"/>
  <c r="N232" i="12"/>
  <c r="K232" i="12"/>
  <c r="H232" i="12"/>
  <c r="N231" i="12"/>
  <c r="K231" i="12"/>
  <c r="H231" i="12"/>
  <c r="N230" i="12"/>
  <c r="K230" i="12"/>
  <c r="H230" i="12"/>
  <c r="N229" i="12"/>
  <c r="K229" i="12"/>
  <c r="H229" i="12"/>
  <c r="N228" i="12"/>
  <c r="K228" i="12"/>
  <c r="H228" i="12"/>
  <c r="N227" i="12"/>
  <c r="K227" i="12"/>
  <c r="H227" i="12"/>
  <c r="N226" i="12"/>
  <c r="K226" i="12"/>
  <c r="H226" i="12"/>
  <c r="N225" i="12"/>
  <c r="K225" i="12"/>
  <c r="H225" i="12"/>
  <c r="N224" i="12"/>
  <c r="K224" i="12"/>
  <c r="H224" i="12"/>
  <c r="N223" i="12"/>
  <c r="K223" i="12"/>
  <c r="H223" i="12"/>
  <c r="N222" i="12"/>
  <c r="K222" i="12"/>
  <c r="H222" i="12"/>
  <c r="N221" i="12"/>
  <c r="K221" i="12"/>
  <c r="H221" i="12"/>
  <c r="N220" i="12"/>
  <c r="K220" i="12"/>
  <c r="H220" i="12"/>
  <c r="N219" i="12"/>
  <c r="K219" i="12"/>
  <c r="H219" i="12"/>
  <c r="N218" i="12"/>
  <c r="K218" i="12"/>
  <c r="H218" i="12"/>
  <c r="N217" i="12"/>
  <c r="K217" i="12"/>
  <c r="H217" i="12"/>
  <c r="N216" i="12"/>
  <c r="K216" i="12"/>
  <c r="H216" i="12"/>
  <c r="N215" i="12"/>
  <c r="K215" i="12"/>
  <c r="H215" i="12"/>
  <c r="N214" i="12"/>
  <c r="K214" i="12"/>
  <c r="H214" i="12"/>
  <c r="N213" i="12"/>
  <c r="K213" i="12"/>
  <c r="H213" i="12"/>
  <c r="N212" i="12"/>
  <c r="K212" i="12"/>
  <c r="H212" i="12"/>
  <c r="N211" i="12"/>
  <c r="K211" i="12"/>
  <c r="H211" i="12"/>
  <c r="N210" i="12"/>
  <c r="K210" i="12"/>
  <c r="H210" i="12"/>
  <c r="N209" i="12"/>
  <c r="K209" i="12"/>
  <c r="H209" i="12"/>
  <c r="N208" i="12"/>
  <c r="K208" i="12"/>
  <c r="H208" i="12"/>
  <c r="N207" i="12"/>
  <c r="K207" i="12"/>
  <c r="H207" i="12"/>
  <c r="N206" i="12"/>
  <c r="K206" i="12"/>
  <c r="H206" i="12"/>
  <c r="N205" i="12"/>
  <c r="K205" i="12"/>
  <c r="H205" i="12"/>
  <c r="N204" i="12"/>
  <c r="K204" i="12"/>
  <c r="H204" i="12"/>
  <c r="N203" i="12"/>
  <c r="K203" i="12"/>
  <c r="H203" i="12"/>
  <c r="N202" i="12"/>
  <c r="K202" i="12"/>
  <c r="H202" i="12"/>
  <c r="N201" i="12"/>
  <c r="K201" i="12"/>
  <c r="H201" i="12"/>
  <c r="N200" i="12"/>
  <c r="K200" i="12"/>
  <c r="H200" i="12"/>
  <c r="N199" i="12"/>
  <c r="K199" i="12"/>
  <c r="H199" i="12"/>
  <c r="N198" i="12"/>
  <c r="K198" i="12"/>
  <c r="H198" i="12"/>
  <c r="N197" i="12"/>
  <c r="K197" i="12"/>
  <c r="H197" i="12"/>
  <c r="N196" i="12"/>
  <c r="K196" i="12"/>
  <c r="H196" i="12"/>
  <c r="N195" i="12"/>
  <c r="K195" i="12"/>
  <c r="H195" i="12"/>
  <c r="N194" i="12"/>
  <c r="K194" i="12"/>
  <c r="H194" i="12"/>
  <c r="N193" i="12"/>
  <c r="K193" i="12"/>
  <c r="H193" i="12"/>
  <c r="N192" i="12"/>
  <c r="K192" i="12"/>
  <c r="H192" i="12"/>
  <c r="N191" i="12"/>
  <c r="K191" i="12"/>
  <c r="H191" i="12"/>
  <c r="N190" i="12"/>
  <c r="K190" i="12"/>
  <c r="H190" i="12"/>
  <c r="N189" i="12"/>
  <c r="K189" i="12"/>
  <c r="H189" i="12"/>
  <c r="N188" i="12"/>
  <c r="K188" i="12"/>
  <c r="H188" i="12"/>
  <c r="N187" i="12"/>
  <c r="K187" i="12"/>
  <c r="H187" i="12"/>
  <c r="N186" i="12"/>
  <c r="K186" i="12"/>
  <c r="H186" i="12"/>
  <c r="N185" i="12"/>
  <c r="K185" i="12"/>
  <c r="H185" i="12"/>
  <c r="N184" i="12"/>
  <c r="K184" i="12"/>
  <c r="H184" i="12"/>
  <c r="N183" i="12"/>
  <c r="K183" i="12"/>
  <c r="H183" i="12"/>
  <c r="N182" i="12"/>
  <c r="K182" i="12"/>
  <c r="H182" i="12"/>
  <c r="N181" i="12"/>
  <c r="K181" i="12"/>
  <c r="H181" i="12"/>
  <c r="N180" i="12"/>
  <c r="K180" i="12"/>
  <c r="H180" i="12"/>
  <c r="N179" i="12"/>
  <c r="K179" i="12"/>
  <c r="H179" i="12"/>
  <c r="N178" i="12"/>
  <c r="K178" i="12"/>
  <c r="H178" i="12"/>
  <c r="N177" i="12"/>
  <c r="K177" i="12"/>
  <c r="H177" i="12"/>
  <c r="N176" i="12"/>
  <c r="K176" i="12"/>
  <c r="H176" i="12"/>
  <c r="N175" i="12"/>
  <c r="K175" i="12"/>
  <c r="H175" i="12"/>
  <c r="N174" i="12"/>
  <c r="K174" i="12"/>
  <c r="H174" i="12"/>
  <c r="N173" i="12"/>
  <c r="K173" i="12"/>
  <c r="H173" i="12"/>
  <c r="N172" i="12"/>
  <c r="K172" i="12"/>
  <c r="H172" i="12"/>
  <c r="N171" i="12"/>
  <c r="K171" i="12"/>
  <c r="H171" i="12"/>
  <c r="N170" i="12"/>
  <c r="K170" i="12"/>
  <c r="H170" i="12"/>
  <c r="N169" i="12"/>
  <c r="K169" i="12"/>
  <c r="H169" i="12"/>
  <c r="N168" i="12"/>
  <c r="K168" i="12"/>
  <c r="H168" i="12"/>
  <c r="N167" i="12"/>
  <c r="K167" i="12"/>
  <c r="H167" i="12"/>
  <c r="N166" i="12"/>
  <c r="K166" i="12"/>
  <c r="H166" i="12"/>
  <c r="N165" i="12"/>
  <c r="K165" i="12"/>
  <c r="H165" i="12"/>
  <c r="N164" i="12"/>
  <c r="K164" i="12"/>
  <c r="H164" i="12"/>
  <c r="N163" i="12"/>
  <c r="K163" i="12"/>
  <c r="H163" i="12"/>
  <c r="N162" i="12"/>
  <c r="K162" i="12"/>
  <c r="H162" i="12"/>
  <c r="N161" i="12"/>
  <c r="K161" i="12"/>
  <c r="H161" i="12"/>
  <c r="N160" i="12"/>
  <c r="K160" i="12"/>
  <c r="H160" i="12"/>
  <c r="N159" i="12"/>
  <c r="K159" i="12"/>
  <c r="H159" i="12"/>
  <c r="N158" i="12"/>
  <c r="K158" i="12"/>
  <c r="H158" i="12"/>
  <c r="N157" i="12"/>
  <c r="K157" i="12"/>
  <c r="H157" i="12"/>
  <c r="N156" i="12"/>
  <c r="K156" i="12"/>
  <c r="H156" i="12"/>
  <c r="N155" i="12"/>
  <c r="K155" i="12"/>
  <c r="H155" i="12"/>
  <c r="N154" i="12"/>
  <c r="K154" i="12"/>
  <c r="H154" i="12"/>
  <c r="N153" i="12"/>
  <c r="K153" i="12"/>
  <c r="H153" i="12"/>
  <c r="N152" i="12"/>
  <c r="K152" i="12"/>
  <c r="H152" i="12"/>
  <c r="N151" i="12"/>
  <c r="K151" i="12"/>
  <c r="H151" i="12"/>
  <c r="N150" i="12"/>
  <c r="K150" i="12"/>
  <c r="H150" i="12"/>
  <c r="N149" i="12"/>
  <c r="K149" i="12"/>
  <c r="H149" i="12"/>
  <c r="N148" i="12"/>
  <c r="K148" i="12"/>
  <c r="H148" i="12"/>
  <c r="N147" i="12"/>
  <c r="K147" i="12"/>
  <c r="H147" i="12"/>
  <c r="N146" i="12"/>
  <c r="K146" i="12"/>
  <c r="H146" i="12"/>
  <c r="N145" i="12"/>
  <c r="K145" i="12"/>
  <c r="H145" i="12"/>
  <c r="N144" i="12"/>
  <c r="K144" i="12"/>
  <c r="H144" i="12"/>
  <c r="N143" i="12"/>
  <c r="K143" i="12"/>
  <c r="H143" i="12"/>
  <c r="N142" i="12"/>
  <c r="K142" i="12"/>
  <c r="H142" i="12"/>
  <c r="N141" i="12"/>
  <c r="K141" i="12"/>
  <c r="H141" i="12"/>
  <c r="N140" i="12"/>
  <c r="K140" i="12"/>
  <c r="H140" i="12"/>
  <c r="N139" i="12"/>
  <c r="K139" i="12"/>
  <c r="H139" i="12"/>
  <c r="N138" i="12"/>
  <c r="K138" i="12"/>
  <c r="H138" i="12"/>
  <c r="N137" i="12"/>
  <c r="K137" i="12"/>
  <c r="H137" i="12"/>
  <c r="N136" i="12"/>
  <c r="K136" i="12"/>
  <c r="H136" i="12"/>
  <c r="N135" i="12"/>
  <c r="K135" i="12"/>
  <c r="H135" i="12"/>
  <c r="N134" i="12"/>
  <c r="K134" i="12"/>
  <c r="H134" i="12"/>
  <c r="N133" i="12"/>
  <c r="K133" i="12"/>
  <c r="H133" i="12"/>
  <c r="N132" i="12"/>
  <c r="K132" i="12"/>
  <c r="H132" i="12"/>
  <c r="N131" i="12"/>
  <c r="K131" i="12"/>
  <c r="H131" i="12"/>
  <c r="N130" i="12"/>
  <c r="K130" i="12"/>
  <c r="H130" i="12"/>
  <c r="N129" i="12"/>
  <c r="K129" i="12"/>
  <c r="H129" i="12"/>
  <c r="N128" i="12"/>
  <c r="K128" i="12"/>
  <c r="H128" i="12"/>
  <c r="N127" i="12"/>
  <c r="K127" i="12"/>
  <c r="H127" i="12"/>
  <c r="N126" i="12"/>
  <c r="K126" i="12"/>
  <c r="H126" i="12"/>
  <c r="N125" i="12"/>
  <c r="K125" i="12"/>
  <c r="H125" i="12"/>
  <c r="N124" i="12"/>
  <c r="K124" i="12"/>
  <c r="H124" i="12"/>
  <c r="N123" i="12"/>
  <c r="K123" i="12"/>
  <c r="H123" i="12"/>
  <c r="N122" i="12"/>
  <c r="K122" i="12"/>
  <c r="H122" i="12"/>
  <c r="N121" i="12"/>
  <c r="K121" i="12"/>
  <c r="H121" i="12"/>
  <c r="N120" i="12"/>
  <c r="K120" i="12"/>
  <c r="H120" i="12"/>
  <c r="N119" i="12"/>
  <c r="K119" i="12"/>
  <c r="H119" i="12"/>
  <c r="N118" i="12"/>
  <c r="K118" i="12"/>
  <c r="H118" i="12"/>
  <c r="N117" i="12"/>
  <c r="K117" i="12"/>
  <c r="H117" i="12"/>
  <c r="N116" i="12"/>
  <c r="K116" i="12"/>
  <c r="H116" i="12"/>
  <c r="N115" i="12"/>
  <c r="K115" i="12"/>
  <c r="H115" i="12"/>
  <c r="N114" i="12"/>
  <c r="K114" i="12"/>
  <c r="H114" i="12"/>
  <c r="N113" i="12"/>
  <c r="K113" i="12"/>
  <c r="H113" i="12"/>
  <c r="N112" i="12"/>
  <c r="K112" i="12"/>
  <c r="H112" i="12"/>
  <c r="N111" i="12"/>
  <c r="K111" i="12"/>
  <c r="H111" i="12"/>
  <c r="N110" i="12"/>
  <c r="K110" i="12"/>
  <c r="H110" i="12"/>
  <c r="N109" i="12"/>
  <c r="K109" i="12"/>
  <c r="H109" i="12"/>
  <c r="N108" i="12"/>
  <c r="K108" i="12"/>
  <c r="H108" i="12"/>
  <c r="N107" i="12"/>
  <c r="K107" i="12"/>
  <c r="H107" i="12"/>
  <c r="N106" i="12"/>
  <c r="K106" i="12"/>
  <c r="H106" i="12"/>
  <c r="N105" i="12"/>
  <c r="K105" i="12"/>
  <c r="H105" i="12"/>
  <c r="N104" i="12"/>
  <c r="K104" i="12"/>
  <c r="H104" i="12"/>
  <c r="N103" i="12"/>
  <c r="K103" i="12"/>
  <c r="H103" i="12"/>
  <c r="N102" i="12"/>
  <c r="K102" i="12"/>
  <c r="H102" i="12"/>
  <c r="N101" i="12"/>
  <c r="K101" i="12"/>
  <c r="H101" i="12"/>
  <c r="N100" i="12"/>
  <c r="K100" i="12"/>
  <c r="H100" i="12"/>
  <c r="N99" i="12"/>
  <c r="K99" i="12"/>
  <c r="H99" i="12"/>
  <c r="N98" i="12"/>
  <c r="K98" i="12"/>
  <c r="H98" i="12"/>
  <c r="N97" i="12"/>
  <c r="K97" i="12"/>
  <c r="H97" i="12"/>
  <c r="N96" i="12"/>
  <c r="K96" i="12"/>
  <c r="H96" i="12"/>
  <c r="N95" i="12"/>
  <c r="K95" i="12"/>
  <c r="H95" i="12"/>
  <c r="N94" i="12"/>
  <c r="K94" i="12"/>
  <c r="H94" i="12"/>
  <c r="N93" i="12"/>
  <c r="K93" i="12"/>
  <c r="H93" i="12"/>
  <c r="N92" i="12"/>
  <c r="K92" i="12"/>
  <c r="H92" i="12"/>
  <c r="N91" i="12"/>
  <c r="K91" i="12"/>
  <c r="H91" i="12"/>
  <c r="N90" i="12"/>
  <c r="K90" i="12"/>
  <c r="H90" i="12"/>
  <c r="N89" i="12"/>
  <c r="K89" i="12"/>
  <c r="H89" i="12"/>
  <c r="N88" i="12"/>
  <c r="K88" i="12"/>
  <c r="H88" i="12"/>
  <c r="N87" i="12"/>
  <c r="K87" i="12"/>
  <c r="H87" i="12"/>
  <c r="N86" i="12"/>
  <c r="K86" i="12"/>
  <c r="H86" i="12"/>
  <c r="N85" i="12"/>
  <c r="K85" i="12"/>
  <c r="H85" i="12"/>
  <c r="N84" i="12"/>
  <c r="K84" i="12"/>
  <c r="H84" i="12"/>
  <c r="N83" i="12"/>
  <c r="K83" i="12"/>
  <c r="H83" i="12"/>
  <c r="N82" i="12"/>
  <c r="K82" i="12"/>
  <c r="H82" i="12"/>
  <c r="N81" i="12"/>
  <c r="K81" i="12"/>
  <c r="H81" i="12"/>
  <c r="N80" i="12"/>
  <c r="K80" i="12"/>
  <c r="H80" i="12"/>
  <c r="N79" i="12"/>
  <c r="K79" i="12"/>
  <c r="H79" i="12"/>
  <c r="N78" i="12"/>
  <c r="K78" i="12"/>
  <c r="H78" i="12"/>
  <c r="N77" i="12"/>
  <c r="K77" i="12"/>
  <c r="H77" i="12"/>
  <c r="N76" i="12"/>
  <c r="K76" i="12"/>
  <c r="H76" i="12"/>
  <c r="N75" i="12"/>
  <c r="K75" i="12"/>
  <c r="H75" i="12"/>
  <c r="N74" i="12"/>
  <c r="K74" i="12"/>
  <c r="H74" i="12"/>
  <c r="N73" i="12"/>
  <c r="K73" i="12"/>
  <c r="H73" i="12"/>
  <c r="N72" i="12"/>
  <c r="K72" i="12"/>
  <c r="H72" i="12"/>
  <c r="N71" i="12"/>
  <c r="K71" i="12"/>
  <c r="H71" i="12"/>
  <c r="N70" i="12"/>
  <c r="K70" i="12"/>
  <c r="H70" i="12"/>
  <c r="N69" i="12"/>
  <c r="K69" i="12"/>
  <c r="H69" i="12"/>
  <c r="N68" i="12"/>
  <c r="K68" i="12"/>
  <c r="H68" i="12"/>
  <c r="N67" i="12"/>
  <c r="K67" i="12"/>
  <c r="H67" i="12"/>
  <c r="N66" i="12"/>
  <c r="K66" i="12"/>
  <c r="H66" i="12"/>
  <c r="N65" i="12"/>
  <c r="K65" i="12"/>
  <c r="H65" i="12"/>
  <c r="N64" i="12"/>
  <c r="K64" i="12"/>
  <c r="H64" i="12"/>
  <c r="N63" i="12"/>
  <c r="K63" i="12"/>
  <c r="H63" i="12"/>
  <c r="N62" i="12"/>
  <c r="K62" i="12"/>
  <c r="H62" i="12"/>
  <c r="N61" i="12"/>
  <c r="K61" i="12"/>
  <c r="H61" i="12"/>
  <c r="N60" i="12"/>
  <c r="K60" i="12"/>
  <c r="H60" i="12"/>
  <c r="N59" i="12"/>
  <c r="K59" i="12"/>
  <c r="H59" i="12"/>
  <c r="N58" i="12"/>
  <c r="K58" i="12"/>
  <c r="H58" i="12"/>
  <c r="N57" i="12"/>
  <c r="K57" i="12"/>
  <c r="H57" i="12"/>
  <c r="N56" i="12"/>
  <c r="K56" i="12"/>
  <c r="H56" i="12"/>
  <c r="N55" i="12"/>
  <c r="K55" i="12"/>
  <c r="H55" i="12"/>
  <c r="N54" i="12"/>
  <c r="K54" i="12"/>
  <c r="H54" i="12"/>
  <c r="N53" i="12"/>
  <c r="K53" i="12"/>
  <c r="H53" i="12"/>
  <c r="N52" i="12"/>
  <c r="K52" i="12"/>
  <c r="H52" i="12"/>
  <c r="N51" i="12"/>
  <c r="K51" i="12"/>
  <c r="H51" i="12"/>
  <c r="N50" i="12"/>
  <c r="K50" i="12"/>
  <c r="H50" i="12"/>
  <c r="N49" i="12"/>
  <c r="K49" i="12"/>
  <c r="H49" i="12"/>
  <c r="N48" i="12"/>
  <c r="K48" i="12"/>
  <c r="H48" i="12"/>
  <c r="N47" i="12"/>
  <c r="K47" i="12"/>
  <c r="H47" i="12"/>
  <c r="N46" i="12"/>
  <c r="K46" i="12"/>
  <c r="H46" i="12"/>
  <c r="N45" i="12"/>
  <c r="K45" i="12"/>
  <c r="H45" i="12"/>
  <c r="N44" i="12"/>
  <c r="K44" i="12"/>
  <c r="H44" i="12"/>
  <c r="N43" i="12"/>
  <c r="K43" i="12"/>
  <c r="H43" i="12"/>
  <c r="N42" i="12"/>
  <c r="K42" i="12"/>
  <c r="H42" i="12"/>
  <c r="N41" i="12"/>
  <c r="K41" i="12"/>
  <c r="H41" i="12"/>
  <c r="N40" i="12"/>
  <c r="K40" i="12"/>
  <c r="H40" i="12"/>
  <c r="N39" i="12"/>
  <c r="K39" i="12"/>
  <c r="H39" i="12"/>
  <c r="N38" i="12"/>
  <c r="K38" i="12"/>
  <c r="H38" i="12"/>
  <c r="N37" i="12"/>
  <c r="K37" i="12"/>
  <c r="H37" i="12"/>
  <c r="N36" i="12"/>
  <c r="K36" i="12"/>
  <c r="H36" i="12"/>
  <c r="N35" i="12"/>
  <c r="K35" i="12"/>
  <c r="H35" i="12"/>
  <c r="N34" i="12"/>
  <c r="K34" i="12"/>
  <c r="H34" i="12"/>
  <c r="N33" i="12"/>
  <c r="K33" i="12"/>
  <c r="H33" i="12"/>
  <c r="N32" i="12"/>
  <c r="K32" i="12"/>
  <c r="H32" i="12"/>
  <c r="N31" i="12"/>
  <c r="K31" i="12"/>
  <c r="H31" i="12"/>
  <c r="N30" i="12"/>
  <c r="K30" i="12"/>
  <c r="H30" i="12"/>
  <c r="N29" i="12"/>
  <c r="K29" i="12"/>
  <c r="H29" i="12"/>
  <c r="N28" i="12"/>
  <c r="K28" i="12"/>
  <c r="H28" i="12"/>
  <c r="N27" i="12"/>
  <c r="K27" i="12"/>
  <c r="H27" i="12"/>
  <c r="N26" i="12"/>
  <c r="K26" i="12"/>
  <c r="H26" i="12"/>
  <c r="N25" i="12"/>
  <c r="K25" i="12"/>
  <c r="H25" i="12"/>
  <c r="N24" i="12"/>
  <c r="K24" i="12"/>
  <c r="H24" i="12"/>
  <c r="N23" i="12"/>
  <c r="K23" i="12"/>
  <c r="H23" i="12"/>
  <c r="N22" i="12"/>
  <c r="K22" i="12"/>
  <c r="H22" i="12"/>
  <c r="N21" i="12"/>
  <c r="K21" i="12"/>
  <c r="H21" i="12"/>
  <c r="N20" i="12"/>
  <c r="K20" i="12"/>
  <c r="H20" i="12"/>
  <c r="N19" i="12"/>
  <c r="K19" i="12"/>
  <c r="H19" i="12"/>
  <c r="N18" i="12"/>
  <c r="K18" i="12"/>
  <c r="H18" i="12"/>
  <c r="N17" i="12"/>
  <c r="K17" i="12"/>
  <c r="H17" i="12"/>
  <c r="N16" i="12"/>
  <c r="K16" i="12"/>
  <c r="H16" i="12"/>
  <c r="N15" i="12"/>
  <c r="K15" i="12"/>
  <c r="H15" i="12"/>
  <c r="N14" i="12"/>
  <c r="K14" i="12"/>
  <c r="H14" i="12"/>
  <c r="N13" i="12"/>
  <c r="K13" i="12"/>
  <c r="H13" i="12"/>
  <c r="N12" i="12"/>
  <c r="K12" i="12"/>
  <c r="H12" i="12"/>
  <c r="N11" i="12"/>
  <c r="K11" i="12"/>
  <c r="H11" i="12"/>
  <c r="N10" i="12"/>
  <c r="K10" i="12"/>
  <c r="H10" i="12"/>
  <c r="N9" i="12"/>
  <c r="K9" i="12"/>
  <c r="H9" i="12"/>
  <c r="N8" i="12"/>
  <c r="K8" i="12"/>
  <c r="H8" i="12"/>
  <c r="N7" i="12"/>
  <c r="K7" i="12"/>
  <c r="H7" i="12"/>
  <c r="N6" i="12"/>
  <c r="K6" i="12"/>
  <c r="H6" i="12"/>
  <c r="N5" i="12"/>
  <c r="K5" i="12"/>
  <c r="H5" i="12"/>
  <c r="N4" i="12"/>
  <c r="K4" i="12"/>
  <c r="H4" i="12"/>
  <c r="N3" i="12"/>
  <c r="K3" i="12"/>
  <c r="H3" i="12"/>
  <c r="N2" i="12"/>
  <c r="K2" i="12"/>
  <c r="H2" i="12"/>
  <c r="H3" i="7"/>
  <c r="H4" i="7"/>
  <c r="H5" i="7"/>
  <c r="H6" i="7"/>
  <c r="H7" i="7"/>
  <c r="H8" i="7"/>
  <c r="H9" i="7"/>
  <c r="H10" i="7"/>
  <c r="H11" i="7"/>
  <c r="H12" i="7"/>
  <c r="G4" i="7"/>
  <c r="G5" i="7"/>
  <c r="G6" i="7"/>
  <c r="G7" i="7"/>
  <c r="G8" i="7"/>
  <c r="G9" i="7"/>
  <c r="G10" i="7"/>
  <c r="G11" i="7"/>
  <c r="G12" i="7"/>
  <c r="F3" i="7" a="1"/>
  <c r="F3" i="7" s="1"/>
  <c r="G3" i="7" s="1"/>
  <c r="J378" i="9"/>
  <c r="G378" i="9"/>
  <c r="D378" i="9"/>
  <c r="J1266" i="9"/>
  <c r="G1266" i="9"/>
  <c r="D1266" i="9"/>
  <c r="J1132" i="9"/>
  <c r="G1132" i="9"/>
  <c r="D1132" i="9"/>
  <c r="J1314" i="9"/>
  <c r="G1314" i="9"/>
  <c r="D1314" i="9"/>
  <c r="J1181" i="9"/>
  <c r="G1181" i="9"/>
  <c r="D1181" i="9"/>
  <c r="J352" i="9"/>
  <c r="G352" i="9"/>
  <c r="D352" i="9"/>
  <c r="J92" i="9"/>
  <c r="G92" i="9"/>
  <c r="D92" i="9"/>
  <c r="J1082" i="9"/>
  <c r="G1082" i="9"/>
  <c r="D1082" i="9"/>
  <c r="J371" i="9"/>
  <c r="G371" i="9"/>
  <c r="D371" i="9"/>
  <c r="J237" i="9"/>
  <c r="G237" i="9"/>
  <c r="D237" i="9"/>
  <c r="J341" i="9"/>
  <c r="G341" i="9"/>
  <c r="D341" i="9"/>
  <c r="J439" i="9"/>
  <c r="G439" i="9"/>
  <c r="D439" i="9"/>
  <c r="J286" i="9"/>
  <c r="G286" i="9"/>
  <c r="D286" i="9"/>
  <c r="J459" i="9"/>
  <c r="G459" i="9"/>
  <c r="D459" i="9"/>
  <c r="J1242" i="9"/>
  <c r="G1242" i="9"/>
  <c r="D1242" i="9"/>
  <c r="J311" i="9"/>
  <c r="G311" i="9"/>
  <c r="D311" i="9"/>
  <c r="J1078" i="9"/>
  <c r="G1078" i="9"/>
  <c r="D1078" i="9"/>
  <c r="J433" i="9"/>
  <c r="G433" i="9"/>
  <c r="D433" i="9"/>
  <c r="J1394" i="9"/>
  <c r="G1394" i="9"/>
  <c r="D1394" i="9"/>
  <c r="J271" i="9"/>
  <c r="G271" i="9"/>
  <c r="D271" i="9"/>
  <c r="J165" i="9"/>
  <c r="G165" i="9"/>
  <c r="D165" i="9"/>
  <c r="J70" i="9"/>
  <c r="G70" i="9"/>
  <c r="D70" i="9"/>
  <c r="J186" i="9"/>
  <c r="G186" i="9"/>
  <c r="D186" i="9"/>
  <c r="J254" i="9"/>
  <c r="G254" i="9"/>
  <c r="D254" i="9"/>
  <c r="J1114" i="9"/>
  <c r="G1114" i="9"/>
  <c r="D1114" i="9"/>
  <c r="J172" i="9"/>
  <c r="G172" i="9"/>
  <c r="D172" i="9"/>
  <c r="J1456" i="9"/>
  <c r="G1456" i="9"/>
  <c r="D1456" i="9"/>
  <c r="J1417" i="9"/>
  <c r="G1417" i="9"/>
  <c r="D1417" i="9"/>
  <c r="J54" i="9"/>
  <c r="G54" i="9"/>
  <c r="D54" i="9"/>
  <c r="J442" i="9"/>
  <c r="G442" i="9"/>
  <c r="D442" i="9"/>
  <c r="J1158" i="9"/>
  <c r="G1158" i="9"/>
  <c r="D1158" i="9"/>
  <c r="J60" i="9"/>
  <c r="G60" i="9"/>
  <c r="D60" i="9"/>
  <c r="J194" i="9"/>
  <c r="G194" i="9"/>
  <c r="D194" i="9"/>
  <c r="J1213" i="9"/>
  <c r="G1213" i="9"/>
  <c r="D1213" i="9"/>
  <c r="J1222" i="9"/>
  <c r="G1222" i="9"/>
  <c r="D1222" i="9"/>
  <c r="J91" i="9"/>
  <c r="G91" i="9"/>
  <c r="D91" i="9"/>
  <c r="J247" i="9"/>
  <c r="G247" i="9"/>
  <c r="D247" i="9"/>
  <c r="J255" i="9"/>
  <c r="G255" i="9"/>
  <c r="D255" i="9"/>
  <c r="J1299" i="9"/>
  <c r="G1299" i="9"/>
  <c r="D1299" i="9"/>
  <c r="J1478" i="9"/>
  <c r="G1478" i="9"/>
  <c r="D1478" i="9"/>
  <c r="J1461" i="9"/>
  <c r="G1461" i="9"/>
  <c r="D1461" i="9"/>
  <c r="J366" i="9"/>
  <c r="G366" i="9"/>
  <c r="D366" i="9"/>
  <c r="J1102" i="9"/>
  <c r="G1102" i="9"/>
  <c r="D1102" i="9"/>
  <c r="J129" i="9"/>
  <c r="G129" i="9"/>
  <c r="D129" i="9"/>
  <c r="J1333" i="9"/>
  <c r="G1333" i="9"/>
  <c r="D1333" i="9"/>
  <c r="J1112" i="9"/>
  <c r="G1112" i="9"/>
  <c r="D1112" i="9"/>
  <c r="J1330" i="9"/>
  <c r="G1330" i="9"/>
  <c r="D1330" i="9"/>
  <c r="J174" i="9"/>
  <c r="G174" i="9"/>
  <c r="D174" i="9"/>
  <c r="J85" i="9"/>
  <c r="G85" i="9"/>
  <c r="D85" i="9"/>
  <c r="J458" i="9"/>
  <c r="G458" i="9"/>
  <c r="D458" i="9"/>
  <c r="J1418" i="9"/>
  <c r="G1418" i="9"/>
  <c r="D1418" i="9"/>
  <c r="J249" i="9"/>
  <c r="G249" i="9"/>
  <c r="D249" i="9"/>
  <c r="J1204" i="9"/>
  <c r="G1204" i="9"/>
  <c r="D1204" i="9"/>
  <c r="J1288" i="9"/>
  <c r="G1288" i="9"/>
  <c r="D1288" i="9"/>
  <c r="J369" i="9"/>
  <c r="G369" i="9"/>
  <c r="D369" i="9"/>
  <c r="J318" i="9"/>
  <c r="G318" i="9"/>
  <c r="D318" i="9"/>
  <c r="J417" i="9"/>
  <c r="G417" i="9"/>
  <c r="D417" i="9"/>
  <c r="J1074" i="9"/>
  <c r="G1074" i="9"/>
  <c r="D1074" i="9"/>
  <c r="J1123" i="9"/>
  <c r="G1123" i="9"/>
  <c r="D1123" i="9"/>
  <c r="J1436" i="9"/>
  <c r="G1436" i="9"/>
  <c r="D1436" i="9"/>
  <c r="J1397" i="9"/>
  <c r="G1397" i="9"/>
  <c r="D1397" i="9"/>
  <c r="J1402" i="9"/>
  <c r="G1402" i="9"/>
  <c r="D1402" i="9"/>
  <c r="J238" i="9"/>
  <c r="G238" i="9"/>
  <c r="D238" i="9"/>
  <c r="J1156" i="9"/>
  <c r="G1156" i="9"/>
  <c r="D1156" i="9"/>
  <c r="J1044" i="9"/>
  <c r="G1044" i="9"/>
  <c r="D1044" i="9"/>
  <c r="J429" i="9"/>
  <c r="G429" i="9"/>
  <c r="D429" i="9"/>
  <c r="J1286" i="9"/>
  <c r="G1286" i="9"/>
  <c r="D1286" i="9"/>
  <c r="J285" i="9"/>
  <c r="G285" i="9"/>
  <c r="D285" i="9"/>
  <c r="J307" i="9"/>
  <c r="G307" i="9"/>
  <c r="D307" i="9"/>
  <c r="J1184" i="9"/>
  <c r="G1184" i="9"/>
  <c r="D1184" i="9"/>
  <c r="J1426" i="9"/>
  <c r="G1426" i="9"/>
  <c r="D1426" i="9"/>
  <c r="J392" i="9"/>
  <c r="G392" i="9"/>
  <c r="D392" i="9"/>
  <c r="J1464" i="9"/>
  <c r="G1464" i="9"/>
  <c r="D1464" i="9"/>
  <c r="J342" i="9"/>
  <c r="G342" i="9"/>
  <c r="D342" i="9"/>
  <c r="J1479" i="9"/>
  <c r="G1479" i="9"/>
  <c r="D1479" i="9"/>
  <c r="J1495" i="9"/>
  <c r="G1495" i="9"/>
  <c r="D1495" i="9"/>
  <c r="J1228" i="9"/>
  <c r="G1228" i="9"/>
  <c r="D1228" i="9"/>
  <c r="J210" i="9"/>
  <c r="G210" i="9"/>
  <c r="D210" i="9"/>
  <c r="J1353" i="9"/>
  <c r="G1353" i="9"/>
  <c r="D1353" i="9"/>
  <c r="J1280" i="9"/>
  <c r="G1280" i="9"/>
  <c r="D1280" i="9"/>
  <c r="J1208" i="9"/>
  <c r="G1208" i="9"/>
  <c r="D1208" i="9"/>
  <c r="J1200" i="9"/>
  <c r="G1200" i="9"/>
  <c r="D1200" i="9"/>
  <c r="J275" i="9"/>
  <c r="G275" i="9"/>
  <c r="D275" i="9"/>
  <c r="J123" i="9"/>
  <c r="G123" i="9"/>
  <c r="D123" i="9"/>
  <c r="J1348" i="9"/>
  <c r="G1348" i="9"/>
  <c r="D1348" i="9"/>
  <c r="J1252" i="9"/>
  <c r="G1252" i="9"/>
  <c r="D1252" i="9"/>
  <c r="J1245" i="9"/>
  <c r="G1245" i="9"/>
  <c r="D1245" i="9"/>
  <c r="J415" i="9"/>
  <c r="G415" i="9"/>
  <c r="D415" i="9"/>
  <c r="J1076" i="9"/>
  <c r="G1076" i="9"/>
  <c r="D1076" i="9"/>
  <c r="J1332" i="9"/>
  <c r="G1332" i="9"/>
  <c r="D1332" i="9"/>
  <c r="J106" i="9"/>
  <c r="G106" i="9"/>
  <c r="D106" i="9"/>
  <c r="J1083" i="9"/>
  <c r="G1083" i="9"/>
  <c r="D1083" i="9"/>
  <c r="J179" i="9"/>
  <c r="G179" i="9"/>
  <c r="D179" i="9"/>
  <c r="J288" i="9"/>
  <c r="G288" i="9"/>
  <c r="D288" i="9"/>
  <c r="J363" i="9"/>
  <c r="G363" i="9"/>
  <c r="D363" i="9"/>
  <c r="J124" i="9"/>
  <c r="G124" i="9"/>
  <c r="D124" i="9"/>
  <c r="J455" i="9"/>
  <c r="G455" i="9"/>
  <c r="D455" i="9"/>
  <c r="J180" i="9"/>
  <c r="G180" i="9"/>
  <c r="D180" i="9"/>
  <c r="J1403" i="9"/>
  <c r="G1403" i="9"/>
  <c r="D1403" i="9"/>
  <c r="J968" i="9"/>
  <c r="G968" i="9"/>
  <c r="D968" i="9"/>
  <c r="J1323" i="9"/>
  <c r="G1323" i="9"/>
  <c r="D1323" i="9"/>
  <c r="J185" i="9"/>
  <c r="G185" i="9"/>
  <c r="D185" i="9"/>
  <c r="J1369" i="9"/>
  <c r="G1369" i="9"/>
  <c r="D1369" i="9"/>
  <c r="J1736" i="9"/>
  <c r="G1736" i="9"/>
  <c r="D1736" i="9"/>
  <c r="J182" i="9"/>
  <c r="G182" i="9"/>
  <c r="D182" i="9"/>
  <c r="J956" i="9"/>
  <c r="G956" i="9"/>
  <c r="D956" i="9"/>
  <c r="J1817" i="9"/>
  <c r="G1817" i="9"/>
  <c r="D1817" i="9"/>
  <c r="J187" i="9"/>
  <c r="G187" i="9"/>
  <c r="D187" i="9"/>
  <c r="J1465" i="9"/>
  <c r="G1465" i="9"/>
  <c r="D1465" i="9"/>
  <c r="J851" i="9"/>
  <c r="G851" i="9"/>
  <c r="D851" i="9"/>
  <c r="J619" i="9"/>
  <c r="G619" i="9"/>
  <c r="D619" i="9"/>
  <c r="J1571" i="9"/>
  <c r="G1571" i="9"/>
  <c r="D1571" i="9"/>
  <c r="J857" i="9"/>
  <c r="G857" i="9"/>
  <c r="D857" i="9"/>
  <c r="J444" i="9"/>
  <c r="G444" i="9"/>
  <c r="D444" i="9"/>
  <c r="J184" i="9"/>
  <c r="G184" i="9"/>
  <c r="D184" i="9"/>
  <c r="J582" i="9"/>
  <c r="G582" i="9"/>
  <c r="D582" i="9"/>
  <c r="J1882" i="9"/>
  <c r="G1882" i="9"/>
  <c r="D1882" i="9"/>
  <c r="J1977" i="9"/>
  <c r="G1977" i="9"/>
  <c r="D1977" i="9"/>
  <c r="J814" i="9"/>
  <c r="G814" i="9"/>
  <c r="D814" i="9"/>
  <c r="J881" i="9"/>
  <c r="G881" i="9"/>
  <c r="D881" i="9"/>
  <c r="J1336" i="9"/>
  <c r="G1336" i="9"/>
  <c r="D1336" i="9"/>
  <c r="J680" i="9"/>
  <c r="G680" i="9"/>
  <c r="D680" i="9"/>
  <c r="J510" i="9"/>
  <c r="G510" i="9"/>
  <c r="D510" i="9"/>
  <c r="J564" i="9"/>
  <c r="G564" i="9"/>
  <c r="D564" i="9"/>
  <c r="J1910" i="9"/>
  <c r="G1910" i="9"/>
  <c r="D1910" i="9"/>
  <c r="J1828" i="9"/>
  <c r="G1828" i="9"/>
  <c r="D1828" i="9"/>
  <c r="J26" i="9"/>
  <c r="G26" i="9"/>
  <c r="D26" i="9"/>
  <c r="J959" i="9"/>
  <c r="G959" i="9"/>
  <c r="D959" i="9"/>
  <c r="J703" i="9"/>
  <c r="G703" i="9"/>
  <c r="D703" i="9"/>
  <c r="J1124" i="9"/>
  <c r="G1124" i="9"/>
  <c r="D1124" i="9"/>
  <c r="J1823" i="9"/>
  <c r="G1823" i="9"/>
  <c r="D1823" i="9"/>
  <c r="J542" i="9"/>
  <c r="G542" i="9"/>
  <c r="D542" i="9"/>
  <c r="J1638" i="9"/>
  <c r="G1638" i="9"/>
  <c r="D1638" i="9"/>
  <c r="J103" i="9"/>
  <c r="G103" i="9"/>
  <c r="D103" i="9"/>
  <c r="J1976" i="9"/>
  <c r="G1976" i="9"/>
  <c r="D1976" i="9"/>
  <c r="J1835" i="9"/>
  <c r="G1835" i="9"/>
  <c r="D1835" i="9"/>
  <c r="J686" i="9"/>
  <c r="G686" i="9"/>
  <c r="D686" i="9"/>
  <c r="J1608" i="9"/>
  <c r="G1608" i="9"/>
  <c r="D1608" i="9"/>
  <c r="J1509" i="9"/>
  <c r="G1509" i="9"/>
  <c r="D1509" i="9"/>
  <c r="J1359" i="9"/>
  <c r="G1359" i="9"/>
  <c r="D1359" i="9"/>
  <c r="J1832" i="9"/>
  <c r="G1832" i="9"/>
  <c r="D1832" i="9"/>
  <c r="J909" i="9"/>
  <c r="G909" i="9"/>
  <c r="D909" i="9"/>
  <c r="J746" i="9"/>
  <c r="G746" i="9"/>
  <c r="D746" i="9"/>
  <c r="J719" i="9"/>
  <c r="G719" i="9"/>
  <c r="D719" i="9"/>
  <c r="J148" i="9"/>
  <c r="G148" i="9"/>
  <c r="D148" i="9"/>
  <c r="J743" i="9"/>
  <c r="G743" i="9"/>
  <c r="D743" i="9"/>
  <c r="J1867" i="9"/>
  <c r="G1867" i="9"/>
  <c r="D1867" i="9"/>
  <c r="J1512" i="9"/>
  <c r="G1512" i="9"/>
  <c r="D1512" i="9"/>
  <c r="J111" i="9"/>
  <c r="G111" i="9"/>
  <c r="D111" i="9"/>
  <c r="J1800" i="9"/>
  <c r="G1800" i="9"/>
  <c r="D1800" i="9"/>
  <c r="J622" i="9"/>
  <c r="G622" i="9"/>
  <c r="D622" i="9"/>
  <c r="J283" i="9"/>
  <c r="G283" i="9"/>
  <c r="D283" i="9"/>
  <c r="J112" i="9"/>
  <c r="G112" i="9"/>
  <c r="D112" i="9"/>
  <c r="J1761" i="9"/>
  <c r="G1761" i="9"/>
  <c r="D1761" i="9"/>
  <c r="J1120" i="9"/>
  <c r="G1120" i="9"/>
  <c r="D1120" i="9"/>
  <c r="J1401" i="9"/>
  <c r="G1401" i="9"/>
  <c r="D1401" i="9"/>
  <c r="J1321" i="9"/>
  <c r="G1321" i="9"/>
  <c r="D1321" i="9"/>
  <c r="J820" i="9"/>
  <c r="G820" i="9"/>
  <c r="D820" i="9"/>
  <c r="J425" i="9"/>
  <c r="G425" i="9"/>
  <c r="D425" i="9"/>
  <c r="J1042" i="9"/>
  <c r="G1042" i="9"/>
  <c r="D1042" i="9"/>
  <c r="J1137" i="9"/>
  <c r="G1137" i="9"/>
  <c r="D1137" i="9"/>
  <c r="J1890" i="9"/>
  <c r="G1890" i="9"/>
  <c r="D1890" i="9"/>
  <c r="J1757" i="9"/>
  <c r="G1757" i="9"/>
  <c r="D1757" i="9"/>
  <c r="J815" i="9"/>
  <c r="G815" i="9"/>
  <c r="D815" i="9"/>
  <c r="J1605" i="9"/>
  <c r="G1605" i="9"/>
  <c r="D1605" i="9"/>
  <c r="J83" i="9"/>
  <c r="G83" i="9"/>
  <c r="D83" i="9"/>
  <c r="J220" i="9"/>
  <c r="G220" i="9"/>
  <c r="D220" i="9"/>
  <c r="J1077" i="9"/>
  <c r="G1077" i="9"/>
  <c r="D1077" i="9"/>
  <c r="J1481" i="9"/>
  <c r="G1481" i="9"/>
  <c r="D1481" i="9"/>
  <c r="J168" i="9"/>
  <c r="G168" i="9"/>
  <c r="D168" i="9"/>
  <c r="J327" i="9"/>
  <c r="G327" i="9"/>
  <c r="D327" i="9"/>
  <c r="J1339" i="9"/>
  <c r="G1339" i="9"/>
  <c r="D1339" i="9"/>
  <c r="J1306" i="9"/>
  <c r="G1306" i="9"/>
  <c r="D1306" i="9"/>
  <c r="J250" i="9"/>
  <c r="G250" i="9"/>
  <c r="D250" i="9"/>
  <c r="J1328" i="9"/>
  <c r="G1328" i="9"/>
  <c r="D1328" i="9"/>
  <c r="J411" i="9"/>
  <c r="G411" i="9"/>
  <c r="D411" i="9"/>
  <c r="J1504" i="9"/>
  <c r="G1504" i="9"/>
  <c r="D1504" i="9"/>
  <c r="J197" i="9"/>
  <c r="G197" i="9"/>
  <c r="D197" i="9"/>
  <c r="J1452" i="9"/>
  <c r="G1452" i="9"/>
  <c r="D1452" i="9"/>
  <c r="J393" i="9"/>
  <c r="G393" i="9"/>
  <c r="D393" i="9"/>
  <c r="J42" i="9"/>
  <c r="G42" i="9"/>
  <c r="D42" i="9"/>
  <c r="J71" i="9"/>
  <c r="G71" i="9"/>
  <c r="D71" i="9"/>
  <c r="J1444" i="9"/>
  <c r="G1444" i="9"/>
  <c r="D1444" i="9"/>
  <c r="J1094" i="9"/>
  <c r="G1094" i="9"/>
  <c r="D1094" i="9"/>
  <c r="J1104" i="9"/>
  <c r="G1104" i="9"/>
  <c r="D1104" i="9"/>
  <c r="J122" i="9"/>
  <c r="G122" i="9"/>
  <c r="D122" i="9"/>
  <c r="J404" i="9"/>
  <c r="G404" i="9"/>
  <c r="D404" i="9"/>
  <c r="J1232" i="9"/>
  <c r="G1232" i="9"/>
  <c r="D1232" i="9"/>
  <c r="J1345" i="9"/>
  <c r="G1345" i="9"/>
  <c r="D1345" i="9"/>
  <c r="J82" i="9"/>
  <c r="G82" i="9"/>
  <c r="D82" i="9"/>
  <c r="J1338" i="9"/>
  <c r="G1338" i="9"/>
  <c r="D1338" i="9"/>
  <c r="J302" i="9"/>
  <c r="G302" i="9"/>
  <c r="D302" i="9"/>
  <c r="J1185" i="9"/>
  <c r="G1185" i="9"/>
  <c r="D1185" i="9"/>
  <c r="J1057" i="9"/>
  <c r="G1057" i="9"/>
  <c r="D1057" i="9"/>
  <c r="J322" i="9"/>
  <c r="G322" i="9"/>
  <c r="D322" i="9"/>
  <c r="J1282" i="9"/>
  <c r="G1282" i="9"/>
  <c r="D1282" i="9"/>
  <c r="J1250" i="9"/>
  <c r="G1250" i="9"/>
  <c r="D1250" i="9"/>
  <c r="J65" i="9"/>
  <c r="G65" i="9"/>
  <c r="D65" i="9"/>
  <c r="J153" i="9"/>
  <c r="G153" i="9"/>
  <c r="D153" i="9"/>
  <c r="J449" i="9"/>
  <c r="G449" i="9"/>
  <c r="D449" i="9"/>
  <c r="J338" i="9"/>
  <c r="G338" i="9"/>
  <c r="D338" i="9"/>
  <c r="J1142" i="9"/>
  <c r="G1142" i="9"/>
  <c r="D1142" i="9"/>
  <c r="J377" i="9"/>
  <c r="G377" i="9"/>
  <c r="D377" i="9"/>
  <c r="J273" i="9"/>
  <c r="G273" i="9"/>
  <c r="D273" i="9"/>
  <c r="J463" i="9"/>
  <c r="G463" i="9"/>
  <c r="D463" i="9"/>
  <c r="J430" i="9"/>
  <c r="G430" i="9"/>
  <c r="D430" i="9"/>
  <c r="J1063" i="9"/>
  <c r="G1063" i="9"/>
  <c r="D1063" i="9"/>
  <c r="J1290" i="9"/>
  <c r="G1290" i="9"/>
  <c r="D1290" i="9"/>
  <c r="J69" i="9"/>
  <c r="G69" i="9"/>
  <c r="D69" i="9"/>
  <c r="J1289" i="9"/>
  <c r="G1289" i="9"/>
  <c r="D1289" i="9"/>
  <c r="J1442" i="9"/>
  <c r="G1442" i="9"/>
  <c r="D1442" i="9"/>
  <c r="J1322" i="9"/>
  <c r="G1322" i="9"/>
  <c r="D1322" i="9"/>
  <c r="J1455" i="9"/>
  <c r="G1455" i="9"/>
  <c r="D1455" i="9"/>
  <c r="J314" i="9"/>
  <c r="G314" i="9"/>
  <c r="D314" i="9"/>
  <c r="J1284" i="9"/>
  <c r="G1284" i="9"/>
  <c r="D1284" i="9"/>
  <c r="J76" i="9"/>
  <c r="G76" i="9"/>
  <c r="D76" i="9"/>
  <c r="J270" i="9"/>
  <c r="G270" i="9"/>
  <c r="D270" i="9"/>
  <c r="J1269" i="9"/>
  <c r="G1269" i="9"/>
  <c r="D1269" i="9"/>
  <c r="J68" i="9"/>
  <c r="G68" i="9"/>
  <c r="D68" i="9"/>
  <c r="J46" i="9"/>
  <c r="G46" i="9"/>
  <c r="D46" i="9"/>
  <c r="J1268" i="9"/>
  <c r="G1268" i="9"/>
  <c r="D1268" i="9"/>
  <c r="J1374" i="9"/>
  <c r="G1374" i="9"/>
  <c r="D1374" i="9"/>
  <c r="J56" i="9"/>
  <c r="G56" i="9"/>
  <c r="D56" i="9"/>
  <c r="J1059" i="9"/>
  <c r="G1059" i="9"/>
  <c r="D1059" i="9"/>
  <c r="J416" i="9"/>
  <c r="G416" i="9"/>
  <c r="D416" i="9"/>
  <c r="J93" i="9"/>
  <c r="G93" i="9"/>
  <c r="D93" i="9"/>
  <c r="J118" i="9"/>
  <c r="G118" i="9"/>
  <c r="D118" i="9"/>
  <c r="J1331" i="9"/>
  <c r="G1331" i="9"/>
  <c r="D1331" i="9"/>
  <c r="J1067" i="9"/>
  <c r="G1067" i="9"/>
  <c r="D1067" i="9"/>
  <c r="J1264" i="9"/>
  <c r="G1264" i="9"/>
  <c r="D1264" i="9"/>
  <c r="J418" i="9"/>
  <c r="G418" i="9"/>
  <c r="D418" i="9"/>
  <c r="J126" i="9"/>
  <c r="G126" i="9"/>
  <c r="D126" i="9"/>
  <c r="J1357" i="9"/>
  <c r="G1357" i="9"/>
  <c r="D1357" i="9"/>
  <c r="J241" i="9"/>
  <c r="G241" i="9"/>
  <c r="D241" i="9"/>
  <c r="J84" i="9"/>
  <c r="G84" i="9"/>
  <c r="D84" i="9"/>
  <c r="J1084" i="9"/>
  <c r="G1084" i="9"/>
  <c r="D1084" i="9"/>
  <c r="J1106" i="9"/>
  <c r="G1106" i="9"/>
  <c r="D1106" i="9"/>
  <c r="J1318" i="9"/>
  <c r="G1318" i="9"/>
  <c r="D1318" i="9"/>
  <c r="J296" i="9"/>
  <c r="G296" i="9"/>
  <c r="D296" i="9"/>
  <c r="J45" i="9"/>
  <c r="G45" i="9"/>
  <c r="D45" i="9"/>
  <c r="J358" i="9"/>
  <c r="G358" i="9"/>
  <c r="D358" i="9"/>
  <c r="J1209" i="9"/>
  <c r="G1209" i="9"/>
  <c r="D1209" i="9"/>
  <c r="J1061" i="9"/>
  <c r="G1061" i="9"/>
  <c r="D1061" i="9"/>
  <c r="J1240" i="9"/>
  <c r="G1240" i="9"/>
  <c r="D1240" i="9"/>
  <c r="J1207" i="9"/>
  <c r="G1207" i="9"/>
  <c r="D1207" i="9"/>
  <c r="J1218" i="9"/>
  <c r="G1218" i="9"/>
  <c r="D1218" i="9"/>
  <c r="J375" i="9"/>
  <c r="G375" i="9"/>
  <c r="D375" i="9"/>
  <c r="J50" i="9"/>
  <c r="G50" i="9"/>
  <c r="D50" i="9"/>
  <c r="J151" i="9"/>
  <c r="G151" i="9"/>
  <c r="D151" i="9"/>
  <c r="J1304" i="9"/>
  <c r="G1304" i="9"/>
  <c r="D1304" i="9"/>
  <c r="J423" i="9"/>
  <c r="G423" i="9"/>
  <c r="D423" i="9"/>
  <c r="J1048" i="9"/>
  <c r="G1048" i="9"/>
  <c r="D1048" i="9"/>
  <c r="J385" i="9"/>
  <c r="G385" i="9"/>
  <c r="D385" i="9"/>
  <c r="J1307" i="9"/>
  <c r="G1307" i="9"/>
  <c r="D1307" i="9"/>
  <c r="J1216" i="9"/>
  <c r="G1216" i="9"/>
  <c r="D1216" i="9"/>
  <c r="J1432" i="9"/>
  <c r="G1432" i="9"/>
  <c r="D1432" i="9"/>
  <c r="J1341" i="9"/>
  <c r="G1341" i="9"/>
  <c r="D1341" i="9"/>
  <c r="J1918" i="9"/>
  <c r="G1918" i="9"/>
  <c r="D1918" i="9"/>
  <c r="J821" i="9"/>
  <c r="G821" i="9"/>
  <c r="D821" i="9"/>
  <c r="J117" i="9"/>
  <c r="G117" i="9"/>
  <c r="D117" i="9"/>
  <c r="J177" i="9"/>
  <c r="G177" i="9"/>
  <c r="D177" i="9"/>
  <c r="J799" i="9"/>
  <c r="G799" i="9"/>
  <c r="D799" i="9"/>
  <c r="J1864" i="9"/>
  <c r="G1864" i="9"/>
  <c r="D1864" i="9"/>
  <c r="J642" i="9"/>
  <c r="G642" i="9"/>
  <c r="D642" i="9"/>
  <c r="J614" i="9"/>
  <c r="G614" i="9"/>
  <c r="D614" i="9"/>
  <c r="J1968" i="9"/>
  <c r="G1968" i="9"/>
  <c r="D1968" i="9"/>
  <c r="J1553" i="9"/>
  <c r="G1553" i="9"/>
  <c r="D1553" i="9"/>
  <c r="J1594" i="9"/>
  <c r="G1594" i="9"/>
  <c r="D1594" i="9"/>
  <c r="J879" i="9"/>
  <c r="G879" i="9"/>
  <c r="D879" i="9"/>
  <c r="J1365" i="9"/>
  <c r="G1365" i="9"/>
  <c r="D1365" i="9"/>
  <c r="J1588" i="9"/>
  <c r="G1588" i="9"/>
  <c r="D1588" i="9"/>
  <c r="J705" i="9"/>
  <c r="G705" i="9"/>
  <c r="D705" i="9"/>
  <c r="J543" i="9"/>
  <c r="G543" i="9"/>
  <c r="D543" i="9"/>
  <c r="J1075" i="9"/>
  <c r="G1075" i="9"/>
  <c r="D1075" i="9"/>
  <c r="J800" i="9"/>
  <c r="G800" i="9"/>
  <c r="D800" i="9"/>
  <c r="J1704" i="9"/>
  <c r="G1704" i="9"/>
  <c r="D1704" i="9"/>
  <c r="J750" i="9"/>
  <c r="G750" i="9"/>
  <c r="D750" i="9"/>
  <c r="J546" i="9"/>
  <c r="G546" i="9"/>
  <c r="D546" i="9"/>
  <c r="J1092" i="9"/>
  <c r="G1092" i="9"/>
  <c r="D1092" i="9"/>
  <c r="J1830" i="9"/>
  <c r="G1830" i="9"/>
  <c r="D1830" i="9"/>
  <c r="J1731" i="9"/>
  <c r="G1731" i="9"/>
  <c r="D1731" i="9"/>
  <c r="J1256" i="9"/>
  <c r="G1256" i="9"/>
  <c r="D1256" i="9"/>
  <c r="J849" i="9"/>
  <c r="G849" i="9"/>
  <c r="D849" i="9"/>
  <c r="J541" i="9"/>
  <c r="G541" i="9"/>
  <c r="D541" i="9"/>
  <c r="J837" i="9"/>
  <c r="G837" i="9"/>
  <c r="D837" i="9"/>
  <c r="J1813" i="9"/>
  <c r="G1813" i="9"/>
  <c r="D1813" i="9"/>
  <c r="J693" i="9"/>
  <c r="G693" i="9"/>
  <c r="D693" i="9"/>
  <c r="J1492" i="9"/>
  <c r="G1492" i="9"/>
  <c r="D1492" i="9"/>
  <c r="J1230" i="9"/>
  <c r="G1230" i="9"/>
  <c r="D1230" i="9"/>
  <c r="J63" i="9"/>
  <c r="G63" i="9"/>
  <c r="D63" i="9"/>
  <c r="J1862" i="9"/>
  <c r="G1862" i="9"/>
  <c r="D1862" i="9"/>
  <c r="J1838" i="9"/>
  <c r="G1838" i="9"/>
  <c r="D1838" i="9"/>
  <c r="J923" i="9"/>
  <c r="G923" i="9"/>
  <c r="D923" i="9"/>
  <c r="J95" i="9"/>
  <c r="G95" i="9"/>
  <c r="D95" i="9"/>
  <c r="J219" i="9"/>
  <c r="G219" i="9"/>
  <c r="D219" i="9"/>
  <c r="J1760" i="9"/>
  <c r="G1760" i="9"/>
  <c r="D1760" i="9"/>
  <c r="J1168" i="9"/>
  <c r="G1168" i="9"/>
  <c r="D1168" i="9"/>
  <c r="J1486" i="9"/>
  <c r="G1486" i="9"/>
  <c r="D1486" i="9"/>
  <c r="J1360" i="9"/>
  <c r="G1360" i="9"/>
  <c r="D1360" i="9"/>
  <c r="J970" i="9"/>
  <c r="G970" i="9"/>
  <c r="D970" i="9"/>
  <c r="J1822" i="9"/>
  <c r="G1822" i="9"/>
  <c r="D1822" i="9"/>
  <c r="J639" i="9"/>
  <c r="G639" i="9"/>
  <c r="D639" i="9"/>
  <c r="J1238" i="9"/>
  <c r="G1238" i="9"/>
  <c r="D1238" i="9"/>
  <c r="J1665" i="9"/>
  <c r="G1665" i="9"/>
  <c r="D1665" i="9"/>
  <c r="J16" i="9"/>
  <c r="G16" i="9"/>
  <c r="D16" i="9"/>
  <c r="J618" i="9"/>
  <c r="G618" i="9"/>
  <c r="D618" i="9"/>
  <c r="J1525" i="9"/>
  <c r="G1525" i="9"/>
  <c r="D1525" i="9"/>
  <c r="J451" i="9"/>
  <c r="G451" i="9"/>
  <c r="D451" i="9"/>
  <c r="J802" i="9"/>
  <c r="G802" i="9"/>
  <c r="D802" i="9"/>
  <c r="J1804" i="9"/>
  <c r="G1804" i="9"/>
  <c r="D1804" i="9"/>
  <c r="J1907" i="9"/>
  <c r="G1907" i="9"/>
  <c r="D1907" i="9"/>
  <c r="J1163" i="9"/>
  <c r="G1163" i="9"/>
  <c r="D1163" i="9"/>
  <c r="J884" i="9"/>
  <c r="G884" i="9"/>
  <c r="D884" i="9"/>
  <c r="J1615" i="9"/>
  <c r="G1615" i="9"/>
  <c r="D1615" i="9"/>
  <c r="J1296" i="9"/>
  <c r="G1296" i="9"/>
  <c r="D1296" i="9"/>
  <c r="J651" i="9"/>
  <c r="G651" i="9"/>
  <c r="D651" i="9"/>
  <c r="J836" i="9"/>
  <c r="G836" i="9"/>
  <c r="D836" i="9"/>
  <c r="J548" i="9"/>
  <c r="G548" i="9"/>
  <c r="D548" i="9"/>
  <c r="J795" i="9"/>
  <c r="G795" i="9"/>
  <c r="D795" i="9"/>
  <c r="J1908" i="9"/>
  <c r="G1908" i="9"/>
  <c r="D1908" i="9"/>
  <c r="J672" i="9"/>
  <c r="G672" i="9"/>
  <c r="D672" i="9"/>
  <c r="J137" i="9"/>
  <c r="G137" i="9"/>
  <c r="D137" i="9"/>
  <c r="J636" i="9"/>
  <c r="G636" i="9"/>
  <c r="D636" i="9"/>
  <c r="J1193" i="9"/>
  <c r="G1193" i="9"/>
  <c r="D1193" i="9"/>
  <c r="J114" i="9"/>
  <c r="G114" i="9"/>
  <c r="D114" i="9"/>
  <c r="J848" i="9"/>
  <c r="G848" i="9"/>
  <c r="D848" i="9"/>
  <c r="J631" i="9"/>
  <c r="G631" i="9"/>
  <c r="D631" i="9"/>
  <c r="J1921" i="9"/>
  <c r="G1921" i="9"/>
  <c r="D1921" i="9"/>
  <c r="J645" i="9"/>
  <c r="G645" i="9"/>
  <c r="D645" i="9"/>
  <c r="J538" i="9"/>
  <c r="G538" i="9"/>
  <c r="D538" i="9"/>
  <c r="J1229" i="9"/>
  <c r="G1229" i="9"/>
  <c r="D1229" i="9"/>
  <c r="J1815" i="9"/>
  <c r="G1815" i="9"/>
  <c r="D1815" i="9"/>
  <c r="J312" i="9"/>
  <c r="G312" i="9"/>
  <c r="D312" i="9"/>
  <c r="J1853" i="9"/>
  <c r="G1853" i="9"/>
  <c r="D1853" i="9"/>
  <c r="J1167" i="9"/>
  <c r="G1167" i="9"/>
  <c r="D1167" i="9"/>
  <c r="J471" i="9"/>
  <c r="G471" i="9"/>
  <c r="D471" i="9"/>
  <c r="J1708" i="9"/>
  <c r="G1708" i="9"/>
  <c r="D1708" i="9"/>
  <c r="J94" i="9"/>
  <c r="G94" i="9"/>
  <c r="D94" i="9"/>
  <c r="J1589" i="9"/>
  <c r="G1589" i="9"/>
  <c r="D1589" i="9"/>
  <c r="J667" i="9"/>
  <c r="G667" i="9"/>
  <c r="D667" i="9"/>
  <c r="J1567" i="9"/>
  <c r="G1567" i="9"/>
  <c r="D1567" i="9"/>
  <c r="J789" i="9"/>
  <c r="G789" i="9"/>
  <c r="D789" i="9"/>
  <c r="J1497" i="9"/>
  <c r="G1497" i="9"/>
  <c r="D1497" i="9"/>
  <c r="J1956" i="9"/>
  <c r="G1956" i="9"/>
  <c r="D1956" i="9"/>
  <c r="J1131" i="9"/>
  <c r="G1131" i="9"/>
  <c r="D1131" i="9"/>
  <c r="J1177" i="9"/>
  <c r="G1177" i="9"/>
  <c r="D1177" i="9"/>
  <c r="J1111" i="9"/>
  <c r="G1111" i="9"/>
  <c r="D1111" i="9"/>
  <c r="J702" i="9"/>
  <c r="G702" i="9"/>
  <c r="D702" i="9"/>
  <c r="J115" i="9"/>
  <c r="G115" i="9"/>
  <c r="D115" i="9"/>
  <c r="J480" i="9"/>
  <c r="G480" i="9"/>
  <c r="D480" i="9"/>
  <c r="J873" i="9"/>
  <c r="G873" i="9"/>
  <c r="D873" i="9"/>
  <c r="J1877" i="9"/>
  <c r="G1877" i="9"/>
  <c r="D1877" i="9"/>
  <c r="J277" i="9"/>
  <c r="G277" i="9"/>
  <c r="D277" i="9"/>
  <c r="J1852" i="9"/>
  <c r="G1852" i="9"/>
  <c r="D1852" i="9"/>
  <c r="J635" i="9"/>
  <c r="G635" i="9"/>
  <c r="D635" i="9"/>
  <c r="J749" i="9"/>
  <c r="G749" i="9"/>
  <c r="D749" i="9"/>
  <c r="J566" i="9"/>
  <c r="G566" i="9"/>
  <c r="D566" i="9"/>
  <c r="J488" i="9"/>
  <c r="G488" i="9"/>
  <c r="D488" i="9"/>
  <c r="J154" i="9"/>
  <c r="G154" i="9"/>
  <c r="D154" i="9"/>
  <c r="J1642" i="9"/>
  <c r="G1642" i="9"/>
  <c r="D1642" i="9"/>
  <c r="J188" i="9"/>
  <c r="G188" i="9"/>
  <c r="D188" i="9"/>
  <c r="J1551" i="9"/>
  <c r="G1551" i="9"/>
  <c r="D1551" i="9"/>
  <c r="J1578" i="9"/>
  <c r="G1578" i="9"/>
  <c r="D1578" i="9"/>
  <c r="J1621" i="9"/>
  <c r="G1621" i="9"/>
  <c r="D1621" i="9"/>
  <c r="J1130" i="9"/>
  <c r="G1130" i="9"/>
  <c r="D1130" i="9"/>
  <c r="J333" i="9"/>
  <c r="G333" i="9"/>
  <c r="D333" i="9"/>
  <c r="J1586" i="9"/>
  <c r="G1586" i="9"/>
  <c r="D1586" i="9"/>
  <c r="J73" i="9"/>
  <c r="G73" i="9"/>
  <c r="D73" i="9"/>
  <c r="J400" i="9"/>
  <c r="G400" i="9"/>
  <c r="D400" i="9"/>
  <c r="J818" i="9"/>
  <c r="G818" i="9"/>
  <c r="D818" i="9"/>
  <c r="J571" i="9"/>
  <c r="G571" i="9"/>
  <c r="D571" i="9"/>
  <c r="J908" i="9"/>
  <c r="G908" i="9"/>
  <c r="D908" i="9"/>
  <c r="J1540" i="9"/>
  <c r="G1540" i="9"/>
  <c r="D1540" i="9"/>
  <c r="J933" i="9"/>
  <c r="G933" i="9"/>
  <c r="D933" i="9"/>
  <c r="J484" i="9"/>
  <c r="G484" i="9"/>
  <c r="D484" i="9"/>
  <c r="J782" i="9"/>
  <c r="G782" i="9"/>
  <c r="D782" i="9"/>
  <c r="J1737" i="9"/>
  <c r="G1737" i="9"/>
  <c r="D1737" i="9"/>
  <c r="J1808" i="9"/>
  <c r="G1808" i="9"/>
  <c r="D1808" i="9"/>
  <c r="J452" i="9"/>
  <c r="G452" i="9"/>
  <c r="D452" i="9"/>
  <c r="J1302" i="9"/>
  <c r="G1302" i="9"/>
  <c r="D1302" i="9"/>
  <c r="J1802" i="9"/>
  <c r="G1802" i="9"/>
  <c r="D1802" i="9"/>
  <c r="J1653" i="9"/>
  <c r="G1653" i="9"/>
  <c r="D1653" i="9"/>
  <c r="J1246" i="9"/>
  <c r="G1246" i="9"/>
  <c r="D1246" i="9"/>
  <c r="J952" i="9"/>
  <c r="G952" i="9"/>
  <c r="D952" i="9"/>
  <c r="J1468" i="9"/>
  <c r="G1468" i="9"/>
  <c r="D1468" i="9"/>
  <c r="J1687" i="9"/>
  <c r="G1687" i="9"/>
  <c r="D1687" i="9"/>
  <c r="J949" i="9"/>
  <c r="G949" i="9"/>
  <c r="D949" i="9"/>
  <c r="J1810" i="9"/>
  <c r="G1810" i="9"/>
  <c r="D1810" i="9"/>
  <c r="J1917" i="9"/>
  <c r="G1917" i="9"/>
  <c r="D1917" i="9"/>
  <c r="J1103" i="9"/>
  <c r="G1103" i="9"/>
  <c r="D1103" i="9"/>
  <c r="J1878" i="9"/>
  <c r="G1878" i="9"/>
  <c r="D1878" i="9"/>
  <c r="J624" i="9"/>
  <c r="G624" i="9"/>
  <c r="D624" i="9"/>
  <c r="J1595" i="9"/>
  <c r="G1595" i="9"/>
  <c r="D1595" i="9"/>
  <c r="J1253" i="9"/>
  <c r="G1253" i="9"/>
  <c r="D1253" i="9"/>
  <c r="J372" i="9"/>
  <c r="G372" i="9"/>
  <c r="D372" i="9"/>
  <c r="J785" i="9"/>
  <c r="G785" i="9"/>
  <c r="D785" i="9"/>
  <c r="J607" i="9"/>
  <c r="G607" i="9"/>
  <c r="D607" i="9"/>
  <c r="J868" i="9"/>
  <c r="G868" i="9"/>
  <c r="D868" i="9"/>
  <c r="J585" i="9"/>
  <c r="G585" i="9"/>
  <c r="D585" i="9"/>
  <c r="J976" i="9"/>
  <c r="G976" i="9"/>
  <c r="D976" i="9"/>
  <c r="J1843" i="9"/>
  <c r="G1843" i="9"/>
  <c r="D1843" i="9"/>
  <c r="J1887" i="9"/>
  <c r="G1887" i="9"/>
  <c r="D1887" i="9"/>
  <c r="J936" i="9"/>
  <c r="G936" i="9"/>
  <c r="D936" i="9"/>
  <c r="J360" i="9"/>
  <c r="G360" i="9"/>
  <c r="D360" i="9"/>
  <c r="J796" i="9"/>
  <c r="G796" i="9"/>
  <c r="D796" i="9"/>
  <c r="J940" i="9"/>
  <c r="G940" i="9"/>
  <c r="D940" i="9"/>
  <c r="J521" i="9"/>
  <c r="G521" i="9"/>
  <c r="D521" i="9"/>
  <c r="J601" i="9"/>
  <c r="G601" i="9"/>
  <c r="D601" i="9"/>
  <c r="J1713" i="9"/>
  <c r="G1713" i="9"/>
  <c r="D1713" i="9"/>
  <c r="J971" i="9"/>
  <c r="G971" i="9"/>
  <c r="D971" i="9"/>
  <c r="J1669" i="9"/>
  <c r="G1669" i="9"/>
  <c r="D1669" i="9"/>
  <c r="J1803" i="9"/>
  <c r="G1803" i="9"/>
  <c r="D1803" i="9"/>
  <c r="J473" i="9"/>
  <c r="G473" i="9"/>
  <c r="D473" i="9"/>
  <c r="J1270" i="9"/>
  <c r="G1270" i="9"/>
  <c r="D1270" i="9"/>
  <c r="J833" i="9"/>
  <c r="G833" i="9"/>
  <c r="D833" i="9"/>
  <c r="J1898" i="9"/>
  <c r="G1898" i="9"/>
  <c r="D1898" i="9"/>
  <c r="J1542" i="9"/>
  <c r="G1542" i="9"/>
  <c r="D1542" i="9"/>
  <c r="J1659" i="9"/>
  <c r="G1659" i="9"/>
  <c r="D1659" i="9"/>
  <c r="J1662" i="9"/>
  <c r="G1662" i="9"/>
  <c r="D1662" i="9"/>
  <c r="J825" i="9"/>
  <c r="G825" i="9"/>
  <c r="D825" i="9"/>
  <c r="J1869" i="9"/>
  <c r="G1869" i="9"/>
  <c r="D1869" i="9"/>
  <c r="J1609" i="9"/>
  <c r="G1609" i="9"/>
  <c r="D1609" i="9"/>
  <c r="J1871" i="9"/>
  <c r="G1871" i="9"/>
  <c r="D1871" i="9"/>
  <c r="J1176" i="9"/>
  <c r="G1176" i="9"/>
  <c r="D1176" i="9"/>
  <c r="J1527" i="9"/>
  <c r="G1527" i="9"/>
  <c r="D1527" i="9"/>
  <c r="J1738" i="9"/>
  <c r="G1738" i="9"/>
  <c r="D1738" i="9"/>
  <c r="J1592" i="9"/>
  <c r="G1592" i="9"/>
  <c r="D1592" i="9"/>
  <c r="J880" i="9"/>
  <c r="G880" i="9"/>
  <c r="D880" i="9"/>
  <c r="J1143" i="9"/>
  <c r="G1143" i="9"/>
  <c r="D1143" i="9"/>
  <c r="J1625" i="9"/>
  <c r="G1625" i="9"/>
  <c r="D1625" i="9"/>
  <c r="J267" i="9"/>
  <c r="G267" i="9"/>
  <c r="D267" i="9"/>
  <c r="J139" i="9"/>
  <c r="G139" i="9"/>
  <c r="D139" i="9"/>
  <c r="J1569" i="9"/>
  <c r="G1569" i="9"/>
  <c r="D1569" i="9"/>
  <c r="J1741" i="9"/>
  <c r="G1741" i="9"/>
  <c r="D1741" i="9"/>
  <c r="J1876" i="9"/>
  <c r="G1876" i="9"/>
  <c r="D1876" i="9"/>
  <c r="J1582" i="9"/>
  <c r="G1582" i="9"/>
  <c r="D1582" i="9"/>
  <c r="J842" i="9"/>
  <c r="G842" i="9"/>
  <c r="D842" i="9"/>
  <c r="J134" i="9"/>
  <c r="G134" i="9"/>
  <c r="D134" i="9"/>
  <c r="J630" i="9"/>
  <c r="G630" i="9"/>
  <c r="D630" i="9"/>
  <c r="J1913" i="9"/>
  <c r="G1913" i="9"/>
  <c r="D1913" i="9"/>
  <c r="J669" i="9"/>
  <c r="G669" i="9"/>
  <c r="D669" i="9"/>
  <c r="J1352" i="9"/>
  <c r="G1352" i="9"/>
  <c r="D1352" i="9"/>
  <c r="J665" i="9"/>
  <c r="G665" i="9"/>
  <c r="D665" i="9"/>
  <c r="J1944" i="9"/>
  <c r="G1944" i="9"/>
  <c r="D1944" i="9"/>
  <c r="J786" i="9"/>
  <c r="G786" i="9"/>
  <c r="D786" i="9"/>
  <c r="J846" i="9"/>
  <c r="G846" i="9"/>
  <c r="D846" i="9"/>
  <c r="J1879" i="9"/>
  <c r="G1879" i="9"/>
  <c r="D1879" i="9"/>
  <c r="J1675" i="9"/>
  <c r="G1675" i="9"/>
  <c r="D1675" i="9"/>
  <c r="J627" i="9"/>
  <c r="G627" i="9"/>
  <c r="D627" i="9"/>
  <c r="J893" i="9"/>
  <c r="G893" i="9"/>
  <c r="D893" i="9"/>
  <c r="J1025" i="9"/>
  <c r="G1025" i="9"/>
  <c r="D1025" i="9"/>
  <c r="J861" i="9"/>
  <c r="G861" i="9"/>
  <c r="D861" i="9"/>
  <c r="J1297" i="9"/>
  <c r="G1297" i="9"/>
  <c r="D1297" i="9"/>
  <c r="J551" i="9"/>
  <c r="G551" i="9"/>
  <c r="D551" i="9"/>
  <c r="J448" i="9"/>
  <c r="G448" i="9"/>
  <c r="D448" i="9"/>
  <c r="J1880" i="9"/>
  <c r="G1880" i="9"/>
  <c r="D1880" i="9"/>
  <c r="J1576" i="9"/>
  <c r="G1576" i="9"/>
  <c r="D1576" i="9"/>
  <c r="J779" i="9"/>
  <c r="G779" i="9"/>
  <c r="D779" i="9"/>
  <c r="J410" i="9"/>
  <c r="G410" i="9"/>
  <c r="D410" i="9"/>
  <c r="J1183" i="9"/>
  <c r="G1183" i="9"/>
  <c r="D1183" i="9"/>
  <c r="J164" i="9"/>
  <c r="G164" i="9"/>
  <c r="D164" i="9"/>
  <c r="J1670" i="9"/>
  <c r="G1670" i="9"/>
  <c r="D1670" i="9"/>
  <c r="J720" i="9"/>
  <c r="G720" i="9"/>
  <c r="D720" i="9"/>
  <c r="J938" i="9"/>
  <c r="G938" i="9"/>
  <c r="D938" i="9"/>
  <c r="J1678" i="9"/>
  <c r="G1678" i="9"/>
  <c r="D1678" i="9"/>
  <c r="J902" i="9"/>
  <c r="G902" i="9"/>
  <c r="D902" i="9"/>
  <c r="J1602" i="9"/>
  <c r="G1602" i="9"/>
  <c r="D1602" i="9"/>
  <c r="J1891" i="9"/>
  <c r="G1891" i="9"/>
  <c r="D1891" i="9"/>
  <c r="J1870" i="9"/>
  <c r="G1870" i="9"/>
  <c r="D1870" i="9"/>
  <c r="J1707" i="9"/>
  <c r="G1707" i="9"/>
  <c r="D1707" i="9"/>
  <c r="J243" i="9"/>
  <c r="G243" i="9"/>
  <c r="D243" i="9"/>
  <c r="J43" i="9"/>
  <c r="G43" i="9"/>
  <c r="D43" i="9"/>
  <c r="J1416" i="9"/>
  <c r="G1416" i="9"/>
  <c r="D1416" i="9"/>
  <c r="J317" i="9"/>
  <c r="G317" i="9"/>
  <c r="D317" i="9"/>
  <c r="J53" i="9"/>
  <c r="G53" i="9"/>
  <c r="D53" i="9"/>
  <c r="J1201" i="9"/>
  <c r="G1201" i="9"/>
  <c r="D1201" i="9"/>
  <c r="J1197" i="9"/>
  <c r="G1197" i="9"/>
  <c r="D1197" i="9"/>
  <c r="J1090" i="9"/>
  <c r="G1090" i="9"/>
  <c r="D1090" i="9"/>
  <c r="J183" i="9"/>
  <c r="G183" i="9"/>
  <c r="D183" i="9"/>
  <c r="J1398" i="9"/>
  <c r="G1398" i="9"/>
  <c r="D1398" i="9"/>
  <c r="J128" i="9"/>
  <c r="G128" i="9"/>
  <c r="D128" i="9"/>
  <c r="J1433" i="9"/>
  <c r="G1433" i="9"/>
  <c r="D1433" i="9"/>
  <c r="J309" i="9"/>
  <c r="G309" i="9"/>
  <c r="D309" i="9"/>
  <c r="J133" i="9"/>
  <c r="G133" i="9"/>
  <c r="D133" i="9"/>
  <c r="J1221" i="9"/>
  <c r="G1221" i="9"/>
  <c r="D1221" i="9"/>
  <c r="J1050" i="9"/>
  <c r="G1050" i="9"/>
  <c r="D1050" i="9"/>
  <c r="J1362" i="9"/>
  <c r="G1362" i="9"/>
  <c r="D1362" i="9"/>
  <c r="J1150" i="9"/>
  <c r="G1150" i="9"/>
  <c r="D1150" i="9"/>
  <c r="J1127" i="9"/>
  <c r="G1127" i="9"/>
  <c r="D1127" i="9"/>
  <c r="J160" i="9"/>
  <c r="G160" i="9"/>
  <c r="D160" i="9"/>
  <c r="J367" i="9"/>
  <c r="G367" i="9"/>
  <c r="D367" i="9"/>
  <c r="J297" i="9"/>
  <c r="G297" i="9"/>
  <c r="D297" i="9"/>
  <c r="J1210" i="9"/>
  <c r="G1210" i="9"/>
  <c r="D1210" i="9"/>
  <c r="J1386" i="9"/>
  <c r="G1386" i="9"/>
  <c r="D1386" i="9"/>
  <c r="J77" i="9"/>
  <c r="G77" i="9"/>
  <c r="D77" i="9"/>
  <c r="J62" i="9"/>
  <c r="G62" i="9"/>
  <c r="D62" i="9"/>
  <c r="J1420" i="9"/>
  <c r="G1420" i="9"/>
  <c r="D1420" i="9"/>
  <c r="J260" i="9"/>
  <c r="G260" i="9"/>
  <c r="D260" i="9"/>
  <c r="J1191" i="9"/>
  <c r="G1191" i="9"/>
  <c r="D1191" i="9"/>
  <c r="J1073" i="9"/>
  <c r="G1073" i="9"/>
  <c r="D1073" i="9"/>
  <c r="J239" i="9"/>
  <c r="G239" i="9"/>
  <c r="D239" i="9"/>
  <c r="J1460" i="9"/>
  <c r="G1460" i="9"/>
  <c r="D1460" i="9"/>
  <c r="J240" i="9"/>
  <c r="G240" i="9"/>
  <c r="D240" i="9"/>
  <c r="J235" i="9"/>
  <c r="G235" i="9"/>
  <c r="D235" i="9"/>
  <c r="J1118" i="9"/>
  <c r="G1118" i="9"/>
  <c r="D1118" i="9"/>
  <c r="J1393" i="9"/>
  <c r="G1393" i="9"/>
  <c r="D1393" i="9"/>
  <c r="J1414" i="9"/>
  <c r="G1414" i="9"/>
  <c r="D1414" i="9"/>
  <c r="J1487" i="9"/>
  <c r="G1487" i="9"/>
  <c r="D1487" i="9"/>
  <c r="J383" i="9"/>
  <c r="G383" i="9"/>
  <c r="D383" i="9"/>
  <c r="J119" i="9"/>
  <c r="G119" i="9"/>
  <c r="D119" i="9"/>
  <c r="J419" i="9"/>
  <c r="G419" i="9"/>
  <c r="D419" i="9"/>
  <c r="J1363" i="9"/>
  <c r="G1363" i="9"/>
  <c r="D1363" i="9"/>
  <c r="J1484" i="9"/>
  <c r="G1484" i="9"/>
  <c r="D1484" i="9"/>
  <c r="J89" i="9"/>
  <c r="G89" i="9"/>
  <c r="D89" i="9"/>
  <c r="J67" i="9"/>
  <c r="G67" i="9"/>
  <c r="D67" i="9"/>
  <c r="J440" i="9"/>
  <c r="G440" i="9"/>
  <c r="D440" i="9"/>
  <c r="J107" i="9"/>
  <c r="G107" i="9"/>
  <c r="D107" i="9"/>
  <c r="J245" i="9"/>
  <c r="G245" i="9"/>
  <c r="D245" i="9"/>
  <c r="J1272" i="9"/>
  <c r="G1272" i="9"/>
  <c r="D1272" i="9"/>
  <c r="J1388" i="9"/>
  <c r="G1388" i="9"/>
  <c r="D1388" i="9"/>
  <c r="J1071" i="9"/>
  <c r="G1071" i="9"/>
  <c r="D1071" i="9"/>
  <c r="J1248" i="9"/>
  <c r="G1248" i="9"/>
  <c r="D1248" i="9"/>
  <c r="J1066" i="9"/>
  <c r="G1066" i="9"/>
  <c r="D1066" i="9"/>
  <c r="J209" i="9"/>
  <c r="G209" i="9"/>
  <c r="D209" i="9"/>
  <c r="J1413" i="9"/>
  <c r="G1413" i="9"/>
  <c r="D1413" i="9"/>
  <c r="J357" i="9"/>
  <c r="G357" i="9"/>
  <c r="D357" i="9"/>
  <c r="J158" i="9"/>
  <c r="G158" i="9"/>
  <c r="D158" i="9"/>
  <c r="J1287" i="9"/>
  <c r="G1287" i="9"/>
  <c r="D1287" i="9"/>
  <c r="J59" i="9"/>
  <c r="G59" i="9"/>
  <c r="D59" i="9"/>
  <c r="J234" i="9"/>
  <c r="G234" i="9"/>
  <c r="D234" i="9"/>
  <c r="J1407" i="9"/>
  <c r="G1407" i="9"/>
  <c r="D1407" i="9"/>
  <c r="J1236" i="9"/>
  <c r="G1236" i="9"/>
  <c r="D1236" i="9"/>
  <c r="J1312" i="9"/>
  <c r="G1312" i="9"/>
  <c r="D1312" i="9"/>
  <c r="J1438" i="9"/>
  <c r="G1438" i="9"/>
  <c r="D1438" i="9"/>
  <c r="J1449" i="9"/>
  <c r="G1449" i="9"/>
  <c r="D1449" i="9"/>
  <c r="J268" i="9"/>
  <c r="G268" i="9"/>
  <c r="D268" i="9"/>
  <c r="J1055" i="9"/>
  <c r="G1055" i="9"/>
  <c r="D1055" i="9"/>
  <c r="J443" i="9"/>
  <c r="G443" i="9"/>
  <c r="D443" i="9"/>
  <c r="J1239" i="9"/>
  <c r="G1239" i="9"/>
  <c r="D1239" i="9"/>
  <c r="J431" i="9"/>
  <c r="G431" i="9"/>
  <c r="D431" i="9"/>
  <c r="J389" i="9"/>
  <c r="G389" i="9"/>
  <c r="D389" i="9"/>
  <c r="J1277" i="9"/>
  <c r="G1277" i="9"/>
  <c r="D1277" i="9"/>
  <c r="J295" i="9"/>
  <c r="G295" i="9"/>
  <c r="D295" i="9"/>
  <c r="J143" i="9"/>
  <c r="G143" i="9"/>
  <c r="D143" i="9"/>
  <c r="J1107" i="9"/>
  <c r="G1107" i="9"/>
  <c r="D1107" i="9"/>
  <c r="J1109" i="9"/>
  <c r="G1109" i="9"/>
  <c r="D1109" i="9"/>
  <c r="J1411" i="9"/>
  <c r="G1411" i="9"/>
  <c r="D1411" i="9"/>
  <c r="J370" i="9"/>
  <c r="G370" i="9"/>
  <c r="D370" i="9"/>
  <c r="J1354" i="9"/>
  <c r="G1354" i="9"/>
  <c r="D1354" i="9"/>
  <c r="J1343" i="9"/>
  <c r="G1343" i="9"/>
  <c r="D1343" i="9"/>
  <c r="J130" i="9"/>
  <c r="G130" i="9"/>
  <c r="D130" i="9"/>
  <c r="J44" i="9"/>
  <c r="G44" i="9"/>
  <c r="D44" i="9"/>
  <c r="J1351" i="9"/>
  <c r="G1351" i="9"/>
  <c r="D1351" i="9"/>
  <c r="J321" i="9"/>
  <c r="G321" i="9"/>
  <c r="D321" i="9"/>
  <c r="J1189" i="9"/>
  <c r="G1189" i="9"/>
  <c r="D1189" i="9"/>
  <c r="J1371" i="9"/>
  <c r="G1371" i="9"/>
  <c r="D1371" i="9"/>
  <c r="J1098" i="9"/>
  <c r="G1098" i="9"/>
  <c r="D1098" i="9"/>
  <c r="J257" i="9"/>
  <c r="G257" i="9"/>
  <c r="D257" i="9"/>
  <c r="J1069" i="9"/>
  <c r="G1069" i="9"/>
  <c r="D1069" i="9"/>
  <c r="J388" i="9"/>
  <c r="G388" i="9"/>
  <c r="D388" i="9"/>
  <c r="J361" i="9"/>
  <c r="G361" i="9"/>
  <c r="D361" i="9"/>
  <c r="J116" i="9"/>
  <c r="G116" i="9"/>
  <c r="D116" i="9"/>
  <c r="J1392" i="9"/>
  <c r="G1392" i="9"/>
  <c r="D1392" i="9"/>
  <c r="J1443" i="9"/>
  <c r="G1443" i="9"/>
  <c r="D1443" i="9"/>
  <c r="J1370" i="9"/>
  <c r="G1370" i="9"/>
  <c r="D1370" i="9"/>
  <c r="J1368" i="9"/>
  <c r="G1368" i="9"/>
  <c r="D1368" i="9"/>
  <c r="J1311" i="9"/>
  <c r="G1311" i="9"/>
  <c r="D1311" i="9"/>
  <c r="J315" i="9"/>
  <c r="G315" i="9"/>
  <c r="D315" i="9"/>
  <c r="J1054" i="9"/>
  <c r="G1054" i="9"/>
  <c r="D1054" i="9"/>
  <c r="J61" i="9"/>
  <c r="G61" i="9"/>
  <c r="D61" i="9"/>
  <c r="J1053" i="9"/>
  <c r="G1053" i="9"/>
  <c r="D1053" i="9"/>
  <c r="J100" i="9"/>
  <c r="G100" i="9"/>
  <c r="D100" i="9"/>
  <c r="J1755" i="9"/>
  <c r="G1755" i="9"/>
  <c r="D1755" i="9"/>
  <c r="J950" i="9"/>
  <c r="G950" i="9"/>
  <c r="D950" i="9"/>
  <c r="J1629" i="9"/>
  <c r="G1629" i="9"/>
  <c r="D1629" i="9"/>
  <c r="J181" i="9"/>
  <c r="G181" i="9"/>
  <c r="D181" i="9"/>
  <c r="J831" i="9"/>
  <c r="G831" i="9"/>
  <c r="D831" i="9"/>
  <c r="J1198" i="9"/>
  <c r="G1198" i="9"/>
  <c r="D1198" i="9"/>
  <c r="J1409" i="9"/>
  <c r="G1409" i="9"/>
  <c r="D1409" i="9"/>
  <c r="J823" i="9"/>
  <c r="G823" i="9"/>
  <c r="D823" i="9"/>
  <c r="J1431" i="9"/>
  <c r="G1431" i="9"/>
  <c r="D1431" i="9"/>
  <c r="J175" i="9"/>
  <c r="G175" i="9"/>
  <c r="D175" i="9"/>
  <c r="J1517" i="9"/>
  <c r="G1517" i="9"/>
  <c r="D1517" i="9"/>
  <c r="J261" i="9"/>
  <c r="G261" i="9"/>
  <c r="D261" i="9"/>
  <c r="J1929" i="9"/>
  <c r="G1929" i="9"/>
  <c r="D1929" i="9"/>
  <c r="J859" i="9"/>
  <c r="G859" i="9"/>
  <c r="D859" i="9"/>
  <c r="J1636" i="9"/>
  <c r="G1636" i="9"/>
  <c r="D1636" i="9"/>
  <c r="J659" i="9"/>
  <c r="G659" i="9"/>
  <c r="D659" i="9"/>
  <c r="J736" i="9"/>
  <c r="G736" i="9"/>
  <c r="D736" i="9"/>
  <c r="J1117" i="9"/>
  <c r="G1117" i="9"/>
  <c r="D1117" i="9"/>
  <c r="J890" i="9"/>
  <c r="G890" i="9"/>
  <c r="D890" i="9"/>
  <c r="J658" i="9"/>
  <c r="G658" i="9"/>
  <c r="D658" i="9"/>
  <c r="J845" i="9"/>
  <c r="G845" i="9"/>
  <c r="D845" i="9"/>
  <c r="J646" i="9"/>
  <c r="G646" i="9"/>
  <c r="D646" i="9"/>
  <c r="J904" i="9"/>
  <c r="G904" i="9"/>
  <c r="D904" i="9"/>
  <c r="J969" i="9"/>
  <c r="G969" i="9"/>
  <c r="D969" i="9"/>
  <c r="J438" i="9"/>
  <c r="G438" i="9"/>
  <c r="D438" i="9"/>
  <c r="J780" i="9"/>
  <c r="G780" i="9"/>
  <c r="D780" i="9"/>
  <c r="J1624" i="9"/>
  <c r="G1624" i="9"/>
  <c r="D1624" i="9"/>
  <c r="J79" i="9"/>
  <c r="G79" i="9"/>
  <c r="D79" i="9"/>
  <c r="J654" i="9"/>
  <c r="G654" i="9"/>
  <c r="D654" i="9"/>
  <c r="J140" i="9"/>
  <c r="G140" i="9"/>
  <c r="D140" i="9"/>
  <c r="J72" i="9"/>
  <c r="G72" i="9"/>
  <c r="D72" i="9"/>
  <c r="J679" i="9"/>
  <c r="G679" i="9"/>
  <c r="D679" i="9"/>
  <c r="J1893" i="9"/>
  <c r="G1893" i="9"/>
  <c r="D1893" i="9"/>
  <c r="J244" i="9"/>
  <c r="G244" i="9"/>
  <c r="D244" i="9"/>
  <c r="J641" i="9"/>
  <c r="G641" i="9"/>
  <c r="D641" i="9"/>
  <c r="J1885" i="9"/>
  <c r="G1885" i="9"/>
  <c r="D1885" i="9"/>
  <c r="J1060" i="9"/>
  <c r="G1060" i="9"/>
  <c r="D1060" i="9"/>
  <c r="J1342" i="9"/>
  <c r="G1342" i="9"/>
  <c r="D1342" i="9"/>
  <c r="J394" i="9"/>
  <c r="G394" i="9"/>
  <c r="D394" i="9"/>
  <c r="J1346" i="9"/>
  <c r="G1346" i="9"/>
  <c r="D1346" i="9"/>
  <c r="J1474" i="9"/>
  <c r="G1474" i="9"/>
  <c r="D1474" i="9"/>
  <c r="J1249" i="9"/>
  <c r="G1249" i="9"/>
  <c r="D1249" i="9"/>
  <c r="J1419" i="9"/>
  <c r="G1419" i="9"/>
  <c r="D1419" i="9"/>
  <c r="J380" i="9"/>
  <c r="G380" i="9"/>
  <c r="D380" i="9"/>
  <c r="J1503" i="9"/>
  <c r="G1503" i="9"/>
  <c r="D1503" i="9"/>
  <c r="J47" i="9"/>
  <c r="G47" i="9"/>
  <c r="D47" i="9"/>
  <c r="J387" i="9"/>
  <c r="G387" i="9"/>
  <c r="D387" i="9"/>
  <c r="J256" i="9"/>
  <c r="G256" i="9"/>
  <c r="D256" i="9"/>
  <c r="J1285" i="9"/>
  <c r="G1285" i="9"/>
  <c r="D1285" i="9"/>
  <c r="J374" i="9"/>
  <c r="G374" i="9"/>
  <c r="D374" i="9"/>
  <c r="J364" i="9"/>
  <c r="G364" i="9"/>
  <c r="D364" i="9"/>
  <c r="J1203" i="9"/>
  <c r="G1203" i="9"/>
  <c r="D1203" i="9"/>
  <c r="J252" i="9"/>
  <c r="G252" i="9"/>
  <c r="D252" i="9"/>
  <c r="J52" i="9"/>
  <c r="G52" i="9"/>
  <c r="D52" i="9"/>
  <c r="J41" i="9"/>
  <c r="G41" i="9"/>
  <c r="D41" i="9"/>
  <c r="J265" i="9"/>
  <c r="G265" i="9"/>
  <c r="D265" i="9"/>
  <c r="J329" i="9"/>
  <c r="G329" i="9"/>
  <c r="D329" i="9"/>
  <c r="J453" i="9"/>
  <c r="G453" i="9"/>
  <c r="D453" i="9"/>
  <c r="J1466" i="9"/>
  <c r="G1466" i="9"/>
  <c r="D1466" i="9"/>
  <c r="J432" i="9"/>
  <c r="G432" i="9"/>
  <c r="D432" i="9"/>
  <c r="J824" i="9"/>
  <c r="G824" i="9"/>
  <c r="D824" i="9"/>
  <c r="J1607" i="9"/>
  <c r="G1607" i="9"/>
  <c r="D1607" i="9"/>
  <c r="J1652" i="9"/>
  <c r="G1652" i="9"/>
  <c r="D1652" i="9"/>
  <c r="J1235" i="9"/>
  <c r="G1235" i="9"/>
  <c r="D1235" i="9"/>
  <c r="J435" i="9"/>
  <c r="G435" i="9"/>
  <c r="D435" i="9"/>
  <c r="J1685" i="9"/>
  <c r="G1685" i="9"/>
  <c r="D1685" i="9"/>
  <c r="J692" i="9"/>
  <c r="G692" i="9"/>
  <c r="D692" i="9"/>
  <c r="J964" i="9"/>
  <c r="G964" i="9"/>
  <c r="D964" i="9"/>
  <c r="J1726" i="9"/>
  <c r="G1726" i="9"/>
  <c r="D1726" i="9"/>
  <c r="J1533" i="9"/>
  <c r="G1533" i="9"/>
  <c r="D1533" i="9"/>
  <c r="J556" i="9"/>
  <c r="G556" i="9"/>
  <c r="D556" i="9"/>
  <c r="J1742" i="9"/>
  <c r="G1742" i="9"/>
  <c r="D1742" i="9"/>
  <c r="J75" i="9"/>
  <c r="G75" i="9"/>
  <c r="D75" i="9"/>
  <c r="J638" i="9"/>
  <c r="G638" i="9"/>
  <c r="D638" i="9"/>
  <c r="J301" i="9"/>
  <c r="G301" i="9"/>
  <c r="D301" i="9"/>
  <c r="J1565" i="9"/>
  <c r="G1565" i="9"/>
  <c r="D1565" i="9"/>
  <c r="J1825" i="9"/>
  <c r="G1825" i="9"/>
  <c r="D1825" i="9"/>
  <c r="J617" i="9"/>
  <c r="G617" i="9"/>
  <c r="D617" i="9"/>
  <c r="J790" i="9"/>
  <c r="G790" i="9"/>
  <c r="D790" i="9"/>
  <c r="J1973" i="9"/>
  <c r="G1973" i="9"/>
  <c r="D1973" i="9"/>
  <c r="J201" i="9"/>
  <c r="G201" i="9"/>
  <c r="D201" i="9"/>
  <c r="J557" i="9"/>
  <c r="G557" i="9"/>
  <c r="D557" i="9"/>
  <c r="J1728" i="9"/>
  <c r="G1728" i="9"/>
  <c r="D1728" i="9"/>
  <c r="J1522" i="9"/>
  <c r="G1522" i="9"/>
  <c r="D1522" i="9"/>
  <c r="J579" i="9"/>
  <c r="G579" i="9"/>
  <c r="D579" i="9"/>
  <c r="J867" i="9"/>
  <c r="G867" i="9"/>
  <c r="D867" i="9"/>
  <c r="J145" i="9"/>
  <c r="G145" i="9"/>
  <c r="D145" i="9"/>
  <c r="J632" i="9"/>
  <c r="G632" i="9"/>
  <c r="D632" i="9"/>
  <c r="J1408" i="9"/>
  <c r="G1408" i="9"/>
  <c r="D1408" i="9"/>
  <c r="J339" i="9"/>
  <c r="G339" i="9"/>
  <c r="D339" i="9"/>
  <c r="J1251" i="9"/>
  <c r="G1251" i="9"/>
  <c r="D1251" i="9"/>
  <c r="J1231" i="9"/>
  <c r="G1231" i="9"/>
  <c r="D1231" i="9"/>
  <c r="J1429" i="9"/>
  <c r="G1429" i="9"/>
  <c r="D1429" i="9"/>
  <c r="J269" i="9"/>
  <c r="G269" i="9"/>
  <c r="D269" i="9"/>
  <c r="J251" i="9"/>
  <c r="G251" i="9"/>
  <c r="D251" i="9"/>
  <c r="J1309" i="9"/>
  <c r="G1309" i="9"/>
  <c r="D1309" i="9"/>
  <c r="J57" i="9"/>
  <c r="G57" i="9"/>
  <c r="D57" i="9"/>
  <c r="J1384" i="9"/>
  <c r="G1384" i="9"/>
  <c r="D1384" i="9"/>
  <c r="J1405" i="9"/>
  <c r="G1405" i="9"/>
  <c r="D1405" i="9"/>
  <c r="J1091" i="9"/>
  <c r="G1091" i="9"/>
  <c r="D1091" i="9"/>
  <c r="J353" i="9"/>
  <c r="G353" i="9"/>
  <c r="D353" i="9"/>
  <c r="J1373" i="9"/>
  <c r="G1373" i="9"/>
  <c r="D1373" i="9"/>
  <c r="J340" i="9"/>
  <c r="G340" i="9"/>
  <c r="D340" i="9"/>
  <c r="J306" i="9"/>
  <c r="G306" i="9"/>
  <c r="D306" i="9"/>
  <c r="J1141" i="9"/>
  <c r="G1141" i="9"/>
  <c r="D1141" i="9"/>
  <c r="J248" i="9"/>
  <c r="G248" i="9"/>
  <c r="D248" i="9"/>
  <c r="J414" i="9"/>
  <c r="G414" i="9"/>
  <c r="D414" i="9"/>
  <c r="J437" i="9"/>
  <c r="G437" i="9"/>
  <c r="D437" i="9"/>
  <c r="J192" i="9"/>
  <c r="G192" i="9"/>
  <c r="D192" i="9"/>
  <c r="J1748" i="9"/>
  <c r="G1748" i="9"/>
  <c r="D1748" i="9"/>
  <c r="J51" i="9"/>
  <c r="G51" i="9"/>
  <c r="D51" i="9"/>
  <c r="J1657" i="9"/>
  <c r="G1657" i="9"/>
  <c r="D1657" i="9"/>
  <c r="J1881" i="9"/>
  <c r="G1881" i="9"/>
  <c r="D1881" i="9"/>
  <c r="J436" i="9"/>
  <c r="G436" i="9"/>
  <c r="D436" i="9"/>
  <c r="J1906" i="9"/>
  <c r="G1906" i="9"/>
  <c r="D1906" i="9"/>
  <c r="J506" i="9"/>
  <c r="G506" i="9"/>
  <c r="D506" i="9"/>
  <c r="J1844" i="9"/>
  <c r="G1844" i="9"/>
  <c r="D1844" i="9"/>
  <c r="J696" i="9"/>
  <c r="G696" i="9"/>
  <c r="D696" i="9"/>
  <c r="J1344" i="9"/>
  <c r="G1344" i="9"/>
  <c r="D1344" i="9"/>
  <c r="J850" i="9"/>
  <c r="G850" i="9"/>
  <c r="D850" i="9"/>
  <c r="J1911" i="9"/>
  <c r="G1911" i="9"/>
  <c r="D1911" i="9"/>
  <c r="J1560" i="9"/>
  <c r="G1560" i="9"/>
  <c r="D1560" i="9"/>
  <c r="J554" i="9"/>
  <c r="G554" i="9"/>
  <c r="D554" i="9"/>
  <c r="J1196" i="9"/>
  <c r="G1196" i="9"/>
  <c r="D1196" i="9"/>
  <c r="J1579" i="9"/>
  <c r="G1579" i="9"/>
  <c r="D1579" i="9"/>
  <c r="J1719" i="9"/>
  <c r="G1719" i="9"/>
  <c r="D1719" i="9"/>
  <c r="J390" i="9"/>
  <c r="G390" i="9"/>
  <c r="D390" i="9"/>
  <c r="J1614" i="9"/>
  <c r="G1614" i="9"/>
  <c r="D1614" i="9"/>
  <c r="J86" i="9"/>
  <c r="G86" i="9"/>
  <c r="D86" i="9"/>
  <c r="J1727" i="9"/>
  <c r="G1727" i="9"/>
  <c r="D1727" i="9"/>
  <c r="J866" i="9"/>
  <c r="G866" i="9"/>
  <c r="D866" i="9"/>
  <c r="J502" i="9"/>
  <c r="G502" i="9"/>
  <c r="D502" i="9"/>
  <c r="J1135" i="9"/>
  <c r="G1135" i="9"/>
  <c r="D1135" i="9"/>
  <c r="J648" i="9"/>
  <c r="G648" i="9"/>
  <c r="D648" i="9"/>
  <c r="J293" i="9"/>
  <c r="G293" i="9"/>
  <c r="D293" i="9"/>
  <c r="J397" i="9"/>
  <c r="G397" i="9"/>
  <c r="D397" i="9"/>
  <c r="J1948" i="9"/>
  <c r="G1948" i="9"/>
  <c r="D1948" i="9"/>
  <c r="J1953" i="9"/>
  <c r="G1953" i="9"/>
  <c r="D1953" i="9"/>
  <c r="J1136" i="9"/>
  <c r="G1136" i="9"/>
  <c r="D1136" i="9"/>
  <c r="J33" i="9"/>
  <c r="G33" i="9"/>
  <c r="D33" i="9"/>
  <c r="J1186" i="9"/>
  <c r="G1186" i="9"/>
  <c r="D1186" i="9"/>
  <c r="J1959" i="9"/>
  <c r="G1959" i="9"/>
  <c r="D1959" i="9"/>
  <c r="J792" i="9"/>
  <c r="G792" i="9"/>
  <c r="D792" i="9"/>
  <c r="J482" i="9"/>
  <c r="G482" i="9"/>
  <c r="D482" i="9"/>
  <c r="J1902" i="9"/>
  <c r="G1902" i="9"/>
  <c r="D1902" i="9"/>
  <c r="J1188" i="9"/>
  <c r="G1188" i="9"/>
  <c r="D1188" i="9"/>
  <c r="J1979" i="9"/>
  <c r="G1979" i="9"/>
  <c r="D1979" i="9"/>
  <c r="J1128" i="9"/>
  <c r="G1128" i="9"/>
  <c r="D1128" i="9"/>
  <c r="J1829" i="9"/>
  <c r="G1829" i="9"/>
  <c r="D1829" i="9"/>
  <c r="J562" i="9"/>
  <c r="G562" i="9"/>
  <c r="D562" i="9"/>
  <c r="J806" i="9"/>
  <c r="G806" i="9"/>
  <c r="D806" i="9"/>
  <c r="J1746" i="9"/>
  <c r="G1746" i="9"/>
  <c r="D1746" i="9"/>
  <c r="J305" i="9"/>
  <c r="G305" i="9"/>
  <c r="D305" i="9"/>
  <c r="J810" i="9"/>
  <c r="G810" i="9"/>
  <c r="D810" i="9"/>
  <c r="J1603" i="9"/>
  <c r="G1603" i="9"/>
  <c r="D1603" i="9"/>
  <c r="J843" i="9"/>
  <c r="G843" i="9"/>
  <c r="D843" i="9"/>
  <c r="J735" i="9"/>
  <c r="G735" i="9"/>
  <c r="D735" i="9"/>
  <c r="J1499" i="9"/>
  <c r="G1499" i="9"/>
  <c r="D1499" i="9"/>
  <c r="J1730" i="9"/>
  <c r="G1730" i="9"/>
  <c r="D1730" i="9"/>
  <c r="J1247" i="9"/>
  <c r="G1247" i="9"/>
  <c r="D1247" i="9"/>
  <c r="J1677" i="9"/>
  <c r="G1677" i="9"/>
  <c r="D1677" i="9"/>
  <c r="J1705" i="9"/>
  <c r="G1705" i="9"/>
  <c r="D1705" i="9"/>
  <c r="J1937" i="9"/>
  <c r="G1937" i="9"/>
  <c r="D1937" i="9"/>
  <c r="J1013" i="9"/>
  <c r="G1013" i="9"/>
  <c r="D1013" i="9"/>
  <c r="J1577" i="9"/>
  <c r="G1577" i="9"/>
  <c r="D1577" i="9"/>
  <c r="J1115" i="9"/>
  <c r="G1115" i="9"/>
  <c r="D1115" i="9"/>
  <c r="J539" i="9"/>
  <c r="G539" i="9"/>
  <c r="D539" i="9"/>
  <c r="J27" i="9"/>
  <c r="G27" i="9"/>
  <c r="D27" i="9"/>
  <c r="J1975" i="9"/>
  <c r="G1975" i="9"/>
  <c r="D1975" i="9"/>
  <c r="J1590" i="9"/>
  <c r="G1590" i="9"/>
  <c r="D1590" i="9"/>
  <c r="J1794" i="9"/>
  <c r="G1794" i="9"/>
  <c r="D1794" i="9"/>
  <c r="J483" i="9"/>
  <c r="G483" i="9"/>
  <c r="D483" i="9"/>
  <c r="J1966" i="9"/>
  <c r="G1966" i="9"/>
  <c r="D1966" i="9"/>
  <c r="J1857" i="9"/>
  <c r="G1857" i="9"/>
  <c r="D1857" i="9"/>
  <c r="J878" i="9"/>
  <c r="G878" i="9"/>
  <c r="D878" i="9"/>
  <c r="J540" i="9"/>
  <c r="G540" i="9"/>
  <c r="D540" i="9"/>
  <c r="J807" i="9"/>
  <c r="G807" i="9"/>
  <c r="D807" i="9"/>
  <c r="J1119" i="9"/>
  <c r="G1119" i="9"/>
  <c r="D1119" i="9"/>
  <c r="J1138" i="9"/>
  <c r="G1138" i="9"/>
  <c r="D1138" i="9"/>
  <c r="J834" i="9"/>
  <c r="G834" i="9"/>
  <c r="D834" i="9"/>
  <c r="J886" i="9"/>
  <c r="G886" i="9"/>
  <c r="D886" i="9"/>
  <c r="J553" i="9"/>
  <c r="G553" i="9"/>
  <c r="D553" i="9"/>
  <c r="J966" i="9"/>
  <c r="G966" i="9"/>
  <c r="D966" i="9"/>
  <c r="J1933" i="9"/>
  <c r="G1933" i="9"/>
  <c r="D1933" i="9"/>
  <c r="J1671" i="9"/>
  <c r="G1671" i="9"/>
  <c r="D1671" i="9"/>
  <c r="J1523" i="9"/>
  <c r="G1523" i="9"/>
  <c r="D1523" i="9"/>
  <c r="J96" i="9"/>
  <c r="G96" i="9"/>
  <c r="D96" i="9"/>
  <c r="J1598" i="9"/>
  <c r="G1598" i="9"/>
  <c r="D1598" i="9"/>
  <c r="J476" i="9"/>
  <c r="G476" i="9"/>
  <c r="D476" i="9"/>
  <c r="J687" i="9"/>
  <c r="G687" i="9"/>
  <c r="D687" i="9"/>
  <c r="J1459" i="9"/>
  <c r="G1459" i="9"/>
  <c r="D1459" i="9"/>
  <c r="J830" i="9"/>
  <c r="G830" i="9"/>
  <c r="D830" i="9"/>
  <c r="J615" i="9"/>
  <c r="G615" i="9"/>
  <c r="D615" i="9"/>
  <c r="J577" i="9"/>
  <c r="G577" i="9"/>
  <c r="D577" i="9"/>
  <c r="J1036" i="9"/>
  <c r="G1036" i="9"/>
  <c r="D1036" i="9"/>
  <c r="J1011" i="9"/>
  <c r="G1011" i="9"/>
  <c r="D1011" i="9"/>
  <c r="J1756" i="9"/>
  <c r="G1756" i="9"/>
  <c r="D1756" i="9"/>
  <c r="J1154" i="9"/>
  <c r="G1154" i="9"/>
  <c r="D1154" i="9"/>
  <c r="J1489" i="9"/>
  <c r="G1489" i="9"/>
  <c r="D1489" i="9"/>
  <c r="J157" i="9"/>
  <c r="G157" i="9"/>
  <c r="D157" i="9"/>
  <c r="J1099" i="9"/>
  <c r="G1099" i="9"/>
  <c r="D1099" i="9"/>
  <c r="J1010" i="9"/>
  <c r="G1010" i="9"/>
  <c r="D1010" i="9"/>
  <c r="J1865" i="9"/>
  <c r="G1865" i="9"/>
  <c r="D1865" i="9"/>
  <c r="J841" i="9"/>
  <c r="G841" i="9"/>
  <c r="D841" i="9"/>
  <c r="J1180" i="9"/>
  <c r="G1180" i="9"/>
  <c r="D1180" i="9"/>
  <c r="J1894" i="9"/>
  <c r="G1894" i="9"/>
  <c r="D1894" i="9"/>
  <c r="J921" i="9"/>
  <c r="G921" i="9"/>
  <c r="D921" i="9"/>
  <c r="J1581" i="9"/>
  <c r="G1581" i="9"/>
  <c r="D1581" i="9"/>
  <c r="J1575" i="9"/>
  <c r="G1575" i="9"/>
  <c r="D1575" i="9"/>
  <c r="J545" i="9"/>
  <c r="G545" i="9"/>
  <c r="D545" i="9"/>
  <c r="J610" i="9"/>
  <c r="G610" i="9"/>
  <c r="D610" i="9"/>
  <c r="J494" i="9"/>
  <c r="G494" i="9"/>
  <c r="D494" i="9"/>
  <c r="J1856" i="9"/>
  <c r="G1856" i="9"/>
  <c r="D1856" i="9"/>
  <c r="J1477" i="9"/>
  <c r="G1477" i="9"/>
  <c r="D1477" i="9"/>
  <c r="J856" i="9"/>
  <c r="G856" i="9"/>
  <c r="D856" i="9"/>
  <c r="J929" i="9"/>
  <c r="G929" i="9"/>
  <c r="D929" i="9"/>
  <c r="J1604" i="9"/>
  <c r="G1604" i="9"/>
  <c r="D1604" i="9"/>
  <c r="J203" i="9"/>
  <c r="G203" i="9"/>
  <c r="D203" i="9"/>
  <c r="J1633" i="9"/>
  <c r="G1633" i="9"/>
  <c r="D1633" i="9"/>
  <c r="J569" i="9"/>
  <c r="G569" i="9"/>
  <c r="D569" i="9"/>
  <c r="J1841" i="9"/>
  <c r="G1841" i="9"/>
  <c r="D1841" i="9"/>
  <c r="J428" i="9"/>
  <c r="G428" i="9"/>
  <c r="D428" i="9"/>
  <c r="J910" i="9"/>
  <c r="G910" i="9"/>
  <c r="D910" i="9"/>
  <c r="J29" i="9"/>
  <c r="G29" i="9"/>
  <c r="D29" i="9"/>
  <c r="J876" i="9"/>
  <c r="G876" i="9"/>
  <c r="D876" i="9"/>
  <c r="J1888" i="9"/>
  <c r="G1888" i="9"/>
  <c r="D1888" i="9"/>
  <c r="J1361" i="9"/>
  <c r="G1361" i="9"/>
  <c r="D1361" i="9"/>
  <c r="J1930" i="9"/>
  <c r="G1930" i="9"/>
  <c r="D1930" i="9"/>
  <c r="J1116" i="9"/>
  <c r="G1116" i="9"/>
  <c r="D1116" i="9"/>
  <c r="J634" i="9"/>
  <c r="G634" i="9"/>
  <c r="D634" i="9"/>
  <c r="J1626" i="9"/>
  <c r="G1626" i="9"/>
  <c r="D1626" i="9"/>
  <c r="J1945" i="9"/>
  <c r="G1945" i="9"/>
  <c r="D1945" i="9"/>
  <c r="J1646" i="9"/>
  <c r="G1646" i="9"/>
  <c r="D1646" i="9"/>
  <c r="J427" i="9"/>
  <c r="G427" i="9"/>
  <c r="D427" i="9"/>
  <c r="J507" i="9"/>
  <c r="G507" i="9"/>
  <c r="D507" i="9"/>
  <c r="J300" i="9"/>
  <c r="G300" i="9"/>
  <c r="D300" i="9"/>
  <c r="J1164" i="9"/>
  <c r="G1164" i="9"/>
  <c r="D1164" i="9"/>
  <c r="J1278" i="9"/>
  <c r="G1278" i="9"/>
  <c r="D1278" i="9"/>
  <c r="J1620" i="9"/>
  <c r="G1620" i="9"/>
  <c r="D1620" i="9"/>
  <c r="J1541" i="9"/>
  <c r="G1541" i="9"/>
  <c r="D1541" i="9"/>
  <c r="J717" i="9"/>
  <c r="G717" i="9"/>
  <c r="D717" i="9"/>
  <c r="J505" i="9"/>
  <c r="G505" i="9"/>
  <c r="D505" i="9"/>
  <c r="J747" i="9"/>
  <c r="G747" i="9"/>
  <c r="D747" i="9"/>
  <c r="J34" i="9"/>
  <c r="G34" i="9"/>
  <c r="D34" i="9"/>
  <c r="J1942" i="9"/>
  <c r="G1942" i="9"/>
  <c r="D1942" i="9"/>
  <c r="J1225" i="9"/>
  <c r="G1225" i="9"/>
  <c r="D1225" i="9"/>
  <c r="J1591" i="9"/>
  <c r="G1591" i="9"/>
  <c r="D1591" i="9"/>
  <c r="J359" i="9"/>
  <c r="G359" i="9"/>
  <c r="D359" i="9"/>
  <c r="J1701" i="9"/>
  <c r="G1701" i="9"/>
  <c r="D1701" i="9"/>
  <c r="J167" i="9"/>
  <c r="G167" i="9"/>
  <c r="D167" i="9"/>
  <c r="J1573" i="9"/>
  <c r="G1573" i="9"/>
  <c r="D1573" i="9"/>
  <c r="J1980" i="9"/>
  <c r="G1980" i="9"/>
  <c r="D1980" i="9"/>
  <c r="J1974" i="9"/>
  <c r="G1974" i="9"/>
  <c r="D1974" i="9"/>
  <c r="J462" i="9"/>
  <c r="G462" i="9"/>
  <c r="D462" i="9"/>
  <c r="J348" i="9"/>
  <c r="G348" i="9"/>
  <c r="D348" i="9"/>
  <c r="J777" i="9"/>
  <c r="G777" i="9"/>
  <c r="D777" i="9"/>
  <c r="J1691" i="9"/>
  <c r="G1691" i="9"/>
  <c r="D1691" i="9"/>
  <c r="J550" i="9"/>
  <c r="G550" i="9"/>
  <c r="D550" i="9"/>
  <c r="J1720" i="9"/>
  <c r="G1720" i="9"/>
  <c r="D1720" i="9"/>
  <c r="J1410" i="9"/>
  <c r="G1410" i="9"/>
  <c r="D1410" i="9"/>
  <c r="J774" i="9"/>
  <c r="G774" i="9"/>
  <c r="D774" i="9"/>
  <c r="J1149" i="9"/>
  <c r="G1149" i="9"/>
  <c r="D1149" i="9"/>
  <c r="J1447" i="9"/>
  <c r="G1447" i="9"/>
  <c r="D1447" i="9"/>
  <c r="J1628" i="9"/>
  <c r="G1628" i="9"/>
  <c r="D1628" i="9"/>
  <c r="J1472" i="9"/>
  <c r="G1472" i="9"/>
  <c r="D1472" i="9"/>
  <c r="J1265" i="9"/>
  <c r="G1265" i="9"/>
  <c r="D1265" i="9"/>
  <c r="J1274" i="9"/>
  <c r="G1274" i="9"/>
  <c r="D1274" i="9"/>
  <c r="J874" i="9"/>
  <c r="G874" i="9"/>
  <c r="D874" i="9"/>
  <c r="J477" i="9"/>
  <c r="G477" i="9"/>
  <c r="D477" i="9"/>
  <c r="J1080" i="9"/>
  <c r="G1080" i="9"/>
  <c r="D1080" i="9"/>
  <c r="J527" i="9"/>
  <c r="G527" i="9"/>
  <c r="D527" i="9"/>
  <c r="J1754" i="9"/>
  <c r="G1754" i="9"/>
  <c r="D1754" i="9"/>
  <c r="J917" i="9"/>
  <c r="G917" i="9"/>
  <c r="D917" i="9"/>
  <c r="J934" i="9"/>
  <c r="G934" i="9"/>
  <c r="D934" i="9"/>
  <c r="J588" i="9"/>
  <c r="G588" i="9"/>
  <c r="D588" i="9"/>
  <c r="J629" i="9"/>
  <c r="G629" i="9"/>
  <c r="D629" i="9"/>
  <c r="J773" i="9"/>
  <c r="G773" i="9"/>
  <c r="D773" i="9"/>
  <c r="J829" i="9"/>
  <c r="G829" i="9"/>
  <c r="D829" i="9"/>
  <c r="J613" i="9"/>
  <c r="G613" i="9"/>
  <c r="D613" i="9"/>
  <c r="J975" i="9"/>
  <c r="G975" i="9"/>
  <c r="D975" i="9"/>
  <c r="J515" i="9"/>
  <c r="G515" i="9"/>
  <c r="D515" i="9"/>
  <c r="J716" i="9"/>
  <c r="G716" i="9"/>
  <c r="D716" i="9"/>
  <c r="J1126" i="9"/>
  <c r="G1126" i="9"/>
  <c r="D1126" i="9"/>
  <c r="J1751" i="9"/>
  <c r="G1751" i="9"/>
  <c r="D1751" i="9"/>
  <c r="J110" i="9"/>
  <c r="G110" i="9"/>
  <c r="D110" i="9"/>
  <c r="J1399" i="9"/>
  <c r="G1399" i="9"/>
  <c r="D1399" i="9"/>
  <c r="J325" i="9"/>
  <c r="G325" i="9"/>
  <c r="D325" i="9"/>
  <c r="J1938" i="9"/>
  <c r="G1938" i="9"/>
  <c r="D1938" i="9"/>
  <c r="J839" i="9"/>
  <c r="G839" i="9"/>
  <c r="D839" i="9"/>
  <c r="J1617" i="9"/>
  <c r="G1617" i="9"/>
  <c r="D1617" i="9"/>
  <c r="J258" i="9"/>
  <c r="G258" i="9"/>
  <c r="D258" i="9"/>
  <c r="J1366" i="9"/>
  <c r="G1366" i="9"/>
  <c r="D1366" i="9"/>
  <c r="J712" i="9"/>
  <c r="G712" i="9"/>
  <c r="D712" i="9"/>
  <c r="J1886" i="9"/>
  <c r="G1886" i="9"/>
  <c r="D1886" i="9"/>
  <c r="J963" i="9"/>
  <c r="G963" i="9"/>
  <c r="D963" i="9"/>
  <c r="J621" i="9"/>
  <c r="G621" i="9"/>
  <c r="D621" i="9"/>
  <c r="J1833" i="9"/>
  <c r="G1833" i="9"/>
  <c r="D1833" i="9"/>
  <c r="J379" i="9"/>
  <c r="G379" i="9"/>
  <c r="D379" i="9"/>
  <c r="J1676" i="9"/>
  <c r="G1676" i="9"/>
  <c r="D1676" i="9"/>
  <c r="J1051" i="9"/>
  <c r="G1051" i="9"/>
  <c r="D1051" i="9"/>
  <c r="J826" i="9"/>
  <c r="G826" i="9"/>
  <c r="D826" i="9"/>
  <c r="J1440" i="9"/>
  <c r="G1440" i="9"/>
  <c r="D1440" i="9"/>
  <c r="J508" i="9"/>
  <c r="G508" i="9"/>
  <c r="D508" i="9"/>
  <c r="J721" i="9"/>
  <c r="G721" i="9"/>
  <c r="D721" i="9"/>
  <c r="J206" i="9"/>
  <c r="G206" i="9"/>
  <c r="D206" i="9"/>
  <c r="J729" i="9"/>
  <c r="G729" i="9"/>
  <c r="D729" i="9"/>
  <c r="J1316" i="9"/>
  <c r="G1316" i="9"/>
  <c r="D1316" i="9"/>
  <c r="J1587" i="9"/>
  <c r="G1587" i="9"/>
  <c r="D1587" i="9"/>
  <c r="J1085" i="9"/>
  <c r="G1085" i="9"/>
  <c r="D1085" i="9"/>
  <c r="J1664" i="9"/>
  <c r="G1664" i="9"/>
  <c r="D1664" i="9"/>
  <c r="J1039" i="9"/>
  <c r="G1039" i="9"/>
  <c r="D1039" i="9"/>
  <c r="J1674" i="9"/>
  <c r="G1674" i="9"/>
  <c r="D1674" i="9"/>
  <c r="J1866" i="9"/>
  <c r="G1866" i="9"/>
  <c r="D1866" i="9"/>
  <c r="J1875" i="9"/>
  <c r="G1875" i="9"/>
  <c r="D1875" i="9"/>
  <c r="J595" i="9"/>
  <c r="G595" i="9"/>
  <c r="D595" i="9"/>
  <c r="J1451" i="9"/>
  <c r="G1451" i="9"/>
  <c r="D1451" i="9"/>
  <c r="J1912" i="9"/>
  <c r="G1912" i="9"/>
  <c r="D1912" i="9"/>
  <c r="J1105" i="9"/>
  <c r="G1105" i="9"/>
  <c r="D1105" i="9"/>
  <c r="J903" i="9"/>
  <c r="G903" i="9"/>
  <c r="D903" i="9"/>
  <c r="J1850" i="9"/>
  <c r="G1850" i="9"/>
  <c r="D1850" i="9"/>
  <c r="J294" i="9"/>
  <c r="G294" i="9"/>
  <c r="D294" i="9"/>
  <c r="J1821" i="9"/>
  <c r="G1821" i="9"/>
  <c r="D1821" i="9"/>
  <c r="J683" i="9"/>
  <c r="G683" i="9"/>
  <c r="D683" i="9"/>
  <c r="J528" i="9"/>
  <c r="G528" i="9"/>
  <c r="D528" i="9"/>
  <c r="J1667" i="9"/>
  <c r="G1667" i="9"/>
  <c r="D1667" i="9"/>
  <c r="J365" i="9"/>
  <c r="G365" i="9"/>
  <c r="D365" i="9"/>
  <c r="J1159" i="9"/>
  <c r="G1159" i="9"/>
  <c r="D1159" i="9"/>
  <c r="J816" i="9"/>
  <c r="G816" i="9"/>
  <c r="D816" i="9"/>
  <c r="J32" i="9"/>
  <c r="G32" i="9"/>
  <c r="D32" i="9"/>
  <c r="J1721" i="9"/>
  <c r="G1721" i="9"/>
  <c r="D1721" i="9"/>
  <c r="J1660" i="9"/>
  <c r="G1660" i="9"/>
  <c r="D1660" i="9"/>
  <c r="J852" i="9"/>
  <c r="G852" i="9"/>
  <c r="D852" i="9"/>
  <c r="J55" i="9"/>
  <c r="G55" i="9"/>
  <c r="D55" i="9"/>
  <c r="J555" i="9"/>
  <c r="G555" i="9"/>
  <c r="D555" i="9"/>
  <c r="J943" i="9"/>
  <c r="G943" i="9"/>
  <c r="D943" i="9"/>
  <c r="J1279" i="9"/>
  <c r="G1279" i="9"/>
  <c r="D1279" i="9"/>
  <c r="J896" i="9"/>
  <c r="G896" i="9"/>
  <c r="D896" i="9"/>
  <c r="J475" i="9"/>
  <c r="G475" i="9"/>
  <c r="D475" i="9"/>
  <c r="J1970" i="9"/>
  <c r="G1970" i="9"/>
  <c r="D1970" i="9"/>
  <c r="J805" i="9"/>
  <c r="G805" i="9"/>
  <c r="D805" i="9"/>
  <c r="J905" i="9"/>
  <c r="G905" i="9"/>
  <c r="D905" i="9"/>
  <c r="J1753" i="9"/>
  <c r="G1753" i="9"/>
  <c r="D1753" i="9"/>
  <c r="J1199" i="9"/>
  <c r="G1199" i="9"/>
  <c r="D1199" i="9"/>
  <c r="J1770" i="9"/>
  <c r="G1770" i="9"/>
  <c r="D1770" i="9"/>
  <c r="J1673" i="9"/>
  <c r="G1673" i="9"/>
  <c r="D1673" i="9"/>
  <c r="J827" i="9"/>
  <c r="G827" i="9"/>
  <c r="D827" i="9"/>
  <c r="J1211" i="9"/>
  <c r="G1211" i="9"/>
  <c r="D1211" i="9"/>
  <c r="J1100" i="9"/>
  <c r="G1100" i="9"/>
  <c r="D1100" i="9"/>
  <c r="J894" i="9"/>
  <c r="G894" i="9"/>
  <c r="D894" i="9"/>
  <c r="J1215" i="9"/>
  <c r="G1215" i="9"/>
  <c r="D1215" i="9"/>
  <c r="J791" i="9"/>
  <c r="G791" i="9"/>
  <c r="D791" i="9"/>
  <c r="J713" i="9"/>
  <c r="G713" i="9"/>
  <c r="D713" i="9"/>
  <c r="J526" i="9"/>
  <c r="G526" i="9"/>
  <c r="D526" i="9"/>
  <c r="J793" i="9"/>
  <c r="G793" i="9"/>
  <c r="D793" i="9"/>
  <c r="J573" i="9"/>
  <c r="G573" i="9"/>
  <c r="D573" i="9"/>
  <c r="J724" i="9"/>
  <c r="G724" i="9"/>
  <c r="D724" i="9"/>
  <c r="J597" i="9"/>
  <c r="G597" i="9"/>
  <c r="D597" i="9"/>
  <c r="J1650" i="9"/>
  <c r="G1650" i="9"/>
  <c r="D1650" i="9"/>
  <c r="J422" i="9"/>
  <c r="G422" i="9"/>
  <c r="D422" i="9"/>
  <c r="J1834" i="9"/>
  <c r="G1834" i="9"/>
  <c r="D1834" i="9"/>
  <c r="J1724" i="9"/>
  <c r="G1724" i="9"/>
  <c r="D1724" i="9"/>
  <c r="J1734" i="9"/>
  <c r="G1734" i="9"/>
  <c r="D1734" i="9"/>
  <c r="J1768" i="9"/>
  <c r="G1768" i="9"/>
  <c r="D1768" i="9"/>
  <c r="J1643" i="9"/>
  <c r="G1643" i="9"/>
  <c r="D1643" i="9"/>
  <c r="J1087" i="9"/>
  <c r="G1087" i="9"/>
  <c r="D1087" i="9"/>
  <c r="J1113" i="9"/>
  <c r="G1113" i="9"/>
  <c r="D1113" i="9"/>
  <c r="J887" i="9"/>
  <c r="G887" i="9"/>
  <c r="D887" i="9"/>
  <c r="J942" i="9"/>
  <c r="G942" i="9"/>
  <c r="D942" i="9"/>
  <c r="J1851" i="9"/>
  <c r="G1851" i="9"/>
  <c r="D1851" i="9"/>
  <c r="J663" i="9"/>
  <c r="G663" i="9"/>
  <c r="D663" i="9"/>
  <c r="J1224" i="9"/>
  <c r="G1224" i="9"/>
  <c r="D1224" i="9"/>
  <c r="J727" i="9"/>
  <c r="G727" i="9"/>
  <c r="D727" i="9"/>
  <c r="J547" i="9"/>
  <c r="G547" i="9"/>
  <c r="D547" i="9"/>
  <c r="J163" i="9"/>
  <c r="G163" i="9"/>
  <c r="D163" i="9"/>
  <c r="J262" i="9"/>
  <c r="G262" i="9"/>
  <c r="D262" i="9"/>
  <c r="J1658" i="9"/>
  <c r="G1658" i="9"/>
  <c r="D1658" i="9"/>
  <c r="J647" i="9"/>
  <c r="G647" i="9"/>
  <c r="D647" i="9"/>
  <c r="J1839" i="9"/>
  <c r="G1839" i="9"/>
  <c r="D1839" i="9"/>
  <c r="J675" i="9"/>
  <c r="G675" i="9"/>
  <c r="D675" i="9"/>
  <c r="J1095" i="9"/>
  <c r="G1095" i="9"/>
  <c r="D1095" i="9"/>
  <c r="J1957" i="9"/>
  <c r="G1957" i="9"/>
  <c r="D1957" i="9"/>
  <c r="J1613" i="9"/>
  <c r="G1613" i="9"/>
  <c r="D1613" i="9"/>
  <c r="J1387" i="9"/>
  <c r="G1387" i="9"/>
  <c r="D1387" i="9"/>
  <c r="J1364" i="9"/>
  <c r="G1364" i="9"/>
  <c r="D1364" i="9"/>
  <c r="J326" i="9"/>
  <c r="G326" i="9"/>
  <c r="D326" i="9"/>
  <c r="J1580" i="9"/>
  <c r="G1580" i="9"/>
  <c r="D1580" i="9"/>
  <c r="J1559" i="9"/>
  <c r="G1559" i="9"/>
  <c r="D1559" i="9"/>
  <c r="J196" i="9"/>
  <c r="G196" i="9"/>
  <c r="D196" i="9"/>
  <c r="J608" i="9"/>
  <c r="G608" i="9"/>
  <c r="D608" i="9"/>
  <c r="J36" i="9"/>
  <c r="G36" i="9"/>
  <c r="D36" i="9"/>
  <c r="J572" i="9"/>
  <c r="G572" i="9"/>
  <c r="D572" i="9"/>
  <c r="J1809" i="9"/>
  <c r="G1809" i="9"/>
  <c r="D1809" i="9"/>
  <c r="J568" i="9"/>
  <c r="G568" i="9"/>
  <c r="D568" i="9"/>
  <c r="J456" i="9"/>
  <c r="G456" i="9"/>
  <c r="D456" i="9"/>
  <c r="J97" i="9"/>
  <c r="G97" i="9"/>
  <c r="D97" i="9"/>
  <c r="J918" i="9"/>
  <c r="G918" i="9"/>
  <c r="D918" i="9"/>
  <c r="J1612" i="9"/>
  <c r="G1612" i="9"/>
  <c r="D1612" i="9"/>
  <c r="J519" i="9"/>
  <c r="G519" i="9"/>
  <c r="D519" i="9"/>
  <c r="J1521" i="9"/>
  <c r="G1521" i="9"/>
  <c r="D1521" i="9"/>
  <c r="J1390" i="9"/>
  <c r="G1390" i="9"/>
  <c r="D1390" i="9"/>
  <c r="J907" i="9"/>
  <c r="G907" i="9"/>
  <c r="D907" i="9"/>
  <c r="J740" i="9"/>
  <c r="G740" i="9"/>
  <c r="D740" i="9"/>
  <c r="J1709" i="9"/>
  <c r="G1709" i="9"/>
  <c r="D1709" i="9"/>
  <c r="J1840" i="9"/>
  <c r="G1840" i="9"/>
  <c r="D1840" i="9"/>
  <c r="J888" i="9"/>
  <c r="G888" i="9"/>
  <c r="D888" i="9"/>
  <c r="J745" i="9"/>
  <c r="G745" i="9"/>
  <c r="D745" i="9"/>
  <c r="J511" i="9"/>
  <c r="G511" i="9"/>
  <c r="D511" i="9"/>
  <c r="J644" i="9"/>
  <c r="G644" i="9"/>
  <c r="D644" i="9"/>
  <c r="J598" i="9"/>
  <c r="G598" i="9"/>
  <c r="D598" i="9"/>
  <c r="J1663" i="9"/>
  <c r="G1663" i="9"/>
  <c r="D1663" i="9"/>
  <c r="J1539" i="9"/>
  <c r="G1539" i="9"/>
  <c r="D1539" i="9"/>
  <c r="J744" i="9"/>
  <c r="G744" i="9"/>
  <c r="D744" i="9"/>
  <c r="J446" i="9"/>
  <c r="G446" i="9"/>
  <c r="D446" i="9"/>
  <c r="J1271" i="9"/>
  <c r="G1271" i="9"/>
  <c r="D1271" i="9"/>
  <c r="J699" i="9"/>
  <c r="G699" i="9"/>
  <c r="D699" i="9"/>
  <c r="J1227" i="9"/>
  <c r="G1227" i="9"/>
  <c r="D1227" i="9"/>
  <c r="J855" i="9"/>
  <c r="G855" i="9"/>
  <c r="D855" i="9"/>
  <c r="J570" i="9"/>
  <c r="G570" i="9"/>
  <c r="D570" i="9"/>
  <c r="J955" i="9"/>
  <c r="G955" i="9"/>
  <c r="D955" i="9"/>
  <c r="J173" i="9"/>
  <c r="G173" i="9"/>
  <c r="D173" i="9"/>
  <c r="J1134" i="9"/>
  <c r="G1134" i="9"/>
  <c r="D1134" i="9"/>
  <c r="J885" i="9"/>
  <c r="G885" i="9"/>
  <c r="D885" i="9"/>
  <c r="J1861" i="9"/>
  <c r="G1861" i="9"/>
  <c r="D1861" i="9"/>
  <c r="J1473" i="9"/>
  <c r="G1473" i="9"/>
  <c r="D1473" i="9"/>
  <c r="J1732" i="9"/>
  <c r="G1732" i="9"/>
  <c r="D1732" i="9"/>
  <c r="J1535" i="9"/>
  <c r="G1535" i="9"/>
  <c r="D1535" i="9"/>
  <c r="J1441" i="9"/>
  <c r="G1441" i="9"/>
  <c r="D1441" i="9"/>
  <c r="J1926" i="9"/>
  <c r="G1926" i="9"/>
  <c r="D1926" i="9"/>
  <c r="J947" i="9"/>
  <c r="G947" i="9"/>
  <c r="D947" i="9"/>
  <c r="J39" i="9"/>
  <c r="G39" i="9"/>
  <c r="D39" i="9"/>
  <c r="J1047" i="9"/>
  <c r="G1047" i="9"/>
  <c r="D1047" i="9"/>
  <c r="J1448" i="9"/>
  <c r="G1448" i="9"/>
  <c r="D1448" i="9"/>
  <c r="J531" i="9"/>
  <c r="G531" i="9"/>
  <c r="D531" i="9"/>
  <c r="J863" i="9"/>
  <c r="G863" i="9"/>
  <c r="D863" i="9"/>
  <c r="J147" i="9"/>
  <c r="G147" i="9"/>
  <c r="D147" i="9"/>
  <c r="J1022" i="9"/>
  <c r="G1022" i="9"/>
  <c r="D1022" i="9"/>
  <c r="J628" i="9"/>
  <c r="G628" i="9"/>
  <c r="D628" i="9"/>
  <c r="J650" i="9"/>
  <c r="G650" i="9"/>
  <c r="D650" i="9"/>
  <c r="J127" i="9"/>
  <c r="G127" i="9"/>
  <c r="D127" i="9"/>
  <c r="J478" i="9"/>
  <c r="G478" i="9"/>
  <c r="D478" i="9"/>
  <c r="J1805" i="9"/>
  <c r="G1805" i="9"/>
  <c r="D1805" i="9"/>
  <c r="J1744" i="9"/>
  <c r="G1744" i="9"/>
  <c r="D1744" i="9"/>
  <c r="J222" i="9"/>
  <c r="G222" i="9"/>
  <c r="D222" i="9"/>
  <c r="J1827" i="9"/>
  <c r="G1827" i="9"/>
  <c r="D1827" i="9"/>
  <c r="J1133" i="9"/>
  <c r="G1133" i="9"/>
  <c r="D1133" i="9"/>
  <c r="J623" i="9"/>
  <c r="G623" i="9"/>
  <c r="D623" i="9"/>
  <c r="J278" i="9"/>
  <c r="G278" i="9"/>
  <c r="D278" i="9"/>
  <c r="J840" i="9"/>
  <c r="G840" i="9"/>
  <c r="D840" i="9"/>
  <c r="J504" i="9"/>
  <c r="G504" i="9"/>
  <c r="D504" i="9"/>
  <c r="J1606" i="9"/>
  <c r="G1606" i="9"/>
  <c r="D1606" i="9"/>
  <c r="J1637" i="9"/>
  <c r="G1637" i="9"/>
  <c r="D1637" i="9"/>
  <c r="J1666" i="9"/>
  <c r="G1666" i="9"/>
  <c r="D1666" i="9"/>
  <c r="J892" i="9"/>
  <c r="G892" i="9"/>
  <c r="D892" i="9"/>
  <c r="J1909" i="9"/>
  <c r="G1909" i="9"/>
  <c r="D1909" i="9"/>
  <c r="J1702" i="9"/>
  <c r="G1702" i="9"/>
  <c r="D1702" i="9"/>
  <c r="J1811" i="9"/>
  <c r="G1811" i="9"/>
  <c r="D1811" i="9"/>
  <c r="J441" i="9"/>
  <c r="G441" i="9"/>
  <c r="D441" i="9"/>
  <c r="J1508" i="9"/>
  <c r="G1508" i="9"/>
  <c r="D1508" i="9"/>
  <c r="J1358" i="9"/>
  <c r="G1358" i="9"/>
  <c r="D1358" i="9"/>
  <c r="J1561" i="9"/>
  <c r="G1561" i="9"/>
  <c r="D1561" i="9"/>
  <c r="J362" i="9"/>
  <c r="G362" i="9"/>
  <c r="D362" i="9"/>
  <c r="J1434" i="9"/>
  <c r="G1434" i="9"/>
  <c r="D1434" i="9"/>
  <c r="J102" i="9"/>
  <c r="G102" i="9"/>
  <c r="D102" i="9"/>
  <c r="J316" i="9"/>
  <c r="G316" i="9"/>
  <c r="D316" i="9"/>
  <c r="J161" i="9"/>
  <c r="G161" i="9"/>
  <c r="D161" i="9"/>
  <c r="J324" i="9"/>
  <c r="G324" i="9"/>
  <c r="D324" i="9"/>
  <c r="J1262" i="9"/>
  <c r="G1262" i="9"/>
  <c r="D1262" i="9"/>
  <c r="J264" i="9"/>
  <c r="G264" i="9"/>
  <c r="D264" i="9"/>
  <c r="J461" i="9"/>
  <c r="G461" i="9"/>
  <c r="D461" i="9"/>
  <c r="J1122" i="9"/>
  <c r="G1122" i="9"/>
  <c r="D1122" i="9"/>
  <c r="J1329" i="9"/>
  <c r="G1329" i="9"/>
  <c r="D1329" i="9"/>
  <c r="J1233" i="9"/>
  <c r="G1233" i="9"/>
  <c r="D1233" i="9"/>
  <c r="J698" i="9"/>
  <c r="G698" i="9"/>
  <c r="D698" i="9"/>
  <c r="J872" i="9"/>
  <c r="G872" i="9"/>
  <c r="D872" i="9"/>
  <c r="J38" i="9"/>
  <c r="G38" i="9"/>
  <c r="D38" i="9"/>
  <c r="J1860" i="9"/>
  <c r="G1860" i="9"/>
  <c r="D1860" i="9"/>
  <c r="J1978" i="9"/>
  <c r="G1978" i="9"/>
  <c r="D1978" i="9"/>
  <c r="J1406" i="9"/>
  <c r="G1406" i="9"/>
  <c r="D1406" i="9"/>
  <c r="J812" i="9"/>
  <c r="G812" i="9"/>
  <c r="D812" i="9"/>
  <c r="J869" i="9"/>
  <c r="G869" i="9"/>
  <c r="D869" i="9"/>
  <c r="J1110" i="9"/>
  <c r="G1110" i="9"/>
  <c r="D1110" i="9"/>
  <c r="J109" i="9"/>
  <c r="G109" i="9"/>
  <c r="D109" i="9"/>
  <c r="J1378" i="9"/>
  <c r="G1378" i="9"/>
  <c r="D1378" i="9"/>
  <c r="J1564" i="9"/>
  <c r="G1564" i="9"/>
  <c r="D1564" i="9"/>
  <c r="J80" i="9"/>
  <c r="G80" i="9"/>
  <c r="D80" i="9"/>
  <c r="J1513" i="9"/>
  <c r="G1513" i="9"/>
  <c r="D1513" i="9"/>
  <c r="J472" i="9"/>
  <c r="G472" i="9"/>
  <c r="D472" i="9"/>
  <c r="J1947" i="9"/>
  <c r="G1947" i="9"/>
  <c r="D1947" i="9"/>
  <c r="J1498" i="9"/>
  <c r="G1498" i="9"/>
  <c r="D1498" i="9"/>
  <c r="J121" i="9"/>
  <c r="G121" i="9"/>
  <c r="D121" i="9"/>
  <c r="J351" i="9"/>
  <c r="G351" i="9"/>
  <c r="D351" i="9"/>
  <c r="J1923" i="9"/>
  <c r="G1923" i="9"/>
  <c r="D1923" i="9"/>
  <c r="J395" i="9"/>
  <c r="G395" i="9"/>
  <c r="D395" i="9"/>
  <c r="J1568" i="9"/>
  <c r="G1568" i="9"/>
  <c r="D1568" i="9"/>
  <c r="J1819" i="9"/>
  <c r="G1819" i="9"/>
  <c r="D1819" i="9"/>
  <c r="J574" i="9"/>
  <c r="G574" i="9"/>
  <c r="D574" i="9"/>
  <c r="J599" i="9"/>
  <c r="G599" i="9"/>
  <c r="D599" i="9"/>
  <c r="J66" i="9"/>
  <c r="G66" i="9"/>
  <c r="D66" i="9"/>
  <c r="J700" i="9"/>
  <c r="G700" i="9"/>
  <c r="D700" i="9"/>
  <c r="J1647" i="9"/>
  <c r="G1647" i="9"/>
  <c r="D1647" i="9"/>
  <c r="J920" i="9"/>
  <c r="G920" i="9"/>
  <c r="D920" i="9"/>
  <c r="J937" i="9"/>
  <c r="G937" i="9"/>
  <c r="D937" i="9"/>
  <c r="J424" i="9"/>
  <c r="G424" i="9"/>
  <c r="D424" i="9"/>
  <c r="J217" i="9"/>
  <c r="G217" i="9"/>
  <c r="D217" i="9"/>
  <c r="J1892" i="9"/>
  <c r="G1892" i="9"/>
  <c r="D1892" i="9"/>
  <c r="J1597" i="9"/>
  <c r="G1597" i="9"/>
  <c r="D1597" i="9"/>
  <c r="J1796" i="9"/>
  <c r="G1796" i="9"/>
  <c r="D1796" i="9"/>
  <c r="J1640" i="9"/>
  <c r="G1640" i="9"/>
  <c r="D1640" i="9"/>
  <c r="J889" i="9"/>
  <c r="G889" i="9"/>
  <c r="D889" i="9"/>
  <c r="J906" i="9"/>
  <c r="G906" i="9"/>
  <c r="D906" i="9"/>
  <c r="J132" i="9"/>
  <c r="G132" i="9"/>
  <c r="D132" i="9"/>
  <c r="J1745" i="9"/>
  <c r="G1745" i="9"/>
  <c r="D1745" i="9"/>
  <c r="J1958" i="9"/>
  <c r="G1958" i="9"/>
  <c r="D1958" i="9"/>
  <c r="J1656" i="9"/>
  <c r="G1656" i="9"/>
  <c r="D1656" i="9"/>
  <c r="J376" i="9"/>
  <c r="G376" i="9"/>
  <c r="D376" i="9"/>
  <c r="J1267" i="9"/>
  <c r="G1267" i="9"/>
  <c r="D1267" i="9"/>
  <c r="J1293" i="9"/>
  <c r="G1293" i="9"/>
  <c r="D1293" i="9"/>
  <c r="J1435" i="9"/>
  <c r="G1435" i="9"/>
  <c r="D1435" i="9"/>
  <c r="J162" i="9"/>
  <c r="G162" i="9"/>
  <c r="D162" i="9"/>
  <c r="J1454" i="9"/>
  <c r="G1454" i="9"/>
  <c r="D1454" i="9"/>
  <c r="J1097" i="9"/>
  <c r="G1097" i="9"/>
  <c r="D1097" i="9"/>
  <c r="J193" i="9"/>
  <c r="G193" i="9"/>
  <c r="D193" i="9"/>
  <c r="J1058" i="9"/>
  <c r="G1058" i="9"/>
  <c r="D1058" i="9"/>
  <c r="J308" i="9"/>
  <c r="G308" i="9"/>
  <c r="D308" i="9"/>
  <c r="J1086" i="9"/>
  <c r="G1086" i="9"/>
  <c r="D1086" i="9"/>
  <c r="J1300" i="9"/>
  <c r="G1300" i="9"/>
  <c r="D1300" i="9"/>
  <c r="J420" i="9"/>
  <c r="G420" i="9"/>
  <c r="D420" i="9"/>
  <c r="J1313" i="9"/>
  <c r="G1313" i="9"/>
  <c r="D1313" i="9"/>
  <c r="J1205" i="9"/>
  <c r="G1205" i="9"/>
  <c r="D1205" i="9"/>
  <c r="J1070" i="9"/>
  <c r="G1070" i="9"/>
  <c r="D1070" i="9"/>
  <c r="J282" i="9"/>
  <c r="G282" i="9"/>
  <c r="D282" i="9"/>
  <c r="J1065" i="9"/>
  <c r="G1065" i="9"/>
  <c r="D1065" i="9"/>
  <c r="J74" i="9"/>
  <c r="G74" i="9"/>
  <c r="D74" i="9"/>
  <c r="J603" i="9"/>
  <c r="G603" i="9"/>
  <c r="D603" i="9"/>
  <c r="J586" i="9"/>
  <c r="G586" i="9"/>
  <c r="D586" i="9"/>
  <c r="J1214" i="9"/>
  <c r="G1214" i="9"/>
  <c r="D1214" i="9"/>
  <c r="J1212" i="9"/>
  <c r="G1212" i="9"/>
  <c r="D1212" i="9"/>
  <c r="J384" i="9"/>
  <c r="G384" i="9"/>
  <c r="D384" i="9"/>
  <c r="J725" i="9"/>
  <c r="G725" i="9"/>
  <c r="D725" i="9"/>
  <c r="J704" i="9"/>
  <c r="G704" i="9"/>
  <c r="D704" i="9"/>
  <c r="J391" i="9"/>
  <c r="G391" i="9"/>
  <c r="D391" i="9"/>
  <c r="J928" i="9"/>
  <c r="G928" i="9"/>
  <c r="D928" i="9"/>
  <c r="J144" i="9"/>
  <c r="G144" i="9"/>
  <c r="D144" i="9"/>
  <c r="J303" i="9"/>
  <c r="G303" i="9"/>
  <c r="D303" i="9"/>
  <c r="J838" i="9"/>
  <c r="G838" i="9"/>
  <c r="D838" i="9"/>
  <c r="J1319" i="9"/>
  <c r="G1319" i="9"/>
  <c r="D1319" i="9"/>
  <c r="J337" i="9"/>
  <c r="G337" i="9"/>
  <c r="D337" i="9"/>
  <c r="J1376" i="9"/>
  <c r="G1376" i="9"/>
  <c r="D1376" i="9"/>
  <c r="J1863" i="9"/>
  <c r="G1863" i="9"/>
  <c r="D1863" i="9"/>
  <c r="J142" i="9"/>
  <c r="G142" i="9"/>
  <c r="D142" i="9"/>
  <c r="J707" i="9"/>
  <c r="G707" i="9"/>
  <c r="D707" i="9"/>
  <c r="J1897" i="9"/>
  <c r="G1897" i="9"/>
  <c r="D1897" i="9"/>
  <c r="J1046" i="9"/>
  <c r="G1046" i="9"/>
  <c r="D1046" i="9"/>
  <c r="J1536" i="9"/>
  <c r="G1536" i="9"/>
  <c r="D1536" i="9"/>
  <c r="J673" i="9"/>
  <c r="G673" i="9"/>
  <c r="D673" i="9"/>
  <c r="J88" i="9"/>
  <c r="G88" i="9"/>
  <c r="D88" i="9"/>
  <c r="J1836" i="9"/>
  <c r="G1836" i="9"/>
  <c r="D1836" i="9"/>
  <c r="J323" i="9"/>
  <c r="G323" i="9"/>
  <c r="D323" i="9"/>
  <c r="J1654" i="9"/>
  <c r="G1654" i="9"/>
  <c r="D1654" i="9"/>
  <c r="J1767" i="9"/>
  <c r="G1767" i="9"/>
  <c r="D1767" i="9"/>
  <c r="J176" i="9"/>
  <c r="G176" i="9"/>
  <c r="D176" i="9"/>
  <c r="J924" i="9"/>
  <c r="G924" i="9"/>
  <c r="D924" i="9"/>
  <c r="J1439" i="9"/>
  <c r="G1439" i="9"/>
  <c r="D1439" i="9"/>
  <c r="J1029" i="9"/>
  <c r="G1029" i="9"/>
  <c r="D1029" i="9"/>
  <c r="J1848" i="9"/>
  <c r="G1848" i="9"/>
  <c r="D1848" i="9"/>
  <c r="J1192" i="9"/>
  <c r="G1192" i="9"/>
  <c r="D1192" i="9"/>
  <c r="J1941" i="9"/>
  <c r="G1941" i="9"/>
  <c r="D1941" i="9"/>
  <c r="J1453" i="9"/>
  <c r="G1453" i="9"/>
  <c r="D1453" i="9"/>
  <c r="J1845" i="9"/>
  <c r="G1845" i="9"/>
  <c r="D1845" i="9"/>
  <c r="J1599" i="9"/>
  <c r="G1599" i="9"/>
  <c r="D1599" i="9"/>
  <c r="J1012" i="9"/>
  <c r="G1012" i="9"/>
  <c r="D1012" i="9"/>
  <c r="J1847" i="9"/>
  <c r="G1847" i="9"/>
  <c r="D1847" i="9"/>
  <c r="J1846" i="9"/>
  <c r="G1846" i="9"/>
  <c r="D1846" i="9"/>
  <c r="J1634" i="9"/>
  <c r="G1634" i="9"/>
  <c r="D1634" i="9"/>
  <c r="J1619" i="9"/>
  <c r="G1619" i="9"/>
  <c r="D1619" i="9"/>
  <c r="J1291" i="9"/>
  <c r="G1291" i="9"/>
  <c r="D1291" i="9"/>
  <c r="J328" i="9"/>
  <c r="G328" i="9"/>
  <c r="D328" i="9"/>
  <c r="J1263" i="9"/>
  <c r="G1263" i="9"/>
  <c r="D1263" i="9"/>
  <c r="J1195" i="9"/>
  <c r="G1195" i="9"/>
  <c r="D1195" i="9"/>
  <c r="J1470" i="9"/>
  <c r="G1470" i="9"/>
  <c r="D1470" i="9"/>
  <c r="J1415" i="9"/>
  <c r="G1415" i="9"/>
  <c r="D1415" i="9"/>
  <c r="J99" i="9"/>
  <c r="G99" i="9"/>
  <c r="D99" i="9"/>
  <c r="J1148" i="9"/>
  <c r="G1148" i="9"/>
  <c r="D1148" i="9"/>
  <c r="J1187" i="9"/>
  <c r="G1187" i="9"/>
  <c r="D1187" i="9"/>
  <c r="J1027" i="9"/>
  <c r="G1027" i="9"/>
  <c r="D1027" i="9"/>
  <c r="J14" i="9"/>
  <c r="G14" i="9"/>
  <c r="D14" i="9"/>
  <c r="J775" i="9"/>
  <c r="G775" i="9"/>
  <c r="D775" i="9"/>
  <c r="J1692" i="9"/>
  <c r="G1692" i="9"/>
  <c r="D1692" i="9"/>
  <c r="J932" i="9"/>
  <c r="G932" i="9"/>
  <c r="D932" i="9"/>
  <c r="J718" i="9"/>
  <c r="G718" i="9"/>
  <c r="D718" i="9"/>
  <c r="J1814" i="9"/>
  <c r="G1814" i="9"/>
  <c r="D1814" i="9"/>
  <c r="J914" i="9"/>
  <c r="G914" i="9"/>
  <c r="D914" i="9"/>
  <c r="J259" i="9"/>
  <c r="G259" i="9"/>
  <c r="D259" i="9"/>
  <c r="J1467" i="9"/>
  <c r="G1467" i="9"/>
  <c r="D1467" i="9"/>
  <c r="J596" i="9"/>
  <c r="G596" i="9"/>
  <c r="D596" i="9"/>
  <c r="J1641" i="9"/>
  <c r="G1641" i="9"/>
  <c r="D1641" i="9"/>
  <c r="J1019" i="9"/>
  <c r="G1019" i="9"/>
  <c r="D1019" i="9"/>
  <c r="J656" i="9"/>
  <c r="G656" i="9"/>
  <c r="D656" i="9"/>
  <c r="J944" i="9"/>
  <c r="G944" i="9"/>
  <c r="D944" i="9"/>
  <c r="J1491" i="9"/>
  <c r="G1491" i="9"/>
  <c r="D1491" i="9"/>
  <c r="J191" i="9"/>
  <c r="G191" i="9"/>
  <c r="D191" i="9"/>
  <c r="J1493" i="9"/>
  <c r="G1493" i="9"/>
  <c r="D1493" i="9"/>
  <c r="J1483" i="9"/>
  <c r="G1483" i="9"/>
  <c r="D1483" i="9"/>
  <c r="J236" i="9"/>
  <c r="G236" i="9"/>
  <c r="D236" i="9"/>
  <c r="J189" i="9"/>
  <c r="G189" i="9"/>
  <c r="D189" i="9"/>
  <c r="J1334" i="9"/>
  <c r="G1334" i="9"/>
  <c r="D1334" i="9"/>
  <c r="J1294" i="9"/>
  <c r="G1294" i="9"/>
  <c r="D1294" i="9"/>
  <c r="J1068" i="9"/>
  <c r="G1068" i="9"/>
  <c r="D1068" i="9"/>
  <c r="J1356" i="9"/>
  <c r="G1356" i="9"/>
  <c r="D1356" i="9"/>
  <c r="J1379" i="9"/>
  <c r="G1379" i="9"/>
  <c r="D1379" i="9"/>
  <c r="J819" i="9"/>
  <c r="G819" i="9"/>
  <c r="D819" i="9"/>
  <c r="J1202" i="9"/>
  <c r="G1202" i="9"/>
  <c r="D1202" i="9"/>
  <c r="J748" i="9"/>
  <c r="G748" i="9"/>
  <c r="D748" i="9"/>
  <c r="J1610" i="9"/>
  <c r="G1610" i="9"/>
  <c r="D1610" i="9"/>
  <c r="J1716" i="9"/>
  <c r="G1716" i="9"/>
  <c r="D1716" i="9"/>
  <c r="J155" i="9"/>
  <c r="G155" i="9"/>
  <c r="D155" i="9"/>
  <c r="J1806" i="9"/>
  <c r="G1806" i="9"/>
  <c r="D1806" i="9"/>
  <c r="J580" i="9"/>
  <c r="G580" i="9"/>
  <c r="D580" i="9"/>
  <c r="J931" i="9"/>
  <c r="G931" i="9"/>
  <c r="D931" i="9"/>
  <c r="J801" i="9"/>
  <c r="G801" i="9"/>
  <c r="D801" i="9"/>
  <c r="J738" i="9"/>
  <c r="G738" i="9"/>
  <c r="D738" i="9"/>
  <c r="J1718" i="9"/>
  <c r="G1718" i="9"/>
  <c r="D1718" i="9"/>
  <c r="J772" i="9"/>
  <c r="G772" i="9"/>
  <c r="D772" i="9"/>
  <c r="J190" i="9"/>
  <c r="G190" i="9"/>
  <c r="D190" i="9"/>
  <c r="J1450" i="9"/>
  <c r="G1450" i="9"/>
  <c r="D1450" i="9"/>
  <c r="J847" i="9"/>
  <c r="G847" i="9"/>
  <c r="D847" i="9"/>
  <c r="J1396" i="9"/>
  <c r="G1396" i="9"/>
  <c r="D1396" i="9"/>
  <c r="J1849" i="9"/>
  <c r="G1849" i="9"/>
  <c r="D1849" i="9"/>
  <c r="J567" i="9"/>
  <c r="G567" i="9"/>
  <c r="D567" i="9"/>
  <c r="J1688" i="9"/>
  <c r="G1688" i="9"/>
  <c r="D1688" i="9"/>
  <c r="J954" i="9"/>
  <c r="G954" i="9"/>
  <c r="D954" i="9"/>
  <c r="J1516" i="9"/>
  <c r="G1516" i="9"/>
  <c r="D1516" i="9"/>
  <c r="J1089" i="9"/>
  <c r="G1089" i="9"/>
  <c r="D1089" i="9"/>
  <c r="J594" i="9"/>
  <c r="G594" i="9"/>
  <c r="D594" i="9"/>
  <c r="J1283" i="9"/>
  <c r="G1283" i="9"/>
  <c r="D1283" i="9"/>
  <c r="J1463" i="9"/>
  <c r="G1463" i="9"/>
  <c r="D1463" i="9"/>
  <c r="J1574" i="9"/>
  <c r="G1574" i="9"/>
  <c r="D1574" i="9"/>
  <c r="J1600" i="9"/>
  <c r="G1600" i="9"/>
  <c r="D1600" i="9"/>
  <c r="J723" i="9"/>
  <c r="G723" i="9"/>
  <c r="D723" i="9"/>
  <c r="J1140" i="9"/>
  <c r="G1140" i="9"/>
  <c r="D1140" i="9"/>
  <c r="J1661" i="9"/>
  <c r="G1661" i="9"/>
  <c r="D1661" i="9"/>
  <c r="J1543" i="9"/>
  <c r="G1543" i="9"/>
  <c r="D1543" i="9"/>
  <c r="J1554" i="9"/>
  <c r="G1554" i="9"/>
  <c r="D1554" i="9"/>
  <c r="J649" i="9"/>
  <c r="G649" i="9"/>
  <c r="D649" i="9"/>
  <c r="J1649" i="9"/>
  <c r="G1649" i="9"/>
  <c r="D1649" i="9"/>
  <c r="J1310" i="9"/>
  <c r="G1310" i="9"/>
  <c r="D1310" i="9"/>
  <c r="J960" i="9"/>
  <c r="G960" i="9"/>
  <c r="D960" i="9"/>
  <c r="J1538" i="9"/>
  <c r="G1538" i="9"/>
  <c r="D1538" i="9"/>
  <c r="J1639" i="9"/>
  <c r="G1639" i="9"/>
  <c r="D1639" i="9"/>
  <c r="J1714" i="9"/>
  <c r="G1714" i="9"/>
  <c r="D1714" i="9"/>
  <c r="J40" i="9"/>
  <c r="G40" i="9"/>
  <c r="D40" i="9"/>
  <c r="J913" i="9"/>
  <c r="G913" i="9"/>
  <c r="D913" i="9"/>
  <c r="J1151" i="9"/>
  <c r="G1151" i="9"/>
  <c r="D1151" i="9"/>
  <c r="J1515" i="9"/>
  <c r="G1515" i="9"/>
  <c r="D1515" i="9"/>
  <c r="J898" i="9"/>
  <c r="G898" i="9"/>
  <c r="D898" i="9"/>
  <c r="J977" i="9"/>
  <c r="G977" i="9"/>
  <c r="D977" i="9"/>
  <c r="J330" i="9"/>
  <c r="G330" i="9"/>
  <c r="D330" i="9"/>
  <c r="J1969" i="9"/>
  <c r="G1969" i="9"/>
  <c r="D1969" i="9"/>
  <c r="J1088" i="9"/>
  <c r="G1088" i="9"/>
  <c r="D1088" i="9"/>
  <c r="J661" i="9"/>
  <c r="G661" i="9"/>
  <c r="D661" i="9"/>
  <c r="J1618" i="9"/>
  <c r="G1618" i="9"/>
  <c r="D1618" i="9"/>
  <c r="J171" i="9"/>
  <c r="G171" i="9"/>
  <c r="D171" i="9"/>
  <c r="J788" i="9"/>
  <c r="G788" i="9"/>
  <c r="D788" i="9"/>
  <c r="J883" i="9"/>
  <c r="G883" i="9"/>
  <c r="D883" i="9"/>
  <c r="J604" i="9"/>
  <c r="G604" i="9"/>
  <c r="D604" i="9"/>
  <c r="J899" i="9"/>
  <c r="G899" i="9"/>
  <c r="D899" i="9"/>
  <c r="J1298" i="9"/>
  <c r="G1298" i="9"/>
  <c r="D1298" i="9"/>
  <c r="J1505" i="9"/>
  <c r="G1505" i="9"/>
  <c r="D1505" i="9"/>
  <c r="J218" i="9"/>
  <c r="G218" i="9"/>
  <c r="D218" i="9"/>
  <c r="J1350" i="9"/>
  <c r="G1350" i="9"/>
  <c r="D1350" i="9"/>
  <c r="J1648" i="9"/>
  <c r="G1648" i="9"/>
  <c r="D1648" i="9"/>
  <c r="J221" i="9"/>
  <c r="G221" i="9"/>
  <c r="D221" i="9"/>
  <c r="J689" i="9"/>
  <c r="G689" i="9"/>
  <c r="D689" i="9"/>
  <c r="J1752" i="9"/>
  <c r="G1752" i="9"/>
  <c r="D1752" i="9"/>
  <c r="J1981" i="9"/>
  <c r="G1981" i="9"/>
  <c r="D1981" i="9"/>
  <c r="J544" i="9"/>
  <c r="G544" i="9"/>
  <c r="D544" i="9"/>
  <c r="J1824" i="9"/>
  <c r="G1824" i="9"/>
  <c r="D1824" i="9"/>
  <c r="J1052" i="9"/>
  <c r="G1052" i="9"/>
  <c r="D1052" i="9"/>
  <c r="J320" i="9"/>
  <c r="G320" i="9"/>
  <c r="D320" i="9"/>
  <c r="J1476" i="9"/>
  <c r="G1476" i="9"/>
  <c r="D1476" i="9"/>
  <c r="J1812" i="9"/>
  <c r="G1812" i="9"/>
  <c r="D1812" i="9"/>
  <c r="J1583" i="9"/>
  <c r="G1583" i="9"/>
  <c r="D1583" i="9"/>
  <c r="J1900" i="9"/>
  <c r="G1900" i="9"/>
  <c r="D1900" i="9"/>
  <c r="J637" i="9"/>
  <c r="G637" i="9"/>
  <c r="D637" i="9"/>
  <c r="J1622" i="9"/>
  <c r="G1622" i="9"/>
  <c r="D1622" i="9"/>
  <c r="J464" i="9"/>
  <c r="G464" i="9"/>
  <c r="D464" i="9"/>
  <c r="J1534" i="9"/>
  <c r="G1534" i="9"/>
  <c r="D1534" i="9"/>
  <c r="J101" i="9"/>
  <c r="G101" i="9"/>
  <c r="D101" i="9"/>
  <c r="J900" i="9"/>
  <c r="G900" i="9"/>
  <c r="D900" i="9"/>
  <c r="J1672" i="9"/>
  <c r="G1672" i="9"/>
  <c r="D1672" i="9"/>
  <c r="J1519" i="9"/>
  <c r="G1519" i="9"/>
  <c r="D1519" i="9"/>
  <c r="J356" i="9"/>
  <c r="G356" i="9"/>
  <c r="D356" i="9"/>
  <c r="J1645" i="9"/>
  <c r="G1645" i="9"/>
  <c r="D1645" i="9"/>
  <c r="J1303" i="9"/>
  <c r="G1303" i="9"/>
  <c r="D1303" i="9"/>
  <c r="J864" i="9"/>
  <c r="G864" i="9"/>
  <c r="D864" i="9"/>
  <c r="J575" i="9"/>
  <c r="G575" i="9"/>
  <c r="D575" i="9"/>
  <c r="J643" i="9"/>
  <c r="G643" i="9"/>
  <c r="D643" i="9"/>
  <c r="J232" i="9"/>
  <c r="G232" i="9"/>
  <c r="D232" i="9"/>
  <c r="J1816" i="9"/>
  <c r="G1816" i="9"/>
  <c r="D1816" i="9"/>
  <c r="J600" i="9"/>
  <c r="G600" i="9"/>
  <c r="D600" i="9"/>
  <c r="J1820" i="9"/>
  <c r="G1820" i="9"/>
  <c r="D1820" i="9"/>
  <c r="J1743" i="9"/>
  <c r="G1743" i="9"/>
  <c r="D1743" i="9"/>
  <c r="J957" i="9"/>
  <c r="G957" i="9"/>
  <c r="D957" i="9"/>
  <c r="J1552" i="9"/>
  <c r="G1552" i="9"/>
  <c r="D1552" i="9"/>
  <c r="J1243" i="9"/>
  <c r="G1243" i="9"/>
  <c r="D1243" i="9"/>
  <c r="J1308" i="9"/>
  <c r="G1308" i="9"/>
  <c r="D1308" i="9"/>
  <c r="J1901" i="9"/>
  <c r="G1901" i="9"/>
  <c r="D1901" i="9"/>
  <c r="J1922" i="9"/>
  <c r="G1922" i="9"/>
  <c r="D1922" i="9"/>
  <c r="J1276" i="9"/>
  <c r="G1276" i="9"/>
  <c r="D1276" i="9"/>
  <c r="J1170" i="9"/>
  <c r="G1170" i="9"/>
  <c r="D1170" i="9"/>
  <c r="J331" i="9"/>
  <c r="G331" i="9"/>
  <c r="D331" i="9"/>
  <c r="J1769" i="9"/>
  <c r="G1769" i="9"/>
  <c r="D1769" i="9"/>
  <c r="J1563" i="9"/>
  <c r="G1563" i="9"/>
  <c r="D1563" i="9"/>
  <c r="J1858" i="9"/>
  <c r="G1858" i="9"/>
  <c r="D1858" i="9"/>
  <c r="J676" i="9"/>
  <c r="G676" i="9"/>
  <c r="D676" i="9"/>
  <c r="J584" i="9"/>
  <c r="G584" i="9"/>
  <c r="D584" i="9"/>
  <c r="J726" i="9"/>
  <c r="G726" i="9"/>
  <c r="D726" i="9"/>
  <c r="J104" i="9"/>
  <c r="G104" i="9"/>
  <c r="D104" i="9"/>
  <c r="J513" i="9"/>
  <c r="G513" i="9"/>
  <c r="D513" i="9"/>
  <c r="J1952" i="9"/>
  <c r="G1952" i="9"/>
  <c r="D1952" i="9"/>
  <c r="J332" i="9"/>
  <c r="G332" i="9"/>
  <c r="D332" i="9"/>
  <c r="J1872" i="9"/>
  <c r="G1872" i="9"/>
  <c r="D1872" i="9"/>
  <c r="J1349" i="9"/>
  <c r="G1349" i="9"/>
  <c r="D1349" i="9"/>
  <c r="J287" i="9"/>
  <c r="G287" i="9"/>
  <c r="D287" i="9"/>
  <c r="J1412" i="9"/>
  <c r="G1412" i="9"/>
  <c r="D1412" i="9"/>
  <c r="J1295" i="9"/>
  <c r="G1295" i="9"/>
  <c r="D1295" i="9"/>
  <c r="J939" i="9"/>
  <c r="G939" i="9"/>
  <c r="D939" i="9"/>
  <c r="J1190" i="9"/>
  <c r="G1190" i="9"/>
  <c r="D1190" i="9"/>
  <c r="J798" i="9"/>
  <c r="G798" i="9"/>
  <c r="D798" i="9"/>
  <c r="J578" i="9"/>
  <c r="G578" i="9"/>
  <c r="D578" i="9"/>
  <c r="J113" i="9"/>
  <c r="G113" i="9"/>
  <c r="D113" i="9"/>
  <c r="J1254" i="9"/>
  <c r="G1254" i="9"/>
  <c r="D1254" i="9"/>
  <c r="J1962" i="9"/>
  <c r="G1962" i="9"/>
  <c r="D1962" i="9"/>
  <c r="J677" i="9"/>
  <c r="G677" i="9"/>
  <c r="D677" i="9"/>
  <c r="J48" i="9"/>
  <c r="G48" i="9"/>
  <c r="D48" i="9"/>
  <c r="J1859" i="9"/>
  <c r="G1859" i="9"/>
  <c r="D1859" i="9"/>
  <c r="J1883" i="9"/>
  <c r="G1883" i="9"/>
  <c r="D1883" i="9"/>
  <c r="J633" i="9"/>
  <c r="G633" i="9"/>
  <c r="D633" i="9"/>
  <c r="J421" i="9"/>
  <c r="G421" i="9"/>
  <c r="D421" i="9"/>
  <c r="J854" i="9"/>
  <c r="G854" i="9"/>
  <c r="D854" i="9"/>
  <c r="J1889" i="9"/>
  <c r="G1889" i="9"/>
  <c r="D1889" i="9"/>
  <c r="J1940" i="9"/>
  <c r="G1940" i="9"/>
  <c r="D1940" i="9"/>
  <c r="J1030" i="9"/>
  <c r="G1030" i="9"/>
  <c r="D1030" i="9"/>
  <c r="J1842" i="9"/>
  <c r="G1842" i="9"/>
  <c r="D1842" i="9"/>
  <c r="J871" i="9"/>
  <c r="G871" i="9"/>
  <c r="D871" i="9"/>
  <c r="J1502" i="9"/>
  <c r="G1502" i="9"/>
  <c r="D1502" i="9"/>
  <c r="J559" i="9"/>
  <c r="G559" i="9"/>
  <c r="D559" i="9"/>
  <c r="J671" i="9"/>
  <c r="G671" i="9"/>
  <c r="D671" i="9"/>
  <c r="J1627" i="9"/>
  <c r="G1627" i="9"/>
  <c r="D1627" i="9"/>
  <c r="J1570" i="9"/>
  <c r="G1570" i="9"/>
  <c r="D1570" i="9"/>
  <c r="J710" i="9"/>
  <c r="G710" i="9"/>
  <c r="D710" i="9"/>
  <c r="J690" i="9"/>
  <c r="G690" i="9"/>
  <c r="D690" i="9"/>
  <c r="J205" i="9"/>
  <c r="G205" i="9"/>
  <c r="D205" i="9"/>
  <c r="J1924" i="9"/>
  <c r="G1924" i="9"/>
  <c r="D1924" i="9"/>
  <c r="J549" i="9"/>
  <c r="G549" i="9"/>
  <c r="D549" i="9"/>
  <c r="J1765" i="9"/>
  <c r="G1765" i="9"/>
  <c r="D1765" i="9"/>
  <c r="J1684" i="9"/>
  <c r="G1684" i="9"/>
  <c r="D1684" i="9"/>
  <c r="J495" i="9"/>
  <c r="G495" i="9"/>
  <c r="D495" i="9"/>
  <c r="J602" i="9"/>
  <c r="G602" i="9"/>
  <c r="D602" i="9"/>
  <c r="J811" i="9"/>
  <c r="G811" i="9"/>
  <c r="D811" i="9"/>
  <c r="J813" i="9"/>
  <c r="G813" i="9"/>
  <c r="D813" i="9"/>
  <c r="J657" i="9"/>
  <c r="G657" i="9"/>
  <c r="D657" i="9"/>
  <c r="J199" i="9"/>
  <c r="G199" i="9"/>
  <c r="D199" i="9"/>
  <c r="J1145" i="9"/>
  <c r="G1145" i="9"/>
  <c r="D1145" i="9"/>
  <c r="J1458" i="9"/>
  <c r="G1458" i="9"/>
  <c r="D1458" i="9"/>
  <c r="J517" i="9"/>
  <c r="G517" i="9"/>
  <c r="D517" i="9"/>
  <c r="J246" i="9"/>
  <c r="G246" i="9"/>
  <c r="D246" i="9"/>
  <c r="J1372" i="9"/>
  <c r="G1372" i="9"/>
  <c r="D1372" i="9"/>
  <c r="J877" i="9"/>
  <c r="G877" i="9"/>
  <c r="D877" i="9"/>
  <c r="J1558" i="9"/>
  <c r="G1558" i="9"/>
  <c r="D1558" i="9"/>
  <c r="J787" i="9"/>
  <c r="G787" i="9"/>
  <c r="D787" i="9"/>
  <c r="J1611" i="9"/>
  <c r="G1611" i="9"/>
  <c r="D1611" i="9"/>
  <c r="J620" i="9"/>
  <c r="G620" i="9"/>
  <c r="D620" i="9"/>
  <c r="J809" i="9"/>
  <c r="G809" i="9"/>
  <c r="D809" i="9"/>
  <c r="J1601" i="9"/>
  <c r="G1601" i="9"/>
  <c r="D1601" i="9"/>
  <c r="J292" i="9"/>
  <c r="G292" i="9"/>
  <c r="D292" i="9"/>
  <c r="J901" i="9"/>
  <c r="G901" i="9"/>
  <c r="D901" i="9"/>
  <c r="J1585" i="9"/>
  <c r="G1585" i="9"/>
  <c r="D1585" i="9"/>
  <c r="J563" i="9"/>
  <c r="G563" i="9"/>
  <c r="D563" i="9"/>
  <c r="J552" i="9"/>
  <c r="G552" i="9"/>
  <c r="D552" i="9"/>
  <c r="J169" i="9"/>
  <c r="G169" i="9"/>
  <c r="D169" i="9"/>
  <c r="J1903" i="9"/>
  <c r="G1903" i="9"/>
  <c r="D1903" i="9"/>
  <c r="J1801" i="9"/>
  <c r="G1801" i="9"/>
  <c r="D1801" i="9"/>
  <c r="J1874" i="9"/>
  <c r="G1874" i="9"/>
  <c r="D1874" i="9"/>
  <c r="J808" i="9"/>
  <c r="G808" i="9"/>
  <c r="D808" i="9"/>
  <c r="J1831" i="9"/>
  <c r="G1831" i="9"/>
  <c r="D1831" i="9"/>
  <c r="J1292" i="9"/>
  <c r="G1292" i="9"/>
  <c r="D1292" i="9"/>
  <c r="J1510" i="9"/>
  <c r="G1510" i="9"/>
  <c r="D1510" i="9"/>
  <c r="J832" i="9"/>
  <c r="G832" i="9"/>
  <c r="D832" i="9"/>
  <c r="J1795" i="9"/>
  <c r="G1795" i="9"/>
  <c r="D1795" i="9"/>
  <c r="J870" i="9"/>
  <c r="G870" i="9"/>
  <c r="D870" i="9"/>
  <c r="J927" i="9"/>
  <c r="G927" i="9"/>
  <c r="D927" i="9"/>
  <c r="J1550" i="9"/>
  <c r="G1550" i="9"/>
  <c r="D1550" i="9"/>
  <c r="J319" i="9"/>
  <c r="G319" i="9"/>
  <c r="D319" i="9"/>
  <c r="J895" i="9"/>
  <c r="G895" i="9"/>
  <c r="D895" i="9"/>
  <c r="J862" i="9"/>
  <c r="G862" i="9"/>
  <c r="D862" i="9"/>
  <c r="J897" i="9"/>
  <c r="G897" i="9"/>
  <c r="D897" i="9"/>
  <c r="J1520" i="9"/>
  <c r="G1520" i="9"/>
  <c r="D1520" i="9"/>
  <c r="J590" i="9"/>
  <c r="G590" i="9"/>
  <c r="D590" i="9"/>
  <c r="J1021" i="9"/>
  <c r="G1021" i="9"/>
  <c r="D1021" i="9"/>
  <c r="J1914" i="9"/>
  <c r="G1914" i="9"/>
  <c r="D1914" i="9"/>
  <c r="J1925" i="9"/>
  <c r="G1925" i="9"/>
  <c r="D1925" i="9"/>
  <c r="J1711" i="9"/>
  <c r="G1711" i="9"/>
  <c r="D1711" i="9"/>
  <c r="J1681" i="9"/>
  <c r="G1681" i="9"/>
  <c r="D1681" i="9"/>
  <c r="J912" i="9"/>
  <c r="G912" i="9"/>
  <c r="D912" i="9"/>
  <c r="J681" i="9"/>
  <c r="G681" i="9"/>
  <c r="D681" i="9"/>
  <c r="J1735" i="9"/>
  <c r="G1735" i="9"/>
  <c r="D1735" i="9"/>
  <c r="J1355" i="9"/>
  <c r="G1355" i="9"/>
  <c r="D1355" i="9"/>
  <c r="J709" i="9"/>
  <c r="G709" i="9"/>
  <c r="D709" i="9"/>
  <c r="J1668" i="9"/>
  <c r="G1668" i="9"/>
  <c r="D1668" i="9"/>
  <c r="J368" i="9"/>
  <c r="G368" i="9"/>
  <c r="D368" i="9"/>
  <c r="J1049" i="9"/>
  <c r="G1049" i="9"/>
  <c r="D1049" i="9"/>
  <c r="J198" i="9"/>
  <c r="G198" i="9"/>
  <c r="D198" i="9"/>
  <c r="J1631" i="9"/>
  <c r="G1631" i="9"/>
  <c r="D1631" i="9"/>
  <c r="J135" i="9"/>
  <c r="G135" i="9"/>
  <c r="D135" i="9"/>
  <c r="J1899" i="9"/>
  <c r="G1899" i="9"/>
  <c r="D1899" i="9"/>
  <c r="J1939" i="9"/>
  <c r="G1939" i="9"/>
  <c r="D1939" i="9"/>
  <c r="J1425" i="9"/>
  <c r="G1425" i="9"/>
  <c r="D1425" i="9"/>
  <c r="J935" i="9"/>
  <c r="G935" i="9"/>
  <c r="D935" i="9"/>
  <c r="J120" i="9"/>
  <c r="G120" i="9"/>
  <c r="D120" i="9"/>
  <c r="J512" i="9"/>
  <c r="G512" i="9"/>
  <c r="D512" i="9"/>
  <c r="J200" i="9"/>
  <c r="G200" i="9"/>
  <c r="D200" i="9"/>
  <c r="J1020" i="9"/>
  <c r="G1020" i="9"/>
  <c r="D1020" i="9"/>
  <c r="J272" i="9"/>
  <c r="G272" i="9"/>
  <c r="D272" i="9"/>
  <c r="J3" i="9"/>
  <c r="G3" i="9"/>
  <c r="D3" i="9"/>
  <c r="J1275" i="9"/>
  <c r="G1275" i="9"/>
  <c r="D1275" i="9"/>
  <c r="J1041" i="9"/>
  <c r="G1041" i="9"/>
  <c r="D1041" i="9"/>
  <c r="J4" i="9"/>
  <c r="G4" i="9"/>
  <c r="D4" i="9"/>
  <c r="J212" i="9"/>
  <c r="G212" i="9"/>
  <c r="D212" i="9"/>
  <c r="J1317" i="9"/>
  <c r="G1317" i="9"/>
  <c r="D1317" i="9"/>
  <c r="J1004" i="9"/>
  <c r="G1004" i="9"/>
  <c r="D1004" i="9"/>
  <c r="J399" i="9"/>
  <c r="G399" i="9"/>
  <c r="D399" i="9"/>
  <c r="J17" i="9"/>
  <c r="G17" i="9"/>
  <c r="D17" i="9"/>
  <c r="J156" i="9"/>
  <c r="G156" i="9"/>
  <c r="D156" i="9"/>
  <c r="J1006" i="9"/>
  <c r="G1006" i="9"/>
  <c r="D1006" i="9"/>
  <c r="J1045" i="9"/>
  <c r="G1045" i="9"/>
  <c r="D1045" i="9"/>
  <c r="J1301" i="9"/>
  <c r="G1301" i="9"/>
  <c r="D1301" i="9"/>
  <c r="J7" i="9"/>
  <c r="G7" i="9"/>
  <c r="D7" i="9"/>
  <c r="J1040" i="9"/>
  <c r="G1040" i="9"/>
  <c r="D1040" i="9"/>
  <c r="J1035" i="9"/>
  <c r="G1035" i="9"/>
  <c r="D1035" i="9"/>
  <c r="J1000" i="9"/>
  <c r="G1000" i="9"/>
  <c r="D1000" i="9"/>
  <c r="J49" i="9"/>
  <c r="G49" i="9"/>
  <c r="D49" i="9"/>
  <c r="J403" i="9"/>
  <c r="G403" i="9"/>
  <c r="D403" i="9"/>
  <c r="J11" i="9"/>
  <c r="G11" i="9"/>
  <c r="D11" i="9"/>
  <c r="J298" i="9"/>
  <c r="G298" i="9"/>
  <c r="D298" i="9"/>
  <c r="J28" i="9"/>
  <c r="G28" i="9"/>
  <c r="D28" i="9"/>
  <c r="J125" i="9"/>
  <c r="G125" i="9"/>
  <c r="D125" i="9"/>
  <c r="J1400" i="9"/>
  <c r="G1400" i="9"/>
  <c r="D1400" i="9"/>
  <c r="J434" i="9"/>
  <c r="G434" i="9"/>
  <c r="D434" i="9"/>
  <c r="J426" i="9"/>
  <c r="G426" i="9"/>
  <c r="D426" i="9"/>
  <c r="J166" i="9"/>
  <c r="G166" i="9"/>
  <c r="D166" i="9"/>
  <c r="J178" i="9"/>
  <c r="G178" i="9"/>
  <c r="D178" i="9"/>
  <c r="J1340" i="9"/>
  <c r="G1340" i="9"/>
  <c r="D1340" i="9"/>
  <c r="J1758" i="9"/>
  <c r="G1758" i="9"/>
  <c r="D1758" i="9"/>
  <c r="J1763" i="9"/>
  <c r="G1763" i="9"/>
  <c r="D1763" i="9"/>
  <c r="J413" i="9"/>
  <c r="G413" i="9"/>
  <c r="D413" i="9"/>
  <c r="J1475" i="9"/>
  <c r="G1475" i="9"/>
  <c r="D1475" i="9"/>
  <c r="J684" i="9"/>
  <c r="G684" i="9"/>
  <c r="D684" i="9"/>
  <c r="J1175" i="9"/>
  <c r="G1175" i="9"/>
  <c r="D1175" i="9"/>
  <c r="J445" i="9"/>
  <c r="G445" i="9"/>
  <c r="D445" i="9"/>
  <c r="J1818" i="9"/>
  <c r="G1818" i="9"/>
  <c r="D1818" i="9"/>
  <c r="J995" i="9"/>
  <c r="G995" i="9"/>
  <c r="D995" i="9"/>
  <c r="J664" i="9"/>
  <c r="G664" i="9"/>
  <c r="D664" i="9"/>
  <c r="J8" i="9"/>
  <c r="G8" i="9"/>
  <c r="D8" i="9"/>
  <c r="J1165" i="9"/>
  <c r="G1165" i="9"/>
  <c r="D1165" i="9"/>
  <c r="J1206" i="9"/>
  <c r="G1206" i="9"/>
  <c r="D1206" i="9"/>
  <c r="J1038" i="9"/>
  <c r="G1038" i="9"/>
  <c r="D1038" i="9"/>
  <c r="J640" i="9"/>
  <c r="G640" i="9"/>
  <c r="D640" i="9"/>
  <c r="J822" i="9"/>
  <c r="G822" i="9"/>
  <c r="D822" i="9"/>
  <c r="J1178" i="9"/>
  <c r="G1178" i="9"/>
  <c r="D1178" i="9"/>
  <c r="J776" i="9"/>
  <c r="G776" i="9"/>
  <c r="D776" i="9"/>
  <c r="J865" i="9"/>
  <c r="G865" i="9"/>
  <c r="D865" i="9"/>
  <c r="J965" i="9"/>
  <c r="G965" i="9"/>
  <c r="D965" i="9"/>
  <c r="J560" i="9"/>
  <c r="G560" i="9"/>
  <c r="D560" i="9"/>
  <c r="J612" i="9"/>
  <c r="G612" i="9"/>
  <c r="D612" i="9"/>
  <c r="J591" i="9"/>
  <c r="G591" i="9"/>
  <c r="D591" i="9"/>
  <c r="J1694" i="9"/>
  <c r="G1694" i="9"/>
  <c r="D1694" i="9"/>
  <c r="J961" i="9"/>
  <c r="G961" i="9"/>
  <c r="D961" i="9"/>
  <c r="J381" i="9"/>
  <c r="G381" i="9"/>
  <c r="D381" i="9"/>
  <c r="J1562" i="9"/>
  <c r="G1562" i="9"/>
  <c r="D1562" i="9"/>
  <c r="J509" i="9"/>
  <c r="G509" i="9"/>
  <c r="D509" i="9"/>
  <c r="J797" i="9"/>
  <c r="G797" i="9"/>
  <c r="D797" i="9"/>
  <c r="J1062" i="9"/>
  <c r="G1062" i="9"/>
  <c r="D1062" i="9"/>
  <c r="J1697" i="9"/>
  <c r="G1697" i="9"/>
  <c r="D1697" i="9"/>
  <c r="J1511" i="9"/>
  <c r="G1511" i="9"/>
  <c r="D1511" i="9"/>
  <c r="J666" i="9"/>
  <c r="G666" i="9"/>
  <c r="D666" i="9"/>
  <c r="J1771" i="9"/>
  <c r="G1771" i="9"/>
  <c r="D1771" i="9"/>
  <c r="J803" i="9"/>
  <c r="G803" i="9"/>
  <c r="D803" i="9"/>
  <c r="J587" i="9"/>
  <c r="G587" i="9"/>
  <c r="D587" i="9"/>
  <c r="J1494" i="9"/>
  <c r="G1494" i="9"/>
  <c r="D1494" i="9"/>
  <c r="J105" i="9"/>
  <c r="G105" i="9"/>
  <c r="D105" i="9"/>
  <c r="J1729" i="9"/>
  <c r="G1729" i="9"/>
  <c r="D1729" i="9"/>
  <c r="J1682" i="9"/>
  <c r="G1682" i="9"/>
  <c r="D1682" i="9"/>
  <c r="J926" i="9"/>
  <c r="G926" i="9"/>
  <c r="D926" i="9"/>
  <c r="J561" i="9"/>
  <c r="G561" i="9"/>
  <c r="D561" i="9"/>
  <c r="J1514" i="9"/>
  <c r="G1514" i="9"/>
  <c r="D1514" i="9"/>
  <c r="J15" i="9"/>
  <c r="G15" i="9"/>
  <c r="D15" i="9"/>
  <c r="J1895" i="9"/>
  <c r="G1895" i="9"/>
  <c r="D1895" i="9"/>
  <c r="J518" i="9"/>
  <c r="G518" i="9"/>
  <c r="D518" i="9"/>
  <c r="J1837" i="9"/>
  <c r="G1837" i="9"/>
  <c r="D1837" i="9"/>
  <c r="J1121" i="9"/>
  <c r="G1121" i="9"/>
  <c r="D1121" i="9"/>
  <c r="J781" i="9"/>
  <c r="G781" i="9"/>
  <c r="D781" i="9"/>
  <c r="J10" i="9"/>
  <c r="G10" i="9"/>
  <c r="D10" i="9"/>
  <c r="J1179" i="9"/>
  <c r="G1179" i="9"/>
  <c r="D1179" i="9"/>
  <c r="J565" i="9"/>
  <c r="G565" i="9"/>
  <c r="D565" i="9"/>
  <c r="J1220" i="9"/>
  <c r="G1220" i="9"/>
  <c r="D1220" i="9"/>
  <c r="J739" i="9"/>
  <c r="G739" i="9"/>
  <c r="D739" i="9"/>
  <c r="J1593" i="9"/>
  <c r="G1593" i="9"/>
  <c r="D1593" i="9"/>
  <c r="J1623" i="9"/>
  <c r="G1623" i="9"/>
  <c r="D1623" i="9"/>
  <c r="J1023" i="9"/>
  <c r="G1023" i="9"/>
  <c r="D1023" i="9"/>
  <c r="J18" i="9"/>
  <c r="G18" i="9"/>
  <c r="D18" i="9"/>
  <c r="J625" i="9"/>
  <c r="G625" i="9"/>
  <c r="D625" i="9"/>
  <c r="J828" i="9"/>
  <c r="G828" i="9"/>
  <c r="D828" i="9"/>
  <c r="J1710" i="9"/>
  <c r="G1710" i="9"/>
  <c r="D1710" i="9"/>
  <c r="J90" i="9"/>
  <c r="G90" i="9"/>
  <c r="D90" i="9"/>
  <c r="J1960" i="9"/>
  <c r="G1960" i="9"/>
  <c r="D1960" i="9"/>
  <c r="J783" i="9"/>
  <c r="G783" i="9"/>
  <c r="D783" i="9"/>
  <c r="J1375" i="9"/>
  <c r="G1375" i="9"/>
  <c r="D1375" i="9"/>
  <c r="J1584" i="9"/>
  <c r="G1584" i="9"/>
  <c r="D1584" i="9"/>
  <c r="J662" i="9"/>
  <c r="G662" i="9"/>
  <c r="D662" i="9"/>
  <c r="J1698" i="9"/>
  <c r="G1698" i="9"/>
  <c r="D1698" i="9"/>
  <c r="J1750" i="9"/>
  <c r="G1750" i="9"/>
  <c r="D1750" i="9"/>
  <c r="J653" i="9"/>
  <c r="G653" i="9"/>
  <c r="D653" i="9"/>
  <c r="J1566" i="9"/>
  <c r="G1566" i="9"/>
  <c r="D1566" i="9"/>
  <c r="J1616" i="9"/>
  <c r="G1616" i="9"/>
  <c r="D1616" i="9"/>
  <c r="J1972" i="9"/>
  <c r="G1972" i="9"/>
  <c r="D1972" i="9"/>
  <c r="J211" i="9"/>
  <c r="G211" i="9"/>
  <c r="D211" i="9"/>
  <c r="J334" i="9"/>
  <c r="G334" i="9"/>
  <c r="D334" i="9"/>
  <c r="J349" i="9"/>
  <c r="G349" i="9"/>
  <c r="D349" i="9"/>
  <c r="J1031" i="9"/>
  <c r="G1031" i="9"/>
  <c r="D1031" i="9"/>
  <c r="J492" i="9"/>
  <c r="G492" i="9"/>
  <c r="D492" i="9"/>
  <c r="J674" i="9"/>
  <c r="G674" i="9"/>
  <c r="D674" i="9"/>
  <c r="J1028" i="9"/>
  <c r="G1028" i="9"/>
  <c r="D1028" i="9"/>
  <c r="J616" i="9"/>
  <c r="G616" i="9"/>
  <c r="D616" i="9"/>
  <c r="J1951" i="9"/>
  <c r="G1951" i="9"/>
  <c r="D1951" i="9"/>
  <c r="J1500" i="9"/>
  <c r="G1500" i="9"/>
  <c r="D1500" i="9"/>
  <c r="J481" i="9"/>
  <c r="G481" i="9"/>
  <c r="D481" i="9"/>
  <c r="J485" i="9"/>
  <c r="G485" i="9"/>
  <c r="D485" i="9"/>
  <c r="J701" i="9"/>
  <c r="G701" i="9"/>
  <c r="D701" i="9"/>
  <c r="J1108" i="9"/>
  <c r="G1108" i="9"/>
  <c r="D1108" i="9"/>
  <c r="J1868" i="9"/>
  <c r="G1868" i="9"/>
  <c r="D1868" i="9"/>
  <c r="J708" i="9"/>
  <c r="G708" i="9"/>
  <c r="D708" i="9"/>
  <c r="J530" i="9"/>
  <c r="G530" i="9"/>
  <c r="D530" i="9"/>
  <c r="J1655" i="9"/>
  <c r="G1655" i="9"/>
  <c r="D1655" i="9"/>
  <c r="J733" i="9"/>
  <c r="G733" i="9"/>
  <c r="D733" i="9"/>
  <c r="J817" i="9"/>
  <c r="G817" i="9"/>
  <c r="D817" i="9"/>
  <c r="J1101" i="9"/>
  <c r="G1101" i="9"/>
  <c r="D1101" i="9"/>
  <c r="J299" i="9"/>
  <c r="G299" i="9"/>
  <c r="D299" i="9"/>
  <c r="J514" i="9"/>
  <c r="G514" i="9"/>
  <c r="D514" i="9"/>
  <c r="J470" i="9"/>
  <c r="G470" i="9"/>
  <c r="D470" i="9"/>
  <c r="J1797" i="9"/>
  <c r="G1797" i="9"/>
  <c r="D1797" i="9"/>
  <c r="J1896" i="9"/>
  <c r="G1896" i="9"/>
  <c r="D1896" i="9"/>
  <c r="J1144" i="9"/>
  <c r="G1144" i="9"/>
  <c r="D1144" i="9"/>
  <c r="J398" i="9"/>
  <c r="G398" i="9"/>
  <c r="D398" i="9"/>
  <c r="J2" i="9"/>
  <c r="G2" i="9"/>
  <c r="D2" i="9"/>
  <c r="J1226" i="9"/>
  <c r="G1226" i="9"/>
  <c r="D1226" i="9"/>
  <c r="J1005" i="9"/>
  <c r="G1005" i="9"/>
  <c r="D1005" i="9"/>
  <c r="J1064" i="9"/>
  <c r="G1064" i="9"/>
  <c r="D1064" i="9"/>
  <c r="J1037" i="9"/>
  <c r="G1037" i="9"/>
  <c r="D1037" i="9"/>
  <c r="J1469" i="9"/>
  <c r="G1469" i="9"/>
  <c r="D1469" i="9"/>
  <c r="J30" i="9"/>
  <c r="G30" i="9"/>
  <c r="D30" i="9"/>
  <c r="J5" i="9"/>
  <c r="G5" i="9"/>
  <c r="D5" i="9"/>
  <c r="J1596" i="9"/>
  <c r="G1596" i="9"/>
  <c r="D1596" i="9"/>
  <c r="J1971" i="9"/>
  <c r="G1971" i="9"/>
  <c r="D1971" i="9"/>
  <c r="J1689" i="9"/>
  <c r="G1689" i="9"/>
  <c r="D1689" i="9"/>
  <c r="J516" i="9"/>
  <c r="G516" i="9"/>
  <c r="D516" i="9"/>
  <c r="J1855" i="9"/>
  <c r="G1855" i="9"/>
  <c r="D1855" i="9"/>
  <c r="J858" i="9"/>
  <c r="G858" i="9"/>
  <c r="D858" i="9"/>
  <c r="J1496" i="9"/>
  <c r="G1496" i="9"/>
  <c r="D1496" i="9"/>
  <c r="J1528" i="9"/>
  <c r="G1528" i="9"/>
  <c r="D1528" i="9"/>
  <c r="J310" i="9"/>
  <c r="G310" i="9"/>
  <c r="D310" i="9"/>
  <c r="J1799" i="9"/>
  <c r="G1799" i="9"/>
  <c r="D1799" i="9"/>
  <c r="J13" i="9"/>
  <c r="G13" i="9"/>
  <c r="D13" i="9"/>
  <c r="J1759" i="9"/>
  <c r="G1759" i="9"/>
  <c r="D1759" i="9"/>
  <c r="J1056" i="9"/>
  <c r="G1056" i="9"/>
  <c r="D1056" i="9"/>
  <c r="J1273" i="9"/>
  <c r="G1273" i="9"/>
  <c r="D1273" i="9"/>
  <c r="J253" i="9"/>
  <c r="G253" i="9"/>
  <c r="D253" i="9"/>
  <c r="J1234" i="9"/>
  <c r="G1234" i="9"/>
  <c r="D1234" i="9"/>
  <c r="J159" i="9"/>
  <c r="G159" i="9"/>
  <c r="D159" i="9"/>
  <c r="J23" i="9"/>
  <c r="G23" i="9"/>
  <c r="D23" i="9"/>
  <c r="J347" i="9"/>
  <c r="G347" i="9"/>
  <c r="D347" i="9"/>
  <c r="J1003" i="9"/>
  <c r="G1003" i="9"/>
  <c r="D1003" i="9"/>
  <c r="J279" i="9"/>
  <c r="G279" i="9"/>
  <c r="D279" i="9"/>
  <c r="J24" i="9"/>
  <c r="G24" i="9"/>
  <c r="D24" i="9"/>
  <c r="J1740" i="9"/>
  <c r="G1740" i="9"/>
  <c r="D1740" i="9"/>
  <c r="J946" i="9"/>
  <c r="G946" i="9"/>
  <c r="D946" i="9"/>
  <c r="J1632" i="9"/>
  <c r="G1632" i="9"/>
  <c r="D1632" i="9"/>
  <c r="J1964" i="9"/>
  <c r="G1964" i="9"/>
  <c r="D1964" i="9"/>
  <c r="J804" i="9"/>
  <c r="G804" i="9"/>
  <c r="D804" i="9"/>
  <c r="J583" i="9"/>
  <c r="G583" i="9"/>
  <c r="D583" i="9"/>
  <c r="J1854" i="9"/>
  <c r="G1854" i="9"/>
  <c r="D1854" i="9"/>
  <c r="J1934" i="9"/>
  <c r="G1934" i="9"/>
  <c r="D1934" i="9"/>
  <c r="J660" i="9"/>
  <c r="G660" i="9"/>
  <c r="D660" i="9"/>
  <c r="J1389" i="9"/>
  <c r="G1389" i="9"/>
  <c r="D1389" i="9"/>
  <c r="J454" i="9"/>
  <c r="G454" i="9"/>
  <c r="D454" i="9"/>
  <c r="J1529" i="9"/>
  <c r="G1529" i="9"/>
  <c r="D1529" i="9"/>
  <c r="J58" i="9"/>
  <c r="G58" i="9"/>
  <c r="D58" i="9"/>
  <c r="J263" i="9"/>
  <c r="G263" i="9"/>
  <c r="D263" i="9"/>
  <c r="J1572" i="9"/>
  <c r="G1572" i="9"/>
  <c r="D1572" i="9"/>
  <c r="J1693" i="9"/>
  <c r="G1693" i="9"/>
  <c r="D1693" i="9"/>
  <c r="J576" i="9"/>
  <c r="G576" i="9"/>
  <c r="D576" i="9"/>
  <c r="J1549" i="9"/>
  <c r="G1549" i="9"/>
  <c r="D1549" i="9"/>
  <c r="J714" i="9"/>
  <c r="G714" i="9"/>
  <c r="D714" i="9"/>
  <c r="J242" i="9"/>
  <c r="G242" i="9"/>
  <c r="D242" i="9"/>
  <c r="J652" i="9"/>
  <c r="G652" i="9"/>
  <c r="D652" i="9"/>
  <c r="J1422" i="9"/>
  <c r="G1422" i="9"/>
  <c r="D1422" i="9"/>
  <c r="J778" i="9"/>
  <c r="G778" i="9"/>
  <c r="D778" i="9"/>
  <c r="J1644" i="9"/>
  <c r="G1644" i="9"/>
  <c r="D1644" i="9"/>
  <c r="J558" i="9"/>
  <c r="G558" i="9"/>
  <c r="D558" i="9"/>
  <c r="J1093" i="9"/>
  <c r="G1093" i="9"/>
  <c r="D1093" i="9"/>
  <c r="J1217" i="9"/>
  <c r="G1217" i="9"/>
  <c r="D1217" i="9"/>
  <c r="J1798" i="9"/>
  <c r="G1798" i="9"/>
  <c r="D1798" i="9"/>
  <c r="J655" i="9"/>
  <c r="G655" i="9"/>
  <c r="D655" i="9"/>
  <c r="J1630" i="9"/>
  <c r="G1630" i="9"/>
  <c r="D1630" i="9"/>
  <c r="J1762" i="9"/>
  <c r="G1762" i="9"/>
  <c r="D1762" i="9"/>
  <c r="J911" i="9"/>
  <c r="G911" i="9"/>
  <c r="D911" i="9"/>
  <c r="J1884" i="9"/>
  <c r="G1884" i="9"/>
  <c r="D1884" i="9"/>
  <c r="J882" i="9"/>
  <c r="G882" i="9"/>
  <c r="D882" i="9"/>
  <c r="J266" i="9"/>
  <c r="G266" i="9"/>
  <c r="D266" i="9"/>
  <c r="J501" i="9"/>
  <c r="G501" i="9"/>
  <c r="D501" i="9"/>
  <c r="J999" i="9"/>
  <c r="G999" i="9"/>
  <c r="D999" i="9"/>
  <c r="J12" i="9"/>
  <c r="G12" i="9"/>
  <c r="D12" i="9"/>
  <c r="J996" i="9"/>
  <c r="G996" i="9"/>
  <c r="D996" i="9"/>
  <c r="J1391" i="9"/>
  <c r="G1391" i="9"/>
  <c r="D1391" i="9"/>
  <c r="J1009" i="9"/>
  <c r="G1009" i="9"/>
  <c r="D1009" i="9"/>
  <c r="J19" i="9"/>
  <c r="G19" i="9"/>
  <c r="D19" i="9"/>
  <c r="J37" i="9"/>
  <c r="G37" i="9"/>
  <c r="D37" i="9"/>
  <c r="J1001" i="9"/>
  <c r="G1001" i="9"/>
  <c r="D1001" i="9"/>
  <c r="J9" i="9"/>
  <c r="G9" i="9"/>
  <c r="D9" i="9"/>
  <c r="J1404" i="9"/>
  <c r="G1404" i="9"/>
  <c r="D1404" i="9"/>
  <c r="J1015" i="9"/>
  <c r="G1015" i="9"/>
  <c r="D1015" i="9"/>
  <c r="J345" i="9"/>
  <c r="G345" i="9"/>
  <c r="D345" i="9"/>
  <c r="J20" i="9"/>
  <c r="G20" i="9"/>
  <c r="D20" i="9"/>
  <c r="J6" i="9"/>
  <c r="G6" i="9"/>
  <c r="D6" i="9"/>
  <c r="J1096" i="9"/>
  <c r="G1096" i="9"/>
  <c r="D1096" i="9"/>
  <c r="J997" i="9"/>
  <c r="G997" i="9"/>
  <c r="D997" i="9"/>
  <c r="J1033" i="9"/>
  <c r="G1033" i="9"/>
  <c r="D1033" i="9"/>
  <c r="J1281" i="9"/>
  <c r="G1281" i="9"/>
  <c r="D1281" i="9"/>
  <c r="J1024" i="9"/>
  <c r="G1024" i="9"/>
  <c r="D1024" i="9"/>
  <c r="J998" i="9"/>
  <c r="G998" i="9"/>
  <c r="D998" i="9"/>
  <c r="J1007" i="9"/>
  <c r="G1007" i="9"/>
  <c r="D1007" i="9"/>
  <c r="J1002" i="9"/>
  <c r="G1002" i="9"/>
  <c r="D1002" i="9"/>
  <c r="J626" i="9"/>
  <c r="G626" i="9"/>
  <c r="D626" i="9"/>
  <c r="J606" i="9"/>
  <c r="G606" i="9"/>
  <c r="D606" i="9"/>
  <c r="J1807" i="9"/>
  <c r="G1807" i="9"/>
  <c r="D1807" i="9"/>
  <c r="J1915" i="9"/>
  <c r="G1915" i="9"/>
  <c r="D1915" i="9"/>
  <c r="J1946" i="9"/>
  <c r="G1946" i="9"/>
  <c r="D1946" i="9"/>
  <c r="J1385" i="9"/>
  <c r="G1385" i="9"/>
  <c r="D1385" i="9"/>
  <c r="J794" i="9"/>
  <c r="G794" i="9"/>
  <c r="D794" i="9"/>
  <c r="J503" i="9"/>
  <c r="G503" i="9"/>
  <c r="D503" i="9"/>
  <c r="J715" i="9"/>
  <c r="G715" i="9"/>
  <c r="D715" i="9"/>
  <c r="J605" i="9"/>
  <c r="G605" i="9"/>
  <c r="D605" i="9"/>
  <c r="J170" i="9"/>
  <c r="G170" i="9"/>
  <c r="D170" i="9"/>
  <c r="J1347" i="9"/>
  <c r="G1347" i="9"/>
  <c r="D1347" i="9"/>
  <c r="J304" i="9"/>
  <c r="G304" i="9"/>
  <c r="D304" i="9"/>
  <c r="J1532" i="9"/>
  <c r="G1532" i="9"/>
  <c r="D1532" i="9"/>
  <c r="J1679" i="9"/>
  <c r="G1679" i="9"/>
  <c r="D1679" i="9"/>
  <c r="J208" i="9"/>
  <c r="G208" i="9"/>
  <c r="D208" i="9"/>
  <c r="J1703" i="9"/>
  <c r="G1703" i="9"/>
  <c r="D1703" i="9"/>
  <c r="J1125" i="9"/>
  <c r="G1125" i="9"/>
  <c r="D1125" i="9"/>
  <c r="J31" i="9"/>
  <c r="G31" i="9"/>
  <c r="D31" i="9"/>
  <c r="J1635" i="9"/>
  <c r="G1635" i="9"/>
  <c r="D1635" i="9"/>
  <c r="J860" i="9"/>
  <c r="G860" i="9"/>
  <c r="D860" i="9"/>
  <c r="J732" i="9"/>
  <c r="G732" i="9"/>
  <c r="D732" i="9"/>
  <c r="J592" i="9"/>
  <c r="G592" i="9"/>
  <c r="D592" i="9"/>
  <c r="J412" i="9"/>
  <c r="G412" i="9"/>
  <c r="D412" i="9"/>
  <c r="J730" i="9"/>
  <c r="G730" i="9"/>
  <c r="D730" i="9"/>
  <c r="J1194" i="9"/>
  <c r="G1194" i="9"/>
  <c r="D1194" i="9"/>
  <c r="J98" i="9"/>
  <c r="G98" i="9"/>
  <c r="D98" i="9"/>
  <c r="J1160" i="9"/>
  <c r="G1160" i="9"/>
  <c r="D1160" i="9"/>
  <c r="J21" i="9"/>
  <c r="G21" i="9"/>
  <c r="D21" i="9"/>
  <c r="J35" i="9"/>
  <c r="G35" i="9"/>
  <c r="D35" i="9"/>
  <c r="J1337" i="9"/>
  <c r="G1337" i="9"/>
  <c r="D1337" i="9"/>
  <c r="J108" i="9"/>
  <c r="G108" i="9"/>
  <c r="D108" i="9"/>
  <c r="J1008" i="9"/>
  <c r="G1008" i="9"/>
  <c r="D1008" i="9"/>
  <c r="J276" i="9"/>
  <c r="G276" i="9"/>
  <c r="D276" i="9"/>
  <c r="J1018" i="9"/>
  <c r="G1018" i="9"/>
  <c r="D1018" i="9"/>
  <c r="J149" i="9"/>
  <c r="G149" i="9"/>
  <c r="D149" i="9"/>
  <c r="J22" i="9"/>
  <c r="G22" i="9"/>
  <c r="D22" i="9"/>
  <c r="J1537" i="9"/>
  <c r="G1537" i="9"/>
  <c r="D1537" i="9"/>
  <c r="J1081" i="9"/>
  <c r="G1081" i="9"/>
  <c r="D1081" i="9"/>
  <c r="J1166" i="9"/>
  <c r="G1166" i="9"/>
  <c r="D1166" i="9"/>
  <c r="J853" i="9"/>
  <c r="G853" i="9"/>
  <c r="D853" i="9"/>
  <c r="J593" i="9"/>
  <c r="G593" i="9"/>
  <c r="D593" i="9"/>
  <c r="J589" i="9"/>
  <c r="G589" i="9"/>
  <c r="D589" i="9"/>
  <c r="J875" i="9"/>
  <c r="G875" i="9"/>
  <c r="D875" i="9"/>
  <c r="J609" i="9"/>
  <c r="G609" i="9"/>
  <c r="D609" i="9"/>
  <c r="J474" i="9"/>
  <c r="G474" i="9"/>
  <c r="D474" i="9"/>
  <c r="J214" i="9"/>
  <c r="G214" i="9"/>
  <c r="D214" i="9"/>
  <c r="J1014" i="9"/>
  <c r="G1014" i="9"/>
  <c r="D1014" i="9"/>
  <c r="J930" i="9"/>
  <c r="G930" i="9"/>
  <c r="D930" i="9"/>
  <c r="J722" i="9"/>
  <c r="G722" i="9"/>
  <c r="D722" i="9"/>
  <c r="J1223" i="9"/>
  <c r="G1223" i="9"/>
  <c r="D1223" i="9"/>
  <c r="J64" i="9"/>
  <c r="G64" i="9"/>
  <c r="D64" i="9"/>
  <c r="J784" i="9"/>
  <c r="G784" i="9"/>
  <c r="D784" i="9"/>
  <c r="J844" i="9"/>
  <c r="G844" i="9"/>
  <c r="D844" i="9"/>
  <c r="J487" i="9"/>
  <c r="G487" i="9"/>
  <c r="D487" i="9"/>
  <c r="J1826" i="9"/>
  <c r="G1826" i="9"/>
  <c r="D1826" i="9"/>
  <c r="J1544" i="9"/>
  <c r="G1544" i="9"/>
  <c r="D1544" i="9"/>
  <c r="J678" i="9"/>
  <c r="G678" i="9"/>
  <c r="D678" i="9"/>
  <c r="J1462" i="9"/>
  <c r="G1462" i="9"/>
  <c r="D1462" i="9"/>
  <c r="J280" i="9"/>
  <c r="G280" i="9"/>
  <c r="D280" i="9"/>
  <c r="J1518" i="9"/>
  <c r="G1518" i="9"/>
  <c r="D1518" i="9"/>
  <c r="J1480" i="9"/>
  <c r="G1480" i="9"/>
  <c r="D1480" i="9"/>
  <c r="J335" i="9"/>
  <c r="G335" i="9"/>
  <c r="D335" i="9"/>
  <c r="J520" i="9"/>
  <c r="G520" i="9"/>
  <c r="D520" i="9"/>
  <c r="J25" i="9"/>
  <c r="G25" i="9"/>
  <c r="D25" i="9"/>
  <c r="J1072" i="9"/>
  <c r="G1072" i="9"/>
  <c r="D1072" i="9"/>
  <c r="J215" i="9"/>
  <c r="G215" i="9"/>
  <c r="D215" i="9"/>
  <c r="J1182" i="9"/>
  <c r="G1182" i="9"/>
  <c r="D1182" i="9"/>
  <c r="J233" i="9"/>
  <c r="G233" i="9"/>
  <c r="D233" i="9"/>
  <c r="J1471" i="9"/>
  <c r="G1471" i="9"/>
  <c r="D1471" i="9"/>
  <c r="J136" i="9"/>
  <c r="G136" i="9"/>
  <c r="D136" i="9"/>
  <c r="J532" i="9"/>
  <c r="G532" i="9"/>
  <c r="D532" i="9"/>
  <c r="J1162" i="9"/>
  <c r="G1162" i="9"/>
  <c r="D1162" i="9"/>
  <c r="J373" i="9"/>
  <c r="G373" i="9"/>
  <c r="D373" i="9"/>
  <c r="J1428" i="9"/>
  <c r="G1428" i="9"/>
  <c r="D1428" i="9"/>
  <c r="J1421" i="9"/>
  <c r="G1421" i="9"/>
  <c r="D1421" i="9"/>
  <c r="J581" i="9"/>
  <c r="G581" i="9"/>
  <c r="D581" i="9"/>
  <c r="J195" i="9"/>
  <c r="G195" i="9"/>
  <c r="D195" i="9"/>
  <c r="J1873" i="9"/>
  <c r="G1873" i="9"/>
  <c r="D1873" i="9"/>
  <c r="J1457" i="9"/>
  <c r="G1457" i="9"/>
  <c r="D1457" i="9"/>
  <c r="J1335" i="9"/>
  <c r="G1335" i="9"/>
  <c r="D1335" i="9"/>
  <c r="J1651" i="9"/>
  <c r="G1651" i="9"/>
  <c r="D1651" i="9"/>
  <c r="J1395" i="9"/>
  <c r="G1395" i="9"/>
  <c r="D1395" i="9"/>
  <c r="J313" i="9"/>
  <c r="G313" i="9"/>
  <c r="D313" i="9"/>
  <c r="J1423" i="9"/>
  <c r="G1423" i="9"/>
  <c r="D1423" i="9"/>
  <c r="J479" i="9"/>
  <c r="G479" i="9"/>
  <c r="D479" i="9"/>
  <c r="J408" i="9"/>
  <c r="G408" i="9"/>
  <c r="D408" i="9"/>
  <c r="J1723" i="9"/>
  <c r="G1723" i="9"/>
  <c r="D1723" i="9"/>
  <c r="J1367" i="9"/>
  <c r="G1367" i="9"/>
  <c r="D1367" i="9"/>
  <c r="J498" i="9"/>
  <c r="G498" i="9"/>
  <c r="D498" i="9"/>
  <c r="J1155" i="9"/>
  <c r="G1155" i="9"/>
  <c r="D1155" i="9"/>
  <c r="J525" i="9"/>
  <c r="G525" i="9"/>
  <c r="D525" i="9"/>
  <c r="J1380" i="9"/>
  <c r="G1380" i="9"/>
  <c r="D1380" i="9"/>
  <c r="J226" i="9"/>
  <c r="G226" i="9"/>
  <c r="D226" i="9"/>
  <c r="J346" i="9"/>
  <c r="G346" i="9"/>
  <c r="D346" i="9"/>
  <c r="J290" i="9"/>
  <c r="G290" i="9"/>
  <c r="D290" i="9"/>
  <c r="J766" i="9"/>
  <c r="G766" i="9"/>
  <c r="D766" i="9"/>
  <c r="J991" i="9"/>
  <c r="G991" i="9"/>
  <c r="D991" i="9"/>
  <c r="J1780" i="9"/>
  <c r="G1780" i="9"/>
  <c r="D1780" i="9"/>
  <c r="J611" i="9"/>
  <c r="G611" i="9"/>
  <c r="D611" i="9"/>
  <c r="J1963" i="9"/>
  <c r="G1963" i="9"/>
  <c r="D1963" i="9"/>
  <c r="J1950" i="9"/>
  <c r="G1950" i="9"/>
  <c r="D1950" i="9"/>
  <c r="J1733" i="9"/>
  <c r="G1733" i="9"/>
  <c r="D1733" i="9"/>
  <c r="J757" i="9"/>
  <c r="G757" i="9"/>
  <c r="D757" i="9"/>
  <c r="J695" i="9"/>
  <c r="G695" i="9"/>
  <c r="D695" i="9"/>
  <c r="J731" i="9"/>
  <c r="G731" i="9"/>
  <c r="D731" i="9"/>
  <c r="J496" i="9"/>
  <c r="G496" i="9"/>
  <c r="D496" i="9"/>
  <c r="J1147" i="9"/>
  <c r="G1147" i="9"/>
  <c r="D1147" i="9"/>
  <c r="J1683" i="9"/>
  <c r="G1683" i="9"/>
  <c r="D1683" i="9"/>
  <c r="J291" i="9"/>
  <c r="G291" i="9"/>
  <c r="D291" i="9"/>
  <c r="J728" i="9"/>
  <c r="G728" i="9"/>
  <c r="D728" i="9"/>
  <c r="J767" i="9"/>
  <c r="G767" i="9"/>
  <c r="D767" i="9"/>
  <c r="J835" i="9"/>
  <c r="G835" i="9"/>
  <c r="D835" i="9"/>
  <c r="J994" i="9"/>
  <c r="G994" i="9"/>
  <c r="D994" i="9"/>
  <c r="J988" i="9"/>
  <c r="G988" i="9"/>
  <c r="D988" i="9"/>
  <c r="J1916" i="9"/>
  <c r="G1916" i="9"/>
  <c r="D1916" i="9"/>
  <c r="J1700" i="9"/>
  <c r="G1700" i="9"/>
  <c r="D1700" i="9"/>
  <c r="J355" i="9"/>
  <c r="G355" i="9"/>
  <c r="D355" i="9"/>
  <c r="J984" i="9"/>
  <c r="G984" i="9"/>
  <c r="D984" i="9"/>
  <c r="J763" i="9"/>
  <c r="G763" i="9"/>
  <c r="D763" i="9"/>
  <c r="J1548" i="9"/>
  <c r="G1548" i="9"/>
  <c r="D1548" i="9"/>
  <c r="J1722" i="9"/>
  <c r="G1722" i="9"/>
  <c r="D1722" i="9"/>
  <c r="J1531" i="9"/>
  <c r="G1531" i="9"/>
  <c r="D1531" i="9"/>
  <c r="J1557" i="9"/>
  <c r="G1557" i="9"/>
  <c r="D1557" i="9"/>
  <c r="J534" i="9"/>
  <c r="G534" i="9"/>
  <c r="D534" i="9"/>
  <c r="J1555" i="9"/>
  <c r="G1555" i="9"/>
  <c r="D1555" i="9"/>
  <c r="J354" i="9"/>
  <c r="G354" i="9"/>
  <c r="D354" i="9"/>
  <c r="J529" i="9"/>
  <c r="G529" i="9"/>
  <c r="D529" i="9"/>
  <c r="J343" i="9"/>
  <c r="G343" i="9"/>
  <c r="D343" i="9"/>
  <c r="J1079" i="9"/>
  <c r="G1079" i="9"/>
  <c r="D1079" i="9"/>
  <c r="J1488" i="9"/>
  <c r="G1488" i="9"/>
  <c r="D1488" i="9"/>
  <c r="J1506" i="9"/>
  <c r="G1506" i="9"/>
  <c r="D1506" i="9"/>
  <c r="J1315" i="9"/>
  <c r="G1315" i="9"/>
  <c r="D1315" i="9"/>
  <c r="J1446" i="9"/>
  <c r="G1446" i="9"/>
  <c r="D1446" i="9"/>
  <c r="J224" i="9"/>
  <c r="G224" i="9"/>
  <c r="D224" i="9"/>
  <c r="J765" i="9"/>
  <c r="G765" i="9"/>
  <c r="D765" i="9"/>
  <c r="J1955" i="9"/>
  <c r="G1955" i="9"/>
  <c r="D1955" i="9"/>
  <c r="J1774" i="9"/>
  <c r="G1774" i="9"/>
  <c r="D1774" i="9"/>
  <c r="J1791" i="9"/>
  <c r="G1791" i="9"/>
  <c r="D1791" i="9"/>
  <c r="J771" i="9"/>
  <c r="G771" i="9"/>
  <c r="D771" i="9"/>
  <c r="J289" i="9"/>
  <c r="G289" i="9"/>
  <c r="D289" i="9"/>
  <c r="J1998" i="9"/>
  <c r="G1998" i="9"/>
  <c r="D1998" i="9"/>
  <c r="J980" i="9"/>
  <c r="G980" i="9"/>
  <c r="D980" i="9"/>
  <c r="J1775" i="9"/>
  <c r="G1775" i="9"/>
  <c r="D1775" i="9"/>
  <c r="J1932" i="9"/>
  <c r="G1932" i="9"/>
  <c r="D1932" i="9"/>
  <c r="J1712" i="9"/>
  <c r="G1712" i="9"/>
  <c r="D1712" i="9"/>
  <c r="J1773" i="9"/>
  <c r="G1773" i="9"/>
  <c r="D1773" i="9"/>
  <c r="J759" i="9"/>
  <c r="G759" i="9"/>
  <c r="D759" i="9"/>
  <c r="J1987" i="9"/>
  <c r="G1987" i="9"/>
  <c r="D1987" i="9"/>
  <c r="J768" i="9"/>
  <c r="G768" i="9"/>
  <c r="D768" i="9"/>
  <c r="J1961" i="9"/>
  <c r="G1961" i="9"/>
  <c r="D1961" i="9"/>
  <c r="J141" i="9"/>
  <c r="G141" i="9"/>
  <c r="D141" i="9"/>
  <c r="J2000" i="9"/>
  <c r="G2000" i="9"/>
  <c r="D2000" i="9"/>
  <c r="J987" i="9"/>
  <c r="G987" i="9"/>
  <c r="D987" i="9"/>
  <c r="J1997" i="9"/>
  <c r="G1997" i="9"/>
  <c r="D1997" i="9"/>
  <c r="J204" i="9"/>
  <c r="G204" i="9"/>
  <c r="D204" i="9"/>
  <c r="J1305" i="9"/>
  <c r="G1305" i="9"/>
  <c r="D1305" i="9"/>
  <c r="J762" i="9"/>
  <c r="G762" i="9"/>
  <c r="D762" i="9"/>
  <c r="J138" i="9"/>
  <c r="G138" i="9"/>
  <c r="D138" i="9"/>
  <c r="J407" i="9"/>
  <c r="G407" i="9"/>
  <c r="D407" i="9"/>
  <c r="J1782" i="9"/>
  <c r="G1782" i="9"/>
  <c r="D1782" i="9"/>
  <c r="J1490" i="9"/>
  <c r="G1490" i="9"/>
  <c r="D1490" i="9"/>
  <c r="J1686" i="9"/>
  <c r="G1686" i="9"/>
  <c r="D1686" i="9"/>
  <c r="J467" i="9"/>
  <c r="G467" i="9"/>
  <c r="D467" i="9"/>
  <c r="J457" i="9"/>
  <c r="G457" i="9"/>
  <c r="D457" i="9"/>
  <c r="J1427" i="9"/>
  <c r="G1427" i="9"/>
  <c r="D1427" i="9"/>
  <c r="J146" i="9"/>
  <c r="G146" i="9"/>
  <c r="D146" i="9"/>
  <c r="J1153" i="9"/>
  <c r="G1153" i="9"/>
  <c r="D1153" i="9"/>
  <c r="J227" i="9"/>
  <c r="G227" i="9"/>
  <c r="D227" i="9"/>
  <c r="J1382" i="9"/>
  <c r="G1382" i="9"/>
  <c r="D1382" i="9"/>
  <c r="J493" i="9"/>
  <c r="G493" i="9"/>
  <c r="D493" i="9"/>
  <c r="J523" i="9"/>
  <c r="G523" i="9"/>
  <c r="D523" i="9"/>
  <c r="J223" i="9"/>
  <c r="G223" i="9"/>
  <c r="D223" i="9"/>
  <c r="J536" i="9"/>
  <c r="G536" i="9"/>
  <c r="D536" i="9"/>
  <c r="J535" i="9"/>
  <c r="G535" i="9"/>
  <c r="D535" i="9"/>
  <c r="J742" i="9"/>
  <c r="G742" i="9"/>
  <c r="D742" i="9"/>
  <c r="J1171" i="9"/>
  <c r="G1171" i="9"/>
  <c r="D1171" i="9"/>
  <c r="J1996" i="9"/>
  <c r="G1996" i="9"/>
  <c r="D1996" i="9"/>
  <c r="J1546" i="9"/>
  <c r="G1546" i="9"/>
  <c r="D1546" i="9"/>
  <c r="J967" i="9"/>
  <c r="G967" i="9"/>
  <c r="D967" i="9"/>
  <c r="J231" i="9"/>
  <c r="G231" i="9"/>
  <c r="D231" i="9"/>
  <c r="J951" i="9"/>
  <c r="G951" i="9"/>
  <c r="D951" i="9"/>
  <c r="J1501" i="9"/>
  <c r="G1501" i="9"/>
  <c r="D1501" i="9"/>
  <c r="J1377" i="9"/>
  <c r="G1377" i="9"/>
  <c r="D1377" i="9"/>
  <c r="J1139" i="9"/>
  <c r="G1139" i="9"/>
  <c r="D1139" i="9"/>
  <c r="J1984" i="9"/>
  <c r="G1984" i="9"/>
  <c r="D1984" i="9"/>
  <c r="J466" i="9"/>
  <c r="G466" i="9"/>
  <c r="D466" i="9"/>
  <c r="J1717" i="9"/>
  <c r="G1717" i="9"/>
  <c r="D1717" i="9"/>
  <c r="J770" i="9"/>
  <c r="G770" i="9"/>
  <c r="D770" i="9"/>
  <c r="J1936" i="9"/>
  <c r="G1936" i="9"/>
  <c r="D1936" i="9"/>
  <c r="J756" i="9"/>
  <c r="G756" i="9"/>
  <c r="D756" i="9"/>
  <c r="J1327" i="9"/>
  <c r="G1327" i="9"/>
  <c r="D1327" i="9"/>
  <c r="J87" i="9"/>
  <c r="G87" i="9"/>
  <c r="D87" i="9"/>
  <c r="J1129" i="9"/>
  <c r="G1129" i="9"/>
  <c r="D1129" i="9"/>
  <c r="J202" i="9"/>
  <c r="G202" i="9"/>
  <c r="D202" i="9"/>
  <c r="J1424" i="9"/>
  <c r="G1424" i="9"/>
  <c r="D1424" i="9"/>
  <c r="J447" i="9"/>
  <c r="G447" i="9"/>
  <c r="D447" i="9"/>
  <c r="J1241" i="9"/>
  <c r="G1241" i="9"/>
  <c r="D1241" i="9"/>
  <c r="J406" i="9"/>
  <c r="G406" i="9"/>
  <c r="D406" i="9"/>
  <c r="J1787" i="9"/>
  <c r="G1787" i="9"/>
  <c r="D1787" i="9"/>
  <c r="J344" i="9"/>
  <c r="G344" i="9"/>
  <c r="D344" i="9"/>
  <c r="J1776" i="9"/>
  <c r="G1776" i="9"/>
  <c r="D1776" i="9"/>
  <c r="J460" i="9"/>
  <c r="G460" i="9"/>
  <c r="D460" i="9"/>
  <c r="J1326" i="9"/>
  <c r="G1326" i="9"/>
  <c r="D1326" i="9"/>
  <c r="J284" i="9"/>
  <c r="G284" i="9"/>
  <c r="D284" i="9"/>
  <c r="J1320" i="9"/>
  <c r="G1320" i="9"/>
  <c r="D1320" i="9"/>
  <c r="J225" i="9"/>
  <c r="G225" i="9"/>
  <c r="D225" i="9"/>
  <c r="J1485" i="9"/>
  <c r="G1485" i="9"/>
  <c r="D1485" i="9"/>
  <c r="J533" i="9"/>
  <c r="G533" i="9"/>
  <c r="D533" i="9"/>
  <c r="J1043" i="9"/>
  <c r="G1043" i="9"/>
  <c r="D1043" i="9"/>
  <c r="J499" i="9"/>
  <c r="G499" i="9"/>
  <c r="D499" i="9"/>
  <c r="J1992" i="9"/>
  <c r="G1992" i="9"/>
  <c r="D1992" i="9"/>
  <c r="J382" i="9"/>
  <c r="G382" i="9"/>
  <c r="D382" i="9"/>
  <c r="J1931" i="9"/>
  <c r="G1931" i="9"/>
  <c r="D1931" i="9"/>
  <c r="J993" i="9"/>
  <c r="G993" i="9"/>
  <c r="D993" i="9"/>
  <c r="J1526" i="9"/>
  <c r="G1526" i="9"/>
  <c r="D1526" i="9"/>
  <c r="J537" i="9"/>
  <c r="G537" i="9"/>
  <c r="D537" i="9"/>
  <c r="J1965" i="9"/>
  <c r="G1965" i="9"/>
  <c r="D1965" i="9"/>
  <c r="J919" i="9"/>
  <c r="G919" i="9"/>
  <c r="D919" i="9"/>
  <c r="J1146" i="9"/>
  <c r="G1146" i="9"/>
  <c r="D1146" i="9"/>
  <c r="J402" i="9"/>
  <c r="G402" i="9"/>
  <c r="D402" i="9"/>
  <c r="J1982" i="9"/>
  <c r="G1982" i="9"/>
  <c r="D1982" i="9"/>
  <c r="J737" i="9"/>
  <c r="G737" i="9"/>
  <c r="D737" i="9"/>
  <c r="J1988" i="9"/>
  <c r="G1988" i="9"/>
  <c r="D1988" i="9"/>
  <c r="J753" i="9"/>
  <c r="G753" i="9"/>
  <c r="D753" i="9"/>
  <c r="J1789" i="9"/>
  <c r="G1789" i="9"/>
  <c r="D1789" i="9"/>
  <c r="J490" i="9"/>
  <c r="G490" i="9"/>
  <c r="D490" i="9"/>
  <c r="J1749" i="9"/>
  <c r="G1749" i="9"/>
  <c r="D1749" i="9"/>
  <c r="J489" i="9"/>
  <c r="G489" i="9"/>
  <c r="D489" i="9"/>
  <c r="J1785" i="9"/>
  <c r="G1785" i="9"/>
  <c r="D1785" i="9"/>
  <c r="J230" i="9"/>
  <c r="G230" i="9"/>
  <c r="D230" i="9"/>
  <c r="J1928" i="9"/>
  <c r="G1928" i="9"/>
  <c r="D1928" i="9"/>
  <c r="J524" i="9"/>
  <c r="G524" i="9"/>
  <c r="D524" i="9"/>
  <c r="J1995" i="9"/>
  <c r="G1995" i="9"/>
  <c r="D1995" i="9"/>
  <c r="J982" i="9"/>
  <c r="G982" i="9"/>
  <c r="D982" i="9"/>
  <c r="J1990" i="9"/>
  <c r="G1990" i="9"/>
  <c r="D1990" i="9"/>
  <c r="J336" i="9"/>
  <c r="G336" i="9"/>
  <c r="D336" i="9"/>
  <c r="J1324" i="9"/>
  <c r="G1324" i="9"/>
  <c r="D1324" i="9"/>
  <c r="J758" i="9"/>
  <c r="G758" i="9"/>
  <c r="D758" i="9"/>
  <c r="J1169" i="9"/>
  <c r="G1169" i="9"/>
  <c r="D1169" i="9"/>
  <c r="J228" i="9"/>
  <c r="G228" i="9"/>
  <c r="D228" i="9"/>
  <c r="J1943" i="9"/>
  <c r="G1943" i="9"/>
  <c r="D1943" i="9"/>
  <c r="J694" i="9"/>
  <c r="G694" i="9"/>
  <c r="D694" i="9"/>
  <c r="J1437" i="9"/>
  <c r="G1437" i="9"/>
  <c r="D1437" i="9"/>
  <c r="J948" i="9"/>
  <c r="G948" i="9"/>
  <c r="D948" i="9"/>
  <c r="J1989" i="9"/>
  <c r="G1989" i="9"/>
  <c r="D1989" i="9"/>
  <c r="J468" i="9"/>
  <c r="G468" i="9"/>
  <c r="D468" i="9"/>
  <c r="J1258" i="9"/>
  <c r="G1258" i="9"/>
  <c r="D1258" i="9"/>
  <c r="J491" i="9"/>
  <c r="G491" i="9"/>
  <c r="D491" i="9"/>
  <c r="J1430" i="9"/>
  <c r="G1430" i="9"/>
  <c r="D1430" i="9"/>
  <c r="J386" i="9"/>
  <c r="G386" i="9"/>
  <c r="D386" i="9"/>
  <c r="J1696" i="9"/>
  <c r="G1696" i="9"/>
  <c r="D1696" i="9"/>
  <c r="J405" i="9"/>
  <c r="G405" i="9"/>
  <c r="D405" i="9"/>
  <c r="J1381" i="9"/>
  <c r="G1381" i="9"/>
  <c r="D1381" i="9"/>
  <c r="J985" i="9"/>
  <c r="G985" i="9"/>
  <c r="D985" i="9"/>
  <c r="J1161" i="9"/>
  <c r="G1161" i="9"/>
  <c r="D1161" i="9"/>
  <c r="J216" i="9"/>
  <c r="G216" i="9"/>
  <c r="D216" i="9"/>
  <c r="J1986" i="9"/>
  <c r="G1986" i="9"/>
  <c r="D1986" i="9"/>
  <c r="J992" i="9"/>
  <c r="G992" i="9"/>
  <c r="D992" i="9"/>
  <c r="J1920" i="9"/>
  <c r="G1920" i="9"/>
  <c r="D1920" i="9"/>
  <c r="J755" i="9"/>
  <c r="G755" i="9"/>
  <c r="D755" i="9"/>
  <c r="J1174" i="9"/>
  <c r="G1174" i="9"/>
  <c r="D1174" i="9"/>
  <c r="J769" i="9"/>
  <c r="G769" i="9"/>
  <c r="D769" i="9"/>
  <c r="J131" i="9"/>
  <c r="G131" i="9"/>
  <c r="D131" i="9"/>
  <c r="J1772" i="9"/>
  <c r="G1772" i="9"/>
  <c r="D1772" i="9"/>
  <c r="J983" i="9"/>
  <c r="G983" i="9"/>
  <c r="D983" i="9"/>
  <c r="J691" i="9"/>
  <c r="G691" i="9"/>
  <c r="D691" i="9"/>
  <c r="J1547" i="9"/>
  <c r="G1547" i="9"/>
  <c r="D1547" i="9"/>
  <c r="J925" i="9"/>
  <c r="G925" i="9"/>
  <c r="D925" i="9"/>
  <c r="J1788" i="9"/>
  <c r="G1788" i="9"/>
  <c r="D1788" i="9"/>
  <c r="J1255" i="9"/>
  <c r="G1255" i="9"/>
  <c r="D1255" i="9"/>
  <c r="J1905" i="9"/>
  <c r="G1905" i="9"/>
  <c r="D1905" i="9"/>
  <c r="J1793" i="9"/>
  <c r="G1793" i="9"/>
  <c r="D1793" i="9"/>
  <c r="J1739" i="9"/>
  <c r="G1739" i="9"/>
  <c r="D1739" i="9"/>
  <c r="J986" i="9"/>
  <c r="G986" i="9"/>
  <c r="D986" i="9"/>
  <c r="J465" i="9"/>
  <c r="G465" i="9"/>
  <c r="D465" i="9"/>
  <c r="J1173" i="9"/>
  <c r="G1173" i="9"/>
  <c r="D1173" i="9"/>
  <c r="J1383" i="9"/>
  <c r="G1383" i="9"/>
  <c r="D1383" i="9"/>
  <c r="J1725" i="9"/>
  <c r="G1725" i="9"/>
  <c r="D1725" i="9"/>
  <c r="J1530" i="9"/>
  <c r="G1530" i="9"/>
  <c r="D1530" i="9"/>
  <c r="J1715" i="9"/>
  <c r="G1715" i="9"/>
  <c r="D1715" i="9"/>
  <c r="J78" i="9"/>
  <c r="G78" i="9"/>
  <c r="D78" i="9"/>
  <c r="J974" i="9"/>
  <c r="G974" i="9"/>
  <c r="D974" i="9"/>
  <c r="J891" i="9"/>
  <c r="G891" i="9"/>
  <c r="D891" i="9"/>
  <c r="J1792" i="9"/>
  <c r="G1792" i="9"/>
  <c r="D1792" i="9"/>
  <c r="J1954" i="9"/>
  <c r="G1954" i="9"/>
  <c r="D1954" i="9"/>
  <c r="J1524" i="9"/>
  <c r="G1524" i="9"/>
  <c r="D1524" i="9"/>
  <c r="J1766" i="9"/>
  <c r="G1766" i="9"/>
  <c r="D1766" i="9"/>
  <c r="J1949" i="9"/>
  <c r="G1949" i="9"/>
  <c r="D1949" i="9"/>
  <c r="J2001" i="9"/>
  <c r="G2001" i="9"/>
  <c r="D2001" i="9"/>
  <c r="J81" i="9"/>
  <c r="G81" i="9"/>
  <c r="D81" i="9"/>
  <c r="J1991" i="9"/>
  <c r="G1991" i="9"/>
  <c r="D1991" i="9"/>
  <c r="J1779" i="9"/>
  <c r="G1779" i="9"/>
  <c r="D1779" i="9"/>
  <c r="J1699" i="9"/>
  <c r="G1699" i="9"/>
  <c r="D1699" i="9"/>
  <c r="J1777" i="9"/>
  <c r="G1777" i="9"/>
  <c r="D1777" i="9"/>
  <c r="J981" i="9"/>
  <c r="G981" i="9"/>
  <c r="D981" i="9"/>
  <c r="J1967" i="9"/>
  <c r="G1967" i="9"/>
  <c r="D1967" i="9"/>
  <c r="J274" i="9"/>
  <c r="G274" i="9"/>
  <c r="D274" i="9"/>
  <c r="J401" i="9"/>
  <c r="G401" i="9"/>
  <c r="D401" i="9"/>
  <c r="J989" i="9"/>
  <c r="G989" i="9"/>
  <c r="D989" i="9"/>
  <c r="J1325" i="9"/>
  <c r="G1325" i="9"/>
  <c r="D1325" i="9"/>
  <c r="J764" i="9"/>
  <c r="G764" i="9"/>
  <c r="D764" i="9"/>
  <c r="J1257" i="9"/>
  <c r="G1257" i="9"/>
  <c r="D1257" i="9"/>
  <c r="J1219" i="9"/>
  <c r="G1219" i="9"/>
  <c r="D1219" i="9"/>
  <c r="J350" i="9"/>
  <c r="G350" i="9"/>
  <c r="D350" i="9"/>
  <c r="J973" i="9"/>
  <c r="G973" i="9"/>
  <c r="D973" i="9"/>
  <c r="J1680" i="9"/>
  <c r="G1680" i="9"/>
  <c r="D1680" i="9"/>
  <c r="J522" i="9"/>
  <c r="G522" i="9"/>
  <c r="D522" i="9"/>
  <c r="J1482" i="9"/>
  <c r="G1482" i="9"/>
  <c r="D1482" i="9"/>
  <c r="J945" i="9"/>
  <c r="G945" i="9"/>
  <c r="D945" i="9"/>
  <c r="J979" i="9"/>
  <c r="G979" i="9"/>
  <c r="D979" i="9"/>
  <c r="J1919" i="9"/>
  <c r="G1919" i="9"/>
  <c r="D1919" i="9"/>
  <c r="J229" i="9"/>
  <c r="G229" i="9"/>
  <c r="D229" i="9"/>
  <c r="J1983" i="9"/>
  <c r="G1983" i="9"/>
  <c r="D1983" i="9"/>
  <c r="J1260" i="9"/>
  <c r="G1260" i="9"/>
  <c r="D1260" i="9"/>
  <c r="J207" i="9"/>
  <c r="G207" i="9"/>
  <c r="D207" i="9"/>
  <c r="J1545" i="9"/>
  <c r="G1545" i="9"/>
  <c r="D1545" i="9"/>
  <c r="J922" i="9"/>
  <c r="G922" i="9"/>
  <c r="D922" i="9"/>
  <c r="J1237" i="9"/>
  <c r="G1237" i="9"/>
  <c r="D1237" i="9"/>
  <c r="J1999" i="9"/>
  <c r="G1999" i="9"/>
  <c r="D1999" i="9"/>
  <c r="J990" i="9"/>
  <c r="G990" i="9"/>
  <c r="D990" i="9"/>
  <c r="J281" i="9"/>
  <c r="G281" i="9"/>
  <c r="D281" i="9"/>
  <c r="J754" i="9"/>
  <c r="G754" i="9"/>
  <c r="D754" i="9"/>
  <c r="J978" i="9"/>
  <c r="G978" i="9"/>
  <c r="D978" i="9"/>
  <c r="J152" i="9"/>
  <c r="G152" i="9"/>
  <c r="D152" i="9"/>
  <c r="J916" i="9"/>
  <c r="G916" i="9"/>
  <c r="D916" i="9"/>
  <c r="J1695" i="9"/>
  <c r="G1695" i="9"/>
  <c r="D1695" i="9"/>
  <c r="J741" i="9"/>
  <c r="G741" i="9"/>
  <c r="D741" i="9"/>
  <c r="J1261" i="9"/>
  <c r="G1261" i="9"/>
  <c r="D1261" i="9"/>
  <c r="J1152" i="9"/>
  <c r="G1152" i="9"/>
  <c r="D1152" i="9"/>
  <c r="J1016" i="9"/>
  <c r="G1016" i="9"/>
  <c r="D1016" i="9"/>
  <c r="J1784" i="9"/>
  <c r="G1784" i="9"/>
  <c r="D1784" i="9"/>
  <c r="J941" i="9"/>
  <c r="G941" i="9"/>
  <c r="D941" i="9"/>
  <c r="J711" i="9"/>
  <c r="G711" i="9"/>
  <c r="D711" i="9"/>
  <c r="J670" i="9"/>
  <c r="G670" i="9"/>
  <c r="D670" i="9"/>
  <c r="J688" i="9"/>
  <c r="G688" i="9"/>
  <c r="D688" i="9"/>
  <c r="J1781" i="9"/>
  <c r="G1781" i="9"/>
  <c r="D1781" i="9"/>
  <c r="J1935" i="9"/>
  <c r="G1935" i="9"/>
  <c r="D1935" i="9"/>
  <c r="J1034" i="9"/>
  <c r="G1034" i="9"/>
  <c r="D1034" i="9"/>
  <c r="J972" i="9"/>
  <c r="G972" i="9"/>
  <c r="D972" i="9"/>
  <c r="J469" i="9"/>
  <c r="G469" i="9"/>
  <c r="D469" i="9"/>
  <c r="J1244" i="9"/>
  <c r="G1244" i="9"/>
  <c r="D1244" i="9"/>
  <c r="J761" i="9"/>
  <c r="G761" i="9"/>
  <c r="D761" i="9"/>
  <c r="J1017" i="9"/>
  <c r="G1017" i="9"/>
  <c r="D1017" i="9"/>
  <c r="J915" i="9"/>
  <c r="G915" i="9"/>
  <c r="D915" i="9"/>
  <c r="J1507" i="9"/>
  <c r="G1507" i="9"/>
  <c r="D1507" i="9"/>
  <c r="J213" i="9"/>
  <c r="G213" i="9"/>
  <c r="D213" i="9"/>
  <c r="J1259" i="9"/>
  <c r="G1259" i="9"/>
  <c r="D1259" i="9"/>
  <c r="J734" i="9"/>
  <c r="G734" i="9"/>
  <c r="D734" i="9"/>
  <c r="J1445" i="9"/>
  <c r="G1445" i="9"/>
  <c r="D1445" i="9"/>
  <c r="J486" i="9"/>
  <c r="G486" i="9"/>
  <c r="D486" i="9"/>
  <c r="J1690" i="9"/>
  <c r="G1690" i="9"/>
  <c r="D1690" i="9"/>
  <c r="J150" i="9"/>
  <c r="G150" i="9"/>
  <c r="D150" i="9"/>
  <c r="J1764" i="9"/>
  <c r="G1764" i="9"/>
  <c r="D1764" i="9"/>
  <c r="J760" i="9"/>
  <c r="G760" i="9"/>
  <c r="D760" i="9"/>
  <c r="J1985" i="9"/>
  <c r="G1985" i="9"/>
  <c r="D1985" i="9"/>
  <c r="J409" i="9"/>
  <c r="G409" i="9"/>
  <c r="D409" i="9"/>
  <c r="J1994" i="9"/>
  <c r="G1994" i="9"/>
  <c r="D1994" i="9"/>
  <c r="J706" i="9"/>
  <c r="G706" i="9"/>
  <c r="D706" i="9"/>
  <c r="J1157" i="9"/>
  <c r="G1157" i="9"/>
  <c r="D1157" i="9"/>
  <c r="J751" i="9"/>
  <c r="G751" i="9"/>
  <c r="D751" i="9"/>
  <c r="J1747" i="9"/>
  <c r="G1747" i="9"/>
  <c r="D1747" i="9"/>
  <c r="J396" i="9"/>
  <c r="G396" i="9"/>
  <c r="D396" i="9"/>
  <c r="J1026" i="9"/>
  <c r="G1026" i="9"/>
  <c r="D1026" i="9"/>
  <c r="J500" i="9"/>
  <c r="G500" i="9"/>
  <c r="D500" i="9"/>
  <c r="J1032" i="9"/>
  <c r="G1032" i="9"/>
  <c r="D1032" i="9"/>
  <c r="J953" i="9"/>
  <c r="G953" i="9"/>
  <c r="D953" i="9"/>
  <c r="J1783" i="9"/>
  <c r="G1783" i="9"/>
  <c r="D1783" i="9"/>
  <c r="J685" i="9"/>
  <c r="G685" i="9"/>
  <c r="D685" i="9"/>
  <c r="J1172" i="9"/>
  <c r="G1172" i="9"/>
  <c r="D1172" i="9"/>
  <c r="J752" i="9"/>
  <c r="G752" i="9"/>
  <c r="D752" i="9"/>
  <c r="J1993" i="9"/>
  <c r="G1993" i="9"/>
  <c r="D1993" i="9"/>
  <c r="J682" i="9"/>
  <c r="G682" i="9"/>
  <c r="D682" i="9"/>
  <c r="J1927" i="9"/>
  <c r="G1927" i="9"/>
  <c r="D1927" i="9"/>
  <c r="J450" i="9"/>
  <c r="G450" i="9"/>
  <c r="D450" i="9"/>
  <c r="J1790" i="9"/>
  <c r="G1790" i="9"/>
  <c r="D1790" i="9"/>
  <c r="J668" i="9"/>
  <c r="G668" i="9"/>
  <c r="D668" i="9"/>
  <c r="J1904" i="9"/>
  <c r="G1904" i="9"/>
  <c r="D1904" i="9"/>
  <c r="J697" i="9"/>
  <c r="G697" i="9"/>
  <c r="D697" i="9"/>
  <c r="J1778" i="9"/>
  <c r="G1778" i="9"/>
  <c r="D1778" i="9"/>
  <c r="J962" i="9"/>
  <c r="G962" i="9"/>
  <c r="D962" i="9"/>
  <c r="J1556" i="9"/>
  <c r="G1556" i="9"/>
  <c r="D1556" i="9"/>
  <c r="J958" i="9"/>
  <c r="G958" i="9"/>
  <c r="D958" i="9"/>
  <c r="J1706" i="9"/>
  <c r="G1706" i="9"/>
  <c r="D1706" i="9"/>
  <c r="J497" i="9"/>
  <c r="G497" i="9"/>
  <c r="D497" i="9"/>
  <c r="J1786" i="9"/>
  <c r="G1786" i="9"/>
  <c r="D1786" i="9"/>
  <c r="C12" i="7"/>
  <c r="B10" i="7"/>
  <c r="B9" i="7"/>
  <c r="B8" i="7"/>
  <c r="B5" i="7"/>
  <c r="B4" i="7"/>
  <c r="B6" i="7" s="1"/>
  <c r="B3" i="7"/>
  <c r="B2" i="7"/>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529" i="2"/>
  <c r="G530" i="2"/>
  <c r="G531" i="2"/>
  <c r="G532" i="2"/>
  <c r="G533" i="2"/>
  <c r="G534" i="2"/>
  <c r="G535" i="2"/>
  <c r="G536" i="2"/>
  <c r="G537" i="2"/>
  <c r="G538" i="2"/>
  <c r="G539" i="2"/>
  <c r="G540" i="2"/>
  <c r="G541" i="2"/>
  <c r="G542" i="2"/>
  <c r="G543" i="2"/>
  <c r="G544" i="2"/>
  <c r="G545" i="2"/>
  <c r="G546" i="2"/>
  <c r="G547" i="2"/>
  <c r="G548" i="2"/>
  <c r="G549" i="2"/>
  <c r="G550" i="2"/>
  <c r="G551" i="2"/>
  <c r="G552" i="2"/>
  <c r="G553" i="2"/>
  <c r="G554" i="2"/>
  <c r="G555" i="2"/>
  <c r="G556" i="2"/>
  <c r="G557" i="2"/>
  <c r="G558" i="2"/>
  <c r="G559" i="2"/>
  <c r="G560" i="2"/>
  <c r="G561" i="2"/>
  <c r="G562" i="2"/>
  <c r="G563" i="2"/>
  <c r="G564" i="2"/>
  <c r="G565" i="2"/>
  <c r="G566" i="2"/>
  <c r="G567" i="2"/>
  <c r="G568" i="2"/>
  <c r="G569" i="2"/>
  <c r="G570" i="2"/>
  <c r="G571" i="2"/>
  <c r="G572" i="2"/>
  <c r="G573" i="2"/>
  <c r="G574" i="2"/>
  <c r="G575" i="2"/>
  <c r="G576" i="2"/>
  <c r="G577" i="2"/>
  <c r="G578" i="2"/>
  <c r="G579" i="2"/>
  <c r="G580" i="2"/>
  <c r="G581" i="2"/>
  <c r="G582" i="2"/>
  <c r="G583" i="2"/>
  <c r="G584" i="2"/>
  <c r="G585" i="2"/>
  <c r="G586" i="2"/>
  <c r="G587" i="2"/>
  <c r="G588" i="2"/>
  <c r="G589" i="2"/>
  <c r="G590" i="2"/>
  <c r="G591" i="2"/>
  <c r="G592" i="2"/>
  <c r="G593" i="2"/>
  <c r="G594" i="2"/>
  <c r="G595" i="2"/>
  <c r="G596" i="2"/>
  <c r="G597" i="2"/>
  <c r="G598" i="2"/>
  <c r="G599" i="2"/>
  <c r="G600" i="2"/>
  <c r="G601" i="2"/>
  <c r="G602" i="2"/>
  <c r="G603" i="2"/>
  <c r="G604" i="2"/>
  <c r="G605" i="2"/>
  <c r="G606" i="2"/>
  <c r="G607" i="2"/>
  <c r="G608" i="2"/>
  <c r="G609" i="2"/>
  <c r="G610" i="2"/>
  <c r="G611" i="2"/>
  <c r="G612" i="2"/>
  <c r="G613" i="2"/>
  <c r="G614" i="2"/>
  <c r="G615" i="2"/>
  <c r="G616" i="2"/>
  <c r="G617" i="2"/>
  <c r="G618" i="2"/>
  <c r="G619" i="2"/>
  <c r="G620" i="2"/>
  <c r="G621" i="2"/>
  <c r="G622" i="2"/>
  <c r="G623" i="2"/>
  <c r="G624" i="2"/>
  <c r="G625" i="2"/>
  <c r="G626" i="2"/>
  <c r="G627" i="2"/>
  <c r="G628" i="2"/>
  <c r="G629" i="2"/>
  <c r="G630" i="2"/>
  <c r="G631" i="2"/>
  <c r="G632" i="2"/>
  <c r="G633" i="2"/>
  <c r="G634" i="2"/>
  <c r="G635" i="2"/>
  <c r="G636" i="2"/>
  <c r="G637" i="2"/>
  <c r="G638" i="2"/>
  <c r="G639" i="2"/>
  <c r="G640" i="2"/>
  <c r="G641" i="2"/>
  <c r="G642" i="2"/>
  <c r="G643" i="2"/>
  <c r="G644" i="2"/>
  <c r="G645" i="2"/>
  <c r="G646" i="2"/>
  <c r="G647" i="2"/>
  <c r="G648" i="2"/>
  <c r="G649" i="2"/>
  <c r="G650" i="2"/>
  <c r="G651" i="2"/>
  <c r="G652" i="2"/>
  <c r="G653" i="2"/>
  <c r="G654" i="2"/>
  <c r="G655" i="2"/>
  <c r="G656" i="2"/>
  <c r="G657" i="2"/>
  <c r="G658" i="2"/>
  <c r="G659" i="2"/>
  <c r="G660" i="2"/>
  <c r="G661" i="2"/>
  <c r="G662" i="2"/>
  <c r="G663" i="2"/>
  <c r="G664" i="2"/>
  <c r="G665" i="2"/>
  <c r="G666" i="2"/>
  <c r="G667" i="2"/>
  <c r="G668" i="2"/>
  <c r="G669" i="2"/>
  <c r="G670" i="2"/>
  <c r="G671" i="2"/>
  <c r="G672" i="2"/>
  <c r="G673" i="2"/>
  <c r="G674" i="2"/>
  <c r="G675" i="2"/>
  <c r="G676" i="2"/>
  <c r="G677" i="2"/>
  <c r="G678" i="2"/>
  <c r="G679" i="2"/>
  <c r="G680" i="2"/>
  <c r="G681" i="2"/>
  <c r="G682" i="2"/>
  <c r="G683" i="2"/>
  <c r="G684" i="2"/>
  <c r="G685" i="2"/>
  <c r="G686" i="2"/>
  <c r="G687" i="2"/>
  <c r="G688" i="2"/>
  <c r="G689" i="2"/>
  <c r="G690" i="2"/>
  <c r="G691" i="2"/>
  <c r="G692" i="2"/>
  <c r="G693" i="2"/>
  <c r="G694" i="2"/>
  <c r="G695" i="2"/>
  <c r="G696" i="2"/>
  <c r="G697" i="2"/>
  <c r="G698" i="2"/>
  <c r="G699" i="2"/>
  <c r="G700" i="2"/>
  <c r="G701" i="2"/>
  <c r="G702" i="2"/>
  <c r="G703" i="2"/>
  <c r="G704" i="2"/>
  <c r="G705" i="2"/>
  <c r="G706" i="2"/>
  <c r="G707" i="2"/>
  <c r="G708" i="2"/>
  <c r="G709" i="2"/>
  <c r="G710" i="2"/>
  <c r="G711" i="2"/>
  <c r="G712" i="2"/>
  <c r="G713" i="2"/>
  <c r="G714" i="2"/>
  <c r="G715" i="2"/>
  <c r="G716" i="2"/>
  <c r="G717" i="2"/>
  <c r="G718" i="2"/>
  <c r="G719" i="2"/>
  <c r="G720" i="2"/>
  <c r="G721" i="2"/>
  <c r="G722" i="2"/>
  <c r="G723" i="2"/>
  <c r="G724" i="2"/>
  <c r="G725" i="2"/>
  <c r="G726" i="2"/>
  <c r="G727" i="2"/>
  <c r="G728" i="2"/>
  <c r="G729" i="2"/>
  <c r="G730" i="2"/>
  <c r="G731" i="2"/>
  <c r="G732" i="2"/>
  <c r="G733" i="2"/>
  <c r="G734" i="2"/>
  <c r="G735" i="2"/>
  <c r="G736" i="2"/>
  <c r="G737" i="2"/>
  <c r="G738" i="2"/>
  <c r="G739" i="2"/>
  <c r="G740" i="2"/>
  <c r="G741" i="2"/>
  <c r="G742" i="2"/>
  <c r="G743" i="2"/>
  <c r="G744" i="2"/>
  <c r="G745" i="2"/>
  <c r="G746" i="2"/>
  <c r="G747" i="2"/>
  <c r="G748" i="2"/>
  <c r="G749" i="2"/>
  <c r="G750" i="2"/>
  <c r="G751" i="2"/>
  <c r="G752" i="2"/>
  <c r="G753" i="2"/>
  <c r="G754" i="2"/>
  <c r="G755" i="2"/>
  <c r="G756" i="2"/>
  <c r="G757" i="2"/>
  <c r="G758" i="2"/>
  <c r="G759" i="2"/>
  <c r="G760" i="2"/>
  <c r="G761" i="2"/>
  <c r="G762" i="2"/>
  <c r="G763" i="2"/>
  <c r="G764" i="2"/>
  <c r="G765" i="2"/>
  <c r="G766" i="2"/>
  <c r="G767" i="2"/>
  <c r="G768" i="2"/>
  <c r="G769" i="2"/>
  <c r="G770" i="2"/>
  <c r="G771" i="2"/>
  <c r="G772" i="2"/>
  <c r="G773" i="2"/>
  <c r="G774" i="2"/>
  <c r="G775" i="2"/>
  <c r="G776" i="2"/>
  <c r="G777" i="2"/>
  <c r="G778" i="2"/>
  <c r="G779" i="2"/>
  <c r="G780" i="2"/>
  <c r="G781" i="2"/>
  <c r="G782" i="2"/>
  <c r="G783" i="2"/>
  <c r="G784" i="2"/>
  <c r="G785" i="2"/>
  <c r="G786" i="2"/>
  <c r="G787" i="2"/>
  <c r="G788" i="2"/>
  <c r="G789" i="2"/>
  <c r="G790" i="2"/>
  <c r="G791" i="2"/>
  <c r="G792" i="2"/>
  <c r="G793" i="2"/>
  <c r="G794" i="2"/>
  <c r="G795" i="2"/>
  <c r="G796" i="2"/>
  <c r="G797" i="2"/>
  <c r="G798" i="2"/>
  <c r="G799" i="2"/>
  <c r="G800" i="2"/>
  <c r="G801" i="2"/>
  <c r="G802" i="2"/>
  <c r="G803" i="2"/>
  <c r="G804" i="2"/>
  <c r="G805" i="2"/>
  <c r="G806" i="2"/>
  <c r="G807" i="2"/>
  <c r="G808" i="2"/>
  <c r="G809" i="2"/>
  <c r="G810" i="2"/>
  <c r="G811" i="2"/>
  <c r="G812" i="2"/>
  <c r="G813" i="2"/>
  <c r="G814" i="2"/>
  <c r="G815" i="2"/>
  <c r="G816" i="2"/>
  <c r="G817" i="2"/>
  <c r="G818" i="2"/>
  <c r="G819" i="2"/>
  <c r="G820" i="2"/>
  <c r="G821" i="2"/>
  <c r="G822" i="2"/>
  <c r="G823" i="2"/>
  <c r="G824" i="2"/>
  <c r="G825" i="2"/>
  <c r="G826" i="2"/>
  <c r="G827" i="2"/>
  <c r="G828" i="2"/>
  <c r="G829" i="2"/>
  <c r="G830" i="2"/>
  <c r="G831" i="2"/>
  <c r="G832" i="2"/>
  <c r="G833" i="2"/>
  <c r="G834" i="2"/>
  <c r="G835" i="2"/>
  <c r="G836" i="2"/>
  <c r="G837" i="2"/>
  <c r="G838" i="2"/>
  <c r="G839" i="2"/>
  <c r="G840" i="2"/>
  <c r="G841" i="2"/>
  <c r="G842" i="2"/>
  <c r="G843" i="2"/>
  <c r="G844" i="2"/>
  <c r="G845" i="2"/>
  <c r="G846" i="2"/>
  <c r="G847" i="2"/>
  <c r="G848" i="2"/>
  <c r="G849" i="2"/>
  <c r="G850" i="2"/>
  <c r="G851" i="2"/>
  <c r="G852" i="2"/>
  <c r="G853" i="2"/>
  <c r="G854" i="2"/>
  <c r="G855" i="2"/>
  <c r="G856" i="2"/>
  <c r="G857" i="2"/>
  <c r="G858" i="2"/>
  <c r="G859" i="2"/>
  <c r="G860" i="2"/>
  <c r="G861" i="2"/>
  <c r="G862" i="2"/>
  <c r="G863" i="2"/>
  <c r="G864" i="2"/>
  <c r="G865" i="2"/>
  <c r="G866" i="2"/>
  <c r="G867" i="2"/>
  <c r="G868" i="2"/>
  <c r="G869" i="2"/>
  <c r="G870" i="2"/>
  <c r="G871" i="2"/>
  <c r="G872" i="2"/>
  <c r="G873" i="2"/>
  <c r="G874" i="2"/>
  <c r="G875" i="2"/>
  <c r="G876" i="2"/>
  <c r="G877" i="2"/>
  <c r="G878" i="2"/>
  <c r="G879" i="2"/>
  <c r="G880" i="2"/>
  <c r="G881" i="2"/>
  <c r="G882" i="2"/>
  <c r="G883" i="2"/>
  <c r="G884" i="2"/>
  <c r="G885" i="2"/>
  <c r="G886" i="2"/>
  <c r="G887" i="2"/>
  <c r="G888" i="2"/>
  <c r="G889" i="2"/>
  <c r="G890" i="2"/>
  <c r="G891" i="2"/>
  <c r="G892" i="2"/>
  <c r="G893" i="2"/>
  <c r="G894" i="2"/>
  <c r="G895" i="2"/>
  <c r="G896" i="2"/>
  <c r="G897" i="2"/>
  <c r="G898" i="2"/>
  <c r="G899" i="2"/>
  <c r="G900" i="2"/>
  <c r="G901" i="2"/>
  <c r="G902" i="2"/>
  <c r="G903" i="2"/>
  <c r="G904" i="2"/>
  <c r="G905" i="2"/>
  <c r="G906" i="2"/>
  <c r="G907" i="2"/>
  <c r="G908" i="2"/>
  <c r="G909" i="2"/>
  <c r="G910" i="2"/>
  <c r="G911" i="2"/>
  <c r="G912" i="2"/>
  <c r="G913" i="2"/>
  <c r="G914" i="2"/>
  <c r="G915" i="2"/>
  <c r="G916" i="2"/>
  <c r="G917" i="2"/>
  <c r="G918" i="2"/>
  <c r="G919" i="2"/>
  <c r="G920" i="2"/>
  <c r="G921" i="2"/>
  <c r="G922" i="2"/>
  <c r="G923" i="2"/>
  <c r="G924" i="2"/>
  <c r="G925" i="2"/>
  <c r="G926" i="2"/>
  <c r="G927" i="2"/>
  <c r="G928" i="2"/>
  <c r="G929" i="2"/>
  <c r="G930" i="2"/>
  <c r="G931" i="2"/>
  <c r="G932" i="2"/>
  <c r="G933" i="2"/>
  <c r="G934" i="2"/>
  <c r="G935" i="2"/>
  <c r="G936" i="2"/>
  <c r="G937" i="2"/>
  <c r="G938" i="2"/>
  <c r="G939" i="2"/>
  <c r="G940" i="2"/>
  <c r="G941" i="2"/>
  <c r="G942" i="2"/>
  <c r="G943" i="2"/>
  <c r="G944" i="2"/>
  <c r="G945" i="2"/>
  <c r="G946" i="2"/>
  <c r="G947" i="2"/>
  <c r="G948" i="2"/>
  <c r="G949" i="2"/>
  <c r="G950" i="2"/>
  <c r="G951" i="2"/>
  <c r="G952" i="2"/>
  <c r="G953" i="2"/>
  <c r="G954" i="2"/>
  <c r="G955" i="2"/>
  <c r="G956" i="2"/>
  <c r="G957" i="2"/>
  <c r="G958" i="2"/>
  <c r="G959" i="2"/>
  <c r="G960" i="2"/>
  <c r="G961" i="2"/>
  <c r="G962" i="2"/>
  <c r="G963" i="2"/>
  <c r="G964" i="2"/>
  <c r="G965" i="2"/>
  <c r="G966" i="2"/>
  <c r="G967" i="2"/>
  <c r="G968" i="2"/>
  <c r="G969" i="2"/>
  <c r="G970" i="2"/>
  <c r="G971" i="2"/>
  <c r="G972" i="2"/>
  <c r="G973" i="2"/>
  <c r="G974" i="2"/>
  <c r="G975" i="2"/>
  <c r="G976" i="2"/>
  <c r="G977" i="2"/>
  <c r="G978" i="2"/>
  <c r="G979" i="2"/>
  <c r="G980" i="2"/>
  <c r="G981" i="2"/>
  <c r="G982" i="2"/>
  <c r="G983" i="2"/>
  <c r="G984" i="2"/>
  <c r="G985" i="2"/>
  <c r="G986" i="2"/>
  <c r="G987" i="2"/>
  <c r="G988" i="2"/>
  <c r="G989" i="2"/>
  <c r="G990" i="2"/>
  <c r="G991" i="2"/>
  <c r="G992" i="2"/>
  <c r="G993" i="2"/>
  <c r="G994" i="2"/>
  <c r="G995" i="2"/>
  <c r="G996" i="2"/>
  <c r="G997" i="2"/>
  <c r="G998" i="2"/>
  <c r="G999" i="2"/>
  <c r="G1000" i="2"/>
  <c r="G1001" i="2"/>
  <c r="G1002" i="2"/>
  <c r="G1003" i="2"/>
  <c r="G1004" i="2"/>
  <c r="G1005" i="2"/>
  <c r="G1006" i="2"/>
  <c r="G1007" i="2"/>
  <c r="G1008" i="2"/>
  <c r="G1009" i="2"/>
  <c r="G1010" i="2"/>
  <c r="G1011" i="2"/>
  <c r="G1012" i="2"/>
  <c r="G1013" i="2"/>
  <c r="G1014" i="2"/>
  <c r="G1015" i="2"/>
  <c r="G1016" i="2"/>
  <c r="G1017" i="2"/>
  <c r="G1018" i="2"/>
  <c r="G1019" i="2"/>
  <c r="G1020" i="2"/>
  <c r="G1021" i="2"/>
  <c r="G1022" i="2"/>
  <c r="G1023" i="2"/>
  <c r="G1024" i="2"/>
  <c r="G1025" i="2"/>
  <c r="G1026" i="2"/>
  <c r="G1027" i="2"/>
  <c r="G1028" i="2"/>
  <c r="G1029" i="2"/>
  <c r="G1030" i="2"/>
  <c r="G1031" i="2"/>
  <c r="G1032" i="2"/>
  <c r="G1033" i="2"/>
  <c r="G1034" i="2"/>
  <c r="G1035" i="2"/>
  <c r="G1036" i="2"/>
  <c r="G1037" i="2"/>
  <c r="G1038" i="2"/>
  <c r="G1039" i="2"/>
  <c r="G1040" i="2"/>
  <c r="G1041" i="2"/>
  <c r="G1042" i="2"/>
  <c r="G1043" i="2"/>
  <c r="G1044" i="2"/>
  <c r="G1045" i="2"/>
  <c r="G1046" i="2"/>
  <c r="G1047" i="2"/>
  <c r="G1048" i="2"/>
  <c r="G1049" i="2"/>
  <c r="G1050" i="2"/>
  <c r="G1051" i="2"/>
  <c r="G1052" i="2"/>
  <c r="G1053" i="2"/>
  <c r="G1054" i="2"/>
  <c r="G1055" i="2"/>
  <c r="G1056" i="2"/>
  <c r="G1057" i="2"/>
  <c r="G1058" i="2"/>
  <c r="G1059" i="2"/>
  <c r="G1060" i="2"/>
  <c r="G1061" i="2"/>
  <c r="G1062" i="2"/>
  <c r="G1063" i="2"/>
  <c r="G1064" i="2"/>
  <c r="G1065" i="2"/>
  <c r="G1066" i="2"/>
  <c r="G1067" i="2"/>
  <c r="G1068" i="2"/>
  <c r="G1069" i="2"/>
  <c r="G1070" i="2"/>
  <c r="G1071" i="2"/>
  <c r="G1072" i="2"/>
  <c r="G1073" i="2"/>
  <c r="G1074" i="2"/>
  <c r="G1075" i="2"/>
  <c r="G1076" i="2"/>
  <c r="G1077" i="2"/>
  <c r="G1078" i="2"/>
  <c r="G1079" i="2"/>
  <c r="G1080" i="2"/>
  <c r="G1081" i="2"/>
  <c r="G1082" i="2"/>
  <c r="G1083" i="2"/>
  <c r="G1084" i="2"/>
  <c r="G1085" i="2"/>
  <c r="G1086" i="2"/>
  <c r="G1087" i="2"/>
  <c r="G1088" i="2"/>
  <c r="G1089" i="2"/>
  <c r="G1090" i="2"/>
  <c r="G1091" i="2"/>
  <c r="G1092" i="2"/>
  <c r="G1093" i="2"/>
  <c r="G1094" i="2"/>
  <c r="G1095" i="2"/>
  <c r="G1096" i="2"/>
  <c r="G1097" i="2"/>
  <c r="G1098" i="2"/>
  <c r="G1099" i="2"/>
  <c r="G1100" i="2"/>
  <c r="G1101" i="2"/>
  <c r="G1102" i="2"/>
  <c r="G1103" i="2"/>
  <c r="G1104" i="2"/>
  <c r="G1105" i="2"/>
  <c r="G1106" i="2"/>
  <c r="G1107" i="2"/>
  <c r="G1108" i="2"/>
  <c r="G1109" i="2"/>
  <c r="G1110" i="2"/>
  <c r="G1111" i="2"/>
  <c r="G1112" i="2"/>
  <c r="G1113" i="2"/>
  <c r="G1114" i="2"/>
  <c r="G1115" i="2"/>
  <c r="G1116" i="2"/>
  <c r="G1117" i="2"/>
  <c r="G1118" i="2"/>
  <c r="G1119" i="2"/>
  <c r="G1120" i="2"/>
  <c r="G1121" i="2"/>
  <c r="G1122" i="2"/>
  <c r="G1123" i="2"/>
  <c r="G1124" i="2"/>
  <c r="G1125" i="2"/>
  <c r="G1126" i="2"/>
  <c r="G1127" i="2"/>
  <c r="G1128" i="2"/>
  <c r="G1129" i="2"/>
  <c r="G1130" i="2"/>
  <c r="G1131" i="2"/>
  <c r="G1132" i="2"/>
  <c r="G1133" i="2"/>
  <c r="G1134" i="2"/>
  <c r="G1135" i="2"/>
  <c r="G1136" i="2"/>
  <c r="G1137" i="2"/>
  <c r="G1138" i="2"/>
  <c r="G1139" i="2"/>
  <c r="G1140" i="2"/>
  <c r="G1141" i="2"/>
  <c r="G1142" i="2"/>
  <c r="G1143" i="2"/>
  <c r="G1144" i="2"/>
  <c r="G1145" i="2"/>
  <c r="G1146" i="2"/>
  <c r="G1147" i="2"/>
  <c r="G1148" i="2"/>
  <c r="G1149" i="2"/>
  <c r="G1150" i="2"/>
  <c r="G1151" i="2"/>
  <c r="G1152" i="2"/>
  <c r="G1153" i="2"/>
  <c r="G1154" i="2"/>
  <c r="G1155" i="2"/>
  <c r="G1156" i="2"/>
  <c r="G1157" i="2"/>
  <c r="G1158" i="2"/>
  <c r="G1159" i="2"/>
  <c r="G1160" i="2"/>
  <c r="G1161" i="2"/>
  <c r="G1162" i="2"/>
  <c r="G1163" i="2"/>
  <c r="G1164" i="2"/>
  <c r="G1165" i="2"/>
  <c r="G1166" i="2"/>
  <c r="G1167" i="2"/>
  <c r="G1168" i="2"/>
  <c r="G1169" i="2"/>
  <c r="G1170" i="2"/>
  <c r="G1171" i="2"/>
  <c r="G1172" i="2"/>
  <c r="G1173" i="2"/>
  <c r="G1174" i="2"/>
  <c r="G1175" i="2"/>
  <c r="G1176" i="2"/>
  <c r="G1177" i="2"/>
  <c r="G1178" i="2"/>
  <c r="G1179" i="2"/>
  <c r="G1180" i="2"/>
  <c r="G1181" i="2"/>
  <c r="G1182" i="2"/>
  <c r="G1183" i="2"/>
  <c r="G1184" i="2"/>
  <c r="G1185" i="2"/>
  <c r="G1186" i="2"/>
  <c r="G1187" i="2"/>
  <c r="G1188" i="2"/>
  <c r="G1189" i="2"/>
  <c r="G1190" i="2"/>
  <c r="G1191" i="2"/>
  <c r="G1192" i="2"/>
  <c r="G1193" i="2"/>
  <c r="G1194" i="2"/>
  <c r="G1195" i="2"/>
  <c r="G1196" i="2"/>
  <c r="G1197" i="2"/>
  <c r="G1198" i="2"/>
  <c r="G1199" i="2"/>
  <c r="G1200" i="2"/>
  <c r="G1201" i="2"/>
  <c r="G1202" i="2"/>
  <c r="G1203" i="2"/>
  <c r="G1204" i="2"/>
  <c r="G1205" i="2"/>
  <c r="G1206" i="2"/>
  <c r="G1207" i="2"/>
  <c r="G1208" i="2"/>
  <c r="G1209" i="2"/>
  <c r="G1210" i="2"/>
  <c r="G1211" i="2"/>
  <c r="G1212" i="2"/>
  <c r="G1213" i="2"/>
  <c r="G1214" i="2"/>
  <c r="G1215" i="2"/>
  <c r="G1216" i="2"/>
  <c r="G1217" i="2"/>
  <c r="G1218" i="2"/>
  <c r="G1219" i="2"/>
  <c r="G1220" i="2"/>
  <c r="G1221" i="2"/>
  <c r="G1222" i="2"/>
  <c r="G1223" i="2"/>
  <c r="G1224" i="2"/>
  <c r="G1225" i="2"/>
  <c r="G1226" i="2"/>
  <c r="G1227" i="2"/>
  <c r="G1228" i="2"/>
  <c r="G1229" i="2"/>
  <c r="G1230" i="2"/>
  <c r="G1231" i="2"/>
  <c r="G1232" i="2"/>
  <c r="G1233" i="2"/>
  <c r="G1234" i="2"/>
  <c r="G1235" i="2"/>
  <c r="G1236" i="2"/>
  <c r="G1237" i="2"/>
  <c r="G1238" i="2"/>
  <c r="G1239" i="2"/>
  <c r="G1240" i="2"/>
  <c r="G1241" i="2"/>
  <c r="G1242" i="2"/>
  <c r="G1243" i="2"/>
  <c r="G1244" i="2"/>
  <c r="G1245" i="2"/>
  <c r="G1246" i="2"/>
  <c r="G1247" i="2"/>
  <c r="G1248" i="2"/>
  <c r="G1249" i="2"/>
  <c r="G1250" i="2"/>
  <c r="G1251" i="2"/>
  <c r="G1252" i="2"/>
  <c r="G1253" i="2"/>
  <c r="G1254" i="2"/>
  <c r="G1255" i="2"/>
  <c r="G1256" i="2"/>
  <c r="G1257" i="2"/>
  <c r="G1258" i="2"/>
  <c r="G1259" i="2"/>
  <c r="G1260" i="2"/>
  <c r="G1261" i="2"/>
  <c r="G1262" i="2"/>
  <c r="G1263" i="2"/>
  <c r="G1264" i="2"/>
  <c r="G1265" i="2"/>
  <c r="G1266" i="2"/>
  <c r="G1267" i="2"/>
  <c r="G1268" i="2"/>
  <c r="G1269" i="2"/>
  <c r="G1270" i="2"/>
  <c r="G1271" i="2"/>
  <c r="G1272" i="2"/>
  <c r="G1273" i="2"/>
  <c r="G1274" i="2"/>
  <c r="G1275" i="2"/>
  <c r="G1276" i="2"/>
  <c r="G1277" i="2"/>
  <c r="G1278" i="2"/>
  <c r="G1279" i="2"/>
  <c r="G1280" i="2"/>
  <c r="G1281" i="2"/>
  <c r="G1282" i="2"/>
  <c r="G1283" i="2"/>
  <c r="G1284" i="2"/>
  <c r="G1285" i="2"/>
  <c r="G1286" i="2"/>
  <c r="G1287" i="2"/>
  <c r="G1288" i="2"/>
  <c r="G1289" i="2"/>
  <c r="G1290" i="2"/>
  <c r="G1291" i="2"/>
  <c r="G1292" i="2"/>
  <c r="G1293" i="2"/>
  <c r="G1294" i="2"/>
  <c r="G1295" i="2"/>
  <c r="G1296" i="2"/>
  <c r="G1297" i="2"/>
  <c r="G1298" i="2"/>
  <c r="G1299" i="2"/>
  <c r="G1300" i="2"/>
  <c r="G1301" i="2"/>
  <c r="G1302" i="2"/>
  <c r="G1303" i="2"/>
  <c r="G1304" i="2"/>
  <c r="G1305" i="2"/>
  <c r="G1306" i="2"/>
  <c r="G1307" i="2"/>
  <c r="G1308" i="2"/>
  <c r="G1309" i="2"/>
  <c r="G1310" i="2"/>
  <c r="G1311" i="2"/>
  <c r="G1312" i="2"/>
  <c r="G1313" i="2"/>
  <c r="G1314" i="2"/>
  <c r="G1315" i="2"/>
  <c r="G1316" i="2"/>
  <c r="G1317" i="2"/>
  <c r="G1318" i="2"/>
  <c r="G1319" i="2"/>
  <c r="G1320" i="2"/>
  <c r="G1321" i="2"/>
  <c r="G1322" i="2"/>
  <c r="G1323" i="2"/>
  <c r="G1324" i="2"/>
  <c r="G1325" i="2"/>
  <c r="G1326" i="2"/>
  <c r="G1327" i="2"/>
  <c r="G1328" i="2"/>
  <c r="G1329" i="2"/>
  <c r="G1330" i="2"/>
  <c r="G1331" i="2"/>
  <c r="G1332" i="2"/>
  <c r="G1333" i="2"/>
  <c r="G1334" i="2"/>
  <c r="G1335" i="2"/>
  <c r="G1336" i="2"/>
  <c r="G1337" i="2"/>
  <c r="G1338" i="2"/>
  <c r="G1339" i="2"/>
  <c r="G1340" i="2"/>
  <c r="G1341" i="2"/>
  <c r="G1342" i="2"/>
  <c r="G1343" i="2"/>
  <c r="G1344" i="2"/>
  <c r="G1345" i="2"/>
  <c r="G1346" i="2"/>
  <c r="G1347" i="2"/>
  <c r="G1348" i="2"/>
  <c r="G1349" i="2"/>
  <c r="G1350" i="2"/>
  <c r="G1351" i="2"/>
  <c r="G1352" i="2"/>
  <c r="G1353" i="2"/>
  <c r="G1354" i="2"/>
  <c r="G1355" i="2"/>
  <c r="G1356" i="2"/>
  <c r="G1357" i="2"/>
  <c r="G1358" i="2"/>
  <c r="G1359" i="2"/>
  <c r="G1360" i="2"/>
  <c r="G1361" i="2"/>
  <c r="G1362" i="2"/>
  <c r="G1363" i="2"/>
  <c r="G1364" i="2"/>
  <c r="G1365" i="2"/>
  <c r="G1366" i="2"/>
  <c r="G1367" i="2"/>
  <c r="G1368" i="2"/>
  <c r="G1369" i="2"/>
  <c r="G1370" i="2"/>
  <c r="G1371" i="2"/>
  <c r="G1372" i="2"/>
  <c r="G1373" i="2"/>
  <c r="G1374" i="2"/>
  <c r="G1375" i="2"/>
  <c r="G1376" i="2"/>
  <c r="G1377" i="2"/>
  <c r="G1378" i="2"/>
  <c r="G1379" i="2"/>
  <c r="G1380" i="2"/>
  <c r="G1381" i="2"/>
  <c r="G1382" i="2"/>
  <c r="G1383" i="2"/>
  <c r="G1384" i="2"/>
  <c r="G1385" i="2"/>
  <c r="G1386" i="2"/>
  <c r="G1387" i="2"/>
  <c r="G1388" i="2"/>
  <c r="G1389" i="2"/>
  <c r="G1390" i="2"/>
  <c r="G1391" i="2"/>
  <c r="G1392" i="2"/>
  <c r="G1393" i="2"/>
  <c r="G1394" i="2"/>
  <c r="G1395" i="2"/>
  <c r="G1396" i="2"/>
  <c r="G1397" i="2"/>
  <c r="G1398" i="2"/>
  <c r="G1399" i="2"/>
  <c r="G1400" i="2"/>
  <c r="G1401" i="2"/>
  <c r="G1402" i="2"/>
  <c r="G1403" i="2"/>
  <c r="G1404" i="2"/>
  <c r="G1405" i="2"/>
  <c r="G1406" i="2"/>
  <c r="G1407" i="2"/>
  <c r="G1408" i="2"/>
  <c r="G1409" i="2"/>
  <c r="G1410" i="2"/>
  <c r="G1411" i="2"/>
  <c r="G1412" i="2"/>
  <c r="G1413" i="2"/>
  <c r="G1414" i="2"/>
  <c r="G1415" i="2"/>
  <c r="G1416" i="2"/>
  <c r="G1417" i="2"/>
  <c r="G1418" i="2"/>
  <c r="G1419" i="2"/>
  <c r="G1420" i="2"/>
  <c r="G1421" i="2"/>
  <c r="G1422" i="2"/>
  <c r="G1423" i="2"/>
  <c r="G1424" i="2"/>
  <c r="G1425" i="2"/>
  <c r="G1426" i="2"/>
  <c r="G1427" i="2"/>
  <c r="G1428" i="2"/>
  <c r="G1429" i="2"/>
  <c r="G1430" i="2"/>
  <c r="G1431" i="2"/>
  <c r="G1432" i="2"/>
  <c r="G1433" i="2"/>
  <c r="G1434" i="2"/>
  <c r="G1435" i="2"/>
  <c r="G1436" i="2"/>
  <c r="G1437" i="2"/>
  <c r="G1438" i="2"/>
  <c r="G1439" i="2"/>
  <c r="G1440" i="2"/>
  <c r="G1441" i="2"/>
  <c r="G1442" i="2"/>
  <c r="G1443" i="2"/>
  <c r="G1444" i="2"/>
  <c r="G1445" i="2"/>
  <c r="G1446" i="2"/>
  <c r="G1447" i="2"/>
  <c r="G1448" i="2"/>
  <c r="G1449" i="2"/>
  <c r="G1450" i="2"/>
  <c r="G1451" i="2"/>
  <c r="G1452" i="2"/>
  <c r="G1453" i="2"/>
  <c r="G1454" i="2"/>
  <c r="G1455" i="2"/>
  <c r="G1456" i="2"/>
  <c r="G1457" i="2"/>
  <c r="G1458" i="2"/>
  <c r="G1459" i="2"/>
  <c r="G1460" i="2"/>
  <c r="G1461" i="2"/>
  <c r="G1462" i="2"/>
  <c r="G1463" i="2"/>
  <c r="G1464" i="2"/>
  <c r="G1465" i="2"/>
  <c r="G1466" i="2"/>
  <c r="G1467" i="2"/>
  <c r="G1468" i="2"/>
  <c r="G1469" i="2"/>
  <c r="G1470" i="2"/>
  <c r="G1471" i="2"/>
  <c r="G1472" i="2"/>
  <c r="G1473" i="2"/>
  <c r="G1474" i="2"/>
  <c r="G1475" i="2"/>
  <c r="G1476" i="2"/>
  <c r="G1477" i="2"/>
  <c r="G1478" i="2"/>
  <c r="G1479" i="2"/>
  <c r="G1480" i="2"/>
  <c r="G1481" i="2"/>
  <c r="G1482" i="2"/>
  <c r="G1483" i="2"/>
  <c r="G1484" i="2"/>
  <c r="G1485" i="2"/>
  <c r="G1486" i="2"/>
  <c r="G1487" i="2"/>
  <c r="G1488" i="2"/>
  <c r="G1489" i="2"/>
  <c r="G1490" i="2"/>
  <c r="G1491" i="2"/>
  <c r="G1492" i="2"/>
  <c r="G1493" i="2"/>
  <c r="G1494" i="2"/>
  <c r="G1495" i="2"/>
  <c r="G1496" i="2"/>
  <c r="G1497" i="2"/>
  <c r="G1498" i="2"/>
  <c r="G1499" i="2"/>
  <c r="G1500" i="2"/>
  <c r="G1501" i="2"/>
  <c r="G1502" i="2"/>
  <c r="G1503" i="2"/>
  <c r="G1504" i="2"/>
  <c r="G1505" i="2"/>
  <c r="G1506" i="2"/>
  <c r="G1507" i="2"/>
  <c r="G1508" i="2"/>
  <c r="G1509" i="2"/>
  <c r="G1510" i="2"/>
  <c r="G1511" i="2"/>
  <c r="G1512" i="2"/>
  <c r="G1513" i="2"/>
  <c r="G1514" i="2"/>
  <c r="G1515" i="2"/>
  <c r="G1516" i="2"/>
  <c r="G1517" i="2"/>
  <c r="G1518" i="2"/>
  <c r="G1519" i="2"/>
  <c r="G1520" i="2"/>
  <c r="G1521" i="2"/>
  <c r="G1522" i="2"/>
  <c r="G1523" i="2"/>
  <c r="G1524" i="2"/>
  <c r="G1525" i="2"/>
  <c r="G1526" i="2"/>
  <c r="G1527" i="2"/>
  <c r="G1528" i="2"/>
  <c r="G1529" i="2"/>
  <c r="G1530" i="2"/>
  <c r="G1531" i="2"/>
  <c r="G1532" i="2"/>
  <c r="G1533" i="2"/>
  <c r="G1534" i="2"/>
  <c r="G1535" i="2"/>
  <c r="G1536" i="2"/>
  <c r="G1537" i="2"/>
  <c r="G1538" i="2"/>
  <c r="G1539" i="2"/>
  <c r="G1540" i="2"/>
  <c r="G1541" i="2"/>
  <c r="G1542" i="2"/>
  <c r="G1543" i="2"/>
  <c r="G1544" i="2"/>
  <c r="G1545" i="2"/>
  <c r="G1546" i="2"/>
  <c r="G1547" i="2"/>
  <c r="G1548" i="2"/>
  <c r="G1549" i="2"/>
  <c r="G1550" i="2"/>
  <c r="G1551" i="2"/>
  <c r="G1552" i="2"/>
  <c r="G1553" i="2"/>
  <c r="G1554" i="2"/>
  <c r="G1555" i="2"/>
  <c r="G1556" i="2"/>
  <c r="G1557" i="2"/>
  <c r="G1558" i="2"/>
  <c r="G1559" i="2"/>
  <c r="G1560" i="2"/>
  <c r="G1561" i="2"/>
  <c r="G1562" i="2"/>
  <c r="G1563" i="2"/>
  <c r="G1564" i="2"/>
  <c r="G1565" i="2"/>
  <c r="G1566" i="2"/>
  <c r="G1567" i="2"/>
  <c r="G1568" i="2"/>
  <c r="G1569" i="2"/>
  <c r="G1570" i="2"/>
  <c r="G1571" i="2"/>
  <c r="G1572" i="2"/>
  <c r="G1573" i="2"/>
  <c r="G1574" i="2"/>
  <c r="G1575" i="2"/>
  <c r="G1576" i="2"/>
  <c r="G1577" i="2"/>
  <c r="G1578" i="2"/>
  <c r="G1579" i="2"/>
  <c r="G1580" i="2"/>
  <c r="G1581" i="2"/>
  <c r="G1582" i="2"/>
  <c r="G1583" i="2"/>
  <c r="G1584" i="2"/>
  <c r="G1585" i="2"/>
  <c r="G1586" i="2"/>
  <c r="G1587" i="2"/>
  <c r="G1588" i="2"/>
  <c r="G1589" i="2"/>
  <c r="G1590" i="2"/>
  <c r="G1591" i="2"/>
  <c r="G1592" i="2"/>
  <c r="G1593" i="2"/>
  <c r="G1594" i="2"/>
  <c r="G1595" i="2"/>
  <c r="G1596" i="2"/>
  <c r="G1597" i="2"/>
  <c r="G1598" i="2"/>
  <c r="G1599" i="2"/>
  <c r="G1600" i="2"/>
  <c r="G1601" i="2"/>
  <c r="G1602" i="2"/>
  <c r="G1603" i="2"/>
  <c r="G1604" i="2"/>
  <c r="G1605" i="2"/>
  <c r="G1606" i="2"/>
  <c r="G1607" i="2"/>
  <c r="G1608" i="2"/>
  <c r="G1609" i="2"/>
  <c r="G1610" i="2"/>
  <c r="G1611" i="2"/>
  <c r="G1612" i="2"/>
  <c r="G1613" i="2"/>
  <c r="G1614" i="2"/>
  <c r="G1615" i="2"/>
  <c r="G1616" i="2"/>
  <c r="G1617" i="2"/>
  <c r="G1618" i="2"/>
  <c r="G1619" i="2"/>
  <c r="G1620" i="2"/>
  <c r="G1621" i="2"/>
  <c r="G1622" i="2"/>
  <c r="G1623" i="2"/>
  <c r="G1624" i="2"/>
  <c r="G1625" i="2"/>
  <c r="G1626" i="2"/>
  <c r="G1627" i="2"/>
  <c r="G1628" i="2"/>
  <c r="G1629" i="2"/>
  <c r="G1630" i="2"/>
  <c r="G1631" i="2"/>
  <c r="G1632" i="2"/>
  <c r="G1633" i="2"/>
  <c r="G1634" i="2"/>
  <c r="G1635" i="2"/>
  <c r="G1636" i="2"/>
  <c r="G1637" i="2"/>
  <c r="G1638" i="2"/>
  <c r="G1639" i="2"/>
  <c r="G1640" i="2"/>
  <c r="G1641" i="2"/>
  <c r="G1642" i="2"/>
  <c r="G1643" i="2"/>
  <c r="G1644" i="2"/>
  <c r="G1645" i="2"/>
  <c r="G1646" i="2"/>
  <c r="G1647" i="2"/>
  <c r="G1648" i="2"/>
  <c r="G1649" i="2"/>
  <c r="G1650" i="2"/>
  <c r="G1651" i="2"/>
  <c r="G1652" i="2"/>
  <c r="G1653" i="2"/>
  <c r="G1654" i="2"/>
  <c r="G1655" i="2"/>
  <c r="G1656" i="2"/>
  <c r="G1657" i="2"/>
  <c r="G1658" i="2"/>
  <c r="G1659" i="2"/>
  <c r="G1660" i="2"/>
  <c r="G1661" i="2"/>
  <c r="G1662" i="2"/>
  <c r="G1663" i="2"/>
  <c r="G1664" i="2"/>
  <c r="G1665" i="2"/>
  <c r="G1666" i="2"/>
  <c r="G1667" i="2"/>
  <c r="G1668" i="2"/>
  <c r="G1669" i="2"/>
  <c r="G1670" i="2"/>
  <c r="G1671" i="2"/>
  <c r="G1672" i="2"/>
  <c r="G1673" i="2"/>
  <c r="G1674" i="2"/>
  <c r="G1675" i="2"/>
  <c r="G1676" i="2"/>
  <c r="G1677" i="2"/>
  <c r="G1678" i="2"/>
  <c r="G1679" i="2"/>
  <c r="G1680" i="2"/>
  <c r="G1681" i="2"/>
  <c r="G1682" i="2"/>
  <c r="G1683" i="2"/>
  <c r="G1684" i="2"/>
  <c r="G1685" i="2"/>
  <c r="G1686" i="2"/>
  <c r="G1687" i="2"/>
  <c r="G1688" i="2"/>
  <c r="G1689" i="2"/>
  <c r="G1690" i="2"/>
  <c r="G1691" i="2"/>
  <c r="G1692" i="2"/>
  <c r="G1693" i="2"/>
  <c r="G1694" i="2"/>
  <c r="G1695" i="2"/>
  <c r="G1696" i="2"/>
  <c r="G1697" i="2"/>
  <c r="G1698" i="2"/>
  <c r="G1699" i="2"/>
  <c r="G1700" i="2"/>
  <c r="G1701" i="2"/>
  <c r="G1702" i="2"/>
  <c r="G1703" i="2"/>
  <c r="G1704" i="2"/>
  <c r="G1705" i="2"/>
  <c r="G1706" i="2"/>
  <c r="G1707" i="2"/>
  <c r="G1708" i="2"/>
  <c r="G1709" i="2"/>
  <c r="G1710" i="2"/>
  <c r="G1711" i="2"/>
  <c r="G1712" i="2"/>
  <c r="G1713" i="2"/>
  <c r="G1714" i="2"/>
  <c r="G1715" i="2"/>
  <c r="G1716" i="2"/>
  <c r="G1717" i="2"/>
  <c r="G1718" i="2"/>
  <c r="G1719" i="2"/>
  <c r="G1720" i="2"/>
  <c r="G1721" i="2"/>
  <c r="G1722" i="2"/>
  <c r="G1723" i="2"/>
  <c r="G1724" i="2"/>
  <c r="G1725" i="2"/>
  <c r="G1726" i="2"/>
  <c r="G1727" i="2"/>
  <c r="G1728" i="2"/>
  <c r="G1729" i="2"/>
  <c r="G1730" i="2"/>
  <c r="G1731" i="2"/>
  <c r="G1732" i="2"/>
  <c r="G1733" i="2"/>
  <c r="G1734" i="2"/>
  <c r="G1735" i="2"/>
  <c r="G1736" i="2"/>
  <c r="G1737" i="2"/>
  <c r="G1738" i="2"/>
  <c r="G1739" i="2"/>
  <c r="G1740" i="2"/>
  <c r="G1741" i="2"/>
  <c r="G1742" i="2"/>
  <c r="G1743" i="2"/>
  <c r="G1744" i="2"/>
  <c r="G1745" i="2"/>
  <c r="G1746" i="2"/>
  <c r="G1747" i="2"/>
  <c r="G1748" i="2"/>
  <c r="G1749" i="2"/>
  <c r="G1750" i="2"/>
  <c r="G1751" i="2"/>
  <c r="G1752" i="2"/>
  <c r="G1753" i="2"/>
  <c r="G1754" i="2"/>
  <c r="G1755" i="2"/>
  <c r="G1756" i="2"/>
  <c r="G1757" i="2"/>
  <c r="G1758" i="2"/>
  <c r="G1759" i="2"/>
  <c r="G1760" i="2"/>
  <c r="G1761" i="2"/>
  <c r="G1762" i="2"/>
  <c r="G1763" i="2"/>
  <c r="G1764" i="2"/>
  <c r="G1765" i="2"/>
  <c r="G1766" i="2"/>
  <c r="G1767" i="2"/>
  <c r="G1768" i="2"/>
  <c r="G1769" i="2"/>
  <c r="G1770" i="2"/>
  <c r="G1771" i="2"/>
  <c r="G1772" i="2"/>
  <c r="G1773" i="2"/>
  <c r="G1774" i="2"/>
  <c r="G1775" i="2"/>
  <c r="G1776" i="2"/>
  <c r="G1777" i="2"/>
  <c r="G1778" i="2"/>
  <c r="G1779" i="2"/>
  <c r="G1780" i="2"/>
  <c r="G1781" i="2"/>
  <c r="G1782" i="2"/>
  <c r="G1783" i="2"/>
  <c r="G1784" i="2"/>
  <c r="G1785" i="2"/>
  <c r="G1786" i="2"/>
  <c r="G1787" i="2"/>
  <c r="G1788" i="2"/>
  <c r="G1789" i="2"/>
  <c r="G1790" i="2"/>
  <c r="G1791" i="2"/>
  <c r="G1792" i="2"/>
  <c r="G1793" i="2"/>
  <c r="G1794" i="2"/>
  <c r="G1795" i="2"/>
  <c r="G1796" i="2"/>
  <c r="G1797" i="2"/>
  <c r="G1798" i="2"/>
  <c r="G1799" i="2"/>
  <c r="G1800" i="2"/>
  <c r="G1801" i="2"/>
  <c r="G1802" i="2"/>
  <c r="G1803" i="2"/>
  <c r="G1804" i="2"/>
  <c r="G1805" i="2"/>
  <c r="G1806" i="2"/>
  <c r="G1807" i="2"/>
  <c r="G1808" i="2"/>
  <c r="G1809" i="2"/>
  <c r="G1810" i="2"/>
  <c r="G1811" i="2"/>
  <c r="G1812" i="2"/>
  <c r="G1813" i="2"/>
  <c r="G1814" i="2"/>
  <c r="G1815" i="2"/>
  <c r="G1816" i="2"/>
  <c r="G1817" i="2"/>
  <c r="G1818" i="2"/>
  <c r="G1819" i="2"/>
  <c r="G1820" i="2"/>
  <c r="G1821" i="2"/>
  <c r="G1822" i="2"/>
  <c r="G1823" i="2"/>
  <c r="G1824" i="2"/>
  <c r="G1825" i="2"/>
  <c r="G1826" i="2"/>
  <c r="G1827" i="2"/>
  <c r="G1828" i="2"/>
  <c r="G1829" i="2"/>
  <c r="G1830" i="2"/>
  <c r="G1831" i="2"/>
  <c r="G1832" i="2"/>
  <c r="G1833" i="2"/>
  <c r="G1834" i="2"/>
  <c r="G1835" i="2"/>
  <c r="G1836" i="2"/>
  <c r="G1837" i="2"/>
  <c r="G1838" i="2"/>
  <c r="G1839" i="2"/>
  <c r="G1840" i="2"/>
  <c r="G1841" i="2"/>
  <c r="G1842" i="2"/>
  <c r="G1843" i="2"/>
  <c r="G1844" i="2"/>
  <c r="G1845" i="2"/>
  <c r="G1846" i="2"/>
  <c r="G1847" i="2"/>
  <c r="G1848" i="2"/>
  <c r="G1849" i="2"/>
  <c r="G1850" i="2"/>
  <c r="G1851" i="2"/>
  <c r="G1852" i="2"/>
  <c r="G1853" i="2"/>
  <c r="G1854" i="2"/>
  <c r="G1855" i="2"/>
  <c r="G1856" i="2"/>
  <c r="G1857" i="2"/>
  <c r="G1858" i="2"/>
  <c r="G1859" i="2"/>
  <c r="G1860" i="2"/>
  <c r="G1861" i="2"/>
  <c r="G1862" i="2"/>
  <c r="G1863" i="2"/>
  <c r="G1864" i="2"/>
  <c r="G1865" i="2"/>
  <c r="G1866" i="2"/>
  <c r="G1867" i="2"/>
  <c r="G1868" i="2"/>
  <c r="G1869" i="2"/>
  <c r="G1870" i="2"/>
  <c r="G1871" i="2"/>
  <c r="G1872" i="2"/>
  <c r="G1873" i="2"/>
  <c r="G1874" i="2"/>
  <c r="G1875" i="2"/>
  <c r="G1876" i="2"/>
  <c r="G1877" i="2"/>
  <c r="G1878" i="2"/>
  <c r="G1879" i="2"/>
  <c r="G1880" i="2"/>
  <c r="G1881" i="2"/>
  <c r="G1882" i="2"/>
  <c r="G1883" i="2"/>
  <c r="G1884" i="2"/>
  <c r="G1885" i="2"/>
  <c r="G1886" i="2"/>
  <c r="G1887" i="2"/>
  <c r="G1888" i="2"/>
  <c r="G1889" i="2"/>
  <c r="G1890" i="2"/>
  <c r="G1891" i="2"/>
  <c r="G1892" i="2"/>
  <c r="G1893" i="2"/>
  <c r="G1894" i="2"/>
  <c r="G1895" i="2"/>
  <c r="G1896" i="2"/>
  <c r="G1897" i="2"/>
  <c r="G1898" i="2"/>
  <c r="G1899" i="2"/>
  <c r="G1900" i="2"/>
  <c r="G1901" i="2"/>
  <c r="G1902" i="2"/>
  <c r="G1903" i="2"/>
  <c r="G1904" i="2"/>
  <c r="G1905" i="2"/>
  <c r="G1906" i="2"/>
  <c r="G1907" i="2"/>
  <c r="G1908" i="2"/>
  <c r="G1909" i="2"/>
  <c r="G1910" i="2"/>
  <c r="G1911" i="2"/>
  <c r="G1912" i="2"/>
  <c r="G1913" i="2"/>
  <c r="G1914" i="2"/>
  <c r="G1915" i="2"/>
  <c r="G1916" i="2"/>
  <c r="G1917" i="2"/>
  <c r="G1918" i="2"/>
  <c r="G1919" i="2"/>
  <c r="G1920" i="2"/>
  <c r="G1921" i="2"/>
  <c r="G1922" i="2"/>
  <c r="G1923" i="2"/>
  <c r="G1924" i="2"/>
  <c r="G1925" i="2"/>
  <c r="G1926" i="2"/>
  <c r="G1927" i="2"/>
  <c r="G1928" i="2"/>
  <c r="G1929" i="2"/>
  <c r="G1930" i="2"/>
  <c r="G1931" i="2"/>
  <c r="G1932" i="2"/>
  <c r="G1933" i="2"/>
  <c r="G1934" i="2"/>
  <c r="G1935" i="2"/>
  <c r="G1936" i="2"/>
  <c r="G1937" i="2"/>
  <c r="G1938" i="2"/>
  <c r="G1939" i="2"/>
  <c r="G1940" i="2"/>
  <c r="G1941" i="2"/>
  <c r="G1942" i="2"/>
  <c r="G1943" i="2"/>
  <c r="G1944" i="2"/>
  <c r="G1945" i="2"/>
  <c r="G1946" i="2"/>
  <c r="G1947" i="2"/>
  <c r="G1948" i="2"/>
  <c r="G1949" i="2"/>
  <c r="G1950" i="2"/>
  <c r="G1951" i="2"/>
  <c r="G1952" i="2"/>
  <c r="G1953" i="2"/>
  <c r="G1954" i="2"/>
  <c r="G1955" i="2"/>
  <c r="G1956" i="2"/>
  <c r="G1957" i="2"/>
  <c r="G1958" i="2"/>
  <c r="G1959" i="2"/>
  <c r="G1960" i="2"/>
  <c r="G1961" i="2"/>
  <c r="G1962" i="2"/>
  <c r="G1963" i="2"/>
  <c r="G1964" i="2"/>
  <c r="G1965" i="2"/>
  <c r="G1966" i="2"/>
  <c r="G1967" i="2"/>
  <c r="G1968" i="2"/>
  <c r="G1969" i="2"/>
  <c r="G1970" i="2"/>
  <c r="G1971" i="2"/>
  <c r="G1972" i="2"/>
  <c r="G1973" i="2"/>
  <c r="G1974" i="2"/>
  <c r="G1975" i="2"/>
  <c r="G1976" i="2"/>
  <c r="G1977" i="2"/>
  <c r="G1978" i="2"/>
  <c r="G1979" i="2"/>
  <c r="G1980" i="2"/>
  <c r="G1981" i="2"/>
  <c r="G1982" i="2"/>
  <c r="G1983" i="2"/>
  <c r="G1984" i="2"/>
  <c r="G1985" i="2"/>
  <c r="G1986" i="2"/>
  <c r="G1987" i="2"/>
  <c r="G1988" i="2"/>
  <c r="G1989" i="2"/>
  <c r="G1990" i="2"/>
  <c r="G1991" i="2"/>
  <c r="G1992" i="2"/>
  <c r="G1993" i="2"/>
  <c r="G1994" i="2"/>
  <c r="G1995" i="2"/>
  <c r="G1996" i="2"/>
  <c r="G1997" i="2"/>
  <c r="G1998" i="2"/>
  <c r="G1999" i="2"/>
  <c r="G2000" i="2"/>
  <c r="G2001" i="2"/>
  <c r="G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<sst xmlns="http://schemas.openxmlformats.org/spreadsheetml/2006/main" count="15939" uniqueCount="40">
  <si>
    <t>CustomerID</t>
  </si>
  <si>
    <t>Gender</t>
  </si>
  <si>
    <t>Age</t>
  </si>
  <si>
    <t>Annual Income ($)</t>
  </si>
  <si>
    <t>Spending Score (1-100)</t>
  </si>
  <si>
    <t>Profession</t>
  </si>
  <si>
    <t>Work Experience</t>
  </si>
  <si>
    <t>Family Size</t>
  </si>
  <si>
    <t>Male</t>
  </si>
  <si>
    <t>Healthcare</t>
  </si>
  <si>
    <t>Engineer</t>
  </si>
  <si>
    <t>Female</t>
  </si>
  <si>
    <t>Lawyer</t>
  </si>
  <si>
    <t>Entertainment</t>
  </si>
  <si>
    <t>Artist</t>
  </si>
  <si>
    <t>Executive</t>
  </si>
  <si>
    <t>Doctor</t>
  </si>
  <si>
    <t>Homemaker</t>
  </si>
  <si>
    <t>Marketing</t>
  </si>
  <si>
    <t>Age Group</t>
  </si>
  <si>
    <t>Spending Groups</t>
  </si>
  <si>
    <t>Experience Levels</t>
  </si>
  <si>
    <t>Row Labels</t>
  </si>
  <si>
    <t>Grand Total</t>
  </si>
  <si>
    <t>Sum of Annual Income ($)</t>
  </si>
  <si>
    <t>Adolescence</t>
  </si>
  <si>
    <t>Middle Age</t>
  </si>
  <si>
    <t>Old</t>
  </si>
  <si>
    <t>(blank)</t>
  </si>
  <si>
    <t>Annual Income</t>
  </si>
  <si>
    <t>Average</t>
  </si>
  <si>
    <t>Median</t>
  </si>
  <si>
    <t>Max</t>
  </si>
  <si>
    <t>Min</t>
  </si>
  <si>
    <t>Range</t>
  </si>
  <si>
    <t>First Q</t>
  </si>
  <si>
    <t>Third Q</t>
  </si>
  <si>
    <t>Second Q</t>
  </si>
  <si>
    <t>Distinct Count of professions</t>
  </si>
  <si>
    <t>Annual Income by Profession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</si>
</sst>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9"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sz val="48"/>
      <color theme="0"/>
      <name val="Century Gothic"/>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0070C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1" applyNumberFormat="1" applyFont="1"/>
    <xf numFmtId="0" fontId="0" fillId="0" borderId="0" xfId="0" pivotButton="1"/>
    <xf numFmtId="0" fontId="0" fillId="0" borderId="0" xfId="0" applyAlignment="1">
      <alignment horizontal="left"/>
    </xf>
    <xf numFmtId="164" fontId="0" fillId="0" borderId="0" xfId="0" applyNumberFormat="1"/>
    <xf numFmtId="37" fontId="0" fillId="0" borderId="0" xfId="1" applyNumberFormat="1" applyFont="1"/>
    <xf numFmtId="37" fontId="0" fillId="0" borderId="0" xfId="0" applyNumberFormat="1"/>
    <xf numFmtId="0" fontId="0" fillId="0" borderId="10" xfId="0" applyBorder="1"/>
    <xf numFmtId="0" fontId="0" fillId="0" borderId="11" xfId="0" applyBorder="1"/>
    <xf numFmtId="0" fontId="0" fillId="34" borderId="10" xfId="0" applyFill="1" applyBorder="1"/>
    <xf numFmtId="0" fontId="0" fillId="34" borderId="10" xfId="0" applyFill="1" applyBorder="1" applyAlignment="1">
      <alignment horizontal="center"/>
    </xf>
    <xf numFmtId="0" fontId="18" fillId="33" borderId="0" xfId="0" applyFont="1" applyFill="1" applyAlignment="1">
      <alignment horizontal="center"/>
    </xf>
    <xf numFmtId="0" fontId="0" fillId="33" borderId="0" xfId="0"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8">
    <dxf>
      <font>
        <b val="0"/>
        <i val="0"/>
        <strike val="0"/>
        <condense val="0"/>
        <extend val="0"/>
        <outline val="0"/>
        <shadow val="0"/>
        <u val="none"/>
        <vertAlign val="baseline"/>
        <sz val="11"/>
        <color theme="1"/>
        <name val="Century Gothic"/>
        <family val="2"/>
        <scheme val="minor"/>
      </font>
      <numFmt numFmtId="5" formatCode="#,##0_);\(#,##0\)"/>
    </dxf>
    <dxf>
      <fill>
        <patternFill patternType="solid">
          <fgColor rgb="FFFFC7CE"/>
          <bgColor rgb="FF000000"/>
        </patternFill>
      </fill>
    </dxf>
    <dxf>
      <font>
        <color rgb="FF9C0006"/>
      </font>
      <fill>
        <patternFill>
          <bgColor rgb="FFFFC7CE"/>
        </patternFill>
      </fill>
    </dxf>
    <dxf>
      <font>
        <b val="0"/>
        <i val="0"/>
        <strike val="0"/>
        <condense val="0"/>
        <extend val="0"/>
        <outline val="0"/>
        <shadow val="0"/>
        <u val="none"/>
        <vertAlign val="baseline"/>
        <sz val="11"/>
        <color theme="1"/>
        <name val="Century Gothic"/>
        <family val="2"/>
        <scheme val="minor"/>
      </font>
      <numFmt numFmtId="5" formatCode="#,##0_);\(#,##0\)"/>
    </dxf>
    <dxf>
      <numFmt numFmtId="164" formatCode="_(&quot;$&quot;* #,##0_);_(&quot;$&quot;* \(#,##0\);_(&quot;$&quot;* &quot;-&quot;??_);_(@_)"/>
    </dxf>
    <dxf>
      <numFmt numFmtId="164" formatCode="_(&quot;$&quot;* #,##0_);_(&quot;$&quot;* \(#,##0\);_(&quot;$&quot;* &quot;-&quot;??_);_(@_)"/>
    </dxf>
    <dxf>
      <numFmt numFmtId="164" formatCode="_(&quot;$&quot;* #,##0_);_(&quot;$&quot;* \(#,##0\);_(&quot;$&quot;* &quot;-&quot;??_);_(@_)"/>
    </dxf>
    <dxf>
      <font>
        <b val="0"/>
        <i val="0"/>
        <strike val="0"/>
        <condense val="0"/>
        <extend val="0"/>
        <outline val="0"/>
        <shadow val="0"/>
        <u val="none"/>
        <vertAlign val="baseline"/>
        <sz val="11"/>
        <color theme="1"/>
        <name val="Century Gothic"/>
        <family val="2"/>
        <scheme val="minor"/>
      </font>
      <numFmt numFmtId="5" formatCode="#,##0_);\(#,##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 Customer Data.xlsx]Annual Income Per Gender!PivotTable8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'Annual Income Per Gender'!$B$1</c:f>
              <c:strCache>
                <c:ptCount val="1"/>
                <c:pt idx="0">
                  <c:v>Total</c:v>
                </c:pt>
              </c:strCache>
            </c:strRef>
          </c:tx>
          <c:spPr>
            <a:solidFill>
              <a:schemeClr val="accent1"/>
            </a:solidFill>
            <a:ln>
              <a:noFill/>
            </a:ln>
            <a:effectLst/>
          </c:spPr>
          <c:invertIfNegative val="0"/>
          <c:cat>
            <c:strRef>
              <c:f>'Annual Income Per Gender'!$A$2:$A$4</c:f>
              <c:strCache>
                <c:ptCount val="2"/>
                <c:pt idx="0">
                  <c:v>Female</c:v>
                </c:pt>
                <c:pt idx="1">
                  <c:v>Male</c:v>
                </c:pt>
              </c:strCache>
            </c:strRef>
          </c:cat>
          <c:val>
            <c:numRef>
              <c:f>'Annual Income Per Gender'!$B$2:$B$4</c:f>
              <c:numCache>
                <c:formatCode>_("$"* #,##0_);_("$"* \(#,##0\);_("$"* "-"??_);_(@_)</c:formatCode>
                <c:ptCount val="2"/>
                <c:pt idx="0">
                  <c:v>131116706</c:v>
                </c:pt>
                <c:pt idx="1">
                  <c:v>90346937</c:v>
                </c:pt>
              </c:numCache>
            </c:numRef>
          </c:val>
          <c:extLst>
            <c:ext xmlns:c16="http://schemas.microsoft.com/office/drawing/2014/chart" uri="{C3380CC4-5D6E-409C-BE32-E72D297353CC}">
              <c16:uniqueId val="{00000000-AD32-4241-A9C0-71F68C11E448}"/>
            </c:ext>
          </c:extLst>
        </c:ser>
        <c:dLbls>
          <c:showLegendKey val="0"/>
          <c:showVal val="0"/>
          <c:showCatName val="0"/>
          <c:showSerName val="0"/>
          <c:showPercent val="0"/>
          <c:showBubbleSize val="0"/>
        </c:dLbls>
        <c:gapWidth val="219"/>
        <c:overlap val="-27"/>
        <c:axId val="1260292671"/>
        <c:axId val="386178431"/>
      </c:barChart>
      <c:catAx>
        <c:axId val="126029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78431"/>
        <c:crosses val="autoZero"/>
        <c:auto val="1"/>
        <c:lblAlgn val="ctr"/>
        <c:lblOffset val="100"/>
        <c:noMultiLvlLbl val="0"/>
      </c:catAx>
      <c:valAx>
        <c:axId val="386178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29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 Customer Data.xlsx]Annual Income Per Age!PivotTable9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Income Per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'Annual Income Per Age'!$B$1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'Annual Income Per Age'!$A$2:$A$5</c:f>
              <c:strCache>
                <c:ptCount val="3"/>
                <c:pt idx="0">
                  <c:v>Old</c:v>
                </c:pt>
                <c:pt idx="1">
                  <c:v>Adolescence</c:v>
                </c:pt>
                <c:pt idx="2">
                  <c:v>Middle Age</c:v>
                </c:pt>
              </c:strCache>
            </c:strRef>
          </c:cat>
          <c:val>
            <c:numRef>
              <c:f>'Annual Income Per Age'!$B$2:$B$5</c:f>
              <c:numCache>
                <c:formatCode>_("$"* #,##0_);_("$"* \(#,##0\);_("$"* "-"??_);_(@_)</c:formatCode>
                <c:ptCount val="3"/>
                <c:pt idx="0">
                  <c:v>98655548</c:v>
                </c:pt>
                <c:pt idx="1">
                  <c:v>69376045</c:v>
                </c:pt>
                <c:pt idx="2">
                  <c:v>53432050</c:v>
                </c:pt>
              </c:numCache>
            </c:numRef>
          </c:val>
          <c:smooth val="0"/>
          <c:extLst>
            <c:ext xmlns:c16="http://schemas.microsoft.com/office/drawing/2014/chart" uri="{C3380CC4-5D6E-409C-BE32-E72D297353CC}">
              <c16:uniqueId val="{00000000-6737-4293-AA67-52A2A99C8A99}"/>
            </c:ext>
          </c:extLst>
        </c:ser>
        <c:dLbls>
          <c:showLegendKey val="0"/>
          <c:showVal val="0"/>
          <c:showCatName val="0"/>
          <c:showSerName val="0"/>
          <c:showPercent val="0"/>
          <c:showBubbleSize val="0"/>
        </c:dLbls>
        <c:marker val="1"/>
        <c:smooth val="0"/>
        <c:axId val="354830047"/>
        <c:axId val="380174159"/>
      </c:lineChart>
      <c:catAx>
        <c:axId val="354830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174159"/>
        <c:crosses val="autoZero"/>
        <c:auto val="1"/>
        <c:lblAlgn val="ctr"/>
        <c:lblOffset val="100"/>
        <c:noMultiLvlLbl val="0"/>
      </c:catAx>
      <c:valAx>
        <c:axId val="380174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3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 Customer Data.xlsx]Annual Income Per Profession!PivotTable10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Income Per Profession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'Annual Income Per Profession'!$B$1</c:f>
              <c:strCache>
                <c:ptCount val="1"/>
                <c:pt idx="0">
                  <c:v>Total</c:v>
                </c:pt>
              </c:strCache>
            </c:strRef>
          </c:tx>
          <c:spPr>
            <a:solidFill>
              <a:schemeClr val="accent1"/>
            </a:solidFill>
            <a:ln>
              <a:noFill/>
            </a:ln>
            <a:effectLst/>
          </c:spPr>
          <c:invertIfNegative val="0"/>
          <c:cat>
            <c:strRef>
              <c:f>'Annual Income Per Profession'!$A$2:$A$12</c:f>
              <c:strCache>
                <c:ptCount val="10"/>
                <c:pt idx="0">
                  <c:v>(blank)</c:v>
                </c:pt>
                <c:pt idx="1">
                  <c:v>Homemaker</c:v>
                </c:pt>
                <c:pt idx="2">
                  <c:v>Marketing</c:v>
                </c:pt>
                <c:pt idx="3">
                  <c:v>Lawyer</c:v>
                </c:pt>
                <c:pt idx="4">
                  <c:v>Executive</c:v>
                </c:pt>
                <c:pt idx="5">
                  <c:v>Doctor</c:v>
                </c:pt>
                <c:pt idx="6">
                  <c:v>Engineer</c:v>
                </c:pt>
                <c:pt idx="7">
                  <c:v>Entertainment</c:v>
                </c:pt>
                <c:pt idx="8">
                  <c:v>Healthcare</c:v>
                </c:pt>
                <c:pt idx="9">
                  <c:v>Artist</c:v>
                </c:pt>
              </c:strCache>
            </c:strRef>
          </c:cat>
          <c:val>
            <c:numRef>
              <c:f>'Annual Income Per Profession'!$B$2:$B$12</c:f>
              <c:numCache>
                <c:formatCode>_("$"* #,##0_);_("$"* \(#,##0\);_("$"* "-"??_);_(@_)</c:formatCode>
                <c:ptCount val="10"/>
                <c:pt idx="0">
                  <c:v>4103184</c:v>
                </c:pt>
                <c:pt idx="1">
                  <c:v>6525517</c:v>
                </c:pt>
                <c:pt idx="2">
                  <c:v>9179508</c:v>
                </c:pt>
                <c:pt idx="3">
                  <c:v>15761409</c:v>
                </c:pt>
                <c:pt idx="4">
                  <c:v>17406830</c:v>
                </c:pt>
                <c:pt idx="5">
                  <c:v>17963288</c:v>
                </c:pt>
                <c:pt idx="6">
                  <c:v>19897862</c:v>
                </c:pt>
                <c:pt idx="7">
                  <c:v>25892178</c:v>
                </c:pt>
                <c:pt idx="8">
                  <c:v>38162600</c:v>
                </c:pt>
                <c:pt idx="9">
                  <c:v>66571267</c:v>
                </c:pt>
              </c:numCache>
            </c:numRef>
          </c:val>
          <c:extLst>
            <c:ext xmlns:c16="http://schemas.microsoft.com/office/drawing/2014/chart" uri="{C3380CC4-5D6E-409C-BE32-E72D297353CC}">
              <c16:uniqueId val="{00000000-2583-48DE-900C-B400F97B0D8F}"/>
            </c:ext>
          </c:extLst>
        </c:ser>
        <c:dLbls>
          <c:showLegendKey val="0"/>
          <c:showVal val="0"/>
          <c:showCatName val="0"/>
          <c:showSerName val="0"/>
          <c:showPercent val="0"/>
          <c:showBubbleSize val="0"/>
        </c:dLbls>
        <c:gapWidth val="182"/>
        <c:axId val="354968815"/>
        <c:axId val="312479791"/>
      </c:barChart>
      <c:catAx>
        <c:axId val="3549688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Profession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479791"/>
        <c:crosses val="autoZero"/>
        <c:auto val="1"/>
        <c:lblAlgn val="ctr"/>
        <c:lblOffset val="100"/>
        <c:noMultiLvlLbl val="0"/>
      </c:catAx>
      <c:valAx>
        <c:axId val="3124797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96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 Customer Data.xlsx]Annual Income Per Gender!PivotTable8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Income Per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'Annual Income Per Gender'!$B$1</c:f>
              <c:strCache>
                <c:ptCount val="1"/>
                <c:pt idx="0">
                  <c:v>Total</c:v>
                </c:pt>
              </c:strCache>
            </c:strRef>
          </c:tx>
          <c:spPr>
            <a:solidFill>
              <a:schemeClr val="accent1"/>
            </a:solidFill>
            <a:ln>
              <a:noFill/>
            </a:ln>
            <a:effectLst/>
          </c:spPr>
          <c:invertIfNegative val="0"/>
          <c:cat>
            <c:strRef>
              <c:f>'Annual Income Per Gender'!$A$2:$A$4</c:f>
              <c:strCache>
                <c:ptCount val="2"/>
                <c:pt idx="0">
                  <c:v>Female</c:v>
                </c:pt>
                <c:pt idx="1">
                  <c:v>Male</c:v>
                </c:pt>
              </c:strCache>
            </c:strRef>
          </c:cat>
          <c:val>
            <c:numRef>
              <c:f>'Annual Income Per Gender'!$B$2:$B$4</c:f>
              <c:numCache>
                <c:formatCode>_("$"* #,##0_);_("$"* \(#,##0\);_("$"* "-"??_);_(@_)</c:formatCode>
                <c:ptCount val="2"/>
                <c:pt idx="0">
                  <c:v>131116706</c:v>
                </c:pt>
                <c:pt idx="1">
                  <c:v>90346937</c:v>
                </c:pt>
              </c:numCache>
            </c:numRef>
          </c:val>
          <c:extLst>
            <c:ext xmlns:c16="http://schemas.microsoft.com/office/drawing/2014/chart" uri="{C3380CC4-5D6E-409C-BE32-E72D297353CC}">
              <c16:uniqueId val="{00000000-FFCE-4E8A-AC0F-8FCCDE8F3DED}"/>
            </c:ext>
          </c:extLst>
        </c:ser>
        <c:dLbls>
          <c:showLegendKey val="0"/>
          <c:showVal val="0"/>
          <c:showCatName val="0"/>
          <c:showSerName val="0"/>
          <c:showPercent val="0"/>
          <c:showBubbleSize val="0"/>
        </c:dLbls>
        <c:gapWidth val="219"/>
        <c:overlap val="-27"/>
        <c:axId val="1260292671"/>
        <c:axId val="386178431"/>
      </c:barChart>
      <c:catAx>
        <c:axId val="1260292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178431"/>
        <c:crosses val="autoZero"/>
        <c:auto val="1"/>
        <c:lblAlgn val="ctr"/>
        <c:lblOffset val="100"/>
        <c:noMultiLvlLbl val="0"/>
      </c:catAx>
      <c:valAx>
        <c:axId val="386178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029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 Customer Data.xlsx]Annual Income Per Age!PivotTable9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Income Per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'Annual Income Per Age'!$B$1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'Annual Income Per Age'!$A$2:$A$5</c:f>
              <c:strCache>
                <c:ptCount val="3"/>
                <c:pt idx="0">
                  <c:v>Old</c:v>
                </c:pt>
                <c:pt idx="1">
                  <c:v>Adolescence</c:v>
                </c:pt>
                <c:pt idx="2">
                  <c:v>Middle Age</c:v>
                </c:pt>
              </c:strCache>
            </c:strRef>
          </c:cat>
          <c:val>
            <c:numRef>
              <c:f>'Annual Income Per Age'!$B$2:$B$5</c:f>
              <c:numCache>
                <c:formatCode>_("$"* #,##0_);_("$"* \(#,##0\);_("$"* "-"??_);_(@_)</c:formatCode>
                <c:ptCount val="3"/>
                <c:pt idx="0">
                  <c:v>98655548</c:v>
                </c:pt>
                <c:pt idx="1">
                  <c:v>69376045</c:v>
                </c:pt>
                <c:pt idx="2">
                  <c:v>53432050</c:v>
                </c:pt>
              </c:numCache>
            </c:numRef>
          </c:val>
          <c:smooth val="0"/>
          <c:extLst>
            <c:ext xmlns:c16="http://schemas.microsoft.com/office/drawing/2014/chart" uri="{C3380CC4-5D6E-409C-BE32-E72D297353CC}">
              <c16:uniqueId val="{00000000-4C8E-4DFB-B14C-9BC795AB645E}"/>
            </c:ext>
          </c:extLst>
        </c:ser>
        <c:dLbls>
          <c:showLegendKey val="0"/>
          <c:showVal val="0"/>
          <c:showCatName val="0"/>
          <c:showSerName val="0"/>
          <c:showPercent val="0"/>
          <c:showBubbleSize val="0"/>
        </c:dLbls>
        <c:marker val="1"/>
        <c:smooth val="0"/>
        <c:axId val="354830047"/>
        <c:axId val="380174159"/>
      </c:lineChart>
      <c:catAx>
        <c:axId val="354830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174159"/>
        <c:crosses val="autoZero"/>
        <c:auto val="1"/>
        <c:lblAlgn val="ctr"/>
        <c:lblOffset val="100"/>
        <c:noMultiLvlLbl val="0"/>
      </c:catAx>
      <c:valAx>
        <c:axId val="3801741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83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 Customer Data.xlsx]Annual Income Per Profession!PivotTable10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a:t>
            </a:r>
            <a:r>
              <a:rPr lang="en-US" baseline="0"/>
              <a:t> Income Per Profession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'Annual Income Per Profession'!$B$1</c:f>
              <c:strCache>
                <c:ptCount val="1"/>
                <c:pt idx="0">
                  <c:v>Total</c:v>
                </c:pt>
              </c:strCache>
            </c:strRef>
          </c:tx>
          <c:spPr>
            <a:solidFill>
              <a:schemeClr val="accent1"/>
            </a:solidFill>
            <a:ln>
              <a:noFill/>
            </a:ln>
            <a:effectLst/>
          </c:spPr>
          <c:invertIfNegative val="0"/>
          <c:cat>
            <c:strRef>
              <c:f>'Annual Income Per Profession'!$A$2:$A$12</c:f>
              <c:strCache>
                <c:ptCount val="10"/>
                <c:pt idx="0">
                  <c:v>(blank)</c:v>
                </c:pt>
                <c:pt idx="1">
                  <c:v>Homemaker</c:v>
                </c:pt>
                <c:pt idx="2">
                  <c:v>Marketing</c:v>
                </c:pt>
                <c:pt idx="3">
                  <c:v>Lawyer</c:v>
                </c:pt>
                <c:pt idx="4">
                  <c:v>Executive</c:v>
                </c:pt>
                <c:pt idx="5">
                  <c:v>Doctor</c:v>
                </c:pt>
                <c:pt idx="6">
                  <c:v>Engineer</c:v>
                </c:pt>
                <c:pt idx="7">
                  <c:v>Entertainment</c:v>
                </c:pt>
                <c:pt idx="8">
                  <c:v>Healthcare</c:v>
                </c:pt>
                <c:pt idx="9">
                  <c:v>Artist</c:v>
                </c:pt>
              </c:strCache>
            </c:strRef>
          </c:cat>
          <c:val>
            <c:numRef>
              <c:f>'Annual Income Per Profession'!$B$2:$B$12</c:f>
              <c:numCache>
                <c:formatCode>_("$"* #,##0_);_("$"* \(#,##0\);_("$"* "-"??_);_(@_)</c:formatCode>
                <c:ptCount val="10"/>
                <c:pt idx="0">
                  <c:v>4103184</c:v>
                </c:pt>
                <c:pt idx="1">
                  <c:v>6525517</c:v>
                </c:pt>
                <c:pt idx="2">
                  <c:v>9179508</c:v>
                </c:pt>
                <c:pt idx="3">
                  <c:v>15761409</c:v>
                </c:pt>
                <c:pt idx="4">
                  <c:v>17406830</c:v>
                </c:pt>
                <c:pt idx="5">
                  <c:v>17963288</c:v>
                </c:pt>
                <c:pt idx="6">
                  <c:v>19897862</c:v>
                </c:pt>
                <c:pt idx="7">
                  <c:v>25892178</c:v>
                </c:pt>
                <c:pt idx="8">
                  <c:v>38162600</c:v>
                </c:pt>
                <c:pt idx="9">
                  <c:v>66571267</c:v>
                </c:pt>
              </c:numCache>
            </c:numRef>
          </c:val>
          <c:extLst>
            <c:ext xmlns:c16="http://schemas.microsoft.com/office/drawing/2014/chart" uri="{C3380CC4-5D6E-409C-BE32-E72D297353CC}">
              <c16:uniqueId val="{00000000-4D67-4375-AC20-DA4280817829}"/>
            </c:ext>
          </c:extLst>
        </c:ser>
        <c:dLbls>
          <c:showLegendKey val="0"/>
          <c:showVal val="0"/>
          <c:showCatName val="0"/>
          <c:showSerName val="0"/>
          <c:showPercent val="0"/>
          <c:showBubbleSize val="0"/>
        </c:dLbls>
        <c:gapWidth val="182"/>
        <c:axId val="354968815"/>
        <c:axId val="312479791"/>
      </c:barChart>
      <c:catAx>
        <c:axId val="3549688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Profession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2479791"/>
        <c:crosses val="autoZero"/>
        <c:auto val="1"/>
        <c:lblAlgn val="ctr"/>
        <c:lblOffset val="100"/>
        <c:noMultiLvlLbl val="0"/>
      </c:catAx>
      <c:valAx>
        <c:axId val="3124797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a:t>
                </a:r>
                <a:r>
                  <a:rPr lang="en-US" baseline="0"/>
                  <a:t> Income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96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Anormaly on Annual Income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entury Gothic" panose="020B0502020202020204"/>
            </a:rPr>
            <a:t>Anormaly on Annual Income</a:t>
          </a:r>
        </a:p>
      </cx:txPr>
    </cx:title>
    <cx:plotArea>
      <cx:plotAreaRegion>
        <cx:series layoutId="boxWhisker" uniqueId="{FCF2D96A-3F7A-4DE1-B1A3-37DFCDB06CD8}">
          <cx:tx>
            <cx:txData>
              <cx:f>_xlchart.v1.0</cx:f>
              <cx:v> Annual Income ($) </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215900</xdr:colOff>
      <xdr:row>0</xdr:row>
      <xdr:rowOff>41275</xdr:rowOff>
    </xdr:from>
    <xdr:to>
      <xdr:col>9</xdr:col>
      <xdr:colOff>520700</xdr:colOff>
      <xdr:row>15</xdr:row>
      <xdr:rowOff>22225</xdr:rowOff>
    </xdr:to>
    <xdr:graphicFrame macro="">
      <xdr:nvGraphicFramePr>
        <xdr:cNvPr id="2" name="Chart 1">
          <a:extLst>
            <a:ext uri="{FF2B5EF4-FFF2-40B4-BE49-F238E27FC236}">
              <a16:creationId xmlns:a16="http://schemas.microsoft.com/office/drawing/2014/main" id="{49180080-943A-E59B-2DD8-42129DE27F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241300</xdr:colOff>
      <xdr:row>0</xdr:row>
      <xdr:rowOff>47625</xdr:rowOff>
    </xdr:from>
    <xdr:to>
      <xdr:col>9</xdr:col>
      <xdr:colOff>546100</xdr:colOff>
      <xdr:row>15</xdr:row>
      <xdr:rowOff>28575</xdr:rowOff>
    </xdr:to>
    <xdr:graphicFrame macro="">
      <xdr:nvGraphicFramePr>
        <xdr:cNvPr id="2" name="Chart 1">
          <a:extLst>
            <a:ext uri="{FF2B5EF4-FFF2-40B4-BE49-F238E27FC236}">
              <a16:creationId xmlns:a16="http://schemas.microsoft.com/office/drawing/2014/main" id="{C2412C30-2698-6DED-AFD7-A019B6C711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317500</xdr:colOff>
      <xdr:row>0</xdr:row>
      <xdr:rowOff>34925</xdr:rowOff>
    </xdr:from>
    <xdr:to>
      <xdr:col>10</xdr:col>
      <xdr:colOff>12700</xdr:colOff>
      <xdr:row>15</xdr:row>
      <xdr:rowOff>15875</xdr:rowOff>
    </xdr:to>
    <xdr:graphicFrame macro="">
      <xdr:nvGraphicFramePr>
        <xdr:cNvPr id="2" name="Chart 1">
          <a:extLst>
            <a:ext uri="{FF2B5EF4-FFF2-40B4-BE49-F238E27FC236}">
              <a16:creationId xmlns:a16="http://schemas.microsoft.com/office/drawing/2014/main" id="{8E14E4E7-C164-5333-8D17-ED12217336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31750</xdr:colOff>
      <xdr:row>1</xdr:row>
      <xdr:rowOff>25400</xdr:rowOff>
    </xdr:from>
    <xdr:to>
      <xdr:col>3</xdr:col>
      <xdr:colOff>571500</xdr:colOff>
      <xdr:row>18</xdr:row>
      <xdr:rowOff>92075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2DA5E85-43A7-83E6-6B17-77B35B8F51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1750" y="196850"/>
              <a:ext cx="2520950" cy="29813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603250</xdr:colOff>
      <xdr:row>6</xdr:row>
      <xdr:rowOff>19050</xdr:rowOff>
    </xdr:from>
    <xdr:to>
      <xdr:col>9</xdr:col>
      <xdr:colOff>336550</xdr:colOff>
      <xdr:row>21</xdr:row>
      <xdr:rowOff>0</xdr:rowOff>
    </xdr:to>
    <xdr:graphicFrame macro="">
      <xdr:nvGraphicFramePr>
        <xdr:cNvPr id="2" name="Chart 1">
          <a:extLst>
            <a:ext uri="{FF2B5EF4-FFF2-40B4-BE49-F238E27FC236}">
              <a16:creationId xmlns:a16="http://schemas.microsoft.com/office/drawing/2014/main" id="{F42724FC-5178-4714-A864-4DE62B97A1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361950</xdr:colOff>
      <xdr:row>6</xdr:row>
      <xdr:rowOff>19050</xdr:rowOff>
    </xdr:from>
    <xdr:to>
      <xdr:col>16</xdr:col>
      <xdr:colOff>12700</xdr:colOff>
      <xdr:row>21</xdr:row>
      <xdr:rowOff>0</xdr:rowOff>
    </xdr:to>
    <xdr:graphicFrame macro="">
      <xdr:nvGraphicFramePr>
        <xdr:cNvPr id="3" name="Chart 2">
          <a:extLst>
            <a:ext uri="{FF2B5EF4-FFF2-40B4-BE49-F238E27FC236}">
              <a16:creationId xmlns:a16="http://schemas.microsoft.com/office/drawing/2014/main" id="{E4F8FF86-8BC2-434F-A8EF-1E40F4B64C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596900</xdr:colOff>
      <xdr:row>21</xdr:row>
      <xdr:rowOff>19050</xdr:rowOff>
    </xdr:from>
    <xdr:to>
      <xdr:col>16</xdr:col>
      <xdr:colOff>12700</xdr:colOff>
      <xdr:row>36</xdr:row>
      <xdr:rowOff>0</xdr:rowOff>
    </xdr:to>
    <xdr:graphicFrame macro="">
      <xdr:nvGraphicFramePr>
        <xdr:cNvPr id="4" name="Chart 3">
          <a:extLst>
            <a:ext uri="{FF2B5EF4-FFF2-40B4-BE49-F238E27FC236}">
              <a16:creationId xmlns:a16="http://schemas.microsoft.com/office/drawing/2014/main" id="{BFE5B800-B4F6-45BE-9E42-2229AB7165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6</xdr:row>
      <xdr:rowOff>25401</xdr:rowOff>
    </xdr:from>
    <xdr:to>
      <xdr:col>2</xdr:col>
      <xdr:colOff>584200</xdr:colOff>
      <xdr:row>13</xdr:row>
      <xdr:rowOff>76201</xdr:rowOff>
    </xdr:to>
    <mc:AlternateContent xmlns:mc="http://schemas.openxmlformats.org/markup-compatibility/2006" xmlns:a14="http://schemas.microsoft.com/office/drawing/2010/main">
      <mc:Choice Requires="a14">
        <xdr:graphicFrame macro="">
          <xdr:nvGraphicFramePr>
            <xdr:cNvPr id="5" name="Spending Groups">
              <a:extLst>
                <a:ext uri="{FF2B5EF4-FFF2-40B4-BE49-F238E27FC236}">
                  <a16:creationId xmlns:a16="http://schemas.microsoft.com/office/drawing/2014/main" id="{36FB610F-476F-0D5A-81DD-1D8F2DFA318F}"/>
                </a:ext>
              </a:extLst>
            </xdr:cNvPr>
            <xdr:cNvGraphicFramePr/>
          </xdr:nvGraphicFramePr>
          <xdr:xfrm>
            <a:off x="0" y="0"/>
            <a:ext cx="0" cy="0"/>
          </xdr:xfrm>
          <a:graphic>
            <a:graphicData uri="http://schemas.microsoft.com/office/drawing/2010/slicer">
              <sle:slicer xmlns:sle="http://schemas.microsoft.com/office/drawing/2010/slicer" name="Spending Groups"/>
            </a:graphicData>
          </a:graphic>
        </xdr:graphicFrame>
      </mc:Choice>
      <mc:Fallback xmlns="">
        <xdr:sp macro="" textlink="">
          <xdr:nvSpPr>
            <xdr:cNvPr id="0" name=""/>
            <xdr:cNvSpPr>
              <a:spLocks noTextEdit="1"/>
            </xdr:cNvSpPr>
          </xdr:nvSpPr>
          <xdr:spPr>
            <a:xfrm>
              <a:off x="19050" y="1054101"/>
              <a:ext cx="1885950" cy="1250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13</xdr:row>
      <xdr:rowOff>114301</xdr:rowOff>
    </xdr:from>
    <xdr:to>
      <xdr:col>2</xdr:col>
      <xdr:colOff>584200</xdr:colOff>
      <xdr:row>22</xdr:row>
      <xdr:rowOff>57151</xdr:rowOff>
    </xdr:to>
    <mc:AlternateContent xmlns:mc="http://schemas.openxmlformats.org/markup-compatibility/2006" xmlns:a14="http://schemas.microsoft.com/office/drawing/2010/main">
      <mc:Choice Requires="a14">
        <xdr:graphicFrame macro="">
          <xdr:nvGraphicFramePr>
            <xdr:cNvPr id="6" name="Experience Levels">
              <a:extLst>
                <a:ext uri="{FF2B5EF4-FFF2-40B4-BE49-F238E27FC236}">
                  <a16:creationId xmlns:a16="http://schemas.microsoft.com/office/drawing/2014/main" id="{06CEDAF9-AD81-D6C7-D68B-D34B237DDBC8}"/>
                </a:ext>
              </a:extLst>
            </xdr:cNvPr>
            <xdr:cNvGraphicFramePr/>
          </xdr:nvGraphicFramePr>
          <xdr:xfrm>
            <a:off x="0" y="0"/>
            <a:ext cx="0" cy="0"/>
          </xdr:xfrm>
          <a:graphic>
            <a:graphicData uri="http://schemas.microsoft.com/office/drawing/2010/slicer">
              <sle:slicer xmlns:sle="http://schemas.microsoft.com/office/drawing/2010/slicer" name="Experience Levels"/>
            </a:graphicData>
          </a:graphic>
        </xdr:graphicFrame>
      </mc:Choice>
      <mc:Fallback xmlns="">
        <xdr:sp macro="" textlink="">
          <xdr:nvSpPr>
            <xdr:cNvPr id="0" name=""/>
            <xdr:cNvSpPr>
              <a:spLocks noTextEdit="1"/>
            </xdr:cNvSpPr>
          </xdr:nvSpPr>
          <xdr:spPr>
            <a:xfrm>
              <a:off x="19050" y="2343151"/>
              <a:ext cx="188595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phia Rafube" refreshedDate="44997.696879282405" createdVersion="8" refreshedVersion="8" minRefreshableVersion="3" recordCount="2000" xr:uid="{00000000-000A-0000-FFFF-FFFF26000000}">
  <cacheSource type="worksheet">
    <worksheetSource name="Table1"/>
  </cacheSource>
  <cacheFields count="11">
    <cacheField name="CustomerID" numFmtId="0">
      <sharedItems containsSemiMixedTypes="0" containsString="0" containsNumber="1" containsInteger="1" minValue="1" maxValue="2000"/>
    </cacheField>
    <cacheField name="Gender" numFmtId="0">
      <sharedItems count="2">
        <s v="Male"/>
        <s v="Female"/>
      </sharedItems>
    </cacheField>
    <cacheField name="Age" numFmtId="0">
      <sharedItems containsSemiMixedTypes="0" containsString="0" containsNumber="1" containsInteger="1" minValue="0" maxValue="99"/>
    </cacheField>
    <cacheField name="Age Group" numFmtId="0">
      <sharedItems count="3">
        <s v="Adolescence"/>
        <s v="Middle Age"/>
        <s v="Old"/>
      </sharedItems>
    </cacheField>
    <cacheField name="Annual Income ($)" numFmtId="37">
      <sharedItems containsSemiMixedTypes="0" containsString="0" containsNumber="1" containsInteger="1" minValue="0" maxValue="189974"/>
    </cacheField>
    <cacheField name="Spending Score (1-100)" numFmtId="0">
      <sharedItems containsSemiMixedTypes="0" containsString="0" containsNumber="1" containsInteger="1" minValue="0" maxValue="100"/>
    </cacheField>
    <cacheField name="Spending Groups" numFmtId="0">
      <sharedItems count="3">
        <s v="Economical"/>
        <s v="Spendthrift"/>
        <s v="Tightward"/>
      </sharedItems>
    </cacheField>
    <cacheField name="Profession" numFmtId="0">
      <sharedItems containsBlank="1" count="10">
        <s v="Healthcare"/>
        <s v="Engineer"/>
        <s v="Lawyer"/>
        <s v="Entertainment"/>
        <s v="Artist"/>
        <s v="Executive"/>
        <s v="Doctor"/>
        <s v="Homemaker"/>
        <s v="Marketing"/>
        <m/>
      </sharedItems>
    </cacheField>
    <cacheField name="Work Experience" numFmtId="0">
      <sharedItems containsSemiMixedTypes="0" containsString="0" containsNumber="1" containsInteger="1" minValue="0" maxValue="17"/>
    </cacheField>
    <cacheField name="Experience Levels" numFmtId="0">
      <sharedItems count="4">
        <s v="Entry-Level"/>
        <s v="Intermediate"/>
        <s v="Mid-Level"/>
        <s v="Senior Level"/>
      </sharedItems>
    </cacheField>
    <cacheField name="Family Size" numFmtId="0">
      <sharedItems containsSemiMixedTypes="0" containsString="0" containsNumber="1" containsInteger="1" minValue="1" maxValue="9"/>
    </cacheField>
  </cacheFields>
  <extLst>
    <ext xmlns:x14="http://schemas.microsoft.com/office/spreadsheetml/2009/9/main" uri="{725AE2AE-9491-48be-B2B4-4EB974FC3084}">
      <x14:pivotCacheDefinition pivotCacheId="15537799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1"/>
    <x v="0"/>
    <n v="19"/>
    <x v="0"/>
    <n v="15000"/>
    <n v="39"/>
    <x v="0"/>
    <x v="0"/>
    <n v="1"/>
    <x v="0"/>
    <n v="4"/>
  </r>
  <r>
    <n v="2"/>
    <x v="0"/>
    <n v="21"/>
    <x v="0"/>
    <n v="35000"/>
    <n v="81"/>
    <x v="1"/>
    <x v="1"/>
    <n v="3"/>
    <x v="1"/>
    <n v="3"/>
  </r>
  <r>
    <n v="3"/>
    <x v="1"/>
    <n v="20"/>
    <x v="0"/>
    <n v="86000"/>
    <n v="6"/>
    <x v="2"/>
    <x v="1"/>
    <n v="1"/>
    <x v="0"/>
    <n v="1"/>
  </r>
  <r>
    <n v="4"/>
    <x v="1"/>
    <n v="23"/>
    <x v="0"/>
    <n v="59000"/>
    <n v="77"/>
    <x v="1"/>
    <x v="2"/>
    <n v="0"/>
    <x v="0"/>
    <n v="2"/>
  </r>
  <r>
    <n v="5"/>
    <x v="1"/>
    <n v="31"/>
    <x v="1"/>
    <n v="38000"/>
    <n v="40"/>
    <x v="0"/>
    <x v="3"/>
    <n v="2"/>
    <x v="0"/>
    <n v="6"/>
  </r>
  <r>
    <n v="6"/>
    <x v="1"/>
    <n v="22"/>
    <x v="0"/>
    <n v="58000"/>
    <n v="76"/>
    <x v="1"/>
    <x v="4"/>
    <n v="0"/>
    <x v="0"/>
    <n v="2"/>
  </r>
  <r>
    <n v="7"/>
    <x v="1"/>
    <n v="35"/>
    <x v="1"/>
    <n v="31000"/>
    <n v="6"/>
    <x v="2"/>
    <x v="0"/>
    <n v="1"/>
    <x v="0"/>
    <n v="3"/>
  </r>
  <r>
    <n v="8"/>
    <x v="1"/>
    <n v="23"/>
    <x v="0"/>
    <n v="84000"/>
    <n v="94"/>
    <x v="1"/>
    <x v="0"/>
    <n v="1"/>
    <x v="0"/>
    <n v="3"/>
  </r>
  <r>
    <n v="9"/>
    <x v="0"/>
    <n v="64"/>
    <x v="2"/>
    <n v="97000"/>
    <n v="3"/>
    <x v="2"/>
    <x v="1"/>
    <n v="0"/>
    <x v="0"/>
    <n v="3"/>
  </r>
  <r>
    <n v="10"/>
    <x v="1"/>
    <n v="30"/>
    <x v="0"/>
    <n v="98000"/>
    <n v="72"/>
    <x v="1"/>
    <x v="4"/>
    <n v="1"/>
    <x v="0"/>
    <n v="4"/>
  </r>
  <r>
    <n v="11"/>
    <x v="0"/>
    <n v="67"/>
    <x v="2"/>
    <n v="7000"/>
    <n v="14"/>
    <x v="2"/>
    <x v="1"/>
    <n v="1"/>
    <x v="0"/>
    <n v="3"/>
  </r>
  <r>
    <n v="12"/>
    <x v="1"/>
    <n v="35"/>
    <x v="1"/>
    <n v="93000"/>
    <n v="99"/>
    <x v="1"/>
    <x v="0"/>
    <n v="4"/>
    <x v="1"/>
    <n v="4"/>
  </r>
  <r>
    <n v="13"/>
    <x v="1"/>
    <n v="58"/>
    <x v="2"/>
    <n v="80000"/>
    <n v="15"/>
    <x v="2"/>
    <x v="5"/>
    <n v="0"/>
    <x v="0"/>
    <n v="5"/>
  </r>
  <r>
    <n v="14"/>
    <x v="1"/>
    <n v="24"/>
    <x v="0"/>
    <n v="91000"/>
    <n v="77"/>
    <x v="1"/>
    <x v="2"/>
    <n v="1"/>
    <x v="0"/>
    <n v="1"/>
  </r>
  <r>
    <n v="15"/>
    <x v="0"/>
    <n v="37"/>
    <x v="1"/>
    <n v="19000"/>
    <n v="13"/>
    <x v="2"/>
    <x v="6"/>
    <n v="0"/>
    <x v="0"/>
    <n v="1"/>
  </r>
  <r>
    <n v="16"/>
    <x v="0"/>
    <n v="22"/>
    <x v="0"/>
    <n v="51000"/>
    <n v="79"/>
    <x v="1"/>
    <x v="0"/>
    <n v="1"/>
    <x v="0"/>
    <n v="2"/>
  </r>
  <r>
    <n v="17"/>
    <x v="1"/>
    <n v="35"/>
    <x v="1"/>
    <n v="29000"/>
    <n v="35"/>
    <x v="0"/>
    <x v="7"/>
    <n v="9"/>
    <x v="2"/>
    <n v="5"/>
  </r>
  <r>
    <n v="18"/>
    <x v="0"/>
    <n v="20"/>
    <x v="0"/>
    <n v="89000"/>
    <n v="66"/>
    <x v="1"/>
    <x v="0"/>
    <n v="1"/>
    <x v="0"/>
    <n v="6"/>
  </r>
  <r>
    <n v="19"/>
    <x v="0"/>
    <n v="52"/>
    <x v="1"/>
    <n v="20000"/>
    <n v="29"/>
    <x v="2"/>
    <x v="3"/>
    <n v="1"/>
    <x v="0"/>
    <n v="4"/>
  </r>
  <r>
    <n v="20"/>
    <x v="1"/>
    <n v="35"/>
    <x v="1"/>
    <n v="62000"/>
    <n v="98"/>
    <x v="1"/>
    <x v="4"/>
    <n v="0"/>
    <x v="0"/>
    <n v="1"/>
  </r>
  <r>
    <n v="21"/>
    <x v="0"/>
    <n v="35"/>
    <x v="1"/>
    <n v="96000"/>
    <n v="35"/>
    <x v="0"/>
    <x v="7"/>
    <n v="12"/>
    <x v="3"/>
    <n v="1"/>
  </r>
  <r>
    <n v="22"/>
    <x v="0"/>
    <n v="25"/>
    <x v="0"/>
    <n v="4000"/>
    <n v="73"/>
    <x v="1"/>
    <x v="0"/>
    <n v="3"/>
    <x v="1"/>
    <n v="4"/>
  </r>
  <r>
    <n v="23"/>
    <x v="1"/>
    <n v="46"/>
    <x v="1"/>
    <n v="42000"/>
    <n v="5"/>
    <x v="2"/>
    <x v="4"/>
    <n v="13"/>
    <x v="3"/>
    <n v="2"/>
  </r>
  <r>
    <n v="24"/>
    <x v="0"/>
    <n v="31"/>
    <x v="1"/>
    <n v="71000"/>
    <n v="73"/>
    <x v="1"/>
    <x v="4"/>
    <n v="5"/>
    <x v="2"/>
    <n v="2"/>
  </r>
  <r>
    <n v="25"/>
    <x v="1"/>
    <n v="54"/>
    <x v="1"/>
    <n v="67000"/>
    <n v="14"/>
    <x v="2"/>
    <x v="5"/>
    <n v="1"/>
    <x v="0"/>
    <n v="3"/>
  </r>
  <r>
    <n v="26"/>
    <x v="0"/>
    <n v="29"/>
    <x v="0"/>
    <n v="52000"/>
    <n v="82"/>
    <x v="1"/>
    <x v="4"/>
    <n v="1"/>
    <x v="0"/>
    <n v="3"/>
  </r>
  <r>
    <n v="27"/>
    <x v="1"/>
    <n v="45"/>
    <x v="1"/>
    <n v="68000"/>
    <n v="32"/>
    <x v="0"/>
    <x v="0"/>
    <n v="9"/>
    <x v="2"/>
    <n v="8"/>
  </r>
  <r>
    <n v="28"/>
    <x v="0"/>
    <n v="35"/>
    <x v="1"/>
    <n v="78000"/>
    <n v="61"/>
    <x v="1"/>
    <x v="4"/>
    <n v="1"/>
    <x v="0"/>
    <n v="3"/>
  </r>
  <r>
    <n v="29"/>
    <x v="1"/>
    <n v="40"/>
    <x v="1"/>
    <n v="18000"/>
    <n v="31"/>
    <x v="0"/>
    <x v="4"/>
    <n v="0"/>
    <x v="0"/>
    <n v="1"/>
  </r>
  <r>
    <n v="30"/>
    <x v="1"/>
    <n v="23"/>
    <x v="0"/>
    <n v="20000"/>
    <n v="87"/>
    <x v="1"/>
    <x v="4"/>
    <n v="5"/>
    <x v="2"/>
    <n v="4"/>
  </r>
  <r>
    <n v="31"/>
    <x v="0"/>
    <n v="60"/>
    <x v="2"/>
    <n v="39000"/>
    <n v="4"/>
    <x v="2"/>
    <x v="4"/>
    <n v="0"/>
    <x v="0"/>
    <n v="3"/>
  </r>
  <r>
    <n v="32"/>
    <x v="1"/>
    <n v="21"/>
    <x v="0"/>
    <n v="34000"/>
    <n v="73"/>
    <x v="1"/>
    <x v="6"/>
    <n v="1"/>
    <x v="0"/>
    <n v="2"/>
  </r>
  <r>
    <n v="33"/>
    <x v="0"/>
    <n v="53"/>
    <x v="1"/>
    <n v="59000"/>
    <n v="4"/>
    <x v="2"/>
    <x v="0"/>
    <n v="1"/>
    <x v="0"/>
    <n v="3"/>
  </r>
  <r>
    <n v="34"/>
    <x v="0"/>
    <n v="18"/>
    <x v="0"/>
    <n v="62000"/>
    <n v="92"/>
    <x v="1"/>
    <x v="7"/>
    <n v="9"/>
    <x v="2"/>
    <n v="7"/>
  </r>
  <r>
    <n v="35"/>
    <x v="1"/>
    <n v="49"/>
    <x v="1"/>
    <n v="91000"/>
    <n v="14"/>
    <x v="2"/>
    <x v="2"/>
    <n v="1"/>
    <x v="0"/>
    <n v="2"/>
  </r>
  <r>
    <n v="36"/>
    <x v="1"/>
    <n v="21"/>
    <x v="0"/>
    <n v="95000"/>
    <n v="81"/>
    <x v="1"/>
    <x v="0"/>
    <n v="3"/>
    <x v="1"/>
    <n v="4"/>
  </r>
  <r>
    <n v="37"/>
    <x v="1"/>
    <n v="42"/>
    <x v="1"/>
    <n v="14000"/>
    <n v="17"/>
    <x v="2"/>
    <x v="6"/>
    <n v="5"/>
    <x v="2"/>
    <n v="1"/>
  </r>
  <r>
    <n v="38"/>
    <x v="1"/>
    <n v="30"/>
    <x v="0"/>
    <n v="62000"/>
    <n v="73"/>
    <x v="1"/>
    <x v="0"/>
    <n v="1"/>
    <x v="0"/>
    <n v="5"/>
  </r>
  <r>
    <n v="39"/>
    <x v="1"/>
    <n v="36"/>
    <x v="1"/>
    <n v="9000"/>
    <n v="26"/>
    <x v="2"/>
    <x v="4"/>
    <n v="8"/>
    <x v="2"/>
    <n v="2"/>
  </r>
  <r>
    <n v="40"/>
    <x v="1"/>
    <n v="20"/>
    <x v="0"/>
    <n v="69000"/>
    <n v="75"/>
    <x v="1"/>
    <x v="4"/>
    <n v="8"/>
    <x v="2"/>
    <n v="2"/>
  </r>
  <r>
    <n v="41"/>
    <x v="1"/>
    <n v="65"/>
    <x v="2"/>
    <n v="25000"/>
    <n v="35"/>
    <x v="0"/>
    <x v="4"/>
    <n v="4"/>
    <x v="1"/>
    <n v="1"/>
  </r>
  <r>
    <n v="42"/>
    <x v="0"/>
    <n v="24"/>
    <x v="0"/>
    <n v="85000"/>
    <n v="92"/>
    <x v="1"/>
    <x v="0"/>
    <n v="0"/>
    <x v="0"/>
    <n v="2"/>
  </r>
  <r>
    <n v="43"/>
    <x v="0"/>
    <n v="48"/>
    <x v="1"/>
    <n v="22000"/>
    <n v="36"/>
    <x v="0"/>
    <x v="4"/>
    <n v="14"/>
    <x v="3"/>
    <n v="3"/>
  </r>
  <r>
    <n v="44"/>
    <x v="1"/>
    <n v="31"/>
    <x v="1"/>
    <n v="33000"/>
    <n v="61"/>
    <x v="1"/>
    <x v="4"/>
    <n v="1"/>
    <x v="0"/>
    <n v="2"/>
  </r>
  <r>
    <n v="45"/>
    <x v="1"/>
    <n v="49"/>
    <x v="1"/>
    <n v="72000"/>
    <n v="28"/>
    <x v="2"/>
    <x v="1"/>
    <n v="8"/>
    <x v="2"/>
    <n v="1"/>
  </r>
  <r>
    <n v="46"/>
    <x v="1"/>
    <n v="24"/>
    <x v="0"/>
    <n v="3000"/>
    <n v="65"/>
    <x v="1"/>
    <x v="2"/>
    <n v="4"/>
    <x v="1"/>
    <n v="2"/>
  </r>
  <r>
    <n v="47"/>
    <x v="1"/>
    <n v="50"/>
    <x v="1"/>
    <n v="52000"/>
    <n v="55"/>
    <x v="0"/>
    <x v="4"/>
    <n v="0"/>
    <x v="0"/>
    <n v="4"/>
  </r>
  <r>
    <n v="48"/>
    <x v="1"/>
    <n v="27"/>
    <x v="0"/>
    <n v="71000"/>
    <n v="47"/>
    <x v="0"/>
    <x v="0"/>
    <n v="12"/>
    <x v="3"/>
    <n v="1"/>
  </r>
  <r>
    <n v="49"/>
    <x v="1"/>
    <n v="29"/>
    <x v="0"/>
    <n v="78000"/>
    <n v="42"/>
    <x v="0"/>
    <x v="0"/>
    <n v="0"/>
    <x v="0"/>
    <n v="4"/>
  </r>
  <r>
    <n v="50"/>
    <x v="1"/>
    <n v="31"/>
    <x v="1"/>
    <n v="25000"/>
    <n v="42"/>
    <x v="0"/>
    <x v="1"/>
    <n v="1"/>
    <x v="0"/>
    <n v="1"/>
  </r>
  <r>
    <n v="51"/>
    <x v="1"/>
    <n v="49"/>
    <x v="1"/>
    <n v="88000"/>
    <n v="52"/>
    <x v="0"/>
    <x v="4"/>
    <n v="1"/>
    <x v="0"/>
    <n v="2"/>
  </r>
  <r>
    <n v="52"/>
    <x v="0"/>
    <n v="33"/>
    <x v="1"/>
    <n v="97000"/>
    <n v="60"/>
    <x v="1"/>
    <x v="4"/>
    <n v="1"/>
    <x v="0"/>
    <n v="2"/>
  </r>
  <r>
    <n v="53"/>
    <x v="1"/>
    <n v="31"/>
    <x v="1"/>
    <n v="74000"/>
    <n v="54"/>
    <x v="0"/>
    <x v="4"/>
    <n v="1"/>
    <x v="0"/>
    <n v="1"/>
  </r>
  <r>
    <n v="54"/>
    <x v="0"/>
    <n v="59"/>
    <x v="2"/>
    <n v="68000"/>
    <n v="60"/>
    <x v="1"/>
    <x v="3"/>
    <n v="0"/>
    <x v="0"/>
    <n v="2"/>
  </r>
  <r>
    <n v="55"/>
    <x v="1"/>
    <n v="50"/>
    <x v="1"/>
    <n v="18000"/>
    <n v="45"/>
    <x v="0"/>
    <x v="8"/>
    <n v="1"/>
    <x v="0"/>
    <n v="1"/>
  </r>
  <r>
    <n v="56"/>
    <x v="0"/>
    <n v="47"/>
    <x v="1"/>
    <n v="95000"/>
    <n v="41"/>
    <x v="0"/>
    <x v="4"/>
    <n v="14"/>
    <x v="3"/>
    <n v="2"/>
  </r>
  <r>
    <n v="57"/>
    <x v="1"/>
    <n v="51"/>
    <x v="1"/>
    <n v="71000"/>
    <n v="50"/>
    <x v="0"/>
    <x v="0"/>
    <n v="9"/>
    <x v="2"/>
    <n v="4"/>
  </r>
  <r>
    <n v="58"/>
    <x v="0"/>
    <n v="69"/>
    <x v="2"/>
    <n v="8000"/>
    <n v="46"/>
    <x v="0"/>
    <x v="6"/>
    <n v="8"/>
    <x v="2"/>
    <n v="2"/>
  </r>
  <r>
    <n v="59"/>
    <x v="1"/>
    <n v="27"/>
    <x v="0"/>
    <n v="57000"/>
    <n v="51"/>
    <x v="0"/>
    <x v="4"/>
    <n v="1"/>
    <x v="0"/>
    <n v="3"/>
  </r>
  <r>
    <n v="60"/>
    <x v="0"/>
    <n v="53"/>
    <x v="1"/>
    <n v="89000"/>
    <n v="46"/>
    <x v="0"/>
    <x v="2"/>
    <n v="1"/>
    <x v="0"/>
    <n v="6"/>
  </r>
  <r>
    <n v="61"/>
    <x v="0"/>
    <n v="70"/>
    <x v="2"/>
    <n v="84000"/>
    <n v="56"/>
    <x v="0"/>
    <x v="4"/>
    <n v="0"/>
    <x v="0"/>
    <n v="2"/>
  </r>
  <r>
    <n v="62"/>
    <x v="0"/>
    <n v="19"/>
    <x v="0"/>
    <n v="50000"/>
    <n v="55"/>
    <x v="0"/>
    <x v="4"/>
    <n v="9"/>
    <x v="2"/>
    <n v="2"/>
  </r>
  <r>
    <n v="63"/>
    <x v="1"/>
    <n v="67"/>
    <x v="2"/>
    <n v="50000"/>
    <n v="52"/>
    <x v="0"/>
    <x v="2"/>
    <n v="0"/>
    <x v="0"/>
    <n v="3"/>
  </r>
  <r>
    <n v="64"/>
    <x v="1"/>
    <n v="54"/>
    <x v="1"/>
    <n v="48000"/>
    <n v="59"/>
    <x v="0"/>
    <x v="2"/>
    <n v="1"/>
    <x v="0"/>
    <n v="2"/>
  </r>
  <r>
    <n v="65"/>
    <x v="0"/>
    <n v="63"/>
    <x v="2"/>
    <n v="63000"/>
    <n v="51"/>
    <x v="0"/>
    <x v="2"/>
    <n v="7"/>
    <x v="2"/>
    <n v="2"/>
  </r>
  <r>
    <n v="66"/>
    <x v="0"/>
    <n v="18"/>
    <x v="0"/>
    <n v="9000"/>
    <n v="59"/>
    <x v="0"/>
    <x v="3"/>
    <n v="0"/>
    <x v="0"/>
    <n v="2"/>
  </r>
  <r>
    <n v="67"/>
    <x v="1"/>
    <n v="43"/>
    <x v="1"/>
    <n v="3000"/>
    <n v="50"/>
    <x v="0"/>
    <x v="6"/>
    <n v="0"/>
    <x v="0"/>
    <n v="2"/>
  </r>
  <r>
    <n v="68"/>
    <x v="1"/>
    <n v="68"/>
    <x v="2"/>
    <n v="82000"/>
    <n v="48"/>
    <x v="0"/>
    <x v="4"/>
    <n v="8"/>
    <x v="2"/>
    <n v="4"/>
  </r>
  <r>
    <n v="69"/>
    <x v="0"/>
    <n v="19"/>
    <x v="0"/>
    <n v="81000"/>
    <n v="59"/>
    <x v="0"/>
    <x v="4"/>
    <n v="0"/>
    <x v="0"/>
    <n v="4"/>
  </r>
  <r>
    <n v="70"/>
    <x v="1"/>
    <n v="32"/>
    <x v="1"/>
    <n v="97000"/>
    <n v="47"/>
    <x v="0"/>
    <x v="7"/>
    <n v="2"/>
    <x v="0"/>
    <n v="2"/>
  </r>
  <r>
    <n v="71"/>
    <x v="0"/>
    <n v="70"/>
    <x v="2"/>
    <n v="91000"/>
    <n v="55"/>
    <x v="0"/>
    <x v="0"/>
    <n v="8"/>
    <x v="2"/>
    <n v="2"/>
  </r>
  <r>
    <n v="72"/>
    <x v="1"/>
    <n v="47"/>
    <x v="1"/>
    <n v="9000"/>
    <n v="42"/>
    <x v="0"/>
    <x v="3"/>
    <n v="8"/>
    <x v="2"/>
    <n v="2"/>
  </r>
  <r>
    <n v="73"/>
    <x v="1"/>
    <n v="60"/>
    <x v="2"/>
    <n v="44000"/>
    <n v="49"/>
    <x v="0"/>
    <x v="4"/>
    <n v="0"/>
    <x v="0"/>
    <n v="5"/>
  </r>
  <r>
    <n v="74"/>
    <x v="1"/>
    <n v="60"/>
    <x v="2"/>
    <n v="10000"/>
    <n v="56"/>
    <x v="0"/>
    <x v="0"/>
    <n v="8"/>
    <x v="2"/>
    <n v="4"/>
  </r>
  <r>
    <n v="75"/>
    <x v="0"/>
    <n v="59"/>
    <x v="2"/>
    <n v="89000"/>
    <n v="47"/>
    <x v="0"/>
    <x v="4"/>
    <n v="0"/>
    <x v="0"/>
    <n v="4"/>
  </r>
  <r>
    <n v="76"/>
    <x v="0"/>
    <n v="26"/>
    <x v="0"/>
    <n v="49000"/>
    <n v="54"/>
    <x v="0"/>
    <x v="7"/>
    <n v="0"/>
    <x v="0"/>
    <n v="3"/>
  </r>
  <r>
    <n v="77"/>
    <x v="1"/>
    <n v="45"/>
    <x v="1"/>
    <n v="67000"/>
    <n v="53"/>
    <x v="0"/>
    <x v="6"/>
    <n v="0"/>
    <x v="0"/>
    <n v="2"/>
  </r>
  <r>
    <n v="78"/>
    <x v="0"/>
    <n v="40"/>
    <x v="1"/>
    <n v="99000"/>
    <n v="48"/>
    <x v="0"/>
    <x v="4"/>
    <n v="4"/>
    <x v="1"/>
    <n v="3"/>
  </r>
  <r>
    <n v="79"/>
    <x v="1"/>
    <n v="23"/>
    <x v="0"/>
    <n v="97000"/>
    <n v="52"/>
    <x v="0"/>
    <x v="1"/>
    <n v="2"/>
    <x v="0"/>
    <n v="2"/>
  </r>
  <r>
    <n v="80"/>
    <x v="1"/>
    <n v="49"/>
    <x v="1"/>
    <n v="98000"/>
    <n v="42"/>
    <x v="0"/>
    <x v="9"/>
    <n v="1"/>
    <x v="0"/>
    <n v="1"/>
  </r>
  <r>
    <n v="81"/>
    <x v="0"/>
    <n v="57"/>
    <x v="2"/>
    <n v="52000"/>
    <n v="51"/>
    <x v="0"/>
    <x v="0"/>
    <n v="0"/>
    <x v="0"/>
    <n v="4"/>
  </r>
  <r>
    <n v="82"/>
    <x v="0"/>
    <n v="38"/>
    <x v="1"/>
    <n v="61000"/>
    <n v="55"/>
    <x v="0"/>
    <x v="0"/>
    <n v="6"/>
    <x v="2"/>
    <n v="3"/>
  </r>
  <r>
    <n v="83"/>
    <x v="0"/>
    <n v="67"/>
    <x v="2"/>
    <n v="120000"/>
    <n v="41"/>
    <x v="0"/>
    <x v="4"/>
    <n v="8"/>
    <x v="2"/>
    <n v="1"/>
  </r>
  <r>
    <n v="84"/>
    <x v="1"/>
    <n v="46"/>
    <x v="1"/>
    <n v="34000"/>
    <n v="44"/>
    <x v="0"/>
    <x v="3"/>
    <n v="8"/>
    <x v="2"/>
    <n v="4"/>
  </r>
  <r>
    <n v="85"/>
    <x v="1"/>
    <n v="21"/>
    <x v="0"/>
    <n v="24000"/>
    <n v="57"/>
    <x v="0"/>
    <x v="8"/>
    <n v="1"/>
    <x v="0"/>
    <n v="3"/>
  </r>
  <r>
    <n v="86"/>
    <x v="0"/>
    <n v="48"/>
    <x v="1"/>
    <n v="31000"/>
    <n v="46"/>
    <x v="0"/>
    <x v="0"/>
    <n v="7"/>
    <x v="2"/>
    <n v="5"/>
  </r>
  <r>
    <n v="87"/>
    <x v="1"/>
    <n v="55"/>
    <x v="2"/>
    <n v="11000"/>
    <n v="58"/>
    <x v="0"/>
    <x v="4"/>
    <n v="0"/>
    <x v="0"/>
    <n v="3"/>
  </r>
  <r>
    <n v="88"/>
    <x v="1"/>
    <n v="22"/>
    <x v="0"/>
    <n v="55000"/>
    <n v="55"/>
    <x v="0"/>
    <x v="4"/>
    <n v="5"/>
    <x v="2"/>
    <n v="2"/>
  </r>
  <r>
    <n v="89"/>
    <x v="1"/>
    <n v="34"/>
    <x v="1"/>
    <n v="76000"/>
    <n v="60"/>
    <x v="1"/>
    <x v="3"/>
    <n v="7"/>
    <x v="2"/>
    <n v="3"/>
  </r>
  <r>
    <n v="90"/>
    <x v="1"/>
    <n v="50"/>
    <x v="1"/>
    <n v="56000"/>
    <n v="46"/>
    <x v="0"/>
    <x v="6"/>
    <n v="0"/>
    <x v="0"/>
    <n v="2"/>
  </r>
  <r>
    <n v="91"/>
    <x v="1"/>
    <n v="68"/>
    <x v="2"/>
    <n v="46000"/>
    <n v="55"/>
    <x v="0"/>
    <x v="3"/>
    <n v="0"/>
    <x v="0"/>
    <n v="3"/>
  </r>
  <r>
    <n v="92"/>
    <x v="0"/>
    <n v="18"/>
    <x v="0"/>
    <n v="36000"/>
    <n v="41"/>
    <x v="0"/>
    <x v="4"/>
    <n v="1"/>
    <x v="0"/>
    <n v="4"/>
  </r>
  <r>
    <n v="93"/>
    <x v="0"/>
    <n v="48"/>
    <x v="1"/>
    <n v="88000"/>
    <n v="49"/>
    <x v="0"/>
    <x v="4"/>
    <n v="1"/>
    <x v="0"/>
    <n v="2"/>
  </r>
  <r>
    <n v="94"/>
    <x v="1"/>
    <n v="40"/>
    <x v="1"/>
    <n v="31000"/>
    <n v="40"/>
    <x v="0"/>
    <x v="3"/>
    <n v="1"/>
    <x v="0"/>
    <n v="2"/>
  </r>
  <r>
    <n v="95"/>
    <x v="1"/>
    <n v="32"/>
    <x v="1"/>
    <n v="24000"/>
    <n v="42"/>
    <x v="0"/>
    <x v="4"/>
    <n v="0"/>
    <x v="0"/>
    <n v="1"/>
  </r>
  <r>
    <n v="96"/>
    <x v="0"/>
    <n v="24"/>
    <x v="0"/>
    <n v="80000"/>
    <n v="52"/>
    <x v="0"/>
    <x v="4"/>
    <n v="10"/>
    <x v="3"/>
    <n v="1"/>
  </r>
  <r>
    <n v="97"/>
    <x v="1"/>
    <n v="47"/>
    <x v="1"/>
    <n v="2000"/>
    <n v="47"/>
    <x v="0"/>
    <x v="4"/>
    <n v="0"/>
    <x v="0"/>
    <n v="1"/>
  </r>
  <r>
    <n v="98"/>
    <x v="1"/>
    <n v="27"/>
    <x v="0"/>
    <n v="67000"/>
    <n v="50"/>
    <x v="0"/>
    <x v="4"/>
    <n v="0"/>
    <x v="0"/>
    <n v="2"/>
  </r>
  <r>
    <n v="99"/>
    <x v="0"/>
    <n v="48"/>
    <x v="1"/>
    <n v="58000"/>
    <n v="42"/>
    <x v="0"/>
    <x v="6"/>
    <n v="1"/>
    <x v="0"/>
    <n v="2"/>
  </r>
  <r>
    <n v="100"/>
    <x v="0"/>
    <n v="20"/>
    <x v="0"/>
    <n v="80000"/>
    <n v="49"/>
    <x v="0"/>
    <x v="1"/>
    <n v="3"/>
    <x v="1"/>
    <n v="3"/>
  </r>
  <r>
    <n v="101"/>
    <x v="1"/>
    <n v="23"/>
    <x v="0"/>
    <n v="65000"/>
    <n v="41"/>
    <x v="0"/>
    <x v="4"/>
    <n v="0"/>
    <x v="0"/>
    <n v="4"/>
  </r>
  <r>
    <n v="102"/>
    <x v="1"/>
    <n v="49"/>
    <x v="1"/>
    <n v="4000"/>
    <n v="48"/>
    <x v="0"/>
    <x v="5"/>
    <n v="1"/>
    <x v="0"/>
    <n v="7"/>
  </r>
  <r>
    <n v="103"/>
    <x v="0"/>
    <n v="67"/>
    <x v="2"/>
    <n v="98000"/>
    <n v="59"/>
    <x v="0"/>
    <x v="4"/>
    <n v="0"/>
    <x v="0"/>
    <n v="3"/>
  </r>
  <r>
    <n v="104"/>
    <x v="0"/>
    <n v="26"/>
    <x v="0"/>
    <n v="52000"/>
    <n v="55"/>
    <x v="0"/>
    <x v="5"/>
    <n v="0"/>
    <x v="0"/>
    <n v="5"/>
  </r>
  <r>
    <n v="105"/>
    <x v="0"/>
    <n v="49"/>
    <x v="1"/>
    <n v="86000"/>
    <n v="56"/>
    <x v="0"/>
    <x v="0"/>
    <n v="10"/>
    <x v="3"/>
    <n v="2"/>
  </r>
  <r>
    <n v="106"/>
    <x v="1"/>
    <n v="21"/>
    <x v="0"/>
    <n v="82000"/>
    <n v="42"/>
    <x v="0"/>
    <x v="6"/>
    <n v="1"/>
    <x v="0"/>
    <n v="2"/>
  </r>
  <r>
    <n v="107"/>
    <x v="1"/>
    <n v="66"/>
    <x v="2"/>
    <n v="43000"/>
    <n v="50"/>
    <x v="0"/>
    <x v="7"/>
    <n v="3"/>
    <x v="1"/>
    <n v="2"/>
  </r>
  <r>
    <n v="108"/>
    <x v="0"/>
    <n v="54"/>
    <x v="1"/>
    <n v="78000"/>
    <n v="46"/>
    <x v="0"/>
    <x v="2"/>
    <n v="1"/>
    <x v="0"/>
    <n v="1"/>
  </r>
  <r>
    <n v="109"/>
    <x v="0"/>
    <n v="68"/>
    <x v="2"/>
    <n v="13000"/>
    <n v="43"/>
    <x v="0"/>
    <x v="0"/>
    <n v="6"/>
    <x v="2"/>
    <n v="5"/>
  </r>
  <r>
    <n v="110"/>
    <x v="0"/>
    <n v="66"/>
    <x v="2"/>
    <n v="13000"/>
    <n v="48"/>
    <x v="0"/>
    <x v="0"/>
    <n v="9"/>
    <x v="2"/>
    <n v="3"/>
  </r>
  <r>
    <n v="111"/>
    <x v="0"/>
    <n v="65"/>
    <x v="2"/>
    <n v="34000"/>
    <n v="52"/>
    <x v="0"/>
    <x v="3"/>
    <n v="4"/>
    <x v="1"/>
    <n v="4"/>
  </r>
  <r>
    <n v="112"/>
    <x v="1"/>
    <n v="19"/>
    <x v="0"/>
    <n v="25000"/>
    <n v="54"/>
    <x v="0"/>
    <x v="4"/>
    <n v="0"/>
    <x v="0"/>
    <n v="1"/>
  </r>
  <r>
    <n v="113"/>
    <x v="1"/>
    <n v="38"/>
    <x v="1"/>
    <n v="71000"/>
    <n v="42"/>
    <x v="0"/>
    <x v="6"/>
    <n v="1"/>
    <x v="0"/>
    <n v="5"/>
  </r>
  <r>
    <n v="114"/>
    <x v="0"/>
    <n v="19"/>
    <x v="0"/>
    <n v="2000"/>
    <n v="46"/>
    <x v="0"/>
    <x v="4"/>
    <n v="1"/>
    <x v="0"/>
    <n v="1"/>
  </r>
  <r>
    <n v="115"/>
    <x v="1"/>
    <n v="18"/>
    <x v="0"/>
    <n v="97000"/>
    <n v="48"/>
    <x v="0"/>
    <x v="5"/>
    <n v="0"/>
    <x v="0"/>
    <n v="3"/>
  </r>
  <r>
    <n v="116"/>
    <x v="1"/>
    <n v="19"/>
    <x v="0"/>
    <n v="51000"/>
    <n v="50"/>
    <x v="0"/>
    <x v="5"/>
    <n v="8"/>
    <x v="2"/>
    <n v="4"/>
  </r>
  <r>
    <n v="117"/>
    <x v="1"/>
    <n v="63"/>
    <x v="2"/>
    <n v="9000"/>
    <n v="43"/>
    <x v="0"/>
    <x v="2"/>
    <n v="1"/>
    <x v="0"/>
    <n v="1"/>
  </r>
  <r>
    <n v="118"/>
    <x v="1"/>
    <n v="49"/>
    <x v="1"/>
    <n v="79000"/>
    <n v="59"/>
    <x v="0"/>
    <x v="4"/>
    <n v="0"/>
    <x v="0"/>
    <n v="2"/>
  </r>
  <r>
    <n v="119"/>
    <x v="1"/>
    <n v="51"/>
    <x v="1"/>
    <n v="84000"/>
    <n v="43"/>
    <x v="0"/>
    <x v="9"/>
    <n v="2"/>
    <x v="0"/>
    <n v="7"/>
  </r>
  <r>
    <n v="120"/>
    <x v="1"/>
    <n v="50"/>
    <x v="1"/>
    <n v="87000"/>
    <n v="57"/>
    <x v="0"/>
    <x v="4"/>
    <n v="1"/>
    <x v="0"/>
    <n v="2"/>
  </r>
  <r>
    <n v="121"/>
    <x v="0"/>
    <n v="27"/>
    <x v="0"/>
    <n v="36000"/>
    <n v="56"/>
    <x v="0"/>
    <x v="5"/>
    <n v="0"/>
    <x v="0"/>
    <n v="3"/>
  </r>
  <r>
    <n v="122"/>
    <x v="1"/>
    <n v="38"/>
    <x v="1"/>
    <n v="50000"/>
    <n v="40"/>
    <x v="0"/>
    <x v="5"/>
    <n v="1"/>
    <x v="0"/>
    <n v="4"/>
  </r>
  <r>
    <n v="123"/>
    <x v="1"/>
    <n v="40"/>
    <x v="1"/>
    <n v="97000"/>
    <n v="58"/>
    <x v="0"/>
    <x v="1"/>
    <n v="9"/>
    <x v="2"/>
    <n v="4"/>
  </r>
  <r>
    <n v="124"/>
    <x v="0"/>
    <n v="39"/>
    <x v="1"/>
    <n v="6000"/>
    <n v="91"/>
    <x v="1"/>
    <x v="0"/>
    <n v="1"/>
    <x v="0"/>
    <n v="3"/>
  </r>
  <r>
    <n v="125"/>
    <x v="1"/>
    <n v="23"/>
    <x v="0"/>
    <n v="12000"/>
    <n v="29"/>
    <x v="2"/>
    <x v="3"/>
    <n v="9"/>
    <x v="2"/>
    <n v="2"/>
  </r>
  <r>
    <n v="126"/>
    <x v="1"/>
    <n v="31"/>
    <x v="1"/>
    <n v="46000"/>
    <n v="77"/>
    <x v="1"/>
    <x v="8"/>
    <n v="1"/>
    <x v="0"/>
    <n v="2"/>
  </r>
  <r>
    <n v="127"/>
    <x v="0"/>
    <n v="43"/>
    <x v="1"/>
    <n v="89000"/>
    <n v="35"/>
    <x v="0"/>
    <x v="1"/>
    <n v="0"/>
    <x v="0"/>
    <n v="7"/>
  </r>
  <r>
    <n v="128"/>
    <x v="0"/>
    <n v="40"/>
    <x v="1"/>
    <n v="4000"/>
    <n v="95"/>
    <x v="1"/>
    <x v="4"/>
    <n v="0"/>
    <x v="0"/>
    <n v="2"/>
  </r>
  <r>
    <n v="129"/>
    <x v="0"/>
    <n v="59"/>
    <x v="2"/>
    <n v="38000"/>
    <n v="11"/>
    <x v="2"/>
    <x v="1"/>
    <n v="0"/>
    <x v="0"/>
    <n v="2"/>
  </r>
  <r>
    <n v="130"/>
    <x v="0"/>
    <n v="38"/>
    <x v="1"/>
    <n v="64000"/>
    <n v="75"/>
    <x v="1"/>
    <x v="3"/>
    <n v="8"/>
    <x v="2"/>
    <n v="5"/>
  </r>
  <r>
    <n v="131"/>
    <x v="0"/>
    <n v="47"/>
    <x v="1"/>
    <n v="66000"/>
    <n v="9"/>
    <x v="2"/>
    <x v="5"/>
    <n v="9"/>
    <x v="2"/>
    <n v="5"/>
  </r>
  <r>
    <n v="132"/>
    <x v="0"/>
    <n v="39"/>
    <x v="1"/>
    <n v="26000"/>
    <n v="75"/>
    <x v="1"/>
    <x v="2"/>
    <n v="0"/>
    <x v="0"/>
    <n v="2"/>
  </r>
  <r>
    <n v="133"/>
    <x v="1"/>
    <n v="25"/>
    <x v="0"/>
    <n v="41000"/>
    <n v="34"/>
    <x v="0"/>
    <x v="0"/>
    <n v="6"/>
    <x v="2"/>
    <n v="4"/>
  </r>
  <r>
    <n v="134"/>
    <x v="1"/>
    <n v="31"/>
    <x v="1"/>
    <n v="45000"/>
    <n v="71"/>
    <x v="1"/>
    <x v="4"/>
    <n v="5"/>
    <x v="2"/>
    <n v="1"/>
  </r>
  <r>
    <n v="135"/>
    <x v="0"/>
    <n v="20"/>
    <x v="0"/>
    <n v="89000"/>
    <n v="5"/>
    <x v="2"/>
    <x v="1"/>
    <n v="1"/>
    <x v="0"/>
    <n v="2"/>
  </r>
  <r>
    <n v="136"/>
    <x v="1"/>
    <n v="29"/>
    <x v="0"/>
    <n v="92000"/>
    <n v="88"/>
    <x v="1"/>
    <x v="5"/>
    <n v="5"/>
    <x v="2"/>
    <n v="5"/>
  </r>
  <r>
    <n v="137"/>
    <x v="1"/>
    <n v="44"/>
    <x v="1"/>
    <n v="76000"/>
    <n v="7"/>
    <x v="2"/>
    <x v="4"/>
    <n v="5"/>
    <x v="2"/>
    <n v="2"/>
  </r>
  <r>
    <n v="138"/>
    <x v="0"/>
    <n v="32"/>
    <x v="1"/>
    <n v="85000"/>
    <n v="73"/>
    <x v="1"/>
    <x v="4"/>
    <n v="3"/>
    <x v="1"/>
    <n v="4"/>
  </r>
  <r>
    <n v="139"/>
    <x v="0"/>
    <n v="19"/>
    <x v="0"/>
    <n v="22000"/>
    <n v="10"/>
    <x v="2"/>
    <x v="8"/>
    <n v="8"/>
    <x v="2"/>
    <n v="4"/>
  </r>
  <r>
    <n v="140"/>
    <x v="1"/>
    <n v="35"/>
    <x v="1"/>
    <n v="15000"/>
    <n v="72"/>
    <x v="1"/>
    <x v="4"/>
    <n v="4"/>
    <x v="1"/>
    <n v="4"/>
  </r>
  <r>
    <n v="141"/>
    <x v="1"/>
    <n v="57"/>
    <x v="2"/>
    <n v="32000"/>
    <n v="5"/>
    <x v="2"/>
    <x v="1"/>
    <n v="0"/>
    <x v="0"/>
    <n v="2"/>
  </r>
  <r>
    <n v="142"/>
    <x v="0"/>
    <n v="32"/>
    <x v="1"/>
    <n v="66000"/>
    <n v="93"/>
    <x v="1"/>
    <x v="4"/>
    <n v="0"/>
    <x v="0"/>
    <n v="5"/>
  </r>
  <r>
    <n v="143"/>
    <x v="1"/>
    <n v="28"/>
    <x v="0"/>
    <n v="62000"/>
    <n v="40"/>
    <x v="0"/>
    <x v="6"/>
    <n v="5"/>
    <x v="2"/>
    <n v="3"/>
  </r>
  <r>
    <n v="144"/>
    <x v="1"/>
    <n v="32"/>
    <x v="1"/>
    <n v="85000"/>
    <n v="87"/>
    <x v="1"/>
    <x v="2"/>
    <n v="1"/>
    <x v="0"/>
    <n v="2"/>
  </r>
  <r>
    <n v="145"/>
    <x v="0"/>
    <n v="25"/>
    <x v="0"/>
    <n v="71000"/>
    <n v="12"/>
    <x v="2"/>
    <x v="1"/>
    <n v="0"/>
    <x v="0"/>
    <n v="5"/>
  </r>
  <r>
    <n v="146"/>
    <x v="0"/>
    <n v="28"/>
    <x v="0"/>
    <n v="26000"/>
    <n v="97"/>
    <x v="1"/>
    <x v="8"/>
    <n v="8"/>
    <x v="2"/>
    <n v="5"/>
  </r>
  <r>
    <n v="147"/>
    <x v="0"/>
    <n v="48"/>
    <x v="1"/>
    <n v="52000"/>
    <n v="36"/>
    <x v="0"/>
    <x v="1"/>
    <n v="9"/>
    <x v="2"/>
    <n v="2"/>
  </r>
  <r>
    <n v="148"/>
    <x v="1"/>
    <n v="32"/>
    <x v="1"/>
    <n v="38000"/>
    <n v="74"/>
    <x v="1"/>
    <x v="2"/>
    <n v="1"/>
    <x v="0"/>
    <n v="1"/>
  </r>
  <r>
    <n v="149"/>
    <x v="1"/>
    <n v="34"/>
    <x v="1"/>
    <n v="51000"/>
    <n v="22"/>
    <x v="2"/>
    <x v="0"/>
    <n v="7"/>
    <x v="2"/>
    <n v="4"/>
  </r>
  <r>
    <n v="150"/>
    <x v="0"/>
    <n v="34"/>
    <x v="1"/>
    <n v="90000"/>
    <n v="90"/>
    <x v="1"/>
    <x v="4"/>
    <n v="6"/>
    <x v="2"/>
    <n v="3"/>
  </r>
  <r>
    <n v="151"/>
    <x v="0"/>
    <n v="43"/>
    <x v="1"/>
    <n v="30000"/>
    <n v="17"/>
    <x v="2"/>
    <x v="2"/>
    <n v="0"/>
    <x v="0"/>
    <n v="9"/>
  </r>
  <r>
    <n v="152"/>
    <x v="0"/>
    <n v="39"/>
    <x v="1"/>
    <n v="41000"/>
    <n v="88"/>
    <x v="1"/>
    <x v="1"/>
    <n v="0"/>
    <x v="0"/>
    <n v="1"/>
  </r>
  <r>
    <n v="153"/>
    <x v="1"/>
    <n v="44"/>
    <x v="1"/>
    <n v="17000"/>
    <n v="20"/>
    <x v="2"/>
    <x v="1"/>
    <n v="0"/>
    <x v="0"/>
    <n v="2"/>
  </r>
  <r>
    <n v="154"/>
    <x v="1"/>
    <n v="38"/>
    <x v="1"/>
    <n v="92000"/>
    <n v="76"/>
    <x v="1"/>
    <x v="4"/>
    <n v="2"/>
    <x v="0"/>
    <n v="2"/>
  </r>
  <r>
    <n v="155"/>
    <x v="1"/>
    <n v="47"/>
    <x v="1"/>
    <n v="80000"/>
    <n v="16"/>
    <x v="2"/>
    <x v="0"/>
    <n v="0"/>
    <x v="0"/>
    <n v="4"/>
  </r>
  <r>
    <n v="156"/>
    <x v="1"/>
    <n v="27"/>
    <x v="0"/>
    <n v="10000"/>
    <n v="89"/>
    <x v="1"/>
    <x v="8"/>
    <n v="8"/>
    <x v="2"/>
    <n v="4"/>
  </r>
  <r>
    <n v="157"/>
    <x v="0"/>
    <n v="37"/>
    <x v="1"/>
    <n v="16000"/>
    <n v="1"/>
    <x v="2"/>
    <x v="5"/>
    <n v="1"/>
    <x v="0"/>
    <n v="1"/>
  </r>
  <r>
    <n v="158"/>
    <x v="1"/>
    <n v="30"/>
    <x v="0"/>
    <n v="87000"/>
    <n v="78"/>
    <x v="1"/>
    <x v="4"/>
    <n v="3"/>
    <x v="1"/>
    <n v="4"/>
  </r>
  <r>
    <n v="159"/>
    <x v="0"/>
    <n v="34"/>
    <x v="1"/>
    <n v="66000"/>
    <n v="1"/>
    <x v="2"/>
    <x v="2"/>
    <n v="1"/>
    <x v="0"/>
    <n v="2"/>
  </r>
  <r>
    <n v="160"/>
    <x v="1"/>
    <n v="30"/>
    <x v="0"/>
    <n v="86000"/>
    <n v="73"/>
    <x v="1"/>
    <x v="4"/>
    <n v="3"/>
    <x v="1"/>
    <n v="3"/>
  </r>
  <r>
    <n v="161"/>
    <x v="1"/>
    <n v="56"/>
    <x v="2"/>
    <n v="9000"/>
    <n v="35"/>
    <x v="0"/>
    <x v="4"/>
    <n v="1"/>
    <x v="0"/>
    <n v="1"/>
  </r>
  <r>
    <n v="162"/>
    <x v="1"/>
    <n v="29"/>
    <x v="0"/>
    <n v="50000"/>
    <n v="83"/>
    <x v="1"/>
    <x v="0"/>
    <n v="1"/>
    <x v="0"/>
    <n v="5"/>
  </r>
  <r>
    <n v="163"/>
    <x v="0"/>
    <n v="19"/>
    <x v="0"/>
    <n v="35000"/>
    <n v="5"/>
    <x v="2"/>
    <x v="5"/>
    <n v="0"/>
    <x v="0"/>
    <n v="5"/>
  </r>
  <r>
    <n v="164"/>
    <x v="1"/>
    <n v="31"/>
    <x v="1"/>
    <n v="58000"/>
    <n v="93"/>
    <x v="1"/>
    <x v="0"/>
    <n v="1"/>
    <x v="0"/>
    <n v="5"/>
  </r>
  <r>
    <n v="165"/>
    <x v="0"/>
    <n v="50"/>
    <x v="1"/>
    <n v="47000"/>
    <n v="26"/>
    <x v="2"/>
    <x v="6"/>
    <n v="0"/>
    <x v="0"/>
    <n v="2"/>
  </r>
  <r>
    <n v="166"/>
    <x v="1"/>
    <n v="36"/>
    <x v="1"/>
    <n v="54000"/>
    <n v="75"/>
    <x v="1"/>
    <x v="4"/>
    <n v="5"/>
    <x v="2"/>
    <n v="3"/>
  </r>
  <r>
    <n v="167"/>
    <x v="0"/>
    <n v="42"/>
    <x v="1"/>
    <n v="79000"/>
    <n v="20"/>
    <x v="2"/>
    <x v="7"/>
    <n v="9"/>
    <x v="2"/>
    <n v="3"/>
  </r>
  <r>
    <n v="168"/>
    <x v="1"/>
    <n v="33"/>
    <x v="1"/>
    <n v="83000"/>
    <n v="95"/>
    <x v="1"/>
    <x v="4"/>
    <n v="0"/>
    <x v="0"/>
    <n v="5"/>
  </r>
  <r>
    <n v="169"/>
    <x v="1"/>
    <n v="36"/>
    <x v="1"/>
    <n v="57000"/>
    <n v="27"/>
    <x v="2"/>
    <x v="4"/>
    <n v="0"/>
    <x v="0"/>
    <n v="3"/>
  </r>
  <r>
    <n v="170"/>
    <x v="0"/>
    <n v="32"/>
    <x v="1"/>
    <n v="0"/>
    <n v="63"/>
    <x v="1"/>
    <x v="4"/>
    <n v="2"/>
    <x v="0"/>
    <n v="2"/>
  </r>
  <r>
    <n v="171"/>
    <x v="0"/>
    <n v="40"/>
    <x v="1"/>
    <n v="69000"/>
    <n v="13"/>
    <x v="2"/>
    <x v="4"/>
    <n v="3"/>
    <x v="1"/>
    <n v="5"/>
  </r>
  <r>
    <n v="172"/>
    <x v="0"/>
    <n v="28"/>
    <x v="0"/>
    <n v="4000"/>
    <n v="75"/>
    <x v="1"/>
    <x v="5"/>
    <n v="0"/>
    <x v="0"/>
    <n v="2"/>
  </r>
  <r>
    <n v="173"/>
    <x v="0"/>
    <n v="36"/>
    <x v="1"/>
    <n v="79000"/>
    <n v="10"/>
    <x v="2"/>
    <x v="2"/>
    <n v="0"/>
    <x v="0"/>
    <n v="2"/>
  </r>
  <r>
    <n v="174"/>
    <x v="0"/>
    <n v="36"/>
    <x v="1"/>
    <n v="99000"/>
    <n v="92"/>
    <x v="1"/>
    <x v="4"/>
    <n v="5"/>
    <x v="2"/>
    <n v="2"/>
  </r>
  <r>
    <n v="175"/>
    <x v="1"/>
    <n v="52"/>
    <x v="1"/>
    <n v="20000"/>
    <n v="13"/>
    <x v="2"/>
    <x v="2"/>
    <n v="0"/>
    <x v="0"/>
    <n v="2"/>
  </r>
  <r>
    <n v="176"/>
    <x v="1"/>
    <n v="30"/>
    <x v="0"/>
    <n v="28000"/>
    <n v="86"/>
    <x v="1"/>
    <x v="4"/>
    <n v="3"/>
    <x v="1"/>
    <n v="4"/>
  </r>
  <r>
    <n v="177"/>
    <x v="0"/>
    <n v="58"/>
    <x v="2"/>
    <n v="29000"/>
    <n v="15"/>
    <x v="2"/>
    <x v="1"/>
    <n v="11"/>
    <x v="3"/>
    <n v="1"/>
  </r>
  <r>
    <n v="178"/>
    <x v="0"/>
    <n v="27"/>
    <x v="0"/>
    <n v="45000"/>
    <n v="69"/>
    <x v="1"/>
    <x v="0"/>
    <n v="2"/>
    <x v="0"/>
    <n v="6"/>
  </r>
  <r>
    <n v="179"/>
    <x v="0"/>
    <n v="59"/>
    <x v="2"/>
    <n v="86000"/>
    <n v="14"/>
    <x v="2"/>
    <x v="0"/>
    <n v="4"/>
    <x v="1"/>
    <n v="3"/>
  </r>
  <r>
    <n v="180"/>
    <x v="0"/>
    <n v="35"/>
    <x v="1"/>
    <n v="42000"/>
    <n v="90"/>
    <x v="1"/>
    <x v="1"/>
    <n v="8"/>
    <x v="2"/>
    <n v="1"/>
  </r>
  <r>
    <n v="181"/>
    <x v="1"/>
    <n v="37"/>
    <x v="1"/>
    <n v="59000"/>
    <n v="32"/>
    <x v="0"/>
    <x v="4"/>
    <n v="7"/>
    <x v="2"/>
    <n v="2"/>
  </r>
  <r>
    <n v="182"/>
    <x v="1"/>
    <n v="32"/>
    <x v="1"/>
    <n v="61000"/>
    <n v="86"/>
    <x v="1"/>
    <x v="3"/>
    <n v="7"/>
    <x v="2"/>
    <n v="5"/>
  </r>
  <r>
    <n v="183"/>
    <x v="0"/>
    <n v="46"/>
    <x v="1"/>
    <n v="11000"/>
    <n v="15"/>
    <x v="2"/>
    <x v="4"/>
    <n v="7"/>
    <x v="2"/>
    <n v="1"/>
  </r>
  <r>
    <n v="184"/>
    <x v="1"/>
    <n v="29"/>
    <x v="0"/>
    <n v="66000"/>
    <n v="88"/>
    <x v="1"/>
    <x v="4"/>
    <n v="4"/>
    <x v="1"/>
    <n v="4"/>
  </r>
  <r>
    <n v="185"/>
    <x v="1"/>
    <n v="41"/>
    <x v="1"/>
    <n v="39000"/>
    <n v="39"/>
    <x v="0"/>
    <x v="4"/>
    <n v="1"/>
    <x v="0"/>
    <n v="1"/>
  </r>
  <r>
    <n v="186"/>
    <x v="0"/>
    <n v="30"/>
    <x v="0"/>
    <n v="72000"/>
    <n v="97"/>
    <x v="1"/>
    <x v="4"/>
    <n v="6"/>
    <x v="2"/>
    <n v="2"/>
  </r>
  <r>
    <n v="187"/>
    <x v="1"/>
    <n v="54"/>
    <x v="1"/>
    <n v="14000"/>
    <n v="24"/>
    <x v="2"/>
    <x v="2"/>
    <n v="1"/>
    <x v="0"/>
    <n v="2"/>
  </r>
  <r>
    <n v="188"/>
    <x v="0"/>
    <n v="28"/>
    <x v="0"/>
    <n v="44000"/>
    <n v="68"/>
    <x v="1"/>
    <x v="6"/>
    <n v="5"/>
    <x v="2"/>
    <n v="3"/>
  </r>
  <r>
    <n v="189"/>
    <x v="1"/>
    <n v="41"/>
    <x v="1"/>
    <n v="76000"/>
    <n v="17"/>
    <x v="2"/>
    <x v="1"/>
    <n v="8"/>
    <x v="2"/>
    <n v="2"/>
  </r>
  <r>
    <n v="190"/>
    <x v="1"/>
    <n v="36"/>
    <x v="1"/>
    <n v="95000"/>
    <n v="85"/>
    <x v="1"/>
    <x v="4"/>
    <n v="4"/>
    <x v="1"/>
    <n v="2"/>
  </r>
  <r>
    <n v="191"/>
    <x v="1"/>
    <n v="34"/>
    <x v="1"/>
    <n v="92000"/>
    <n v="23"/>
    <x v="2"/>
    <x v="4"/>
    <n v="5"/>
    <x v="2"/>
    <n v="3"/>
  </r>
  <r>
    <n v="192"/>
    <x v="1"/>
    <n v="32"/>
    <x v="1"/>
    <n v="98000"/>
    <n v="69"/>
    <x v="1"/>
    <x v="4"/>
    <n v="8"/>
    <x v="2"/>
    <n v="2"/>
  </r>
  <r>
    <n v="193"/>
    <x v="0"/>
    <n v="33"/>
    <x v="1"/>
    <n v="96000"/>
    <n v="8"/>
    <x v="2"/>
    <x v="5"/>
    <n v="9"/>
    <x v="2"/>
    <n v="2"/>
  </r>
  <r>
    <n v="194"/>
    <x v="1"/>
    <n v="38"/>
    <x v="1"/>
    <n v="45000"/>
    <n v="91"/>
    <x v="1"/>
    <x v="4"/>
    <n v="10"/>
    <x v="3"/>
    <n v="4"/>
  </r>
  <r>
    <n v="195"/>
    <x v="1"/>
    <n v="47"/>
    <x v="1"/>
    <n v="8000"/>
    <n v="16"/>
    <x v="2"/>
    <x v="4"/>
    <n v="7"/>
    <x v="2"/>
    <n v="2"/>
  </r>
  <r>
    <n v="196"/>
    <x v="1"/>
    <n v="35"/>
    <x v="1"/>
    <n v="46000"/>
    <n v="79"/>
    <x v="1"/>
    <x v="5"/>
    <n v="1"/>
    <x v="0"/>
    <n v="3"/>
  </r>
  <r>
    <n v="197"/>
    <x v="1"/>
    <n v="45"/>
    <x v="1"/>
    <n v="78000"/>
    <n v="28"/>
    <x v="2"/>
    <x v="4"/>
    <n v="0"/>
    <x v="0"/>
    <n v="2"/>
  </r>
  <r>
    <n v="198"/>
    <x v="0"/>
    <n v="32"/>
    <x v="1"/>
    <n v="4000"/>
    <n v="74"/>
    <x v="1"/>
    <x v="4"/>
    <n v="1"/>
    <x v="0"/>
    <n v="5"/>
  </r>
  <r>
    <n v="199"/>
    <x v="0"/>
    <n v="32"/>
    <x v="1"/>
    <n v="81000"/>
    <n v="18"/>
    <x v="2"/>
    <x v="5"/>
    <n v="1"/>
    <x v="0"/>
    <n v="2"/>
  </r>
  <r>
    <n v="200"/>
    <x v="0"/>
    <n v="30"/>
    <x v="0"/>
    <n v="33000"/>
    <n v="83"/>
    <x v="1"/>
    <x v="4"/>
    <n v="4"/>
    <x v="1"/>
    <n v="2"/>
  </r>
  <r>
    <n v="201"/>
    <x v="1"/>
    <n v="21"/>
    <x v="0"/>
    <n v="40000"/>
    <n v="10"/>
    <x v="2"/>
    <x v="0"/>
    <n v="0"/>
    <x v="0"/>
    <n v="3"/>
  </r>
  <r>
    <n v="202"/>
    <x v="0"/>
    <n v="34"/>
    <x v="1"/>
    <n v="85000"/>
    <n v="16"/>
    <x v="2"/>
    <x v="0"/>
    <n v="9"/>
    <x v="2"/>
    <n v="3"/>
  </r>
  <r>
    <n v="203"/>
    <x v="1"/>
    <n v="16"/>
    <x v="0"/>
    <n v="60000"/>
    <n v="0"/>
    <x v="2"/>
    <x v="1"/>
    <n v="6"/>
    <x v="2"/>
    <n v="8"/>
  </r>
  <r>
    <n v="204"/>
    <x v="1"/>
    <n v="76"/>
    <x v="2"/>
    <n v="60000"/>
    <n v="39"/>
    <x v="0"/>
    <x v="0"/>
    <n v="4"/>
    <x v="1"/>
    <n v="2"/>
  </r>
  <r>
    <n v="205"/>
    <x v="1"/>
    <n v="62"/>
    <x v="2"/>
    <n v="63000"/>
    <n v="59"/>
    <x v="0"/>
    <x v="3"/>
    <n v="0"/>
    <x v="0"/>
    <n v="2"/>
  </r>
  <r>
    <n v="206"/>
    <x v="1"/>
    <n v="63"/>
    <x v="2"/>
    <n v="10000"/>
    <n v="52"/>
    <x v="0"/>
    <x v="0"/>
    <n v="8"/>
    <x v="2"/>
    <n v="3"/>
  </r>
  <r>
    <n v="207"/>
    <x v="1"/>
    <n v="19"/>
    <x v="0"/>
    <n v="55000"/>
    <n v="61"/>
    <x v="1"/>
    <x v="0"/>
    <n v="0"/>
    <x v="0"/>
    <n v="3"/>
  </r>
  <r>
    <n v="208"/>
    <x v="0"/>
    <n v="46"/>
    <x v="1"/>
    <n v="93000"/>
    <n v="12"/>
    <x v="2"/>
    <x v="4"/>
    <n v="2"/>
    <x v="0"/>
    <n v="1"/>
  </r>
  <r>
    <n v="209"/>
    <x v="1"/>
    <n v="48"/>
    <x v="1"/>
    <n v="15000"/>
    <n v="7"/>
    <x v="2"/>
    <x v="6"/>
    <n v="0"/>
    <x v="0"/>
    <n v="2"/>
  </r>
  <r>
    <n v="210"/>
    <x v="1"/>
    <n v="80"/>
    <x v="2"/>
    <n v="39000"/>
    <n v="33"/>
    <x v="0"/>
    <x v="1"/>
    <n v="9"/>
    <x v="2"/>
    <n v="4"/>
  </r>
  <r>
    <n v="211"/>
    <x v="1"/>
    <n v="1"/>
    <x v="0"/>
    <n v="57000"/>
    <n v="93"/>
    <x v="1"/>
    <x v="1"/>
    <n v="1"/>
    <x v="0"/>
    <n v="2"/>
  </r>
  <r>
    <n v="212"/>
    <x v="1"/>
    <n v="0"/>
    <x v="0"/>
    <n v="22000"/>
    <n v="92"/>
    <x v="1"/>
    <x v="4"/>
    <n v="2"/>
    <x v="0"/>
    <n v="1"/>
  </r>
  <r>
    <n v="213"/>
    <x v="0"/>
    <n v="86"/>
    <x v="2"/>
    <n v="12000"/>
    <n v="70"/>
    <x v="1"/>
    <x v="8"/>
    <n v="2"/>
    <x v="0"/>
    <n v="4"/>
  </r>
  <r>
    <n v="214"/>
    <x v="0"/>
    <n v="49"/>
    <x v="1"/>
    <n v="50000"/>
    <n v="82"/>
    <x v="1"/>
    <x v="2"/>
    <n v="8"/>
    <x v="2"/>
    <n v="1"/>
  </r>
  <r>
    <n v="215"/>
    <x v="0"/>
    <n v="48"/>
    <x v="1"/>
    <n v="95000"/>
    <n v="68"/>
    <x v="1"/>
    <x v="6"/>
    <n v="2"/>
    <x v="0"/>
    <n v="4"/>
  </r>
  <r>
    <n v="216"/>
    <x v="1"/>
    <n v="46"/>
    <x v="1"/>
    <n v="66000"/>
    <n v="70"/>
    <x v="1"/>
    <x v="0"/>
    <n v="3"/>
    <x v="1"/>
    <n v="3"/>
  </r>
  <r>
    <n v="217"/>
    <x v="0"/>
    <n v="79"/>
    <x v="2"/>
    <n v="20000"/>
    <n v="40"/>
    <x v="0"/>
    <x v="6"/>
    <n v="6"/>
    <x v="2"/>
    <n v="2"/>
  </r>
  <r>
    <n v="218"/>
    <x v="1"/>
    <n v="83"/>
    <x v="2"/>
    <n v="35000"/>
    <n v="99"/>
    <x v="1"/>
    <x v="6"/>
    <n v="8"/>
    <x v="2"/>
    <n v="2"/>
  </r>
  <r>
    <n v="219"/>
    <x v="1"/>
    <n v="66"/>
    <x v="2"/>
    <n v="71000"/>
    <n v="34"/>
    <x v="0"/>
    <x v="5"/>
    <n v="9"/>
    <x v="2"/>
    <n v="2"/>
  </r>
  <r>
    <n v="220"/>
    <x v="1"/>
    <n v="59"/>
    <x v="2"/>
    <n v="76000"/>
    <n v="61"/>
    <x v="1"/>
    <x v="9"/>
    <n v="9"/>
    <x v="2"/>
    <n v="1"/>
  </r>
  <r>
    <n v="221"/>
    <x v="1"/>
    <n v="39"/>
    <x v="1"/>
    <n v="84000"/>
    <n v="33"/>
    <x v="0"/>
    <x v="4"/>
    <n v="5"/>
    <x v="2"/>
    <n v="3"/>
  </r>
  <r>
    <n v="222"/>
    <x v="1"/>
    <n v="95"/>
    <x v="2"/>
    <n v="72000"/>
    <n v="51"/>
    <x v="0"/>
    <x v="1"/>
    <n v="4"/>
    <x v="1"/>
    <n v="2"/>
  </r>
  <r>
    <n v="223"/>
    <x v="0"/>
    <n v="43"/>
    <x v="1"/>
    <n v="33000"/>
    <n v="55"/>
    <x v="0"/>
    <x v="4"/>
    <n v="4"/>
    <x v="1"/>
    <n v="3"/>
  </r>
  <r>
    <n v="224"/>
    <x v="1"/>
    <n v="93"/>
    <x v="2"/>
    <n v="93000"/>
    <n v="37"/>
    <x v="0"/>
    <x v="0"/>
    <n v="1"/>
    <x v="0"/>
    <n v="5"/>
  </r>
  <r>
    <n v="225"/>
    <x v="1"/>
    <n v="40"/>
    <x v="1"/>
    <n v="83000"/>
    <n v="48"/>
    <x v="0"/>
    <x v="7"/>
    <n v="4"/>
    <x v="1"/>
    <n v="1"/>
  </r>
  <r>
    <n v="226"/>
    <x v="1"/>
    <n v="78"/>
    <x v="2"/>
    <n v="23000"/>
    <n v="8"/>
    <x v="2"/>
    <x v="1"/>
    <n v="1"/>
    <x v="0"/>
    <n v="1"/>
  </r>
  <r>
    <n v="227"/>
    <x v="1"/>
    <n v="25"/>
    <x v="0"/>
    <n v="40000"/>
    <n v="77"/>
    <x v="1"/>
    <x v="4"/>
    <n v="5"/>
    <x v="2"/>
    <n v="4"/>
  </r>
  <r>
    <n v="228"/>
    <x v="0"/>
    <n v="76"/>
    <x v="2"/>
    <n v="89000"/>
    <n v="86"/>
    <x v="1"/>
    <x v="0"/>
    <n v="9"/>
    <x v="2"/>
    <n v="4"/>
  </r>
  <r>
    <n v="229"/>
    <x v="0"/>
    <n v="0"/>
    <x v="0"/>
    <n v="33000"/>
    <n v="64"/>
    <x v="1"/>
    <x v="8"/>
    <n v="1"/>
    <x v="0"/>
    <n v="1"/>
  </r>
  <r>
    <n v="230"/>
    <x v="0"/>
    <n v="15"/>
    <x v="0"/>
    <n v="94000"/>
    <n v="30"/>
    <x v="2"/>
    <x v="0"/>
    <n v="7"/>
    <x v="2"/>
    <n v="2"/>
  </r>
  <r>
    <n v="231"/>
    <x v="1"/>
    <n v="6"/>
    <x v="0"/>
    <n v="93000"/>
    <n v="53"/>
    <x v="0"/>
    <x v="2"/>
    <n v="8"/>
    <x v="2"/>
    <n v="2"/>
  </r>
  <r>
    <n v="232"/>
    <x v="0"/>
    <n v="84"/>
    <x v="2"/>
    <n v="7000"/>
    <n v="28"/>
    <x v="2"/>
    <x v="0"/>
    <n v="0"/>
    <x v="0"/>
    <n v="4"/>
  </r>
  <r>
    <n v="233"/>
    <x v="1"/>
    <n v="67"/>
    <x v="2"/>
    <n v="18000"/>
    <n v="88"/>
    <x v="1"/>
    <x v="2"/>
    <n v="0"/>
    <x v="0"/>
    <n v="2"/>
  </r>
  <r>
    <n v="234"/>
    <x v="1"/>
    <n v="78"/>
    <x v="2"/>
    <n v="3000"/>
    <n v="14"/>
    <x v="2"/>
    <x v="0"/>
    <n v="0"/>
    <x v="0"/>
    <n v="4"/>
  </r>
  <r>
    <n v="235"/>
    <x v="1"/>
    <n v="4"/>
    <x v="0"/>
    <n v="84000"/>
    <n v="54"/>
    <x v="0"/>
    <x v="4"/>
    <n v="9"/>
    <x v="2"/>
    <n v="1"/>
  </r>
  <r>
    <n v="236"/>
    <x v="1"/>
    <n v="29"/>
    <x v="0"/>
    <n v="62000"/>
    <n v="34"/>
    <x v="0"/>
    <x v="0"/>
    <n v="0"/>
    <x v="0"/>
    <n v="4"/>
  </r>
  <r>
    <n v="237"/>
    <x v="0"/>
    <n v="91"/>
    <x v="2"/>
    <n v="9000"/>
    <n v="96"/>
    <x v="1"/>
    <x v="0"/>
    <n v="1"/>
    <x v="0"/>
    <n v="5"/>
  </r>
  <r>
    <n v="238"/>
    <x v="0"/>
    <n v="95"/>
    <x v="2"/>
    <n v="36000"/>
    <n v="35"/>
    <x v="0"/>
    <x v="9"/>
    <n v="0"/>
    <x v="0"/>
    <n v="4"/>
  </r>
  <r>
    <n v="239"/>
    <x v="0"/>
    <n v="55"/>
    <x v="2"/>
    <n v="37000"/>
    <n v="74"/>
    <x v="1"/>
    <x v="2"/>
    <n v="1"/>
    <x v="0"/>
    <n v="4"/>
  </r>
  <r>
    <n v="240"/>
    <x v="1"/>
    <n v="14"/>
    <x v="0"/>
    <n v="50000"/>
    <n v="11"/>
    <x v="2"/>
    <x v="4"/>
    <n v="1"/>
    <x v="0"/>
    <n v="2"/>
  </r>
  <r>
    <n v="241"/>
    <x v="0"/>
    <n v="92"/>
    <x v="2"/>
    <n v="83000"/>
    <n v="16"/>
    <x v="2"/>
    <x v="5"/>
    <n v="1"/>
    <x v="0"/>
    <n v="5"/>
  </r>
  <r>
    <n v="242"/>
    <x v="1"/>
    <n v="65"/>
    <x v="2"/>
    <n v="79000"/>
    <n v="17"/>
    <x v="2"/>
    <x v="4"/>
    <n v="0"/>
    <x v="0"/>
    <n v="3"/>
  </r>
  <r>
    <n v="243"/>
    <x v="1"/>
    <n v="84"/>
    <x v="2"/>
    <n v="40000"/>
    <n v="14"/>
    <x v="2"/>
    <x v="0"/>
    <n v="1"/>
    <x v="0"/>
    <n v="4"/>
  </r>
  <r>
    <n v="244"/>
    <x v="1"/>
    <n v="77"/>
    <x v="2"/>
    <n v="47000"/>
    <n v="58"/>
    <x v="0"/>
    <x v="4"/>
    <n v="0"/>
    <x v="0"/>
    <n v="6"/>
  </r>
  <r>
    <n v="245"/>
    <x v="1"/>
    <n v="53"/>
    <x v="1"/>
    <n v="4000"/>
    <n v="20"/>
    <x v="2"/>
    <x v="4"/>
    <n v="0"/>
    <x v="0"/>
    <n v="4"/>
  </r>
  <r>
    <n v="246"/>
    <x v="1"/>
    <n v="28"/>
    <x v="0"/>
    <n v="38000"/>
    <n v="75"/>
    <x v="1"/>
    <x v="3"/>
    <n v="7"/>
    <x v="2"/>
    <n v="2"/>
  </r>
  <r>
    <n v="247"/>
    <x v="0"/>
    <n v="23"/>
    <x v="0"/>
    <n v="0"/>
    <n v="96"/>
    <x v="1"/>
    <x v="6"/>
    <n v="1"/>
    <x v="0"/>
    <n v="3"/>
  </r>
  <r>
    <n v="248"/>
    <x v="1"/>
    <n v="32"/>
    <x v="1"/>
    <n v="7000"/>
    <n v="16"/>
    <x v="2"/>
    <x v="4"/>
    <n v="1"/>
    <x v="0"/>
    <n v="2"/>
  </r>
  <r>
    <n v="249"/>
    <x v="1"/>
    <n v="37"/>
    <x v="1"/>
    <n v="41000"/>
    <n v="2"/>
    <x v="2"/>
    <x v="4"/>
    <n v="1"/>
    <x v="0"/>
    <n v="2"/>
  </r>
  <r>
    <n v="250"/>
    <x v="1"/>
    <n v="89"/>
    <x v="2"/>
    <n v="65000"/>
    <n v="0"/>
    <x v="2"/>
    <x v="1"/>
    <n v="0"/>
    <x v="0"/>
    <n v="5"/>
  </r>
  <r>
    <n v="251"/>
    <x v="0"/>
    <n v="80"/>
    <x v="2"/>
    <n v="20000"/>
    <n v="93"/>
    <x v="1"/>
    <x v="1"/>
    <n v="1"/>
    <x v="0"/>
    <n v="3"/>
  </r>
  <r>
    <n v="252"/>
    <x v="1"/>
    <n v="27"/>
    <x v="0"/>
    <n v="44000"/>
    <n v="65"/>
    <x v="1"/>
    <x v="6"/>
    <n v="8"/>
    <x v="2"/>
    <n v="1"/>
  </r>
  <r>
    <n v="253"/>
    <x v="1"/>
    <n v="78"/>
    <x v="2"/>
    <n v="3000"/>
    <n v="14"/>
    <x v="2"/>
    <x v="4"/>
    <n v="5"/>
    <x v="2"/>
    <n v="4"/>
  </r>
  <r>
    <n v="254"/>
    <x v="1"/>
    <n v="86"/>
    <x v="2"/>
    <n v="72000"/>
    <n v="13"/>
    <x v="2"/>
    <x v="2"/>
    <n v="7"/>
    <x v="2"/>
    <n v="3"/>
  </r>
  <r>
    <n v="255"/>
    <x v="1"/>
    <n v="46"/>
    <x v="1"/>
    <n v="27000"/>
    <n v="32"/>
    <x v="0"/>
    <x v="1"/>
    <n v="4"/>
    <x v="1"/>
    <n v="4"/>
  </r>
  <r>
    <n v="256"/>
    <x v="0"/>
    <n v="59"/>
    <x v="2"/>
    <n v="85000"/>
    <n v="49"/>
    <x v="0"/>
    <x v="2"/>
    <n v="4"/>
    <x v="1"/>
    <n v="2"/>
  </r>
  <r>
    <n v="257"/>
    <x v="0"/>
    <n v="12"/>
    <x v="0"/>
    <n v="38000"/>
    <n v="18"/>
    <x v="2"/>
    <x v="5"/>
    <n v="10"/>
    <x v="3"/>
    <n v="1"/>
  </r>
  <r>
    <n v="258"/>
    <x v="0"/>
    <n v="79"/>
    <x v="2"/>
    <n v="73000"/>
    <n v="96"/>
    <x v="1"/>
    <x v="7"/>
    <n v="6"/>
    <x v="2"/>
    <n v="7"/>
  </r>
  <r>
    <n v="259"/>
    <x v="1"/>
    <n v="79"/>
    <x v="2"/>
    <n v="64000"/>
    <n v="64"/>
    <x v="1"/>
    <x v="4"/>
    <n v="2"/>
    <x v="0"/>
    <n v="3"/>
  </r>
  <r>
    <n v="260"/>
    <x v="0"/>
    <n v="26"/>
    <x v="0"/>
    <n v="26000"/>
    <n v="60"/>
    <x v="1"/>
    <x v="5"/>
    <n v="6"/>
    <x v="2"/>
    <n v="4"/>
  </r>
  <r>
    <n v="261"/>
    <x v="1"/>
    <n v="63"/>
    <x v="2"/>
    <n v="47000"/>
    <n v="16"/>
    <x v="2"/>
    <x v="4"/>
    <n v="2"/>
    <x v="0"/>
    <n v="3"/>
  </r>
  <r>
    <n v="262"/>
    <x v="1"/>
    <n v="52"/>
    <x v="1"/>
    <n v="35000"/>
    <n v="85"/>
    <x v="1"/>
    <x v="6"/>
    <n v="2"/>
    <x v="0"/>
    <n v="6"/>
  </r>
  <r>
    <n v="263"/>
    <x v="1"/>
    <n v="32"/>
    <x v="1"/>
    <n v="31000"/>
    <n v="24"/>
    <x v="2"/>
    <x v="2"/>
    <n v="2"/>
    <x v="0"/>
    <n v="3"/>
  </r>
  <r>
    <n v="264"/>
    <x v="1"/>
    <n v="64"/>
    <x v="2"/>
    <n v="13000"/>
    <n v="38"/>
    <x v="0"/>
    <x v="1"/>
    <n v="3"/>
    <x v="1"/>
    <n v="4"/>
  </r>
  <r>
    <n v="265"/>
    <x v="1"/>
    <n v="37"/>
    <x v="1"/>
    <n v="79000"/>
    <n v="10"/>
    <x v="2"/>
    <x v="7"/>
    <n v="1"/>
    <x v="0"/>
    <n v="7"/>
  </r>
  <r>
    <n v="266"/>
    <x v="0"/>
    <n v="7"/>
    <x v="0"/>
    <n v="82000"/>
    <n v="39"/>
    <x v="0"/>
    <x v="3"/>
    <n v="2"/>
    <x v="0"/>
    <n v="2"/>
  </r>
  <r>
    <n v="267"/>
    <x v="1"/>
    <n v="40"/>
    <x v="1"/>
    <n v="28000"/>
    <n v="68"/>
    <x v="1"/>
    <x v="4"/>
    <n v="1"/>
    <x v="0"/>
    <n v="1"/>
  </r>
  <r>
    <n v="268"/>
    <x v="1"/>
    <n v="78"/>
    <x v="2"/>
    <n v="36000"/>
    <n v="79"/>
    <x v="1"/>
    <x v="4"/>
    <n v="0"/>
    <x v="0"/>
    <n v="3"/>
  </r>
  <r>
    <n v="269"/>
    <x v="1"/>
    <n v="34"/>
    <x v="1"/>
    <n v="8000"/>
    <n v="76"/>
    <x v="1"/>
    <x v="3"/>
    <n v="6"/>
    <x v="2"/>
    <n v="6"/>
  </r>
  <r>
    <n v="270"/>
    <x v="1"/>
    <n v="52"/>
    <x v="1"/>
    <n v="88000"/>
    <n v="39"/>
    <x v="0"/>
    <x v="4"/>
    <n v="1"/>
    <x v="0"/>
    <n v="2"/>
  </r>
  <r>
    <n v="271"/>
    <x v="0"/>
    <n v="94"/>
    <x v="2"/>
    <n v="91000"/>
    <n v="36"/>
    <x v="0"/>
    <x v="3"/>
    <n v="0"/>
    <x v="0"/>
    <n v="4"/>
  </r>
  <r>
    <n v="272"/>
    <x v="1"/>
    <n v="1"/>
    <x v="0"/>
    <n v="12000"/>
    <n v="82"/>
    <x v="1"/>
    <x v="6"/>
    <n v="0"/>
    <x v="0"/>
    <n v="3"/>
  </r>
  <r>
    <n v="273"/>
    <x v="1"/>
    <n v="96"/>
    <x v="2"/>
    <n v="1000"/>
    <n v="76"/>
    <x v="1"/>
    <x v="3"/>
    <n v="0"/>
    <x v="0"/>
    <n v="3"/>
  </r>
  <r>
    <n v="274"/>
    <x v="1"/>
    <n v="18"/>
    <x v="0"/>
    <n v="143000"/>
    <n v="99"/>
    <x v="1"/>
    <x v="4"/>
    <n v="0"/>
    <x v="0"/>
    <n v="2"/>
  </r>
  <r>
    <n v="275"/>
    <x v="1"/>
    <n v="37"/>
    <x v="1"/>
    <n v="18000"/>
    <n v="57"/>
    <x v="0"/>
    <x v="4"/>
    <n v="1"/>
    <x v="0"/>
    <n v="2"/>
  </r>
  <r>
    <n v="276"/>
    <x v="0"/>
    <n v="78"/>
    <x v="2"/>
    <n v="65000"/>
    <n v="89"/>
    <x v="1"/>
    <x v="2"/>
    <n v="1"/>
    <x v="0"/>
    <n v="2"/>
  </r>
  <r>
    <n v="277"/>
    <x v="0"/>
    <n v="16"/>
    <x v="0"/>
    <n v="9000"/>
    <n v="88"/>
    <x v="1"/>
    <x v="5"/>
    <n v="7"/>
    <x v="2"/>
    <n v="4"/>
  </r>
  <r>
    <n v="278"/>
    <x v="0"/>
    <n v="93"/>
    <x v="2"/>
    <n v="95000"/>
    <n v="21"/>
    <x v="2"/>
    <x v="4"/>
    <n v="1"/>
    <x v="0"/>
    <n v="1"/>
  </r>
  <r>
    <n v="279"/>
    <x v="1"/>
    <n v="74"/>
    <x v="2"/>
    <n v="78000"/>
    <n v="12"/>
    <x v="2"/>
    <x v="1"/>
    <n v="9"/>
    <x v="2"/>
    <n v="3"/>
  </r>
  <r>
    <n v="280"/>
    <x v="0"/>
    <n v="68"/>
    <x v="2"/>
    <n v="48000"/>
    <n v="73"/>
    <x v="1"/>
    <x v="0"/>
    <n v="3"/>
    <x v="1"/>
    <n v="3"/>
  </r>
  <r>
    <n v="281"/>
    <x v="1"/>
    <n v="32"/>
    <x v="1"/>
    <n v="63000"/>
    <n v="87"/>
    <x v="1"/>
    <x v="5"/>
    <n v="1"/>
    <x v="0"/>
    <n v="4"/>
  </r>
  <r>
    <n v="282"/>
    <x v="1"/>
    <n v="43"/>
    <x v="1"/>
    <n v="85000"/>
    <n v="63"/>
    <x v="1"/>
    <x v="8"/>
    <n v="1"/>
    <x v="0"/>
    <n v="2"/>
  </r>
  <r>
    <n v="283"/>
    <x v="1"/>
    <n v="52"/>
    <x v="1"/>
    <n v="43000"/>
    <n v="58"/>
    <x v="0"/>
    <x v="4"/>
    <n v="1"/>
    <x v="0"/>
    <n v="3"/>
  </r>
  <r>
    <n v="284"/>
    <x v="1"/>
    <n v="63"/>
    <x v="2"/>
    <n v="74000"/>
    <n v="20"/>
    <x v="2"/>
    <x v="4"/>
    <n v="1"/>
    <x v="0"/>
    <n v="2"/>
  </r>
  <r>
    <n v="285"/>
    <x v="1"/>
    <n v="33"/>
    <x v="1"/>
    <n v="67000"/>
    <n v="11"/>
    <x v="2"/>
    <x v="0"/>
    <n v="0"/>
    <x v="0"/>
    <n v="1"/>
  </r>
  <r>
    <n v="286"/>
    <x v="0"/>
    <n v="86"/>
    <x v="2"/>
    <n v="59000"/>
    <n v="40"/>
    <x v="0"/>
    <x v="4"/>
    <n v="0"/>
    <x v="0"/>
    <n v="1"/>
  </r>
  <r>
    <n v="287"/>
    <x v="1"/>
    <n v="85"/>
    <x v="2"/>
    <n v="140000"/>
    <n v="84"/>
    <x v="1"/>
    <x v="3"/>
    <n v="1"/>
    <x v="0"/>
    <n v="1"/>
  </r>
  <r>
    <n v="288"/>
    <x v="1"/>
    <n v="73"/>
    <x v="2"/>
    <n v="31000"/>
    <n v="47"/>
    <x v="0"/>
    <x v="0"/>
    <n v="1"/>
    <x v="0"/>
    <n v="2"/>
  </r>
  <r>
    <n v="289"/>
    <x v="1"/>
    <n v="21"/>
    <x v="0"/>
    <n v="5000"/>
    <n v="91"/>
    <x v="1"/>
    <x v="8"/>
    <n v="0"/>
    <x v="0"/>
    <n v="1"/>
  </r>
  <r>
    <n v="290"/>
    <x v="1"/>
    <n v="93"/>
    <x v="2"/>
    <n v="19000"/>
    <n v="58"/>
    <x v="0"/>
    <x v="1"/>
    <n v="1"/>
    <x v="0"/>
    <n v="3"/>
  </r>
  <r>
    <n v="291"/>
    <x v="0"/>
    <n v="9"/>
    <x v="0"/>
    <n v="27000"/>
    <n v="62"/>
    <x v="1"/>
    <x v="3"/>
    <n v="7"/>
    <x v="2"/>
    <n v="1"/>
  </r>
  <r>
    <n v="292"/>
    <x v="1"/>
    <n v="10"/>
    <x v="0"/>
    <n v="68000"/>
    <n v="80"/>
    <x v="1"/>
    <x v="6"/>
    <n v="6"/>
    <x v="2"/>
    <n v="3"/>
  </r>
  <r>
    <n v="293"/>
    <x v="0"/>
    <n v="11"/>
    <x v="0"/>
    <n v="38000"/>
    <n v="66"/>
    <x v="1"/>
    <x v="4"/>
    <n v="8"/>
    <x v="2"/>
    <n v="8"/>
  </r>
  <r>
    <n v="294"/>
    <x v="1"/>
    <n v="48"/>
    <x v="1"/>
    <n v="50000"/>
    <n v="36"/>
    <x v="0"/>
    <x v="1"/>
    <n v="6"/>
    <x v="2"/>
    <n v="4"/>
  </r>
  <r>
    <n v="295"/>
    <x v="1"/>
    <n v="73"/>
    <x v="2"/>
    <n v="80000"/>
    <n v="73"/>
    <x v="1"/>
    <x v="3"/>
    <n v="2"/>
    <x v="0"/>
    <n v="2"/>
  </r>
  <r>
    <n v="296"/>
    <x v="1"/>
    <n v="66"/>
    <x v="2"/>
    <n v="69000"/>
    <n v="43"/>
    <x v="0"/>
    <x v="5"/>
    <n v="9"/>
    <x v="2"/>
    <n v="3"/>
  </r>
  <r>
    <n v="297"/>
    <x v="1"/>
    <n v="79"/>
    <x v="2"/>
    <n v="31000"/>
    <n v="91"/>
    <x v="1"/>
    <x v="1"/>
    <n v="3"/>
    <x v="1"/>
    <n v="3"/>
  </r>
  <r>
    <n v="298"/>
    <x v="0"/>
    <n v="62"/>
    <x v="2"/>
    <n v="87000"/>
    <n v="41"/>
    <x v="0"/>
    <x v="6"/>
    <n v="6"/>
    <x v="2"/>
    <n v="2"/>
  </r>
  <r>
    <n v="299"/>
    <x v="0"/>
    <n v="17"/>
    <x v="0"/>
    <n v="79000"/>
    <n v="16"/>
    <x v="2"/>
    <x v="4"/>
    <n v="1"/>
    <x v="0"/>
    <n v="3"/>
  </r>
  <r>
    <n v="300"/>
    <x v="0"/>
    <n v="32"/>
    <x v="1"/>
    <n v="32000"/>
    <n v="86"/>
    <x v="1"/>
    <x v="3"/>
    <n v="5"/>
    <x v="2"/>
    <n v="2"/>
  </r>
  <r>
    <n v="301"/>
    <x v="0"/>
    <n v="85"/>
    <x v="2"/>
    <n v="153787"/>
    <n v="100"/>
    <x v="1"/>
    <x v="3"/>
    <n v="3"/>
    <x v="1"/>
    <n v="3"/>
  </r>
  <r>
    <n v="302"/>
    <x v="0"/>
    <n v="31"/>
    <x v="1"/>
    <n v="95851"/>
    <n v="16"/>
    <x v="2"/>
    <x v="0"/>
    <n v="5"/>
    <x v="2"/>
    <n v="2"/>
  </r>
  <r>
    <n v="303"/>
    <x v="1"/>
    <n v="31"/>
    <x v="1"/>
    <n v="145015"/>
    <n v="73"/>
    <x v="1"/>
    <x v="0"/>
    <n v="6"/>
    <x v="2"/>
    <n v="3"/>
  </r>
  <r>
    <n v="304"/>
    <x v="1"/>
    <n v="38"/>
    <x v="1"/>
    <n v="148539"/>
    <n v="7"/>
    <x v="2"/>
    <x v="0"/>
    <n v="5"/>
    <x v="2"/>
    <n v="2"/>
  </r>
  <r>
    <n v="305"/>
    <x v="1"/>
    <n v="90"/>
    <x v="2"/>
    <n v="117319"/>
    <n v="21"/>
    <x v="2"/>
    <x v="2"/>
    <n v="1"/>
    <x v="0"/>
    <n v="2"/>
  </r>
  <r>
    <n v="306"/>
    <x v="1"/>
    <n v="65"/>
    <x v="2"/>
    <n v="180243"/>
    <n v="26"/>
    <x v="2"/>
    <x v="8"/>
    <n v="6"/>
    <x v="2"/>
    <n v="2"/>
  </r>
  <r>
    <n v="307"/>
    <x v="1"/>
    <n v="63"/>
    <x v="2"/>
    <n v="165052"/>
    <n v="12"/>
    <x v="2"/>
    <x v="4"/>
    <n v="4"/>
    <x v="1"/>
    <n v="2"/>
  </r>
  <r>
    <n v="308"/>
    <x v="1"/>
    <n v="61"/>
    <x v="2"/>
    <n v="120487"/>
    <n v="14"/>
    <x v="2"/>
    <x v="6"/>
    <n v="0"/>
    <x v="0"/>
    <n v="2"/>
  </r>
  <r>
    <n v="309"/>
    <x v="0"/>
    <n v="26"/>
    <x v="0"/>
    <n v="112766"/>
    <n v="83"/>
    <x v="1"/>
    <x v="1"/>
    <n v="8"/>
    <x v="2"/>
    <n v="4"/>
  </r>
  <r>
    <n v="310"/>
    <x v="1"/>
    <n v="17"/>
    <x v="0"/>
    <n v="156488"/>
    <n v="65"/>
    <x v="1"/>
    <x v="1"/>
    <n v="1"/>
    <x v="0"/>
    <n v="4"/>
  </r>
  <r>
    <n v="311"/>
    <x v="0"/>
    <n v="56"/>
    <x v="2"/>
    <n v="97562"/>
    <n v="15"/>
    <x v="2"/>
    <x v="5"/>
    <n v="5"/>
    <x v="2"/>
    <n v="6"/>
  </r>
  <r>
    <n v="312"/>
    <x v="1"/>
    <n v="12"/>
    <x v="0"/>
    <n v="77501"/>
    <n v="30"/>
    <x v="2"/>
    <x v="1"/>
    <n v="5"/>
    <x v="2"/>
    <n v="4"/>
  </r>
  <r>
    <n v="313"/>
    <x v="1"/>
    <n v="24"/>
    <x v="0"/>
    <n v="118302"/>
    <n v="100"/>
    <x v="1"/>
    <x v="2"/>
    <n v="5"/>
    <x v="2"/>
    <n v="1"/>
  </r>
  <r>
    <n v="314"/>
    <x v="1"/>
    <n v="13"/>
    <x v="0"/>
    <n v="64277"/>
    <n v="9"/>
    <x v="2"/>
    <x v="5"/>
    <n v="9"/>
    <x v="2"/>
    <n v="4"/>
  </r>
  <r>
    <n v="315"/>
    <x v="0"/>
    <n v="12"/>
    <x v="0"/>
    <n v="53927"/>
    <n v="77"/>
    <x v="1"/>
    <x v="6"/>
    <n v="2"/>
    <x v="0"/>
    <n v="3"/>
  </r>
  <r>
    <n v="316"/>
    <x v="0"/>
    <n v="72"/>
    <x v="2"/>
    <n v="93921"/>
    <n v="93"/>
    <x v="1"/>
    <x v="2"/>
    <n v="9"/>
    <x v="2"/>
    <n v="2"/>
  </r>
  <r>
    <n v="317"/>
    <x v="1"/>
    <n v="54"/>
    <x v="1"/>
    <n v="132046"/>
    <n v="8"/>
    <x v="2"/>
    <x v="7"/>
    <n v="4"/>
    <x v="1"/>
    <n v="4"/>
  </r>
  <r>
    <n v="318"/>
    <x v="0"/>
    <n v="45"/>
    <x v="1"/>
    <n v="183217"/>
    <n v="91"/>
    <x v="1"/>
    <x v="4"/>
    <n v="7"/>
    <x v="2"/>
    <n v="2"/>
  </r>
  <r>
    <n v="319"/>
    <x v="0"/>
    <n v="66"/>
    <x v="2"/>
    <n v="182937"/>
    <n v="44"/>
    <x v="0"/>
    <x v="8"/>
    <n v="8"/>
    <x v="2"/>
    <n v="1"/>
  </r>
  <r>
    <n v="320"/>
    <x v="1"/>
    <n v="27"/>
    <x v="0"/>
    <n v="68272"/>
    <n v="56"/>
    <x v="0"/>
    <x v="0"/>
    <n v="8"/>
    <x v="2"/>
    <n v="4"/>
  </r>
  <r>
    <n v="321"/>
    <x v="0"/>
    <n v="36"/>
    <x v="1"/>
    <n v="69841"/>
    <n v="21"/>
    <x v="2"/>
    <x v="1"/>
    <n v="10"/>
    <x v="3"/>
    <n v="2"/>
  </r>
  <r>
    <n v="322"/>
    <x v="0"/>
    <n v="5"/>
    <x v="0"/>
    <n v="69078"/>
    <n v="60"/>
    <x v="1"/>
    <x v="2"/>
    <n v="13"/>
    <x v="3"/>
    <n v="1"/>
  </r>
  <r>
    <n v="323"/>
    <x v="1"/>
    <n v="89"/>
    <x v="2"/>
    <n v="110667"/>
    <n v="100"/>
    <x v="1"/>
    <x v="0"/>
    <n v="2"/>
    <x v="0"/>
    <n v="4"/>
  </r>
  <r>
    <n v="324"/>
    <x v="0"/>
    <n v="13"/>
    <x v="0"/>
    <n v="95469"/>
    <n v="94"/>
    <x v="1"/>
    <x v="6"/>
    <n v="6"/>
    <x v="2"/>
    <n v="1"/>
  </r>
  <r>
    <n v="325"/>
    <x v="1"/>
    <n v="91"/>
    <x v="2"/>
    <n v="102861"/>
    <n v="40"/>
    <x v="0"/>
    <x v="4"/>
    <n v="4"/>
    <x v="1"/>
    <n v="1"/>
  </r>
  <r>
    <n v="326"/>
    <x v="0"/>
    <n v="16"/>
    <x v="0"/>
    <n v="133551"/>
    <n v="7"/>
    <x v="2"/>
    <x v="4"/>
    <n v="3"/>
    <x v="1"/>
    <n v="1"/>
  </r>
  <r>
    <n v="327"/>
    <x v="1"/>
    <n v="63"/>
    <x v="2"/>
    <n v="64589"/>
    <n v="90"/>
    <x v="1"/>
    <x v="1"/>
    <n v="7"/>
    <x v="2"/>
    <n v="1"/>
  </r>
  <r>
    <n v="328"/>
    <x v="0"/>
    <n v="52"/>
    <x v="1"/>
    <n v="152755"/>
    <n v="39"/>
    <x v="0"/>
    <x v="1"/>
    <n v="4"/>
    <x v="1"/>
    <n v="2"/>
  </r>
  <r>
    <n v="329"/>
    <x v="1"/>
    <n v="37"/>
    <x v="1"/>
    <n v="92313"/>
    <n v="58"/>
    <x v="0"/>
    <x v="0"/>
    <n v="1"/>
    <x v="0"/>
    <n v="5"/>
  </r>
  <r>
    <n v="330"/>
    <x v="1"/>
    <n v="78"/>
    <x v="2"/>
    <n v="98922"/>
    <n v="2"/>
    <x v="2"/>
    <x v="4"/>
    <n v="2"/>
    <x v="0"/>
    <n v="3"/>
  </r>
  <r>
    <n v="331"/>
    <x v="0"/>
    <n v="24"/>
    <x v="0"/>
    <n v="165846"/>
    <n v="33"/>
    <x v="0"/>
    <x v="1"/>
    <n v="0"/>
    <x v="0"/>
    <n v="4"/>
  </r>
  <r>
    <n v="332"/>
    <x v="1"/>
    <n v="4"/>
    <x v="0"/>
    <n v="93713"/>
    <n v="62"/>
    <x v="1"/>
    <x v="1"/>
    <n v="3"/>
    <x v="1"/>
    <n v="4"/>
  </r>
  <r>
    <n v="333"/>
    <x v="0"/>
    <n v="84"/>
    <x v="2"/>
    <n v="137641"/>
    <n v="67"/>
    <x v="1"/>
    <x v="0"/>
    <n v="0"/>
    <x v="0"/>
    <n v="5"/>
  </r>
  <r>
    <n v="334"/>
    <x v="0"/>
    <n v="0"/>
    <x v="0"/>
    <n v="173743"/>
    <n v="96"/>
    <x v="1"/>
    <x v="4"/>
    <n v="0"/>
    <x v="0"/>
    <n v="4"/>
  </r>
  <r>
    <n v="335"/>
    <x v="1"/>
    <n v="67"/>
    <x v="2"/>
    <n v="116126"/>
    <n v="58"/>
    <x v="0"/>
    <x v="3"/>
    <n v="10"/>
    <x v="3"/>
    <n v="2"/>
  </r>
  <r>
    <n v="336"/>
    <x v="1"/>
    <n v="32"/>
    <x v="1"/>
    <n v="112246"/>
    <n v="30"/>
    <x v="2"/>
    <x v="0"/>
    <n v="8"/>
    <x v="2"/>
    <n v="3"/>
  </r>
  <r>
    <n v="337"/>
    <x v="1"/>
    <n v="39"/>
    <x v="1"/>
    <n v="69384"/>
    <n v="75"/>
    <x v="1"/>
    <x v="0"/>
    <n v="1"/>
    <x v="0"/>
    <n v="5"/>
  </r>
  <r>
    <n v="338"/>
    <x v="1"/>
    <n v="68"/>
    <x v="2"/>
    <n v="76529"/>
    <n v="62"/>
    <x v="1"/>
    <x v="0"/>
    <n v="0"/>
    <x v="0"/>
    <n v="2"/>
  </r>
  <r>
    <n v="339"/>
    <x v="1"/>
    <n v="7"/>
    <x v="0"/>
    <n v="123804"/>
    <n v="28"/>
    <x v="2"/>
    <x v="6"/>
    <n v="14"/>
    <x v="3"/>
    <n v="1"/>
  </r>
  <r>
    <n v="340"/>
    <x v="1"/>
    <n v="76"/>
    <x v="2"/>
    <n v="68292"/>
    <n v="55"/>
    <x v="0"/>
    <x v="4"/>
    <n v="8"/>
    <x v="2"/>
    <n v="2"/>
  </r>
  <r>
    <n v="341"/>
    <x v="1"/>
    <n v="84"/>
    <x v="2"/>
    <n v="173185"/>
    <n v="99"/>
    <x v="1"/>
    <x v="4"/>
    <n v="3"/>
    <x v="1"/>
    <n v="1"/>
  </r>
  <r>
    <n v="342"/>
    <x v="0"/>
    <n v="75"/>
    <x v="2"/>
    <n v="142034"/>
    <n v="82"/>
    <x v="1"/>
    <x v="3"/>
    <n v="1"/>
    <x v="0"/>
    <n v="4"/>
  </r>
  <r>
    <n v="343"/>
    <x v="0"/>
    <n v="22"/>
    <x v="0"/>
    <n v="107941"/>
    <n v="61"/>
    <x v="1"/>
    <x v="4"/>
    <n v="0"/>
    <x v="0"/>
    <n v="1"/>
  </r>
  <r>
    <n v="344"/>
    <x v="1"/>
    <n v="90"/>
    <x v="2"/>
    <n v="149840"/>
    <n v="61"/>
    <x v="1"/>
    <x v="1"/>
    <n v="1"/>
    <x v="0"/>
    <n v="1"/>
  </r>
  <r>
    <n v="345"/>
    <x v="1"/>
    <n v="4"/>
    <x v="0"/>
    <n v="148431"/>
    <n v="99"/>
    <x v="1"/>
    <x v="0"/>
    <n v="1"/>
    <x v="0"/>
    <n v="8"/>
  </r>
  <r>
    <n v="346"/>
    <x v="1"/>
    <n v="78"/>
    <x v="2"/>
    <n v="126599"/>
    <n v="84"/>
    <x v="1"/>
    <x v="2"/>
    <n v="0"/>
    <x v="0"/>
    <n v="3"/>
  </r>
  <r>
    <n v="347"/>
    <x v="1"/>
    <n v="58"/>
    <x v="2"/>
    <n v="57180"/>
    <n v="22"/>
    <x v="2"/>
    <x v="0"/>
    <n v="9"/>
    <x v="2"/>
    <n v="1"/>
  </r>
  <r>
    <n v="348"/>
    <x v="1"/>
    <n v="99"/>
    <x v="2"/>
    <n v="184426"/>
    <n v="41"/>
    <x v="0"/>
    <x v="4"/>
    <n v="9"/>
    <x v="2"/>
    <n v="1"/>
  </r>
  <r>
    <n v="349"/>
    <x v="1"/>
    <n v="24"/>
    <x v="0"/>
    <n v="151085"/>
    <n v="39"/>
    <x v="0"/>
    <x v="8"/>
    <n v="2"/>
    <x v="0"/>
    <n v="5"/>
  </r>
  <r>
    <n v="350"/>
    <x v="1"/>
    <n v="88"/>
    <x v="2"/>
    <n v="166107"/>
    <n v="98"/>
    <x v="1"/>
    <x v="4"/>
    <n v="13"/>
    <x v="3"/>
    <n v="4"/>
  </r>
  <r>
    <n v="351"/>
    <x v="1"/>
    <n v="92"/>
    <x v="2"/>
    <n v="67850"/>
    <n v="91"/>
    <x v="1"/>
    <x v="4"/>
    <n v="9"/>
    <x v="2"/>
    <n v="4"/>
  </r>
  <r>
    <n v="352"/>
    <x v="0"/>
    <n v="99"/>
    <x v="2"/>
    <n v="173394"/>
    <n v="4"/>
    <x v="2"/>
    <x v="1"/>
    <n v="13"/>
    <x v="3"/>
    <n v="1"/>
  </r>
  <r>
    <n v="353"/>
    <x v="1"/>
    <n v="51"/>
    <x v="1"/>
    <n v="72303"/>
    <n v="98"/>
    <x v="1"/>
    <x v="2"/>
    <n v="7"/>
    <x v="2"/>
    <n v="1"/>
  </r>
  <r>
    <n v="354"/>
    <x v="0"/>
    <n v="23"/>
    <x v="0"/>
    <n v="181760"/>
    <n v="35"/>
    <x v="0"/>
    <x v="0"/>
    <n v="14"/>
    <x v="3"/>
    <n v="3"/>
  </r>
  <r>
    <n v="355"/>
    <x v="1"/>
    <n v="13"/>
    <x v="0"/>
    <n v="146858"/>
    <n v="75"/>
    <x v="1"/>
    <x v="6"/>
    <n v="9"/>
    <x v="2"/>
    <n v="1"/>
  </r>
  <r>
    <n v="356"/>
    <x v="0"/>
    <n v="22"/>
    <x v="0"/>
    <n v="172923"/>
    <n v="20"/>
    <x v="2"/>
    <x v="1"/>
    <n v="6"/>
    <x v="2"/>
    <n v="1"/>
  </r>
  <r>
    <n v="357"/>
    <x v="1"/>
    <n v="89"/>
    <x v="2"/>
    <n v="115811"/>
    <n v="87"/>
    <x v="1"/>
    <x v="7"/>
    <n v="11"/>
    <x v="3"/>
    <n v="4"/>
  </r>
  <r>
    <n v="358"/>
    <x v="0"/>
    <n v="20"/>
    <x v="0"/>
    <n v="184324"/>
    <n v="51"/>
    <x v="0"/>
    <x v="8"/>
    <n v="13"/>
    <x v="3"/>
    <n v="5"/>
  </r>
  <r>
    <n v="359"/>
    <x v="1"/>
    <n v="72"/>
    <x v="2"/>
    <n v="67353"/>
    <n v="19"/>
    <x v="2"/>
    <x v="2"/>
    <n v="9"/>
    <x v="2"/>
    <n v="3"/>
  </r>
  <r>
    <n v="360"/>
    <x v="0"/>
    <n v="17"/>
    <x v="0"/>
    <n v="165999"/>
    <n v="71"/>
    <x v="1"/>
    <x v="0"/>
    <n v="9"/>
    <x v="2"/>
    <n v="3"/>
  </r>
  <r>
    <n v="361"/>
    <x v="0"/>
    <n v="90"/>
    <x v="2"/>
    <n v="164914"/>
    <n v="18"/>
    <x v="2"/>
    <x v="4"/>
    <n v="8"/>
    <x v="2"/>
    <n v="3"/>
  </r>
  <r>
    <n v="362"/>
    <x v="0"/>
    <n v="99"/>
    <x v="2"/>
    <n v="63364"/>
    <n v="61"/>
    <x v="1"/>
    <x v="3"/>
    <n v="1"/>
    <x v="0"/>
    <n v="2"/>
  </r>
  <r>
    <n v="363"/>
    <x v="1"/>
    <n v="39"/>
    <x v="1"/>
    <n v="182352"/>
    <n v="73"/>
    <x v="1"/>
    <x v="1"/>
    <n v="4"/>
    <x v="1"/>
    <n v="3"/>
  </r>
  <r>
    <n v="364"/>
    <x v="1"/>
    <n v="37"/>
    <x v="1"/>
    <n v="148544"/>
    <n v="56"/>
    <x v="0"/>
    <x v="3"/>
    <n v="1"/>
    <x v="0"/>
    <n v="2"/>
  </r>
  <r>
    <n v="365"/>
    <x v="0"/>
    <n v="46"/>
    <x v="1"/>
    <n v="62833"/>
    <n v="85"/>
    <x v="1"/>
    <x v="4"/>
    <n v="1"/>
    <x v="0"/>
    <n v="2"/>
  </r>
  <r>
    <n v="366"/>
    <x v="0"/>
    <n v="65"/>
    <x v="2"/>
    <n v="120627"/>
    <n v="72"/>
    <x v="1"/>
    <x v="0"/>
    <n v="0"/>
    <x v="0"/>
    <n v="2"/>
  </r>
  <r>
    <n v="367"/>
    <x v="1"/>
    <n v="60"/>
    <x v="2"/>
    <n v="130898"/>
    <n v="30"/>
    <x v="2"/>
    <x v="4"/>
    <n v="1"/>
    <x v="0"/>
    <n v="1"/>
  </r>
  <r>
    <n v="368"/>
    <x v="1"/>
    <n v="93"/>
    <x v="2"/>
    <n v="103130"/>
    <n v="74"/>
    <x v="1"/>
    <x v="5"/>
    <n v="12"/>
    <x v="3"/>
    <n v="3"/>
  </r>
  <r>
    <n v="369"/>
    <x v="0"/>
    <n v="72"/>
    <x v="2"/>
    <n v="106681"/>
    <n v="15"/>
    <x v="2"/>
    <x v="0"/>
    <n v="9"/>
    <x v="2"/>
    <n v="5"/>
  </r>
  <r>
    <n v="370"/>
    <x v="1"/>
    <n v="36"/>
    <x v="1"/>
    <n v="87353"/>
    <n v="25"/>
    <x v="2"/>
    <x v="3"/>
    <n v="1"/>
    <x v="0"/>
    <n v="5"/>
  </r>
  <r>
    <n v="371"/>
    <x v="0"/>
    <n v="52"/>
    <x v="1"/>
    <n v="88046"/>
    <n v="61"/>
    <x v="1"/>
    <x v="4"/>
    <n v="8"/>
    <x v="2"/>
    <n v="1"/>
  </r>
  <r>
    <n v="372"/>
    <x v="1"/>
    <n v="72"/>
    <x v="2"/>
    <n v="98168"/>
    <n v="49"/>
    <x v="0"/>
    <x v="3"/>
    <n v="1"/>
    <x v="0"/>
    <n v="2"/>
  </r>
  <r>
    <n v="373"/>
    <x v="1"/>
    <n v="28"/>
    <x v="0"/>
    <n v="178265"/>
    <n v="5"/>
    <x v="2"/>
    <x v="2"/>
    <n v="2"/>
    <x v="0"/>
    <n v="1"/>
  </r>
  <r>
    <n v="374"/>
    <x v="1"/>
    <n v="48"/>
    <x v="1"/>
    <n v="167232"/>
    <n v="92"/>
    <x v="1"/>
    <x v="6"/>
    <n v="6"/>
    <x v="2"/>
    <n v="4"/>
  </r>
  <r>
    <n v="375"/>
    <x v="0"/>
    <n v="85"/>
    <x v="2"/>
    <n v="140478"/>
    <n v="43"/>
    <x v="0"/>
    <x v="6"/>
    <n v="6"/>
    <x v="2"/>
    <n v="4"/>
  </r>
  <r>
    <n v="376"/>
    <x v="0"/>
    <n v="22"/>
    <x v="0"/>
    <n v="159296"/>
    <n v="83"/>
    <x v="1"/>
    <x v="4"/>
    <n v="8"/>
    <x v="2"/>
    <n v="1"/>
  </r>
  <r>
    <n v="377"/>
    <x v="1"/>
    <n v="30"/>
    <x v="0"/>
    <n v="144043"/>
    <n v="78"/>
    <x v="1"/>
    <x v="6"/>
    <n v="1"/>
    <x v="0"/>
    <n v="1"/>
  </r>
  <r>
    <n v="378"/>
    <x v="0"/>
    <n v="46"/>
    <x v="1"/>
    <n v="72594"/>
    <n v="64"/>
    <x v="1"/>
    <x v="4"/>
    <n v="1"/>
    <x v="0"/>
    <n v="2"/>
  </r>
  <r>
    <n v="379"/>
    <x v="1"/>
    <n v="82"/>
    <x v="2"/>
    <n v="180288"/>
    <n v="77"/>
    <x v="1"/>
    <x v="4"/>
    <n v="2"/>
    <x v="0"/>
    <n v="2"/>
  </r>
  <r>
    <n v="380"/>
    <x v="1"/>
    <n v="73"/>
    <x v="2"/>
    <n v="165734"/>
    <n v="51"/>
    <x v="0"/>
    <x v="3"/>
    <n v="0"/>
    <x v="0"/>
    <n v="1"/>
  </r>
  <r>
    <n v="381"/>
    <x v="0"/>
    <n v="8"/>
    <x v="0"/>
    <n v="175407"/>
    <n v="2"/>
    <x v="2"/>
    <x v="4"/>
    <n v="5"/>
    <x v="2"/>
    <n v="1"/>
  </r>
  <r>
    <n v="382"/>
    <x v="0"/>
    <n v="90"/>
    <x v="2"/>
    <n v="70201"/>
    <n v="8"/>
    <x v="2"/>
    <x v="1"/>
    <n v="0"/>
    <x v="0"/>
    <n v="2"/>
  </r>
  <r>
    <n v="383"/>
    <x v="0"/>
    <n v="34"/>
    <x v="1"/>
    <n v="91503"/>
    <n v="26"/>
    <x v="2"/>
    <x v="4"/>
    <n v="0"/>
    <x v="0"/>
    <n v="6"/>
  </r>
  <r>
    <n v="384"/>
    <x v="1"/>
    <n v="10"/>
    <x v="0"/>
    <n v="184522"/>
    <n v="43"/>
    <x v="0"/>
    <x v="4"/>
    <n v="0"/>
    <x v="0"/>
    <n v="2"/>
  </r>
  <r>
    <n v="385"/>
    <x v="1"/>
    <n v="79"/>
    <x v="2"/>
    <n v="143560"/>
    <n v="83"/>
    <x v="1"/>
    <x v="4"/>
    <n v="1"/>
    <x v="0"/>
    <n v="3"/>
  </r>
  <r>
    <n v="386"/>
    <x v="0"/>
    <n v="83"/>
    <x v="2"/>
    <n v="131574"/>
    <n v="97"/>
    <x v="1"/>
    <x v="4"/>
    <n v="1"/>
    <x v="0"/>
    <n v="2"/>
  </r>
  <r>
    <n v="387"/>
    <x v="1"/>
    <n v="20"/>
    <x v="0"/>
    <n v="151124"/>
    <n v="18"/>
    <x v="2"/>
    <x v="4"/>
    <n v="15"/>
    <x v="3"/>
    <n v="3"/>
  </r>
  <r>
    <n v="388"/>
    <x v="1"/>
    <n v="25"/>
    <x v="0"/>
    <n v="67447"/>
    <n v="5"/>
    <x v="2"/>
    <x v="4"/>
    <n v="15"/>
    <x v="3"/>
    <n v="2"/>
  </r>
  <r>
    <n v="389"/>
    <x v="1"/>
    <n v="26"/>
    <x v="0"/>
    <n v="117454"/>
    <n v="8"/>
    <x v="2"/>
    <x v="0"/>
    <n v="16"/>
    <x v="3"/>
    <n v="2"/>
  </r>
  <r>
    <n v="390"/>
    <x v="1"/>
    <n v="18"/>
    <x v="0"/>
    <n v="86203"/>
    <n v="23"/>
    <x v="2"/>
    <x v="6"/>
    <n v="13"/>
    <x v="3"/>
    <n v="1"/>
  </r>
  <r>
    <n v="391"/>
    <x v="1"/>
    <n v="7"/>
    <x v="0"/>
    <n v="136231"/>
    <n v="10"/>
    <x v="2"/>
    <x v="4"/>
    <n v="7"/>
    <x v="2"/>
    <n v="1"/>
  </r>
  <r>
    <n v="392"/>
    <x v="0"/>
    <n v="1"/>
    <x v="0"/>
    <n v="89144"/>
    <n v="1"/>
    <x v="2"/>
    <x v="6"/>
    <n v="12"/>
    <x v="3"/>
    <n v="2"/>
  </r>
  <r>
    <n v="393"/>
    <x v="0"/>
    <n v="21"/>
    <x v="0"/>
    <n v="119116"/>
    <n v="30"/>
    <x v="2"/>
    <x v="4"/>
    <n v="17"/>
    <x v="3"/>
    <n v="4"/>
  </r>
  <r>
    <n v="394"/>
    <x v="1"/>
    <n v="86"/>
    <x v="2"/>
    <n v="163463"/>
    <n v="31"/>
    <x v="0"/>
    <x v="4"/>
    <n v="9"/>
    <x v="2"/>
    <n v="4"/>
  </r>
  <r>
    <n v="395"/>
    <x v="1"/>
    <n v="75"/>
    <x v="2"/>
    <n v="151696"/>
    <n v="82"/>
    <x v="1"/>
    <x v="4"/>
    <n v="15"/>
    <x v="3"/>
    <n v="1"/>
  </r>
  <r>
    <n v="396"/>
    <x v="0"/>
    <n v="78"/>
    <x v="2"/>
    <n v="184736"/>
    <n v="52"/>
    <x v="0"/>
    <x v="2"/>
    <n v="13"/>
    <x v="3"/>
    <n v="1"/>
  </r>
  <r>
    <n v="397"/>
    <x v="1"/>
    <n v="87"/>
    <x v="2"/>
    <n v="70419"/>
    <n v="69"/>
    <x v="1"/>
    <x v="7"/>
    <n v="6"/>
    <x v="2"/>
    <n v="4"/>
  </r>
  <r>
    <n v="398"/>
    <x v="1"/>
    <n v="8"/>
    <x v="0"/>
    <n v="119104"/>
    <n v="41"/>
    <x v="0"/>
    <x v="3"/>
    <n v="14"/>
    <x v="3"/>
    <n v="3"/>
  </r>
  <r>
    <n v="399"/>
    <x v="0"/>
    <n v="59"/>
    <x v="2"/>
    <n v="130950"/>
    <n v="28"/>
    <x v="2"/>
    <x v="5"/>
    <n v="5"/>
    <x v="2"/>
    <n v="3"/>
  </r>
  <r>
    <n v="400"/>
    <x v="0"/>
    <n v="13"/>
    <x v="0"/>
    <n v="140950"/>
    <n v="77"/>
    <x v="1"/>
    <x v="4"/>
    <n v="15"/>
    <x v="3"/>
    <n v="2"/>
  </r>
  <r>
    <n v="401"/>
    <x v="1"/>
    <n v="55"/>
    <x v="2"/>
    <n v="82285"/>
    <n v="35"/>
    <x v="0"/>
    <x v="1"/>
    <n v="16"/>
    <x v="3"/>
    <n v="1"/>
  </r>
  <r>
    <n v="402"/>
    <x v="1"/>
    <n v="50"/>
    <x v="1"/>
    <n v="91389"/>
    <n v="92"/>
    <x v="1"/>
    <x v="0"/>
    <n v="11"/>
    <x v="3"/>
    <n v="7"/>
  </r>
  <r>
    <n v="403"/>
    <x v="0"/>
    <n v="54"/>
    <x v="1"/>
    <n v="186359"/>
    <n v="95"/>
    <x v="1"/>
    <x v="6"/>
    <n v="13"/>
    <x v="3"/>
    <n v="2"/>
  </r>
  <r>
    <n v="404"/>
    <x v="0"/>
    <n v="13"/>
    <x v="0"/>
    <n v="178989"/>
    <n v="46"/>
    <x v="0"/>
    <x v="6"/>
    <n v="14"/>
    <x v="3"/>
    <n v="3"/>
  </r>
  <r>
    <n v="405"/>
    <x v="0"/>
    <n v="79"/>
    <x v="2"/>
    <n v="166335"/>
    <n v="45"/>
    <x v="0"/>
    <x v="1"/>
    <n v="5"/>
    <x v="2"/>
    <n v="5"/>
  </r>
  <r>
    <n v="406"/>
    <x v="1"/>
    <n v="65"/>
    <x v="2"/>
    <n v="119889"/>
    <n v="11"/>
    <x v="2"/>
    <x v="4"/>
    <n v="17"/>
    <x v="3"/>
    <n v="6"/>
  </r>
  <r>
    <n v="407"/>
    <x v="1"/>
    <n v="51"/>
    <x v="1"/>
    <n v="66852"/>
    <n v="73"/>
    <x v="1"/>
    <x v="5"/>
    <n v="15"/>
    <x v="3"/>
    <n v="3"/>
  </r>
  <r>
    <n v="408"/>
    <x v="0"/>
    <n v="18"/>
    <x v="0"/>
    <n v="103896"/>
    <n v="36"/>
    <x v="0"/>
    <x v="5"/>
    <n v="16"/>
    <x v="3"/>
    <n v="4"/>
  </r>
  <r>
    <n v="409"/>
    <x v="0"/>
    <n v="21"/>
    <x v="0"/>
    <n v="187761"/>
    <n v="87"/>
    <x v="1"/>
    <x v="0"/>
    <n v="2"/>
    <x v="0"/>
    <n v="3"/>
  </r>
  <r>
    <n v="410"/>
    <x v="0"/>
    <n v="37"/>
    <x v="1"/>
    <n v="102717"/>
    <n v="93"/>
    <x v="1"/>
    <x v="0"/>
    <n v="7"/>
    <x v="2"/>
    <n v="4"/>
  </r>
  <r>
    <n v="411"/>
    <x v="0"/>
    <n v="83"/>
    <x v="2"/>
    <n v="102647"/>
    <n v="83"/>
    <x v="1"/>
    <x v="3"/>
    <n v="0"/>
    <x v="0"/>
    <n v="2"/>
  </r>
  <r>
    <n v="412"/>
    <x v="1"/>
    <n v="96"/>
    <x v="2"/>
    <n v="113585"/>
    <n v="31"/>
    <x v="0"/>
    <x v="2"/>
    <n v="0"/>
    <x v="0"/>
    <n v="4"/>
  </r>
  <r>
    <n v="413"/>
    <x v="1"/>
    <n v="65"/>
    <x v="2"/>
    <n v="86509"/>
    <n v="88"/>
    <x v="1"/>
    <x v="4"/>
    <n v="0"/>
    <x v="0"/>
    <n v="4"/>
  </r>
  <r>
    <n v="414"/>
    <x v="0"/>
    <n v="80"/>
    <x v="2"/>
    <n v="59099"/>
    <n v="44"/>
    <x v="0"/>
    <x v="8"/>
    <n v="1"/>
    <x v="0"/>
    <n v="7"/>
  </r>
  <r>
    <n v="415"/>
    <x v="1"/>
    <n v="75"/>
    <x v="2"/>
    <n v="135088"/>
    <n v="5"/>
    <x v="2"/>
    <x v="2"/>
    <n v="1"/>
    <x v="0"/>
    <n v="5"/>
  </r>
  <r>
    <n v="416"/>
    <x v="1"/>
    <n v="87"/>
    <x v="2"/>
    <n v="110870"/>
    <n v="78"/>
    <x v="1"/>
    <x v="1"/>
    <n v="1"/>
    <x v="0"/>
    <n v="4"/>
  </r>
  <r>
    <n v="417"/>
    <x v="1"/>
    <n v="86"/>
    <x v="2"/>
    <n v="187667"/>
    <n v="12"/>
    <x v="2"/>
    <x v="4"/>
    <n v="0"/>
    <x v="0"/>
    <n v="1"/>
  </r>
  <r>
    <n v="418"/>
    <x v="1"/>
    <n v="36"/>
    <x v="1"/>
    <n v="124614"/>
    <n v="25"/>
    <x v="2"/>
    <x v="4"/>
    <n v="8"/>
    <x v="2"/>
    <n v="5"/>
  </r>
  <r>
    <n v="419"/>
    <x v="1"/>
    <n v="78"/>
    <x v="2"/>
    <n v="166492"/>
    <n v="40"/>
    <x v="0"/>
    <x v="7"/>
    <n v="9"/>
    <x v="2"/>
    <n v="7"/>
  </r>
  <r>
    <n v="420"/>
    <x v="1"/>
    <n v="62"/>
    <x v="2"/>
    <n v="172758"/>
    <n v="69"/>
    <x v="1"/>
    <x v="3"/>
    <n v="1"/>
    <x v="0"/>
    <n v="2"/>
  </r>
  <r>
    <n v="421"/>
    <x v="0"/>
    <n v="89"/>
    <x v="2"/>
    <n v="122430"/>
    <n v="19"/>
    <x v="2"/>
    <x v="0"/>
    <n v="1"/>
    <x v="0"/>
    <n v="1"/>
  </r>
  <r>
    <n v="422"/>
    <x v="1"/>
    <n v="56"/>
    <x v="2"/>
    <n v="183540"/>
    <n v="96"/>
    <x v="1"/>
    <x v="3"/>
    <n v="0"/>
    <x v="0"/>
    <n v="6"/>
  </r>
  <r>
    <n v="423"/>
    <x v="1"/>
    <n v="35"/>
    <x v="1"/>
    <n v="96484"/>
    <n v="34"/>
    <x v="0"/>
    <x v="4"/>
    <n v="5"/>
    <x v="2"/>
    <n v="4"/>
  </r>
  <r>
    <n v="424"/>
    <x v="0"/>
    <n v="33"/>
    <x v="1"/>
    <n v="112587"/>
    <n v="71"/>
    <x v="1"/>
    <x v="4"/>
    <n v="1"/>
    <x v="0"/>
    <n v="4"/>
  </r>
  <r>
    <n v="425"/>
    <x v="1"/>
    <n v="58"/>
    <x v="2"/>
    <n v="155672"/>
    <n v="71"/>
    <x v="1"/>
    <x v="3"/>
    <n v="7"/>
    <x v="2"/>
    <n v="7"/>
  </r>
  <r>
    <n v="426"/>
    <x v="1"/>
    <n v="68"/>
    <x v="2"/>
    <n v="72847"/>
    <n v="93"/>
    <x v="1"/>
    <x v="4"/>
    <n v="1"/>
    <x v="0"/>
    <n v="2"/>
  </r>
  <r>
    <n v="427"/>
    <x v="0"/>
    <n v="38"/>
    <x v="1"/>
    <n v="71897"/>
    <n v="32"/>
    <x v="0"/>
    <x v="3"/>
    <n v="2"/>
    <x v="0"/>
    <n v="3"/>
  </r>
  <r>
    <n v="428"/>
    <x v="0"/>
    <n v="31"/>
    <x v="1"/>
    <n v="158479"/>
    <n v="57"/>
    <x v="0"/>
    <x v="6"/>
    <n v="1"/>
    <x v="0"/>
    <n v="5"/>
  </r>
  <r>
    <n v="429"/>
    <x v="0"/>
    <n v="90"/>
    <x v="2"/>
    <n v="89251"/>
    <n v="4"/>
    <x v="2"/>
    <x v="3"/>
    <n v="1"/>
    <x v="0"/>
    <n v="1"/>
  </r>
  <r>
    <n v="430"/>
    <x v="0"/>
    <n v="28"/>
    <x v="0"/>
    <n v="179911"/>
    <n v="24"/>
    <x v="2"/>
    <x v="1"/>
    <n v="1"/>
    <x v="0"/>
    <n v="1"/>
  </r>
  <r>
    <n v="431"/>
    <x v="0"/>
    <n v="1"/>
    <x v="0"/>
    <n v="111558"/>
    <n v="85"/>
    <x v="1"/>
    <x v="0"/>
    <n v="7"/>
    <x v="2"/>
    <n v="4"/>
  </r>
  <r>
    <n v="432"/>
    <x v="0"/>
    <n v="78"/>
    <x v="2"/>
    <n v="127615"/>
    <n v="78"/>
    <x v="1"/>
    <x v="5"/>
    <n v="10"/>
    <x v="3"/>
    <n v="7"/>
  </r>
  <r>
    <n v="433"/>
    <x v="1"/>
    <n v="23"/>
    <x v="0"/>
    <n v="50076"/>
    <n v="32"/>
    <x v="0"/>
    <x v="4"/>
    <n v="3"/>
    <x v="1"/>
    <n v="5"/>
  </r>
  <r>
    <n v="434"/>
    <x v="1"/>
    <n v="25"/>
    <x v="0"/>
    <n v="77779"/>
    <n v="62"/>
    <x v="1"/>
    <x v="4"/>
    <n v="4"/>
    <x v="1"/>
    <n v="1"/>
  </r>
  <r>
    <n v="435"/>
    <x v="0"/>
    <n v="59"/>
    <x v="2"/>
    <n v="169999"/>
    <n v="38"/>
    <x v="0"/>
    <x v="1"/>
    <n v="5"/>
    <x v="2"/>
    <n v="5"/>
  </r>
  <r>
    <n v="436"/>
    <x v="1"/>
    <n v="7"/>
    <x v="0"/>
    <n v="106581"/>
    <n v="76"/>
    <x v="1"/>
    <x v="6"/>
    <n v="1"/>
    <x v="0"/>
    <n v="7"/>
  </r>
  <r>
    <n v="437"/>
    <x v="1"/>
    <n v="24"/>
    <x v="0"/>
    <n v="78223"/>
    <n v="41"/>
    <x v="0"/>
    <x v="2"/>
    <n v="0"/>
    <x v="0"/>
    <n v="1"/>
  </r>
  <r>
    <n v="438"/>
    <x v="0"/>
    <n v="76"/>
    <x v="2"/>
    <n v="136259"/>
    <n v="14"/>
    <x v="2"/>
    <x v="9"/>
    <n v="0"/>
    <x v="0"/>
    <n v="7"/>
  </r>
  <r>
    <n v="439"/>
    <x v="0"/>
    <n v="37"/>
    <x v="1"/>
    <n v="153399"/>
    <n v="93"/>
    <x v="1"/>
    <x v="3"/>
    <n v="1"/>
    <x v="0"/>
    <n v="6"/>
  </r>
  <r>
    <n v="440"/>
    <x v="1"/>
    <n v="6"/>
    <x v="0"/>
    <n v="162858"/>
    <n v="91"/>
    <x v="1"/>
    <x v="4"/>
    <n v="0"/>
    <x v="0"/>
    <n v="1"/>
  </r>
  <r>
    <n v="441"/>
    <x v="1"/>
    <n v="0"/>
    <x v="0"/>
    <n v="57373"/>
    <n v="29"/>
    <x v="2"/>
    <x v="9"/>
    <n v="0"/>
    <x v="0"/>
    <n v="7"/>
  </r>
  <r>
    <n v="442"/>
    <x v="0"/>
    <n v="3"/>
    <x v="0"/>
    <n v="133602"/>
    <n v="47"/>
    <x v="0"/>
    <x v="4"/>
    <n v="1"/>
    <x v="0"/>
    <n v="1"/>
  </r>
  <r>
    <n v="443"/>
    <x v="1"/>
    <n v="95"/>
    <x v="2"/>
    <n v="66322"/>
    <n v="88"/>
    <x v="1"/>
    <x v="4"/>
    <n v="0"/>
    <x v="0"/>
    <n v="3"/>
  </r>
  <r>
    <n v="444"/>
    <x v="1"/>
    <n v="0"/>
    <x v="0"/>
    <n v="68761"/>
    <n v="16"/>
    <x v="2"/>
    <x v="2"/>
    <n v="1"/>
    <x v="0"/>
    <n v="4"/>
  </r>
  <r>
    <n v="445"/>
    <x v="0"/>
    <n v="7"/>
    <x v="0"/>
    <n v="70749"/>
    <n v="86"/>
    <x v="1"/>
    <x v="4"/>
    <n v="13"/>
    <x v="3"/>
    <n v="3"/>
  </r>
  <r>
    <n v="446"/>
    <x v="0"/>
    <n v="54"/>
    <x v="1"/>
    <n v="65874"/>
    <n v="87"/>
    <x v="1"/>
    <x v="4"/>
    <n v="7"/>
    <x v="2"/>
    <n v="6"/>
  </r>
  <r>
    <n v="447"/>
    <x v="0"/>
    <n v="89"/>
    <x v="2"/>
    <n v="115996"/>
    <n v="24"/>
    <x v="2"/>
    <x v="1"/>
    <n v="15"/>
    <x v="3"/>
    <n v="1"/>
  </r>
  <r>
    <n v="448"/>
    <x v="1"/>
    <n v="58"/>
    <x v="2"/>
    <n v="67097"/>
    <n v="91"/>
    <x v="1"/>
    <x v="1"/>
    <n v="6"/>
    <x v="2"/>
    <n v="1"/>
  </r>
  <r>
    <n v="449"/>
    <x v="1"/>
    <n v="12"/>
    <x v="0"/>
    <n v="108027"/>
    <n v="64"/>
    <x v="1"/>
    <x v="4"/>
    <n v="13"/>
    <x v="3"/>
    <n v="5"/>
  </r>
  <r>
    <n v="450"/>
    <x v="0"/>
    <n v="7"/>
    <x v="0"/>
    <n v="176349"/>
    <n v="80"/>
    <x v="1"/>
    <x v="0"/>
    <n v="8"/>
    <x v="2"/>
    <n v="2"/>
  </r>
  <r>
    <n v="451"/>
    <x v="0"/>
    <n v="11"/>
    <x v="0"/>
    <n v="88452"/>
    <n v="40"/>
    <x v="0"/>
    <x v="0"/>
    <n v="8"/>
    <x v="2"/>
    <n v="6"/>
  </r>
  <r>
    <n v="452"/>
    <x v="0"/>
    <n v="74"/>
    <x v="2"/>
    <n v="128266"/>
    <n v="55"/>
    <x v="0"/>
    <x v="1"/>
    <n v="7"/>
    <x v="2"/>
    <n v="4"/>
  </r>
  <r>
    <n v="453"/>
    <x v="1"/>
    <n v="64"/>
    <x v="2"/>
    <n v="156777"/>
    <n v="20"/>
    <x v="2"/>
    <x v="0"/>
    <n v="7"/>
    <x v="2"/>
    <n v="2"/>
  </r>
  <r>
    <n v="454"/>
    <x v="1"/>
    <n v="48"/>
    <x v="1"/>
    <n v="123234"/>
    <n v="50"/>
    <x v="0"/>
    <x v="2"/>
    <n v="10"/>
    <x v="3"/>
    <n v="7"/>
  </r>
  <r>
    <n v="455"/>
    <x v="1"/>
    <n v="8"/>
    <x v="0"/>
    <n v="60790"/>
    <n v="38"/>
    <x v="0"/>
    <x v="4"/>
    <n v="1"/>
    <x v="0"/>
    <n v="5"/>
  </r>
  <r>
    <n v="456"/>
    <x v="1"/>
    <n v="15"/>
    <x v="0"/>
    <n v="181332"/>
    <n v="99"/>
    <x v="1"/>
    <x v="4"/>
    <n v="14"/>
    <x v="3"/>
    <n v="6"/>
  </r>
  <r>
    <n v="457"/>
    <x v="0"/>
    <n v="1"/>
    <x v="0"/>
    <n v="187297"/>
    <n v="7"/>
    <x v="2"/>
    <x v="4"/>
    <n v="0"/>
    <x v="0"/>
    <n v="1"/>
  </r>
  <r>
    <n v="458"/>
    <x v="1"/>
    <n v="21"/>
    <x v="0"/>
    <n v="153885"/>
    <n v="86"/>
    <x v="1"/>
    <x v="4"/>
    <n v="6"/>
    <x v="2"/>
    <n v="6"/>
  </r>
  <r>
    <n v="459"/>
    <x v="0"/>
    <n v="84"/>
    <x v="2"/>
    <n v="53500"/>
    <n v="44"/>
    <x v="0"/>
    <x v="8"/>
    <n v="3"/>
    <x v="1"/>
    <n v="4"/>
  </r>
  <r>
    <n v="460"/>
    <x v="1"/>
    <n v="5"/>
    <x v="0"/>
    <n v="69443"/>
    <n v="28"/>
    <x v="2"/>
    <x v="6"/>
    <n v="4"/>
    <x v="1"/>
    <n v="6"/>
  </r>
  <r>
    <n v="461"/>
    <x v="1"/>
    <n v="47"/>
    <x v="1"/>
    <n v="124072"/>
    <n v="56"/>
    <x v="0"/>
    <x v="2"/>
    <n v="0"/>
    <x v="0"/>
    <n v="7"/>
  </r>
  <r>
    <n v="462"/>
    <x v="1"/>
    <n v="96"/>
    <x v="2"/>
    <n v="135800"/>
    <n v="29"/>
    <x v="2"/>
    <x v="0"/>
    <n v="0"/>
    <x v="0"/>
    <n v="7"/>
  </r>
  <r>
    <n v="463"/>
    <x v="0"/>
    <n v="93"/>
    <x v="2"/>
    <n v="120597"/>
    <n v="96"/>
    <x v="1"/>
    <x v="4"/>
    <n v="2"/>
    <x v="0"/>
    <n v="4"/>
  </r>
  <r>
    <n v="464"/>
    <x v="1"/>
    <n v="16"/>
    <x v="0"/>
    <n v="91358"/>
    <n v="11"/>
    <x v="2"/>
    <x v="3"/>
    <n v="1"/>
    <x v="0"/>
    <n v="4"/>
  </r>
  <r>
    <n v="465"/>
    <x v="0"/>
    <n v="56"/>
    <x v="2"/>
    <n v="53231"/>
    <n v="41"/>
    <x v="0"/>
    <x v="8"/>
    <n v="0"/>
    <x v="0"/>
    <n v="5"/>
  </r>
  <r>
    <n v="466"/>
    <x v="1"/>
    <n v="76"/>
    <x v="2"/>
    <n v="156330"/>
    <n v="31"/>
    <x v="0"/>
    <x v="1"/>
    <n v="1"/>
    <x v="0"/>
    <n v="2"/>
  </r>
  <r>
    <n v="467"/>
    <x v="0"/>
    <n v="0"/>
    <x v="0"/>
    <n v="186002"/>
    <n v="80"/>
    <x v="1"/>
    <x v="6"/>
    <n v="15"/>
    <x v="3"/>
    <n v="2"/>
  </r>
  <r>
    <n v="468"/>
    <x v="1"/>
    <n v="70"/>
    <x v="2"/>
    <n v="111760"/>
    <n v="53"/>
    <x v="0"/>
    <x v="5"/>
    <n v="12"/>
    <x v="3"/>
    <n v="5"/>
  </r>
  <r>
    <n v="469"/>
    <x v="1"/>
    <n v="47"/>
    <x v="1"/>
    <n v="143906"/>
    <n v="12"/>
    <x v="2"/>
    <x v="4"/>
    <n v="4"/>
    <x v="1"/>
    <n v="3"/>
  </r>
  <r>
    <n v="470"/>
    <x v="0"/>
    <n v="13"/>
    <x v="0"/>
    <n v="182410"/>
    <n v="22"/>
    <x v="2"/>
    <x v="0"/>
    <n v="11"/>
    <x v="3"/>
    <n v="4"/>
  </r>
  <r>
    <n v="471"/>
    <x v="0"/>
    <n v="86"/>
    <x v="2"/>
    <n v="98463"/>
    <n v="46"/>
    <x v="0"/>
    <x v="7"/>
    <n v="10"/>
    <x v="3"/>
    <n v="5"/>
  </r>
  <r>
    <n v="472"/>
    <x v="0"/>
    <n v="91"/>
    <x v="2"/>
    <n v="93762"/>
    <n v="28"/>
    <x v="2"/>
    <x v="4"/>
    <n v="15"/>
    <x v="3"/>
    <n v="7"/>
  </r>
  <r>
    <n v="473"/>
    <x v="0"/>
    <n v="97"/>
    <x v="2"/>
    <n v="104582"/>
    <n v="50"/>
    <x v="0"/>
    <x v="0"/>
    <n v="8"/>
    <x v="2"/>
    <n v="2"/>
  </r>
  <r>
    <n v="474"/>
    <x v="0"/>
    <n v="20"/>
    <x v="0"/>
    <n v="130813"/>
    <n v="92"/>
    <x v="1"/>
    <x v="4"/>
    <n v="17"/>
    <x v="3"/>
    <n v="5"/>
  </r>
  <r>
    <n v="475"/>
    <x v="1"/>
    <n v="11"/>
    <x v="0"/>
    <n v="59202"/>
    <n v="92"/>
    <x v="1"/>
    <x v="0"/>
    <n v="5"/>
    <x v="2"/>
    <n v="4"/>
  </r>
  <r>
    <n v="476"/>
    <x v="1"/>
    <n v="28"/>
    <x v="0"/>
    <n v="79968"/>
    <n v="45"/>
    <x v="0"/>
    <x v="2"/>
    <n v="9"/>
    <x v="2"/>
    <n v="2"/>
  </r>
  <r>
    <n v="477"/>
    <x v="0"/>
    <n v="32"/>
    <x v="1"/>
    <n v="104824"/>
    <n v="42"/>
    <x v="0"/>
    <x v="4"/>
    <n v="0"/>
    <x v="0"/>
    <n v="7"/>
  </r>
  <r>
    <n v="478"/>
    <x v="0"/>
    <n v="82"/>
    <x v="2"/>
    <n v="188719"/>
    <n v="30"/>
    <x v="2"/>
    <x v="2"/>
    <n v="0"/>
    <x v="0"/>
    <n v="6"/>
  </r>
  <r>
    <n v="479"/>
    <x v="0"/>
    <n v="39"/>
    <x v="1"/>
    <n v="187536"/>
    <n v="66"/>
    <x v="1"/>
    <x v="0"/>
    <n v="3"/>
    <x v="1"/>
    <n v="6"/>
  </r>
  <r>
    <n v="480"/>
    <x v="0"/>
    <n v="7"/>
    <x v="0"/>
    <n v="134008"/>
    <n v="85"/>
    <x v="1"/>
    <x v="3"/>
    <n v="2"/>
    <x v="0"/>
    <n v="1"/>
  </r>
  <r>
    <n v="481"/>
    <x v="1"/>
    <n v="13"/>
    <x v="0"/>
    <n v="176397"/>
    <n v="71"/>
    <x v="1"/>
    <x v="4"/>
    <n v="6"/>
    <x v="2"/>
    <n v="3"/>
  </r>
  <r>
    <n v="482"/>
    <x v="1"/>
    <n v="34"/>
    <x v="1"/>
    <n v="154888"/>
    <n v="43"/>
    <x v="0"/>
    <x v="0"/>
    <n v="9"/>
    <x v="2"/>
    <n v="6"/>
  </r>
  <r>
    <n v="483"/>
    <x v="0"/>
    <n v="76"/>
    <x v="2"/>
    <n v="155622"/>
    <n v="81"/>
    <x v="1"/>
    <x v="0"/>
    <n v="0"/>
    <x v="0"/>
    <n v="2"/>
  </r>
  <r>
    <n v="484"/>
    <x v="1"/>
    <n v="30"/>
    <x v="0"/>
    <n v="62330"/>
    <n v="60"/>
    <x v="1"/>
    <x v="0"/>
    <n v="1"/>
    <x v="0"/>
    <n v="1"/>
  </r>
  <r>
    <n v="485"/>
    <x v="1"/>
    <n v="69"/>
    <x v="2"/>
    <n v="112838"/>
    <n v="34"/>
    <x v="0"/>
    <x v="0"/>
    <n v="1"/>
    <x v="0"/>
    <n v="7"/>
  </r>
  <r>
    <n v="486"/>
    <x v="0"/>
    <n v="22"/>
    <x v="0"/>
    <n v="58283"/>
    <n v="59"/>
    <x v="0"/>
    <x v="7"/>
    <n v="2"/>
    <x v="0"/>
    <n v="4"/>
  </r>
  <r>
    <n v="487"/>
    <x v="1"/>
    <n v="60"/>
    <x v="2"/>
    <n v="77857"/>
    <n v="81"/>
    <x v="1"/>
    <x v="4"/>
    <n v="1"/>
    <x v="0"/>
    <n v="6"/>
  </r>
  <r>
    <n v="488"/>
    <x v="0"/>
    <n v="66"/>
    <x v="2"/>
    <n v="125024"/>
    <n v="25"/>
    <x v="2"/>
    <x v="4"/>
    <n v="0"/>
    <x v="0"/>
    <n v="1"/>
  </r>
  <r>
    <n v="489"/>
    <x v="1"/>
    <n v="57"/>
    <x v="2"/>
    <n v="136242"/>
    <n v="34"/>
    <x v="0"/>
    <x v="4"/>
    <n v="9"/>
    <x v="2"/>
    <n v="1"/>
  </r>
  <r>
    <n v="490"/>
    <x v="1"/>
    <n v="60"/>
    <x v="2"/>
    <n v="81934"/>
    <n v="81"/>
    <x v="1"/>
    <x v="0"/>
    <n v="1"/>
    <x v="0"/>
    <n v="4"/>
  </r>
  <r>
    <n v="491"/>
    <x v="1"/>
    <n v="59"/>
    <x v="2"/>
    <n v="130511"/>
    <n v="97"/>
    <x v="1"/>
    <x v="4"/>
    <n v="3"/>
    <x v="1"/>
    <n v="4"/>
  </r>
  <r>
    <n v="492"/>
    <x v="1"/>
    <n v="54"/>
    <x v="1"/>
    <n v="144502"/>
    <n v="88"/>
    <x v="1"/>
    <x v="2"/>
    <n v="3"/>
    <x v="1"/>
    <n v="1"/>
  </r>
  <r>
    <n v="493"/>
    <x v="0"/>
    <n v="90"/>
    <x v="2"/>
    <n v="63769"/>
    <n v="6"/>
    <x v="2"/>
    <x v="4"/>
    <n v="4"/>
    <x v="1"/>
    <n v="2"/>
  </r>
  <r>
    <n v="494"/>
    <x v="1"/>
    <n v="14"/>
    <x v="0"/>
    <n v="66760"/>
    <n v="20"/>
    <x v="2"/>
    <x v="4"/>
    <n v="0"/>
    <x v="0"/>
    <n v="4"/>
  </r>
  <r>
    <n v="495"/>
    <x v="1"/>
    <n v="34"/>
    <x v="1"/>
    <n v="135115"/>
    <n v="54"/>
    <x v="0"/>
    <x v="3"/>
    <n v="1"/>
    <x v="0"/>
    <n v="7"/>
  </r>
  <r>
    <n v="496"/>
    <x v="1"/>
    <n v="85"/>
    <x v="2"/>
    <n v="179877"/>
    <n v="17"/>
    <x v="2"/>
    <x v="0"/>
    <n v="12"/>
    <x v="3"/>
    <n v="4"/>
  </r>
  <r>
    <n v="497"/>
    <x v="1"/>
    <n v="83"/>
    <x v="2"/>
    <n v="93351"/>
    <n v="65"/>
    <x v="1"/>
    <x v="6"/>
    <n v="1"/>
    <x v="0"/>
    <n v="1"/>
  </r>
  <r>
    <n v="498"/>
    <x v="0"/>
    <n v="12"/>
    <x v="0"/>
    <n v="84547"/>
    <n v="96"/>
    <x v="1"/>
    <x v="7"/>
    <n v="3"/>
    <x v="1"/>
    <n v="3"/>
  </r>
  <r>
    <n v="499"/>
    <x v="0"/>
    <n v="95"/>
    <x v="2"/>
    <n v="121725"/>
    <n v="3"/>
    <x v="2"/>
    <x v="9"/>
    <n v="12"/>
    <x v="3"/>
    <n v="3"/>
  </r>
  <r>
    <n v="500"/>
    <x v="0"/>
    <n v="41"/>
    <x v="1"/>
    <n v="65723"/>
    <n v="91"/>
    <x v="1"/>
    <x v="4"/>
    <n v="6"/>
    <x v="2"/>
    <n v="7"/>
  </r>
  <r>
    <n v="501"/>
    <x v="1"/>
    <n v="38"/>
    <x v="1"/>
    <n v="96794"/>
    <n v="96"/>
    <x v="1"/>
    <x v="0"/>
    <n v="6"/>
    <x v="2"/>
    <n v="3"/>
  </r>
  <r>
    <n v="502"/>
    <x v="0"/>
    <n v="68"/>
    <x v="2"/>
    <n v="72352"/>
    <n v="61"/>
    <x v="1"/>
    <x v="0"/>
    <n v="8"/>
    <x v="2"/>
    <n v="5"/>
  </r>
  <r>
    <n v="503"/>
    <x v="1"/>
    <n v="4"/>
    <x v="0"/>
    <n v="53097"/>
    <n v="21"/>
    <x v="2"/>
    <x v="0"/>
    <n v="0"/>
    <x v="0"/>
    <n v="7"/>
  </r>
  <r>
    <n v="504"/>
    <x v="1"/>
    <n v="5"/>
    <x v="0"/>
    <n v="144831"/>
    <n v="17"/>
    <x v="2"/>
    <x v="4"/>
    <n v="1"/>
    <x v="0"/>
    <n v="3"/>
  </r>
  <r>
    <n v="505"/>
    <x v="1"/>
    <n v="3"/>
    <x v="0"/>
    <n v="183851"/>
    <n v="10"/>
    <x v="2"/>
    <x v="6"/>
    <n v="1"/>
    <x v="0"/>
    <n v="2"/>
  </r>
  <r>
    <n v="506"/>
    <x v="1"/>
    <n v="20"/>
    <x v="0"/>
    <n v="111896"/>
    <n v="90"/>
    <x v="1"/>
    <x v="5"/>
    <n v="1"/>
    <x v="0"/>
    <n v="3"/>
  </r>
  <r>
    <n v="507"/>
    <x v="1"/>
    <n v="3"/>
    <x v="0"/>
    <n v="64824"/>
    <n v="30"/>
    <x v="2"/>
    <x v="5"/>
    <n v="1"/>
    <x v="0"/>
    <n v="1"/>
  </r>
  <r>
    <n v="508"/>
    <x v="0"/>
    <n v="36"/>
    <x v="1"/>
    <n v="88565"/>
    <n v="16"/>
    <x v="2"/>
    <x v="0"/>
    <n v="1"/>
    <x v="0"/>
    <n v="5"/>
  </r>
  <r>
    <n v="509"/>
    <x v="1"/>
    <n v="70"/>
    <x v="2"/>
    <n v="104974"/>
    <n v="63"/>
    <x v="1"/>
    <x v="4"/>
    <n v="1"/>
    <x v="0"/>
    <n v="1"/>
  </r>
  <r>
    <n v="510"/>
    <x v="1"/>
    <n v="17"/>
    <x v="0"/>
    <n v="167060"/>
    <n v="47"/>
    <x v="0"/>
    <x v="4"/>
    <n v="1"/>
    <x v="0"/>
    <n v="5"/>
  </r>
  <r>
    <n v="511"/>
    <x v="1"/>
    <n v="31"/>
    <x v="1"/>
    <n v="69018"/>
    <n v="17"/>
    <x v="2"/>
    <x v="4"/>
    <n v="6"/>
    <x v="2"/>
    <n v="1"/>
  </r>
  <r>
    <n v="512"/>
    <x v="1"/>
    <n v="48"/>
    <x v="1"/>
    <n v="174109"/>
    <n v="96"/>
    <x v="1"/>
    <x v="3"/>
    <n v="0"/>
    <x v="0"/>
    <n v="1"/>
  </r>
  <r>
    <n v="513"/>
    <x v="0"/>
    <n v="28"/>
    <x v="0"/>
    <n v="62186"/>
    <n v="29"/>
    <x v="2"/>
    <x v="8"/>
    <n v="0"/>
    <x v="0"/>
    <n v="1"/>
  </r>
  <r>
    <n v="514"/>
    <x v="0"/>
    <n v="97"/>
    <x v="2"/>
    <n v="183783"/>
    <n v="70"/>
    <x v="1"/>
    <x v="0"/>
    <n v="9"/>
    <x v="2"/>
    <n v="3"/>
  </r>
  <r>
    <n v="515"/>
    <x v="0"/>
    <n v="81"/>
    <x v="2"/>
    <n v="83771"/>
    <n v="1"/>
    <x v="2"/>
    <x v="4"/>
    <n v="1"/>
    <x v="0"/>
    <n v="2"/>
  </r>
  <r>
    <n v="516"/>
    <x v="1"/>
    <n v="37"/>
    <x v="1"/>
    <n v="148196"/>
    <n v="91"/>
    <x v="1"/>
    <x v="4"/>
    <n v="0"/>
    <x v="0"/>
    <n v="2"/>
  </r>
  <r>
    <n v="517"/>
    <x v="0"/>
    <n v="85"/>
    <x v="2"/>
    <n v="131742"/>
    <n v="87"/>
    <x v="1"/>
    <x v="3"/>
    <n v="1"/>
    <x v="0"/>
    <n v="1"/>
  </r>
  <r>
    <n v="518"/>
    <x v="1"/>
    <n v="78"/>
    <x v="2"/>
    <n v="59971"/>
    <n v="94"/>
    <x v="1"/>
    <x v="7"/>
    <n v="14"/>
    <x v="3"/>
    <n v="7"/>
  </r>
  <r>
    <n v="519"/>
    <x v="1"/>
    <n v="13"/>
    <x v="0"/>
    <n v="88960"/>
    <n v="2"/>
    <x v="2"/>
    <x v="3"/>
    <n v="13"/>
    <x v="3"/>
    <n v="3"/>
  </r>
  <r>
    <n v="520"/>
    <x v="1"/>
    <n v="53"/>
    <x v="1"/>
    <n v="140107"/>
    <n v="38"/>
    <x v="0"/>
    <x v="0"/>
    <n v="1"/>
    <x v="0"/>
    <n v="5"/>
  </r>
  <r>
    <n v="521"/>
    <x v="1"/>
    <n v="41"/>
    <x v="1"/>
    <n v="161896"/>
    <n v="49"/>
    <x v="0"/>
    <x v="3"/>
    <n v="1"/>
    <x v="0"/>
    <n v="3"/>
  </r>
  <r>
    <n v="522"/>
    <x v="1"/>
    <n v="9"/>
    <x v="0"/>
    <n v="57272"/>
    <n v="60"/>
    <x v="1"/>
    <x v="1"/>
    <n v="1"/>
    <x v="0"/>
    <n v="1"/>
  </r>
  <r>
    <n v="523"/>
    <x v="0"/>
    <n v="20"/>
    <x v="0"/>
    <n v="119952"/>
    <n v="2"/>
    <x v="2"/>
    <x v="0"/>
    <n v="8"/>
    <x v="2"/>
    <n v="2"/>
  </r>
  <r>
    <n v="524"/>
    <x v="1"/>
    <n v="98"/>
    <x v="2"/>
    <n v="167197"/>
    <n v="63"/>
    <x v="1"/>
    <x v="6"/>
    <n v="1"/>
    <x v="0"/>
    <n v="5"/>
  </r>
  <r>
    <n v="525"/>
    <x v="1"/>
    <n v="44"/>
    <x v="1"/>
    <n v="186116"/>
    <n v="2"/>
    <x v="2"/>
    <x v="0"/>
    <n v="8"/>
    <x v="2"/>
    <n v="6"/>
  </r>
  <r>
    <n v="526"/>
    <x v="1"/>
    <n v="66"/>
    <x v="2"/>
    <n v="134677"/>
    <n v="59"/>
    <x v="0"/>
    <x v="0"/>
    <n v="15"/>
    <x v="3"/>
    <n v="5"/>
  </r>
  <r>
    <n v="527"/>
    <x v="1"/>
    <n v="58"/>
    <x v="2"/>
    <n v="180479"/>
    <n v="74"/>
    <x v="1"/>
    <x v="0"/>
    <n v="0"/>
    <x v="0"/>
    <n v="3"/>
  </r>
  <r>
    <n v="528"/>
    <x v="0"/>
    <n v="97"/>
    <x v="2"/>
    <n v="112783"/>
    <n v="21"/>
    <x v="2"/>
    <x v="4"/>
    <n v="9"/>
    <x v="2"/>
    <n v="6"/>
  </r>
  <r>
    <n v="529"/>
    <x v="0"/>
    <n v="13"/>
    <x v="0"/>
    <n v="150258"/>
    <n v="17"/>
    <x v="2"/>
    <x v="6"/>
    <n v="0"/>
    <x v="0"/>
    <n v="3"/>
  </r>
  <r>
    <n v="530"/>
    <x v="0"/>
    <n v="48"/>
    <x v="1"/>
    <n v="115832"/>
    <n v="92"/>
    <x v="1"/>
    <x v="4"/>
    <n v="2"/>
    <x v="0"/>
    <n v="2"/>
  </r>
  <r>
    <n v="531"/>
    <x v="1"/>
    <n v="47"/>
    <x v="1"/>
    <n v="104834"/>
    <n v="44"/>
    <x v="0"/>
    <x v="4"/>
    <n v="0"/>
    <x v="0"/>
    <n v="7"/>
  </r>
  <r>
    <n v="532"/>
    <x v="0"/>
    <n v="93"/>
    <x v="2"/>
    <n v="152571"/>
    <n v="66"/>
    <x v="1"/>
    <x v="6"/>
    <n v="14"/>
    <x v="3"/>
    <n v="5"/>
  </r>
  <r>
    <n v="533"/>
    <x v="1"/>
    <n v="11"/>
    <x v="0"/>
    <n v="162287"/>
    <n v="45"/>
    <x v="0"/>
    <x v="1"/>
    <n v="3"/>
    <x v="1"/>
    <n v="2"/>
  </r>
  <r>
    <n v="534"/>
    <x v="1"/>
    <n v="68"/>
    <x v="2"/>
    <n v="171761"/>
    <n v="59"/>
    <x v="0"/>
    <x v="6"/>
    <n v="1"/>
    <x v="0"/>
    <n v="6"/>
  </r>
  <r>
    <n v="535"/>
    <x v="1"/>
    <n v="87"/>
    <x v="2"/>
    <n v="77709"/>
    <n v="73"/>
    <x v="1"/>
    <x v="4"/>
    <n v="0"/>
    <x v="0"/>
    <n v="1"/>
  </r>
  <r>
    <n v="536"/>
    <x v="1"/>
    <n v="22"/>
    <x v="0"/>
    <n v="95053"/>
    <n v="17"/>
    <x v="2"/>
    <x v="3"/>
    <n v="1"/>
    <x v="0"/>
    <n v="2"/>
  </r>
  <r>
    <n v="537"/>
    <x v="0"/>
    <n v="89"/>
    <x v="2"/>
    <n v="74820"/>
    <n v="33"/>
    <x v="0"/>
    <x v="6"/>
    <n v="1"/>
    <x v="0"/>
    <n v="2"/>
  </r>
  <r>
    <n v="538"/>
    <x v="0"/>
    <n v="57"/>
    <x v="2"/>
    <n v="152267"/>
    <n v="92"/>
    <x v="1"/>
    <x v="1"/>
    <n v="9"/>
    <x v="2"/>
    <n v="5"/>
  </r>
  <r>
    <n v="539"/>
    <x v="0"/>
    <n v="91"/>
    <x v="2"/>
    <n v="71925"/>
    <n v="14"/>
    <x v="2"/>
    <x v="4"/>
    <n v="4"/>
    <x v="1"/>
    <n v="2"/>
  </r>
  <r>
    <n v="540"/>
    <x v="1"/>
    <n v="84"/>
    <x v="2"/>
    <n v="151340"/>
    <n v="95"/>
    <x v="1"/>
    <x v="4"/>
    <n v="1"/>
    <x v="0"/>
    <n v="7"/>
  </r>
  <r>
    <n v="541"/>
    <x v="0"/>
    <n v="56"/>
    <x v="2"/>
    <n v="162921"/>
    <n v="51"/>
    <x v="0"/>
    <x v="5"/>
    <n v="0"/>
    <x v="0"/>
    <n v="4"/>
  </r>
  <r>
    <n v="542"/>
    <x v="1"/>
    <n v="26"/>
    <x v="0"/>
    <n v="52234"/>
    <n v="30"/>
    <x v="2"/>
    <x v="5"/>
    <n v="1"/>
    <x v="0"/>
    <n v="2"/>
  </r>
  <r>
    <n v="543"/>
    <x v="1"/>
    <n v="56"/>
    <x v="2"/>
    <n v="100271"/>
    <n v="87"/>
    <x v="1"/>
    <x v="4"/>
    <n v="1"/>
    <x v="0"/>
    <n v="5"/>
  </r>
  <r>
    <n v="544"/>
    <x v="1"/>
    <n v="6"/>
    <x v="0"/>
    <n v="170266"/>
    <n v="23"/>
    <x v="2"/>
    <x v="4"/>
    <n v="3"/>
    <x v="1"/>
    <n v="2"/>
  </r>
  <r>
    <n v="545"/>
    <x v="1"/>
    <n v="33"/>
    <x v="1"/>
    <n v="88763"/>
    <n v="1"/>
    <x v="2"/>
    <x v="3"/>
    <n v="1"/>
    <x v="0"/>
    <n v="1"/>
  </r>
  <r>
    <n v="546"/>
    <x v="1"/>
    <n v="89"/>
    <x v="2"/>
    <n v="107359"/>
    <n v="26"/>
    <x v="2"/>
    <x v="9"/>
    <n v="10"/>
    <x v="3"/>
    <n v="6"/>
  </r>
  <r>
    <n v="547"/>
    <x v="0"/>
    <n v="99"/>
    <x v="2"/>
    <n v="164781"/>
    <n v="83"/>
    <x v="1"/>
    <x v="1"/>
    <n v="0"/>
    <x v="0"/>
    <n v="2"/>
  </r>
  <r>
    <n v="548"/>
    <x v="1"/>
    <n v="25"/>
    <x v="0"/>
    <n v="156016"/>
    <n v="85"/>
    <x v="1"/>
    <x v="4"/>
    <n v="2"/>
    <x v="0"/>
    <n v="1"/>
  </r>
  <r>
    <n v="549"/>
    <x v="1"/>
    <n v="96"/>
    <x v="2"/>
    <n v="186882"/>
    <n v="40"/>
    <x v="0"/>
    <x v="3"/>
    <n v="1"/>
    <x v="0"/>
    <n v="7"/>
  </r>
  <r>
    <n v="550"/>
    <x v="1"/>
    <n v="35"/>
    <x v="1"/>
    <n v="99300"/>
    <n v="88"/>
    <x v="1"/>
    <x v="7"/>
    <n v="5"/>
    <x v="2"/>
    <n v="2"/>
  </r>
  <r>
    <n v="551"/>
    <x v="0"/>
    <n v="16"/>
    <x v="0"/>
    <n v="58127"/>
    <n v="65"/>
    <x v="1"/>
    <x v="8"/>
    <n v="0"/>
    <x v="0"/>
    <n v="3"/>
  </r>
  <r>
    <n v="552"/>
    <x v="1"/>
    <n v="81"/>
    <x v="2"/>
    <n v="89211"/>
    <n v="12"/>
    <x v="2"/>
    <x v="6"/>
    <n v="1"/>
    <x v="0"/>
    <n v="7"/>
  </r>
  <r>
    <n v="553"/>
    <x v="1"/>
    <n v="7"/>
    <x v="0"/>
    <n v="148607"/>
    <n v="59"/>
    <x v="0"/>
    <x v="7"/>
    <n v="1"/>
    <x v="0"/>
    <n v="7"/>
  </r>
  <r>
    <n v="554"/>
    <x v="1"/>
    <n v="31"/>
    <x v="1"/>
    <n v="139592"/>
    <n v="62"/>
    <x v="1"/>
    <x v="8"/>
    <n v="1"/>
    <x v="0"/>
    <n v="1"/>
  </r>
  <r>
    <n v="555"/>
    <x v="1"/>
    <n v="16"/>
    <x v="0"/>
    <n v="172051"/>
    <n v="62"/>
    <x v="1"/>
    <x v="0"/>
    <n v="1"/>
    <x v="0"/>
    <n v="3"/>
  </r>
  <r>
    <n v="556"/>
    <x v="0"/>
    <n v="89"/>
    <x v="2"/>
    <n v="57033"/>
    <n v="99"/>
    <x v="1"/>
    <x v="4"/>
    <n v="0"/>
    <x v="0"/>
    <n v="4"/>
  </r>
  <r>
    <n v="557"/>
    <x v="0"/>
    <n v="84"/>
    <x v="2"/>
    <n v="117612"/>
    <n v="63"/>
    <x v="1"/>
    <x v="1"/>
    <n v="0"/>
    <x v="0"/>
    <n v="6"/>
  </r>
  <r>
    <n v="558"/>
    <x v="0"/>
    <n v="40"/>
    <x v="1"/>
    <n v="185321"/>
    <n v="96"/>
    <x v="1"/>
    <x v="4"/>
    <n v="0"/>
    <x v="0"/>
    <n v="7"/>
  </r>
  <r>
    <n v="559"/>
    <x v="1"/>
    <n v="17"/>
    <x v="0"/>
    <n v="186577"/>
    <n v="5"/>
    <x v="2"/>
    <x v="0"/>
    <n v="8"/>
    <x v="2"/>
    <n v="5"/>
  </r>
  <r>
    <n v="560"/>
    <x v="0"/>
    <n v="0"/>
    <x v="0"/>
    <n v="151298"/>
    <n v="89"/>
    <x v="1"/>
    <x v="4"/>
    <n v="0"/>
    <x v="0"/>
    <n v="6"/>
  </r>
  <r>
    <n v="561"/>
    <x v="1"/>
    <n v="69"/>
    <x v="2"/>
    <n v="123925"/>
    <n v="52"/>
    <x v="0"/>
    <x v="4"/>
    <n v="1"/>
    <x v="0"/>
    <n v="7"/>
  </r>
  <r>
    <n v="562"/>
    <x v="1"/>
    <n v="17"/>
    <x v="0"/>
    <n v="169496"/>
    <n v="12"/>
    <x v="2"/>
    <x v="2"/>
    <n v="11"/>
    <x v="3"/>
    <n v="6"/>
  </r>
  <r>
    <n v="563"/>
    <x v="1"/>
    <n v="0"/>
    <x v="0"/>
    <n v="142892"/>
    <n v="25"/>
    <x v="2"/>
    <x v="3"/>
    <n v="8"/>
    <x v="2"/>
    <n v="1"/>
  </r>
  <r>
    <n v="564"/>
    <x v="1"/>
    <n v="34"/>
    <x v="1"/>
    <n v="58979"/>
    <n v="3"/>
    <x v="2"/>
    <x v="3"/>
    <n v="9"/>
    <x v="2"/>
    <n v="5"/>
  </r>
  <r>
    <n v="565"/>
    <x v="1"/>
    <n v="51"/>
    <x v="1"/>
    <n v="141416"/>
    <n v="100"/>
    <x v="1"/>
    <x v="0"/>
    <n v="15"/>
    <x v="3"/>
    <n v="1"/>
  </r>
  <r>
    <n v="566"/>
    <x v="0"/>
    <n v="54"/>
    <x v="1"/>
    <n v="104854"/>
    <n v="67"/>
    <x v="1"/>
    <x v="0"/>
    <n v="1"/>
    <x v="0"/>
    <n v="7"/>
  </r>
  <r>
    <n v="567"/>
    <x v="1"/>
    <n v="19"/>
    <x v="0"/>
    <n v="180331"/>
    <n v="14"/>
    <x v="2"/>
    <x v="4"/>
    <n v="17"/>
    <x v="3"/>
    <n v="5"/>
  </r>
  <r>
    <n v="568"/>
    <x v="1"/>
    <n v="99"/>
    <x v="2"/>
    <n v="172896"/>
    <n v="13"/>
    <x v="2"/>
    <x v="1"/>
    <n v="0"/>
    <x v="0"/>
    <n v="3"/>
  </r>
  <r>
    <n v="569"/>
    <x v="1"/>
    <n v="2"/>
    <x v="0"/>
    <n v="101451"/>
    <n v="82"/>
    <x v="1"/>
    <x v="0"/>
    <n v="4"/>
    <x v="1"/>
    <n v="3"/>
  </r>
  <r>
    <n v="570"/>
    <x v="1"/>
    <n v="91"/>
    <x v="2"/>
    <n v="189974"/>
    <n v="37"/>
    <x v="0"/>
    <x v="1"/>
    <n v="8"/>
    <x v="2"/>
    <n v="1"/>
  </r>
  <r>
    <n v="571"/>
    <x v="0"/>
    <n v="65"/>
    <x v="2"/>
    <n v="90084"/>
    <n v="65"/>
    <x v="1"/>
    <x v="4"/>
    <n v="1"/>
    <x v="0"/>
    <n v="6"/>
  </r>
  <r>
    <n v="572"/>
    <x v="1"/>
    <n v="47"/>
    <x v="1"/>
    <n v="112247"/>
    <n v="24"/>
    <x v="2"/>
    <x v="5"/>
    <n v="4"/>
    <x v="1"/>
    <n v="5"/>
  </r>
  <r>
    <n v="573"/>
    <x v="1"/>
    <n v="91"/>
    <x v="2"/>
    <n v="181775"/>
    <n v="61"/>
    <x v="1"/>
    <x v="4"/>
    <n v="4"/>
    <x v="1"/>
    <n v="5"/>
  </r>
  <r>
    <n v="574"/>
    <x v="1"/>
    <n v="64"/>
    <x v="2"/>
    <n v="59088"/>
    <n v="31"/>
    <x v="0"/>
    <x v="4"/>
    <n v="1"/>
    <x v="0"/>
    <n v="3"/>
  </r>
  <r>
    <n v="575"/>
    <x v="1"/>
    <n v="91"/>
    <x v="2"/>
    <n v="60856"/>
    <n v="23"/>
    <x v="2"/>
    <x v="4"/>
    <n v="1"/>
    <x v="0"/>
    <n v="6"/>
  </r>
  <r>
    <n v="576"/>
    <x v="0"/>
    <n v="32"/>
    <x v="1"/>
    <n v="149900"/>
    <n v="34"/>
    <x v="0"/>
    <x v="4"/>
    <n v="6"/>
    <x v="2"/>
    <n v="3"/>
  </r>
  <r>
    <n v="577"/>
    <x v="0"/>
    <n v="15"/>
    <x v="0"/>
    <n v="142776"/>
    <n v="98"/>
    <x v="1"/>
    <x v="1"/>
    <n v="8"/>
    <x v="2"/>
    <n v="5"/>
  </r>
  <r>
    <n v="578"/>
    <x v="0"/>
    <n v="22"/>
    <x v="0"/>
    <n v="162598"/>
    <n v="84"/>
    <x v="1"/>
    <x v="4"/>
    <n v="8"/>
    <x v="2"/>
    <n v="3"/>
  </r>
  <r>
    <n v="579"/>
    <x v="1"/>
    <n v="37"/>
    <x v="1"/>
    <n v="146195"/>
    <n v="89"/>
    <x v="1"/>
    <x v="0"/>
    <n v="4"/>
    <x v="1"/>
    <n v="4"/>
  </r>
  <r>
    <n v="580"/>
    <x v="0"/>
    <n v="83"/>
    <x v="2"/>
    <n v="135268"/>
    <n v="53"/>
    <x v="0"/>
    <x v="2"/>
    <n v="4"/>
    <x v="1"/>
    <n v="5"/>
  </r>
  <r>
    <n v="581"/>
    <x v="1"/>
    <n v="89"/>
    <x v="2"/>
    <n v="136037"/>
    <n v="1"/>
    <x v="2"/>
    <x v="8"/>
    <n v="5"/>
    <x v="2"/>
    <n v="1"/>
  </r>
  <r>
    <n v="582"/>
    <x v="1"/>
    <n v="33"/>
    <x v="1"/>
    <n v="111191"/>
    <n v="67"/>
    <x v="1"/>
    <x v="4"/>
    <n v="9"/>
    <x v="2"/>
    <n v="4"/>
  </r>
  <r>
    <n v="583"/>
    <x v="1"/>
    <n v="13"/>
    <x v="0"/>
    <n v="144111"/>
    <n v="62"/>
    <x v="1"/>
    <x v="3"/>
    <n v="12"/>
    <x v="3"/>
    <n v="5"/>
  </r>
  <r>
    <n v="584"/>
    <x v="1"/>
    <n v="71"/>
    <x v="2"/>
    <n v="177359"/>
    <n v="56"/>
    <x v="0"/>
    <x v="6"/>
    <n v="6"/>
    <x v="2"/>
    <n v="2"/>
  </r>
  <r>
    <n v="585"/>
    <x v="1"/>
    <n v="10"/>
    <x v="0"/>
    <n v="112818"/>
    <n v="85"/>
    <x v="1"/>
    <x v="8"/>
    <n v="15"/>
    <x v="3"/>
    <n v="7"/>
  </r>
  <r>
    <n v="586"/>
    <x v="0"/>
    <n v="49"/>
    <x v="1"/>
    <n v="53509"/>
    <n v="98"/>
    <x v="1"/>
    <x v="4"/>
    <n v="5"/>
    <x v="2"/>
    <n v="4"/>
  </r>
  <r>
    <n v="587"/>
    <x v="1"/>
    <n v="9"/>
    <x v="0"/>
    <n v="168269"/>
    <n v="75"/>
    <x v="1"/>
    <x v="5"/>
    <n v="10"/>
    <x v="3"/>
    <n v="2"/>
  </r>
  <r>
    <n v="588"/>
    <x v="1"/>
    <n v="53"/>
    <x v="1"/>
    <n v="86766"/>
    <n v="2"/>
    <x v="2"/>
    <x v="2"/>
    <n v="16"/>
    <x v="3"/>
    <n v="3"/>
  </r>
  <r>
    <n v="589"/>
    <x v="1"/>
    <n v="63"/>
    <x v="2"/>
    <n v="52661"/>
    <n v="25"/>
    <x v="2"/>
    <x v="0"/>
    <n v="12"/>
    <x v="3"/>
    <n v="5"/>
  </r>
  <r>
    <n v="590"/>
    <x v="1"/>
    <n v="46"/>
    <x v="1"/>
    <n v="148520"/>
    <n v="14"/>
    <x v="2"/>
    <x v="0"/>
    <n v="11"/>
    <x v="3"/>
    <n v="5"/>
  </r>
  <r>
    <n v="591"/>
    <x v="0"/>
    <n v="42"/>
    <x v="1"/>
    <n v="149936"/>
    <n v="52"/>
    <x v="0"/>
    <x v="4"/>
    <n v="15"/>
    <x v="3"/>
    <n v="3"/>
  </r>
  <r>
    <n v="592"/>
    <x v="1"/>
    <n v="73"/>
    <x v="2"/>
    <n v="102296"/>
    <n v="31"/>
    <x v="0"/>
    <x v="3"/>
    <n v="7"/>
    <x v="2"/>
    <n v="5"/>
  </r>
  <r>
    <n v="593"/>
    <x v="0"/>
    <n v="75"/>
    <x v="2"/>
    <n v="178416"/>
    <n v="16"/>
    <x v="2"/>
    <x v="5"/>
    <n v="10"/>
    <x v="3"/>
    <n v="7"/>
  </r>
  <r>
    <n v="594"/>
    <x v="1"/>
    <n v="49"/>
    <x v="1"/>
    <n v="83788"/>
    <n v="41"/>
    <x v="0"/>
    <x v="6"/>
    <n v="15"/>
    <x v="3"/>
    <n v="1"/>
  </r>
  <r>
    <n v="595"/>
    <x v="1"/>
    <n v="96"/>
    <x v="2"/>
    <n v="184771"/>
    <n v="77"/>
    <x v="1"/>
    <x v="1"/>
    <n v="8"/>
    <x v="2"/>
    <n v="5"/>
  </r>
  <r>
    <n v="596"/>
    <x v="1"/>
    <n v="52"/>
    <x v="1"/>
    <n v="70302"/>
    <n v="88"/>
    <x v="1"/>
    <x v="5"/>
    <n v="14"/>
    <x v="3"/>
    <n v="3"/>
  </r>
  <r>
    <n v="597"/>
    <x v="1"/>
    <n v="15"/>
    <x v="0"/>
    <n v="58639"/>
    <n v="51"/>
    <x v="0"/>
    <x v="3"/>
    <n v="5"/>
    <x v="2"/>
    <n v="7"/>
  </r>
  <r>
    <n v="598"/>
    <x v="0"/>
    <n v="91"/>
    <x v="2"/>
    <n v="97879"/>
    <n v="40"/>
    <x v="0"/>
    <x v="3"/>
    <n v="15"/>
    <x v="3"/>
    <n v="7"/>
  </r>
  <r>
    <n v="599"/>
    <x v="0"/>
    <n v="22"/>
    <x v="0"/>
    <n v="64707"/>
    <n v="29"/>
    <x v="2"/>
    <x v="3"/>
    <n v="7"/>
    <x v="2"/>
    <n v="3"/>
  </r>
  <r>
    <n v="600"/>
    <x v="0"/>
    <n v="62"/>
    <x v="2"/>
    <n v="71795"/>
    <n v="87"/>
    <x v="1"/>
    <x v="0"/>
    <n v="8"/>
    <x v="2"/>
    <n v="1"/>
  </r>
  <r>
    <n v="601"/>
    <x v="0"/>
    <n v="41"/>
    <x v="1"/>
    <n v="76567"/>
    <n v="85"/>
    <x v="1"/>
    <x v="6"/>
    <n v="16"/>
    <x v="3"/>
    <n v="1"/>
  </r>
  <r>
    <n v="602"/>
    <x v="0"/>
    <n v="61"/>
    <x v="2"/>
    <n v="126370"/>
    <n v="20"/>
    <x v="2"/>
    <x v="9"/>
    <n v="11"/>
    <x v="3"/>
    <n v="4"/>
  </r>
  <r>
    <n v="603"/>
    <x v="1"/>
    <n v="71"/>
    <x v="2"/>
    <n v="154007"/>
    <n v="32"/>
    <x v="0"/>
    <x v="4"/>
    <n v="7"/>
    <x v="2"/>
    <n v="7"/>
  </r>
  <r>
    <n v="604"/>
    <x v="1"/>
    <n v="91"/>
    <x v="2"/>
    <n v="69720"/>
    <n v="78"/>
    <x v="1"/>
    <x v="2"/>
    <n v="17"/>
    <x v="3"/>
    <n v="6"/>
  </r>
  <r>
    <n v="605"/>
    <x v="1"/>
    <n v="94"/>
    <x v="2"/>
    <n v="85265"/>
    <n v="68"/>
    <x v="1"/>
    <x v="5"/>
    <n v="7"/>
    <x v="2"/>
    <n v="6"/>
  </r>
  <r>
    <n v="606"/>
    <x v="1"/>
    <n v="3"/>
    <x v="0"/>
    <n v="155864"/>
    <n v="31"/>
    <x v="0"/>
    <x v="0"/>
    <n v="13"/>
    <x v="3"/>
    <n v="3"/>
  </r>
  <r>
    <n v="607"/>
    <x v="1"/>
    <n v="15"/>
    <x v="0"/>
    <n v="99421"/>
    <n v="72"/>
    <x v="1"/>
    <x v="4"/>
    <n v="8"/>
    <x v="2"/>
    <n v="7"/>
  </r>
  <r>
    <n v="608"/>
    <x v="1"/>
    <n v="96"/>
    <x v="2"/>
    <n v="145457"/>
    <n v="57"/>
    <x v="0"/>
    <x v="5"/>
    <n v="2"/>
    <x v="0"/>
    <n v="1"/>
  </r>
  <r>
    <n v="609"/>
    <x v="0"/>
    <n v="12"/>
    <x v="0"/>
    <n v="118041"/>
    <n v="77"/>
    <x v="1"/>
    <x v="4"/>
    <n v="9"/>
    <x v="2"/>
    <n v="2"/>
  </r>
  <r>
    <n v="610"/>
    <x v="1"/>
    <n v="23"/>
    <x v="0"/>
    <n v="73759"/>
    <n v="83"/>
    <x v="1"/>
    <x v="6"/>
    <n v="0"/>
    <x v="0"/>
    <n v="7"/>
  </r>
  <r>
    <n v="611"/>
    <x v="0"/>
    <n v="94"/>
    <x v="2"/>
    <n v="90082"/>
    <n v="17"/>
    <x v="2"/>
    <x v="4"/>
    <n v="5"/>
    <x v="2"/>
    <n v="7"/>
  </r>
  <r>
    <n v="612"/>
    <x v="1"/>
    <n v="7"/>
    <x v="0"/>
    <n v="74928"/>
    <n v="12"/>
    <x v="2"/>
    <x v="4"/>
    <n v="0"/>
    <x v="0"/>
    <n v="6"/>
  </r>
  <r>
    <n v="613"/>
    <x v="1"/>
    <n v="74"/>
    <x v="2"/>
    <n v="101352"/>
    <n v="36"/>
    <x v="0"/>
    <x v="2"/>
    <n v="0"/>
    <x v="0"/>
    <n v="5"/>
  </r>
  <r>
    <n v="614"/>
    <x v="1"/>
    <n v="52"/>
    <x v="1"/>
    <n v="93947"/>
    <n v="81"/>
    <x v="1"/>
    <x v="0"/>
    <n v="9"/>
    <x v="2"/>
    <n v="2"/>
  </r>
  <r>
    <n v="615"/>
    <x v="0"/>
    <n v="39"/>
    <x v="1"/>
    <n v="134629"/>
    <n v="23"/>
    <x v="2"/>
    <x v="1"/>
    <n v="1"/>
    <x v="0"/>
    <n v="6"/>
  </r>
  <r>
    <n v="616"/>
    <x v="0"/>
    <n v="72"/>
    <x v="2"/>
    <n v="101858"/>
    <n v="70"/>
    <x v="1"/>
    <x v="0"/>
    <n v="8"/>
    <x v="2"/>
    <n v="6"/>
  </r>
  <r>
    <n v="617"/>
    <x v="1"/>
    <n v="55"/>
    <x v="2"/>
    <n v="165501"/>
    <n v="47"/>
    <x v="0"/>
    <x v="4"/>
    <n v="10"/>
    <x v="3"/>
    <n v="4"/>
  </r>
  <r>
    <n v="618"/>
    <x v="0"/>
    <n v="29"/>
    <x v="0"/>
    <n v="135931"/>
    <n v="74"/>
    <x v="1"/>
    <x v="2"/>
    <n v="5"/>
    <x v="2"/>
    <n v="1"/>
  </r>
  <r>
    <n v="619"/>
    <x v="0"/>
    <n v="38"/>
    <x v="1"/>
    <n v="103356"/>
    <n v="20"/>
    <x v="2"/>
    <x v="8"/>
    <n v="1"/>
    <x v="0"/>
    <n v="6"/>
  </r>
  <r>
    <n v="620"/>
    <x v="1"/>
    <n v="44"/>
    <x v="1"/>
    <n v="75195"/>
    <n v="79"/>
    <x v="1"/>
    <x v="4"/>
    <n v="1"/>
    <x v="0"/>
    <n v="3"/>
  </r>
  <r>
    <n v="621"/>
    <x v="0"/>
    <n v="58"/>
    <x v="2"/>
    <n v="123083"/>
    <n v="44"/>
    <x v="0"/>
    <x v="3"/>
    <n v="6"/>
    <x v="2"/>
    <n v="5"/>
  </r>
  <r>
    <n v="622"/>
    <x v="0"/>
    <n v="77"/>
    <x v="2"/>
    <n v="73884"/>
    <n v="30"/>
    <x v="2"/>
    <x v="0"/>
    <n v="1"/>
    <x v="0"/>
    <n v="2"/>
  </r>
  <r>
    <n v="623"/>
    <x v="1"/>
    <n v="56"/>
    <x v="2"/>
    <n v="91180"/>
    <n v="61"/>
    <x v="1"/>
    <x v="3"/>
    <n v="1"/>
    <x v="0"/>
    <n v="7"/>
  </r>
  <r>
    <n v="624"/>
    <x v="0"/>
    <n v="79"/>
    <x v="2"/>
    <n v="86235"/>
    <n v="52"/>
    <x v="0"/>
    <x v="4"/>
    <n v="0"/>
    <x v="0"/>
    <n v="2"/>
  </r>
  <r>
    <n v="625"/>
    <x v="1"/>
    <n v="97"/>
    <x v="2"/>
    <n v="96400"/>
    <n v="4"/>
    <x v="2"/>
    <x v="6"/>
    <n v="1"/>
    <x v="0"/>
    <n v="7"/>
  </r>
  <r>
    <n v="626"/>
    <x v="0"/>
    <n v="78"/>
    <x v="2"/>
    <n v="83599"/>
    <n v="12"/>
    <x v="2"/>
    <x v="0"/>
    <n v="1"/>
    <x v="0"/>
    <n v="6"/>
  </r>
  <r>
    <n v="627"/>
    <x v="1"/>
    <n v="91"/>
    <x v="2"/>
    <n v="82535"/>
    <n v="50"/>
    <x v="0"/>
    <x v="0"/>
    <n v="0"/>
    <x v="0"/>
    <n v="1"/>
  </r>
  <r>
    <n v="628"/>
    <x v="0"/>
    <n v="35"/>
    <x v="1"/>
    <n v="92227"/>
    <n v="8"/>
    <x v="2"/>
    <x v="2"/>
    <n v="0"/>
    <x v="0"/>
    <n v="5"/>
  </r>
  <r>
    <n v="629"/>
    <x v="1"/>
    <n v="43"/>
    <x v="1"/>
    <n v="150444"/>
    <n v="27"/>
    <x v="2"/>
    <x v="4"/>
    <n v="13"/>
    <x v="3"/>
    <n v="4"/>
  </r>
  <r>
    <n v="630"/>
    <x v="1"/>
    <n v="37"/>
    <x v="1"/>
    <n v="149095"/>
    <n v="83"/>
    <x v="1"/>
    <x v="2"/>
    <n v="1"/>
    <x v="0"/>
    <n v="2"/>
  </r>
  <r>
    <n v="631"/>
    <x v="0"/>
    <n v="63"/>
    <x v="2"/>
    <n v="113605"/>
    <n v="42"/>
    <x v="0"/>
    <x v="4"/>
    <n v="3"/>
    <x v="1"/>
    <n v="3"/>
  </r>
  <r>
    <n v="632"/>
    <x v="1"/>
    <n v="16"/>
    <x v="0"/>
    <n v="93854"/>
    <n v="82"/>
    <x v="1"/>
    <x v="0"/>
    <n v="0"/>
    <x v="0"/>
    <n v="7"/>
  </r>
  <r>
    <n v="633"/>
    <x v="0"/>
    <n v="32"/>
    <x v="1"/>
    <n v="118280"/>
    <n v="92"/>
    <x v="1"/>
    <x v="4"/>
    <n v="0"/>
    <x v="0"/>
    <n v="5"/>
  </r>
  <r>
    <n v="634"/>
    <x v="0"/>
    <n v="91"/>
    <x v="2"/>
    <n v="94576"/>
    <n v="90"/>
    <x v="1"/>
    <x v="4"/>
    <n v="0"/>
    <x v="0"/>
    <n v="1"/>
  </r>
  <r>
    <n v="635"/>
    <x v="1"/>
    <n v="33"/>
    <x v="1"/>
    <n v="129257"/>
    <n v="70"/>
    <x v="1"/>
    <x v="5"/>
    <n v="6"/>
    <x v="2"/>
    <n v="3"/>
  </r>
  <r>
    <n v="636"/>
    <x v="1"/>
    <n v="57"/>
    <x v="2"/>
    <n v="70373"/>
    <n v="10"/>
    <x v="2"/>
    <x v="0"/>
    <n v="2"/>
    <x v="0"/>
    <n v="6"/>
  </r>
  <r>
    <n v="637"/>
    <x v="1"/>
    <n v="43"/>
    <x v="1"/>
    <n v="77600"/>
    <n v="66"/>
    <x v="1"/>
    <x v="0"/>
    <n v="0"/>
    <x v="0"/>
    <n v="1"/>
  </r>
  <r>
    <n v="638"/>
    <x v="1"/>
    <n v="26"/>
    <x v="0"/>
    <n v="113707"/>
    <n v="97"/>
    <x v="1"/>
    <x v="3"/>
    <n v="0"/>
    <x v="0"/>
    <n v="5"/>
  </r>
  <r>
    <n v="639"/>
    <x v="1"/>
    <n v="59"/>
    <x v="2"/>
    <n v="189672"/>
    <n v="8"/>
    <x v="2"/>
    <x v="6"/>
    <n v="0"/>
    <x v="0"/>
    <n v="7"/>
  </r>
  <r>
    <n v="640"/>
    <x v="1"/>
    <n v="61"/>
    <x v="2"/>
    <n v="143180"/>
    <n v="58"/>
    <x v="0"/>
    <x v="4"/>
    <n v="0"/>
    <x v="0"/>
    <n v="5"/>
  </r>
  <r>
    <n v="641"/>
    <x v="1"/>
    <n v="59"/>
    <x v="2"/>
    <n v="174890"/>
    <n v="14"/>
    <x v="2"/>
    <x v="8"/>
    <n v="3"/>
    <x v="1"/>
    <n v="4"/>
  </r>
  <r>
    <n v="642"/>
    <x v="0"/>
    <n v="66"/>
    <x v="2"/>
    <n v="121377"/>
    <n v="19"/>
    <x v="2"/>
    <x v="9"/>
    <n v="7"/>
    <x v="2"/>
    <n v="7"/>
  </r>
  <r>
    <n v="643"/>
    <x v="0"/>
    <n v="26"/>
    <x v="0"/>
    <n v="154857"/>
    <n v="13"/>
    <x v="2"/>
    <x v="0"/>
    <n v="0"/>
    <x v="0"/>
    <n v="7"/>
  </r>
  <r>
    <n v="644"/>
    <x v="1"/>
    <n v="67"/>
    <x v="2"/>
    <n v="160945"/>
    <n v="51"/>
    <x v="0"/>
    <x v="0"/>
    <n v="0"/>
    <x v="0"/>
    <n v="5"/>
  </r>
  <r>
    <n v="645"/>
    <x v="1"/>
    <n v="85"/>
    <x v="2"/>
    <n v="119557"/>
    <n v="35"/>
    <x v="0"/>
    <x v="4"/>
    <n v="0"/>
    <x v="0"/>
    <n v="2"/>
  </r>
  <r>
    <n v="646"/>
    <x v="1"/>
    <n v="76"/>
    <x v="2"/>
    <n v="187141"/>
    <n v="33"/>
    <x v="0"/>
    <x v="6"/>
    <n v="0"/>
    <x v="0"/>
    <n v="7"/>
  </r>
  <r>
    <n v="647"/>
    <x v="1"/>
    <n v="57"/>
    <x v="2"/>
    <n v="97468"/>
    <n v="22"/>
    <x v="2"/>
    <x v="4"/>
    <n v="0"/>
    <x v="0"/>
    <n v="1"/>
  </r>
  <r>
    <n v="648"/>
    <x v="1"/>
    <n v="77"/>
    <x v="2"/>
    <n v="160351"/>
    <n v="77"/>
    <x v="1"/>
    <x v="2"/>
    <n v="8"/>
    <x v="2"/>
    <n v="5"/>
  </r>
  <r>
    <n v="649"/>
    <x v="1"/>
    <n v="66"/>
    <x v="2"/>
    <n v="178627"/>
    <n v="94"/>
    <x v="1"/>
    <x v="0"/>
    <n v="1"/>
    <x v="0"/>
    <n v="2"/>
  </r>
  <r>
    <n v="650"/>
    <x v="1"/>
    <n v="49"/>
    <x v="1"/>
    <n v="170188"/>
    <n v="80"/>
    <x v="1"/>
    <x v="2"/>
    <n v="1"/>
    <x v="0"/>
    <n v="6"/>
  </r>
  <r>
    <n v="651"/>
    <x v="1"/>
    <n v="36"/>
    <x v="1"/>
    <n v="166007"/>
    <n v="40"/>
    <x v="0"/>
    <x v="6"/>
    <n v="1"/>
    <x v="0"/>
    <n v="4"/>
  </r>
  <r>
    <n v="652"/>
    <x v="0"/>
    <n v="74"/>
    <x v="2"/>
    <n v="91794"/>
    <n v="83"/>
    <x v="1"/>
    <x v="3"/>
    <n v="0"/>
    <x v="0"/>
    <n v="7"/>
  </r>
  <r>
    <n v="653"/>
    <x v="1"/>
    <n v="16"/>
    <x v="0"/>
    <n v="189072"/>
    <n v="86"/>
    <x v="1"/>
    <x v="4"/>
    <n v="6"/>
    <x v="2"/>
    <n v="3"/>
  </r>
  <r>
    <n v="654"/>
    <x v="0"/>
    <n v="27"/>
    <x v="0"/>
    <n v="152717"/>
    <n v="15"/>
    <x v="2"/>
    <x v="5"/>
    <n v="1"/>
    <x v="0"/>
    <n v="6"/>
  </r>
  <r>
    <n v="655"/>
    <x v="1"/>
    <n v="3"/>
    <x v="0"/>
    <n v="158549"/>
    <n v="98"/>
    <x v="1"/>
    <x v="5"/>
    <n v="0"/>
    <x v="0"/>
    <n v="3"/>
  </r>
  <r>
    <n v="656"/>
    <x v="0"/>
    <n v="31"/>
    <x v="1"/>
    <n v="134263"/>
    <n v="94"/>
    <x v="1"/>
    <x v="8"/>
    <n v="1"/>
    <x v="0"/>
    <n v="3"/>
  </r>
  <r>
    <n v="657"/>
    <x v="1"/>
    <n v="30"/>
    <x v="0"/>
    <n v="148236"/>
    <n v="28"/>
    <x v="2"/>
    <x v="5"/>
    <n v="1"/>
    <x v="0"/>
    <n v="1"/>
  </r>
  <r>
    <n v="658"/>
    <x v="0"/>
    <n v="94"/>
    <x v="2"/>
    <n v="171677"/>
    <n v="81"/>
    <x v="1"/>
    <x v="4"/>
    <n v="0"/>
    <x v="0"/>
    <n v="6"/>
  </r>
  <r>
    <n v="659"/>
    <x v="1"/>
    <n v="31"/>
    <x v="1"/>
    <n v="189446"/>
    <n v="38"/>
    <x v="0"/>
    <x v="4"/>
    <n v="1"/>
    <x v="0"/>
    <n v="6"/>
  </r>
  <r>
    <n v="660"/>
    <x v="0"/>
    <n v="49"/>
    <x v="1"/>
    <n v="106633"/>
    <n v="53"/>
    <x v="0"/>
    <x v="4"/>
    <n v="0"/>
    <x v="0"/>
    <n v="3"/>
  </r>
  <r>
    <n v="661"/>
    <x v="0"/>
    <n v="49"/>
    <x v="1"/>
    <n v="81084"/>
    <n v="48"/>
    <x v="0"/>
    <x v="5"/>
    <n v="6"/>
    <x v="2"/>
    <n v="5"/>
  </r>
  <r>
    <n v="662"/>
    <x v="0"/>
    <n v="53"/>
    <x v="1"/>
    <n v="148759"/>
    <n v="52"/>
    <x v="0"/>
    <x v="6"/>
    <n v="7"/>
    <x v="2"/>
    <n v="7"/>
  </r>
  <r>
    <n v="663"/>
    <x v="1"/>
    <n v="3"/>
    <x v="0"/>
    <n v="117638"/>
    <n v="95"/>
    <x v="1"/>
    <x v="0"/>
    <n v="2"/>
    <x v="0"/>
    <n v="7"/>
  </r>
  <r>
    <n v="664"/>
    <x v="1"/>
    <n v="91"/>
    <x v="2"/>
    <n v="159537"/>
    <n v="37"/>
    <x v="0"/>
    <x v="6"/>
    <n v="4"/>
    <x v="1"/>
    <n v="1"/>
  </r>
  <r>
    <n v="665"/>
    <x v="0"/>
    <n v="26"/>
    <x v="0"/>
    <n v="79526"/>
    <n v="6"/>
    <x v="2"/>
    <x v="8"/>
    <n v="9"/>
    <x v="2"/>
    <n v="7"/>
  </r>
  <r>
    <n v="666"/>
    <x v="0"/>
    <n v="28"/>
    <x v="0"/>
    <n v="101414"/>
    <n v="64"/>
    <x v="1"/>
    <x v="9"/>
    <n v="8"/>
    <x v="2"/>
    <n v="1"/>
  </r>
  <r>
    <n v="667"/>
    <x v="1"/>
    <n v="92"/>
    <x v="2"/>
    <n v="109519"/>
    <n v="72"/>
    <x v="1"/>
    <x v="3"/>
    <n v="1"/>
    <x v="0"/>
    <n v="4"/>
  </r>
  <r>
    <n v="668"/>
    <x v="1"/>
    <n v="59"/>
    <x v="2"/>
    <n v="156880"/>
    <n v="70"/>
    <x v="1"/>
    <x v="4"/>
    <n v="0"/>
    <x v="0"/>
    <n v="7"/>
  </r>
  <r>
    <n v="669"/>
    <x v="0"/>
    <n v="15"/>
    <x v="0"/>
    <n v="157278"/>
    <n v="58"/>
    <x v="0"/>
    <x v="4"/>
    <n v="0"/>
    <x v="0"/>
    <n v="6"/>
  </r>
  <r>
    <n v="670"/>
    <x v="1"/>
    <n v="23"/>
    <x v="0"/>
    <n v="144916"/>
    <n v="84"/>
    <x v="1"/>
    <x v="1"/>
    <n v="1"/>
    <x v="0"/>
    <n v="7"/>
  </r>
  <r>
    <n v="671"/>
    <x v="0"/>
    <n v="54"/>
    <x v="1"/>
    <n v="59163"/>
    <n v="100"/>
    <x v="1"/>
    <x v="8"/>
    <n v="3"/>
    <x v="1"/>
    <n v="3"/>
  </r>
  <r>
    <n v="672"/>
    <x v="1"/>
    <n v="93"/>
    <x v="2"/>
    <n v="93991"/>
    <n v="49"/>
    <x v="0"/>
    <x v="4"/>
    <n v="1"/>
    <x v="0"/>
    <n v="3"/>
  </r>
  <r>
    <n v="673"/>
    <x v="1"/>
    <n v="65"/>
    <x v="2"/>
    <n v="58318"/>
    <n v="45"/>
    <x v="0"/>
    <x v="6"/>
    <n v="1"/>
    <x v="0"/>
    <n v="1"/>
  </r>
  <r>
    <n v="674"/>
    <x v="1"/>
    <n v="13"/>
    <x v="0"/>
    <n v="180786"/>
    <n v="88"/>
    <x v="1"/>
    <x v="2"/>
    <n v="1"/>
    <x v="0"/>
    <n v="5"/>
  </r>
  <r>
    <n v="675"/>
    <x v="0"/>
    <n v="71"/>
    <x v="2"/>
    <n v="84622"/>
    <n v="45"/>
    <x v="0"/>
    <x v="6"/>
    <n v="0"/>
    <x v="0"/>
    <n v="6"/>
  </r>
  <r>
    <n v="676"/>
    <x v="0"/>
    <n v="1"/>
    <x v="0"/>
    <n v="92674"/>
    <n v="59"/>
    <x v="0"/>
    <x v="4"/>
    <n v="8"/>
    <x v="2"/>
    <n v="4"/>
  </r>
  <r>
    <n v="677"/>
    <x v="1"/>
    <n v="57"/>
    <x v="2"/>
    <n v="87553"/>
    <n v="94"/>
    <x v="1"/>
    <x v="4"/>
    <n v="1"/>
    <x v="0"/>
    <n v="1"/>
  </r>
  <r>
    <n v="678"/>
    <x v="0"/>
    <n v="14"/>
    <x v="0"/>
    <n v="74174"/>
    <n v="79"/>
    <x v="1"/>
    <x v="3"/>
    <n v="1"/>
    <x v="0"/>
    <n v="2"/>
  </r>
  <r>
    <n v="679"/>
    <x v="1"/>
    <n v="77"/>
    <x v="2"/>
    <n v="180831"/>
    <n v="33"/>
    <x v="0"/>
    <x v="0"/>
    <n v="1"/>
    <x v="0"/>
    <n v="2"/>
  </r>
  <r>
    <n v="680"/>
    <x v="1"/>
    <n v="89"/>
    <x v="2"/>
    <n v="137397"/>
    <n v="33"/>
    <x v="0"/>
    <x v="6"/>
    <n v="1"/>
    <x v="0"/>
    <n v="7"/>
  </r>
  <r>
    <n v="681"/>
    <x v="0"/>
    <n v="17"/>
    <x v="0"/>
    <n v="96154"/>
    <n v="100"/>
    <x v="1"/>
    <x v="4"/>
    <n v="1"/>
    <x v="0"/>
    <n v="4"/>
  </r>
  <r>
    <n v="682"/>
    <x v="0"/>
    <n v="86"/>
    <x v="2"/>
    <n v="172477"/>
    <n v="69"/>
    <x v="1"/>
    <x v="3"/>
    <n v="1"/>
    <x v="0"/>
    <n v="3"/>
  </r>
  <r>
    <n v="683"/>
    <x v="0"/>
    <n v="42"/>
    <x v="1"/>
    <n v="59954"/>
    <n v="37"/>
    <x v="0"/>
    <x v="5"/>
    <n v="4"/>
    <x v="1"/>
    <n v="4"/>
  </r>
  <r>
    <n v="684"/>
    <x v="1"/>
    <n v="29"/>
    <x v="0"/>
    <n v="112240"/>
    <n v="95"/>
    <x v="1"/>
    <x v="3"/>
    <n v="0"/>
    <x v="0"/>
    <n v="4"/>
  </r>
  <r>
    <n v="685"/>
    <x v="1"/>
    <n v="54"/>
    <x v="1"/>
    <n v="145679"/>
    <n v="35"/>
    <x v="0"/>
    <x v="4"/>
    <n v="0"/>
    <x v="0"/>
    <n v="2"/>
  </r>
  <r>
    <n v="686"/>
    <x v="0"/>
    <n v="96"/>
    <x v="2"/>
    <n v="136265"/>
    <n v="49"/>
    <x v="0"/>
    <x v="4"/>
    <n v="12"/>
    <x v="3"/>
    <n v="5"/>
  </r>
  <r>
    <n v="687"/>
    <x v="1"/>
    <n v="58"/>
    <x v="2"/>
    <n v="74869"/>
    <n v="12"/>
    <x v="2"/>
    <x v="0"/>
    <n v="0"/>
    <x v="0"/>
    <n v="3"/>
  </r>
  <r>
    <n v="688"/>
    <x v="1"/>
    <n v="52"/>
    <x v="1"/>
    <n v="109425"/>
    <n v="46"/>
    <x v="0"/>
    <x v="1"/>
    <n v="0"/>
    <x v="0"/>
    <n v="1"/>
  </r>
  <r>
    <n v="689"/>
    <x v="1"/>
    <n v="3"/>
    <x v="0"/>
    <n v="126015"/>
    <n v="57"/>
    <x v="0"/>
    <x v="0"/>
    <n v="0"/>
    <x v="0"/>
    <n v="1"/>
  </r>
  <r>
    <n v="690"/>
    <x v="1"/>
    <n v="13"/>
    <x v="0"/>
    <n v="156951"/>
    <n v="66"/>
    <x v="1"/>
    <x v="0"/>
    <n v="4"/>
    <x v="1"/>
    <n v="7"/>
  </r>
  <r>
    <n v="691"/>
    <x v="1"/>
    <n v="3"/>
    <x v="0"/>
    <n v="127172"/>
    <n v="68"/>
    <x v="1"/>
    <x v="0"/>
    <n v="1"/>
    <x v="0"/>
    <n v="2"/>
  </r>
  <r>
    <n v="692"/>
    <x v="0"/>
    <n v="89"/>
    <x v="2"/>
    <n v="113834"/>
    <n v="22"/>
    <x v="2"/>
    <x v="6"/>
    <n v="0"/>
    <x v="0"/>
    <n v="3"/>
  </r>
  <r>
    <n v="693"/>
    <x v="0"/>
    <n v="83"/>
    <x v="2"/>
    <n v="132005"/>
    <n v="2"/>
    <x v="2"/>
    <x v="3"/>
    <n v="0"/>
    <x v="0"/>
    <n v="5"/>
  </r>
  <r>
    <n v="694"/>
    <x v="1"/>
    <n v="80"/>
    <x v="2"/>
    <n v="171323"/>
    <n v="78"/>
    <x v="1"/>
    <x v="2"/>
    <n v="10"/>
    <x v="3"/>
    <n v="4"/>
  </r>
  <r>
    <n v="695"/>
    <x v="1"/>
    <n v="74"/>
    <x v="2"/>
    <n v="92355"/>
    <n v="87"/>
    <x v="1"/>
    <x v="3"/>
    <n v="1"/>
    <x v="0"/>
    <n v="4"/>
  </r>
  <r>
    <n v="696"/>
    <x v="0"/>
    <n v="42"/>
    <x v="1"/>
    <n v="60982"/>
    <n v="3"/>
    <x v="2"/>
    <x v="0"/>
    <n v="0"/>
    <x v="0"/>
    <n v="5"/>
  </r>
  <r>
    <n v="697"/>
    <x v="1"/>
    <n v="91"/>
    <x v="2"/>
    <n v="51742"/>
    <n v="33"/>
    <x v="0"/>
    <x v="4"/>
    <n v="8"/>
    <x v="2"/>
    <n v="3"/>
  </r>
  <r>
    <n v="698"/>
    <x v="1"/>
    <n v="31"/>
    <x v="1"/>
    <n v="138612"/>
    <n v="71"/>
    <x v="1"/>
    <x v="5"/>
    <n v="9"/>
    <x v="2"/>
    <n v="2"/>
  </r>
  <r>
    <n v="699"/>
    <x v="0"/>
    <n v="8"/>
    <x v="0"/>
    <n v="158123"/>
    <n v="84"/>
    <x v="1"/>
    <x v="4"/>
    <n v="1"/>
    <x v="0"/>
    <n v="1"/>
  </r>
  <r>
    <n v="700"/>
    <x v="0"/>
    <n v="64"/>
    <x v="2"/>
    <n v="164675"/>
    <n v="65"/>
    <x v="1"/>
    <x v="5"/>
    <n v="0"/>
    <x v="0"/>
    <n v="5"/>
  </r>
  <r>
    <n v="701"/>
    <x v="1"/>
    <n v="41"/>
    <x v="1"/>
    <n v="172882"/>
    <n v="27"/>
    <x v="2"/>
    <x v="0"/>
    <n v="8"/>
    <x v="2"/>
    <n v="7"/>
  </r>
  <r>
    <n v="702"/>
    <x v="1"/>
    <n v="62"/>
    <x v="2"/>
    <n v="70119"/>
    <n v="93"/>
    <x v="1"/>
    <x v="4"/>
    <n v="0"/>
    <x v="0"/>
    <n v="1"/>
  </r>
  <r>
    <n v="703"/>
    <x v="0"/>
    <n v="41"/>
    <x v="1"/>
    <n v="113998"/>
    <n v="26"/>
    <x v="2"/>
    <x v="0"/>
    <n v="7"/>
    <x v="2"/>
    <n v="7"/>
  </r>
  <r>
    <n v="704"/>
    <x v="0"/>
    <n v="22"/>
    <x v="0"/>
    <n v="114011"/>
    <n v="40"/>
    <x v="0"/>
    <x v="9"/>
    <n v="5"/>
    <x v="2"/>
    <n v="7"/>
  </r>
  <r>
    <n v="705"/>
    <x v="0"/>
    <n v="5"/>
    <x v="0"/>
    <n v="57265"/>
    <n v="89"/>
    <x v="1"/>
    <x v="3"/>
    <n v="7"/>
    <x v="2"/>
    <n v="7"/>
  </r>
  <r>
    <n v="706"/>
    <x v="1"/>
    <n v="38"/>
    <x v="1"/>
    <n v="130597"/>
    <n v="2"/>
    <x v="2"/>
    <x v="4"/>
    <n v="6"/>
    <x v="2"/>
    <n v="1"/>
  </r>
  <r>
    <n v="707"/>
    <x v="1"/>
    <n v="88"/>
    <x v="2"/>
    <n v="121597"/>
    <n v="7"/>
    <x v="2"/>
    <x v="1"/>
    <n v="0"/>
    <x v="0"/>
    <n v="5"/>
  </r>
  <r>
    <n v="708"/>
    <x v="0"/>
    <n v="56"/>
    <x v="2"/>
    <n v="103210"/>
    <n v="100"/>
    <x v="1"/>
    <x v="4"/>
    <n v="6"/>
    <x v="2"/>
    <n v="6"/>
  </r>
  <r>
    <n v="709"/>
    <x v="0"/>
    <n v="47"/>
    <x v="1"/>
    <n v="66308"/>
    <n v="8"/>
    <x v="2"/>
    <x v="5"/>
    <n v="0"/>
    <x v="0"/>
    <n v="4"/>
  </r>
  <r>
    <n v="710"/>
    <x v="0"/>
    <n v="4"/>
    <x v="0"/>
    <n v="141336"/>
    <n v="93"/>
    <x v="1"/>
    <x v="7"/>
    <n v="2"/>
    <x v="0"/>
    <n v="1"/>
  </r>
  <r>
    <n v="711"/>
    <x v="0"/>
    <n v="82"/>
    <x v="2"/>
    <n v="153632"/>
    <n v="76"/>
    <x v="1"/>
    <x v="3"/>
    <n v="9"/>
    <x v="2"/>
    <n v="7"/>
  </r>
  <r>
    <n v="712"/>
    <x v="1"/>
    <n v="31"/>
    <x v="1"/>
    <n v="65520"/>
    <n v="71"/>
    <x v="1"/>
    <x v="2"/>
    <n v="1"/>
    <x v="0"/>
    <n v="2"/>
  </r>
  <r>
    <n v="713"/>
    <x v="1"/>
    <n v="69"/>
    <x v="2"/>
    <n v="153217"/>
    <n v="83"/>
    <x v="1"/>
    <x v="0"/>
    <n v="1"/>
    <x v="0"/>
    <n v="6"/>
  </r>
  <r>
    <n v="714"/>
    <x v="0"/>
    <n v="62"/>
    <x v="2"/>
    <n v="92768"/>
    <n v="75"/>
    <x v="1"/>
    <x v="6"/>
    <n v="1"/>
    <x v="0"/>
    <n v="1"/>
  </r>
  <r>
    <n v="715"/>
    <x v="1"/>
    <n v="54"/>
    <x v="1"/>
    <n v="132345"/>
    <n v="10"/>
    <x v="2"/>
    <x v="4"/>
    <n v="0"/>
    <x v="0"/>
    <n v="2"/>
  </r>
  <r>
    <n v="716"/>
    <x v="1"/>
    <n v="60"/>
    <x v="2"/>
    <n v="186069"/>
    <n v="49"/>
    <x v="0"/>
    <x v="8"/>
    <n v="1"/>
    <x v="0"/>
    <n v="2"/>
  </r>
  <r>
    <n v="717"/>
    <x v="1"/>
    <n v="31"/>
    <x v="1"/>
    <n v="53802"/>
    <n v="32"/>
    <x v="0"/>
    <x v="4"/>
    <n v="1"/>
    <x v="0"/>
    <n v="7"/>
  </r>
  <r>
    <n v="718"/>
    <x v="1"/>
    <n v="17"/>
    <x v="0"/>
    <n v="103739"/>
    <n v="62"/>
    <x v="1"/>
    <x v="0"/>
    <n v="6"/>
    <x v="2"/>
    <n v="4"/>
  </r>
  <r>
    <n v="719"/>
    <x v="1"/>
    <n v="15"/>
    <x v="0"/>
    <n v="50550"/>
    <n v="34"/>
    <x v="0"/>
    <x v="0"/>
    <n v="9"/>
    <x v="2"/>
    <n v="7"/>
  </r>
  <r>
    <n v="720"/>
    <x v="1"/>
    <n v="37"/>
    <x v="1"/>
    <n v="145648"/>
    <n v="21"/>
    <x v="2"/>
    <x v="0"/>
    <n v="7"/>
    <x v="2"/>
    <n v="6"/>
  </r>
  <r>
    <n v="721"/>
    <x v="0"/>
    <n v="36"/>
    <x v="1"/>
    <n v="85737"/>
    <n v="37"/>
    <x v="0"/>
    <x v="5"/>
    <n v="0"/>
    <x v="0"/>
    <n v="3"/>
  </r>
  <r>
    <n v="722"/>
    <x v="1"/>
    <n v="27"/>
    <x v="0"/>
    <n v="99950"/>
    <n v="20"/>
    <x v="2"/>
    <x v="3"/>
    <n v="0"/>
    <x v="0"/>
    <n v="4"/>
  </r>
  <r>
    <n v="723"/>
    <x v="1"/>
    <n v="11"/>
    <x v="0"/>
    <n v="83220"/>
    <n v="21"/>
    <x v="2"/>
    <x v="1"/>
    <n v="7"/>
    <x v="2"/>
    <n v="4"/>
  </r>
  <r>
    <n v="724"/>
    <x v="0"/>
    <n v="83"/>
    <x v="2"/>
    <n v="73410"/>
    <n v="50"/>
    <x v="0"/>
    <x v="3"/>
    <n v="8"/>
    <x v="2"/>
    <n v="5"/>
  </r>
  <r>
    <n v="725"/>
    <x v="1"/>
    <n v="71"/>
    <x v="2"/>
    <n v="64310"/>
    <n v="43"/>
    <x v="0"/>
    <x v="8"/>
    <n v="2"/>
    <x v="0"/>
    <n v="1"/>
  </r>
  <r>
    <n v="726"/>
    <x v="1"/>
    <n v="20"/>
    <x v="0"/>
    <n v="59844"/>
    <n v="79"/>
    <x v="1"/>
    <x v="6"/>
    <n v="0"/>
    <x v="0"/>
    <n v="1"/>
  </r>
  <r>
    <n v="727"/>
    <x v="0"/>
    <n v="3"/>
    <x v="0"/>
    <n v="67787"/>
    <n v="1"/>
    <x v="2"/>
    <x v="5"/>
    <n v="1"/>
    <x v="0"/>
    <n v="6"/>
  </r>
  <r>
    <n v="728"/>
    <x v="0"/>
    <n v="52"/>
    <x v="1"/>
    <n v="172841"/>
    <n v="4"/>
    <x v="2"/>
    <x v="1"/>
    <n v="0"/>
    <x v="0"/>
    <n v="1"/>
  </r>
  <r>
    <n v="729"/>
    <x v="0"/>
    <n v="75"/>
    <x v="2"/>
    <n v="145528"/>
    <n v="61"/>
    <x v="1"/>
    <x v="0"/>
    <n v="1"/>
    <x v="0"/>
    <n v="2"/>
  </r>
  <r>
    <n v="730"/>
    <x v="0"/>
    <n v="36"/>
    <x v="1"/>
    <n v="173807"/>
    <n v="42"/>
    <x v="0"/>
    <x v="4"/>
    <n v="0"/>
    <x v="0"/>
    <n v="2"/>
  </r>
  <r>
    <n v="731"/>
    <x v="0"/>
    <n v="60"/>
    <x v="2"/>
    <n v="185794"/>
    <n v="69"/>
    <x v="1"/>
    <x v="3"/>
    <n v="7"/>
    <x v="2"/>
    <n v="1"/>
  </r>
  <r>
    <n v="732"/>
    <x v="0"/>
    <n v="8"/>
    <x v="0"/>
    <n v="119780"/>
    <n v="71"/>
    <x v="1"/>
    <x v="0"/>
    <n v="1"/>
    <x v="0"/>
    <n v="3"/>
  </r>
  <r>
    <n v="733"/>
    <x v="1"/>
    <n v="9"/>
    <x v="0"/>
    <n v="158596"/>
    <n v="86"/>
    <x v="1"/>
    <x v="4"/>
    <n v="1"/>
    <x v="0"/>
    <n v="2"/>
  </r>
  <r>
    <n v="734"/>
    <x v="1"/>
    <n v="41"/>
    <x v="1"/>
    <n v="118122"/>
    <n v="52"/>
    <x v="0"/>
    <x v="3"/>
    <n v="0"/>
    <x v="0"/>
    <n v="6"/>
  </r>
  <r>
    <n v="735"/>
    <x v="0"/>
    <n v="38"/>
    <x v="1"/>
    <n v="99964"/>
    <n v="11"/>
    <x v="2"/>
    <x v="0"/>
    <n v="7"/>
    <x v="2"/>
    <n v="4"/>
  </r>
  <r>
    <n v="736"/>
    <x v="1"/>
    <n v="69"/>
    <x v="2"/>
    <n v="120752"/>
    <n v="27"/>
    <x v="2"/>
    <x v="5"/>
    <n v="1"/>
    <x v="0"/>
    <n v="6"/>
  </r>
  <r>
    <n v="737"/>
    <x v="1"/>
    <n v="33"/>
    <x v="1"/>
    <n v="189630"/>
    <n v="53"/>
    <x v="0"/>
    <x v="5"/>
    <n v="5"/>
    <x v="2"/>
    <n v="5"/>
  </r>
  <r>
    <n v="738"/>
    <x v="0"/>
    <n v="64"/>
    <x v="2"/>
    <n v="125510"/>
    <n v="6"/>
    <x v="2"/>
    <x v="0"/>
    <n v="3"/>
    <x v="1"/>
    <n v="3"/>
  </r>
  <r>
    <n v="739"/>
    <x v="0"/>
    <n v="19"/>
    <x v="0"/>
    <n v="101799"/>
    <n v="49"/>
    <x v="0"/>
    <x v="1"/>
    <n v="1"/>
    <x v="0"/>
    <n v="1"/>
  </r>
  <r>
    <n v="740"/>
    <x v="1"/>
    <n v="88"/>
    <x v="2"/>
    <n v="92914"/>
    <n v="74"/>
    <x v="1"/>
    <x v="4"/>
    <n v="0"/>
    <x v="0"/>
    <n v="3"/>
  </r>
  <r>
    <n v="741"/>
    <x v="1"/>
    <n v="91"/>
    <x v="2"/>
    <n v="162465"/>
    <n v="59"/>
    <x v="0"/>
    <x v="1"/>
    <n v="9"/>
    <x v="2"/>
    <n v="3"/>
  </r>
  <r>
    <n v="742"/>
    <x v="0"/>
    <n v="84"/>
    <x v="2"/>
    <n v="163818"/>
    <n v="27"/>
    <x v="2"/>
    <x v="1"/>
    <n v="2"/>
    <x v="0"/>
    <n v="1"/>
  </r>
  <r>
    <n v="743"/>
    <x v="1"/>
    <n v="43"/>
    <x v="1"/>
    <n v="53832"/>
    <n v="56"/>
    <x v="0"/>
    <x v="3"/>
    <n v="4"/>
    <x v="1"/>
    <n v="1"/>
  </r>
  <r>
    <n v="744"/>
    <x v="1"/>
    <n v="30"/>
    <x v="0"/>
    <n v="140190"/>
    <n v="49"/>
    <x v="0"/>
    <x v="1"/>
    <n v="1"/>
    <x v="0"/>
    <n v="4"/>
  </r>
  <r>
    <n v="745"/>
    <x v="0"/>
    <n v="16"/>
    <x v="0"/>
    <n v="125836"/>
    <n v="69"/>
    <x v="1"/>
    <x v="0"/>
    <n v="1"/>
    <x v="0"/>
    <n v="4"/>
  </r>
  <r>
    <n v="746"/>
    <x v="0"/>
    <n v="89"/>
    <x v="2"/>
    <n v="100938"/>
    <n v="27"/>
    <x v="2"/>
    <x v="3"/>
    <n v="0"/>
    <x v="0"/>
    <n v="7"/>
  </r>
  <r>
    <n v="747"/>
    <x v="0"/>
    <n v="5"/>
    <x v="0"/>
    <n v="168670"/>
    <n v="37"/>
    <x v="0"/>
    <x v="4"/>
    <n v="1"/>
    <x v="0"/>
    <n v="3"/>
  </r>
  <r>
    <n v="748"/>
    <x v="1"/>
    <n v="54"/>
    <x v="1"/>
    <n v="176885"/>
    <n v="10"/>
    <x v="2"/>
    <x v="3"/>
    <n v="0"/>
    <x v="0"/>
    <n v="3"/>
  </r>
  <r>
    <n v="749"/>
    <x v="1"/>
    <n v="41"/>
    <x v="1"/>
    <n v="111174"/>
    <n v="28"/>
    <x v="2"/>
    <x v="4"/>
    <n v="4"/>
    <x v="1"/>
    <n v="5"/>
  </r>
  <r>
    <n v="750"/>
    <x v="0"/>
    <n v="80"/>
    <x v="2"/>
    <n v="127335"/>
    <n v="97"/>
    <x v="1"/>
    <x v="4"/>
    <n v="6"/>
    <x v="2"/>
    <n v="6"/>
  </r>
  <r>
    <n v="751"/>
    <x v="0"/>
    <n v="37"/>
    <x v="1"/>
    <n v="149103"/>
    <n v="3"/>
    <x v="2"/>
    <x v="0"/>
    <n v="10"/>
    <x v="3"/>
    <n v="1"/>
  </r>
  <r>
    <n v="752"/>
    <x v="0"/>
    <n v="87"/>
    <x v="2"/>
    <n v="167705"/>
    <n v="31"/>
    <x v="0"/>
    <x v="0"/>
    <n v="0"/>
    <x v="0"/>
    <n v="7"/>
  </r>
  <r>
    <n v="753"/>
    <x v="1"/>
    <n v="50"/>
    <x v="1"/>
    <n v="183548"/>
    <n v="85"/>
    <x v="1"/>
    <x v="3"/>
    <n v="1"/>
    <x v="0"/>
    <n v="4"/>
  </r>
  <r>
    <n v="754"/>
    <x v="1"/>
    <n v="14"/>
    <x v="0"/>
    <n v="50396"/>
    <n v="46"/>
    <x v="0"/>
    <x v="2"/>
    <n v="0"/>
    <x v="0"/>
    <n v="6"/>
  </r>
  <r>
    <n v="755"/>
    <x v="1"/>
    <n v="17"/>
    <x v="0"/>
    <n v="63557"/>
    <n v="3"/>
    <x v="2"/>
    <x v="8"/>
    <n v="1"/>
    <x v="0"/>
    <n v="1"/>
  </r>
  <r>
    <n v="756"/>
    <x v="1"/>
    <n v="98"/>
    <x v="2"/>
    <n v="87878"/>
    <n v="55"/>
    <x v="0"/>
    <x v="4"/>
    <n v="1"/>
    <x v="0"/>
    <n v="6"/>
  </r>
  <r>
    <n v="757"/>
    <x v="0"/>
    <n v="3"/>
    <x v="0"/>
    <n v="55634"/>
    <n v="53"/>
    <x v="0"/>
    <x v="1"/>
    <n v="8"/>
    <x v="2"/>
    <n v="3"/>
  </r>
  <r>
    <n v="758"/>
    <x v="1"/>
    <n v="83"/>
    <x v="2"/>
    <n v="118110"/>
    <n v="26"/>
    <x v="2"/>
    <x v="1"/>
    <n v="1"/>
    <x v="0"/>
    <n v="5"/>
  </r>
  <r>
    <n v="759"/>
    <x v="0"/>
    <n v="13"/>
    <x v="0"/>
    <n v="129396"/>
    <n v="36"/>
    <x v="0"/>
    <x v="4"/>
    <n v="6"/>
    <x v="2"/>
    <n v="6"/>
  </r>
  <r>
    <n v="760"/>
    <x v="1"/>
    <n v="46"/>
    <x v="1"/>
    <n v="62628"/>
    <n v="64"/>
    <x v="1"/>
    <x v="3"/>
    <n v="8"/>
    <x v="2"/>
    <n v="6"/>
  </r>
  <r>
    <n v="761"/>
    <x v="1"/>
    <n v="25"/>
    <x v="0"/>
    <n v="51700"/>
    <n v="17"/>
    <x v="2"/>
    <x v="0"/>
    <n v="4"/>
    <x v="1"/>
    <n v="6"/>
  </r>
  <r>
    <n v="762"/>
    <x v="1"/>
    <n v="4"/>
    <x v="0"/>
    <n v="106816"/>
    <n v="49"/>
    <x v="0"/>
    <x v="4"/>
    <n v="7"/>
    <x v="2"/>
    <n v="5"/>
  </r>
  <r>
    <n v="763"/>
    <x v="0"/>
    <n v="64"/>
    <x v="2"/>
    <n v="93000"/>
    <n v="67"/>
    <x v="1"/>
    <x v="2"/>
    <n v="0"/>
    <x v="0"/>
    <n v="2"/>
  </r>
  <r>
    <n v="764"/>
    <x v="1"/>
    <n v="84"/>
    <x v="2"/>
    <n v="144148"/>
    <n v="71"/>
    <x v="1"/>
    <x v="6"/>
    <n v="1"/>
    <x v="0"/>
    <n v="4"/>
  </r>
  <r>
    <n v="765"/>
    <x v="0"/>
    <n v="12"/>
    <x v="0"/>
    <n v="101388"/>
    <n v="90"/>
    <x v="1"/>
    <x v="4"/>
    <n v="0"/>
    <x v="0"/>
    <n v="2"/>
  </r>
  <r>
    <n v="766"/>
    <x v="1"/>
    <n v="56"/>
    <x v="2"/>
    <n v="171560"/>
    <n v="78"/>
    <x v="1"/>
    <x v="1"/>
    <n v="0"/>
    <x v="0"/>
    <n v="2"/>
  </r>
  <r>
    <n v="767"/>
    <x v="0"/>
    <n v="58"/>
    <x v="2"/>
    <n v="156366"/>
    <n v="60"/>
    <x v="1"/>
    <x v="3"/>
    <n v="8"/>
    <x v="2"/>
    <n v="1"/>
  </r>
  <r>
    <n v="768"/>
    <x v="1"/>
    <n v="0"/>
    <x v="0"/>
    <n v="143910"/>
    <n v="22"/>
    <x v="2"/>
    <x v="8"/>
    <n v="1"/>
    <x v="0"/>
    <n v="7"/>
  </r>
  <r>
    <n v="769"/>
    <x v="1"/>
    <n v="25"/>
    <x v="0"/>
    <n v="106569"/>
    <n v="84"/>
    <x v="1"/>
    <x v="1"/>
    <n v="1"/>
    <x v="0"/>
    <n v="3"/>
  </r>
  <r>
    <n v="770"/>
    <x v="0"/>
    <n v="28"/>
    <x v="0"/>
    <n v="173009"/>
    <n v="25"/>
    <x v="2"/>
    <x v="0"/>
    <n v="9"/>
    <x v="2"/>
    <n v="6"/>
  </r>
  <r>
    <n v="771"/>
    <x v="0"/>
    <n v="78"/>
    <x v="2"/>
    <n v="54252"/>
    <n v="29"/>
    <x v="2"/>
    <x v="1"/>
    <n v="0"/>
    <x v="0"/>
    <n v="5"/>
  </r>
  <r>
    <n v="772"/>
    <x v="0"/>
    <n v="56"/>
    <x v="2"/>
    <n v="104600"/>
    <n v="57"/>
    <x v="0"/>
    <x v="3"/>
    <n v="6"/>
    <x v="2"/>
    <n v="3"/>
  </r>
  <r>
    <n v="773"/>
    <x v="0"/>
    <n v="91"/>
    <x v="2"/>
    <n v="50250"/>
    <n v="54"/>
    <x v="0"/>
    <x v="4"/>
    <n v="0"/>
    <x v="0"/>
    <n v="2"/>
  </r>
  <r>
    <n v="774"/>
    <x v="0"/>
    <n v="77"/>
    <x v="2"/>
    <n v="93242"/>
    <n v="84"/>
    <x v="1"/>
    <x v="3"/>
    <n v="0"/>
    <x v="0"/>
    <n v="7"/>
  </r>
  <r>
    <n v="775"/>
    <x v="1"/>
    <n v="83"/>
    <x v="2"/>
    <n v="156839"/>
    <n v="38"/>
    <x v="0"/>
    <x v="4"/>
    <n v="3"/>
    <x v="1"/>
    <n v="7"/>
  </r>
  <r>
    <n v="776"/>
    <x v="1"/>
    <n v="64"/>
    <x v="2"/>
    <n v="71305"/>
    <n v="39"/>
    <x v="0"/>
    <x v="4"/>
    <n v="9"/>
    <x v="2"/>
    <n v="2"/>
  </r>
  <r>
    <n v="777"/>
    <x v="0"/>
    <n v="19"/>
    <x v="0"/>
    <n v="85975"/>
    <n v="73"/>
    <x v="1"/>
    <x v="3"/>
    <n v="0"/>
    <x v="0"/>
    <n v="6"/>
  </r>
  <r>
    <n v="778"/>
    <x v="0"/>
    <n v="94"/>
    <x v="2"/>
    <n v="188107"/>
    <n v="52"/>
    <x v="0"/>
    <x v="1"/>
    <n v="10"/>
    <x v="3"/>
    <n v="2"/>
  </r>
  <r>
    <n v="779"/>
    <x v="0"/>
    <n v="19"/>
    <x v="0"/>
    <n v="82333"/>
    <n v="35"/>
    <x v="0"/>
    <x v="8"/>
    <n v="1"/>
    <x v="0"/>
    <n v="2"/>
  </r>
  <r>
    <n v="780"/>
    <x v="0"/>
    <n v="84"/>
    <x v="2"/>
    <n v="125016"/>
    <n v="25"/>
    <x v="2"/>
    <x v="3"/>
    <n v="1"/>
    <x v="0"/>
    <n v="7"/>
  </r>
  <r>
    <n v="781"/>
    <x v="1"/>
    <n v="10"/>
    <x v="0"/>
    <n v="148908"/>
    <n v="10"/>
    <x v="2"/>
    <x v="0"/>
    <n v="2"/>
    <x v="0"/>
    <n v="3"/>
  </r>
  <r>
    <n v="782"/>
    <x v="1"/>
    <n v="19"/>
    <x v="0"/>
    <n v="58217"/>
    <n v="70"/>
    <x v="1"/>
    <x v="4"/>
    <n v="0"/>
    <x v="0"/>
    <n v="1"/>
  </r>
  <r>
    <n v="783"/>
    <x v="0"/>
    <n v="74"/>
    <x v="2"/>
    <n v="76521"/>
    <n v="29"/>
    <x v="2"/>
    <x v="1"/>
    <n v="7"/>
    <x v="2"/>
    <n v="4"/>
  </r>
  <r>
    <n v="784"/>
    <x v="1"/>
    <n v="95"/>
    <x v="2"/>
    <n v="117763"/>
    <n v="42"/>
    <x v="0"/>
    <x v="4"/>
    <n v="1"/>
    <x v="0"/>
    <n v="2"/>
  </r>
  <r>
    <n v="785"/>
    <x v="1"/>
    <n v="34"/>
    <x v="1"/>
    <n v="115184"/>
    <n v="93"/>
    <x v="1"/>
    <x v="7"/>
    <n v="1"/>
    <x v="0"/>
    <n v="4"/>
  </r>
  <r>
    <n v="786"/>
    <x v="0"/>
    <n v="30"/>
    <x v="0"/>
    <n v="54251"/>
    <n v="7"/>
    <x v="2"/>
    <x v="4"/>
    <n v="2"/>
    <x v="0"/>
    <n v="6"/>
  </r>
  <r>
    <n v="787"/>
    <x v="1"/>
    <n v="53"/>
    <x v="1"/>
    <n v="112530"/>
    <n v="24"/>
    <x v="2"/>
    <x v="3"/>
    <n v="2"/>
    <x v="0"/>
    <n v="6"/>
  </r>
  <r>
    <n v="788"/>
    <x v="0"/>
    <n v="67"/>
    <x v="2"/>
    <n v="107409"/>
    <n v="2"/>
    <x v="2"/>
    <x v="4"/>
    <n v="1"/>
    <x v="0"/>
    <n v="6"/>
  </r>
  <r>
    <n v="789"/>
    <x v="1"/>
    <n v="23"/>
    <x v="0"/>
    <n v="84793"/>
    <n v="23"/>
    <x v="2"/>
    <x v="7"/>
    <n v="9"/>
    <x v="2"/>
    <n v="6"/>
  </r>
  <r>
    <n v="790"/>
    <x v="1"/>
    <n v="25"/>
    <x v="0"/>
    <n v="66952"/>
    <n v="79"/>
    <x v="1"/>
    <x v="3"/>
    <n v="1"/>
    <x v="0"/>
    <n v="2"/>
  </r>
  <r>
    <n v="791"/>
    <x v="1"/>
    <n v="84"/>
    <x v="2"/>
    <n v="153465"/>
    <n v="11"/>
    <x v="2"/>
    <x v="2"/>
    <n v="1"/>
    <x v="0"/>
    <n v="4"/>
  </r>
  <r>
    <n v="792"/>
    <x v="1"/>
    <n v="1"/>
    <x v="0"/>
    <n v="178214"/>
    <n v="17"/>
    <x v="2"/>
    <x v="4"/>
    <n v="1"/>
    <x v="0"/>
    <n v="7"/>
  </r>
  <r>
    <n v="793"/>
    <x v="0"/>
    <n v="70"/>
    <x v="2"/>
    <n v="152069"/>
    <n v="42"/>
    <x v="0"/>
    <x v="3"/>
    <n v="4"/>
    <x v="1"/>
    <n v="4"/>
  </r>
  <r>
    <n v="794"/>
    <x v="1"/>
    <n v="56"/>
    <x v="2"/>
    <n v="132860"/>
    <n v="17"/>
    <x v="2"/>
    <x v="0"/>
    <n v="7"/>
    <x v="2"/>
    <n v="2"/>
  </r>
  <r>
    <n v="795"/>
    <x v="1"/>
    <n v="0"/>
    <x v="0"/>
    <n v="147719"/>
    <n v="86"/>
    <x v="1"/>
    <x v="2"/>
    <n v="1"/>
    <x v="0"/>
    <n v="7"/>
  </r>
  <r>
    <n v="796"/>
    <x v="1"/>
    <n v="91"/>
    <x v="2"/>
    <n v="172915"/>
    <n v="29"/>
    <x v="2"/>
    <x v="6"/>
    <n v="9"/>
    <x v="2"/>
    <n v="1"/>
  </r>
  <r>
    <n v="797"/>
    <x v="1"/>
    <n v="81"/>
    <x v="2"/>
    <n v="148594"/>
    <n v="29"/>
    <x v="2"/>
    <x v="3"/>
    <n v="3"/>
    <x v="1"/>
    <n v="5"/>
  </r>
  <r>
    <n v="798"/>
    <x v="0"/>
    <n v="33"/>
    <x v="1"/>
    <n v="61986"/>
    <n v="77"/>
    <x v="1"/>
    <x v="5"/>
    <n v="0"/>
    <x v="0"/>
    <n v="1"/>
  </r>
  <r>
    <n v="799"/>
    <x v="0"/>
    <n v="75"/>
    <x v="2"/>
    <n v="91456"/>
    <n v="13"/>
    <x v="2"/>
    <x v="4"/>
    <n v="1"/>
    <x v="0"/>
    <n v="4"/>
  </r>
  <r>
    <n v="800"/>
    <x v="0"/>
    <n v="11"/>
    <x v="0"/>
    <n v="166247"/>
    <n v="84"/>
    <x v="1"/>
    <x v="5"/>
    <n v="1"/>
    <x v="0"/>
    <n v="2"/>
  </r>
  <r>
    <n v="801"/>
    <x v="1"/>
    <n v="61"/>
    <x v="2"/>
    <n v="140516"/>
    <n v="50"/>
    <x v="0"/>
    <x v="4"/>
    <n v="0"/>
    <x v="0"/>
    <n v="3"/>
  </r>
  <r>
    <n v="802"/>
    <x v="0"/>
    <n v="81"/>
    <x v="2"/>
    <n v="148208"/>
    <n v="36"/>
    <x v="0"/>
    <x v="9"/>
    <n v="5"/>
    <x v="2"/>
    <n v="7"/>
  </r>
  <r>
    <n v="803"/>
    <x v="1"/>
    <n v="62"/>
    <x v="2"/>
    <n v="133822"/>
    <n v="78"/>
    <x v="1"/>
    <x v="8"/>
    <n v="0"/>
    <x v="0"/>
    <n v="4"/>
  </r>
  <r>
    <n v="804"/>
    <x v="1"/>
    <n v="44"/>
    <x v="1"/>
    <n v="175424"/>
    <n v="32"/>
    <x v="0"/>
    <x v="4"/>
    <n v="4"/>
    <x v="1"/>
    <n v="5"/>
  </r>
  <r>
    <n v="805"/>
    <x v="1"/>
    <n v="67"/>
    <x v="2"/>
    <n v="121528"/>
    <n v="92"/>
    <x v="1"/>
    <x v="0"/>
    <n v="8"/>
    <x v="2"/>
    <n v="4"/>
  </r>
  <r>
    <n v="806"/>
    <x v="1"/>
    <n v="30"/>
    <x v="0"/>
    <n v="189369"/>
    <n v="69"/>
    <x v="1"/>
    <x v="0"/>
    <n v="0"/>
    <x v="0"/>
    <n v="3"/>
  </r>
  <r>
    <n v="807"/>
    <x v="1"/>
    <n v="92"/>
    <x v="2"/>
    <n v="80808"/>
    <n v="26"/>
    <x v="2"/>
    <x v="4"/>
    <n v="1"/>
    <x v="0"/>
    <n v="1"/>
  </r>
  <r>
    <n v="808"/>
    <x v="0"/>
    <n v="25"/>
    <x v="0"/>
    <n v="57535"/>
    <n v="84"/>
    <x v="1"/>
    <x v="3"/>
    <n v="1"/>
    <x v="0"/>
    <n v="7"/>
  </r>
  <r>
    <n v="809"/>
    <x v="1"/>
    <n v="61"/>
    <x v="2"/>
    <n v="163509"/>
    <n v="51"/>
    <x v="0"/>
    <x v="0"/>
    <n v="0"/>
    <x v="0"/>
    <n v="4"/>
  </r>
  <r>
    <n v="810"/>
    <x v="1"/>
    <n v="72"/>
    <x v="2"/>
    <n v="75884"/>
    <n v="57"/>
    <x v="0"/>
    <x v="5"/>
    <n v="0"/>
    <x v="0"/>
    <n v="7"/>
  </r>
  <r>
    <n v="811"/>
    <x v="1"/>
    <n v="89"/>
    <x v="2"/>
    <n v="157759"/>
    <n v="52"/>
    <x v="0"/>
    <x v="4"/>
    <n v="1"/>
    <x v="0"/>
    <n v="6"/>
  </r>
  <r>
    <n v="812"/>
    <x v="1"/>
    <n v="37"/>
    <x v="1"/>
    <n v="184813"/>
    <n v="44"/>
    <x v="0"/>
    <x v="5"/>
    <n v="0"/>
    <x v="0"/>
    <n v="2"/>
  </r>
  <r>
    <n v="813"/>
    <x v="0"/>
    <n v="59"/>
    <x v="2"/>
    <n v="187253"/>
    <n v="51"/>
    <x v="0"/>
    <x v="5"/>
    <n v="8"/>
    <x v="2"/>
    <n v="7"/>
  </r>
  <r>
    <n v="814"/>
    <x v="0"/>
    <n v="41"/>
    <x v="1"/>
    <n v="81718"/>
    <n v="36"/>
    <x v="0"/>
    <x v="3"/>
    <n v="1"/>
    <x v="0"/>
    <n v="3"/>
  </r>
  <r>
    <n v="815"/>
    <x v="0"/>
    <n v="60"/>
    <x v="2"/>
    <n v="150019"/>
    <n v="37"/>
    <x v="0"/>
    <x v="6"/>
    <n v="1"/>
    <x v="0"/>
    <n v="2"/>
  </r>
  <r>
    <n v="816"/>
    <x v="1"/>
    <n v="81"/>
    <x v="2"/>
    <n v="53452"/>
    <n v="73"/>
    <x v="1"/>
    <x v="3"/>
    <n v="1"/>
    <x v="0"/>
    <n v="6"/>
  </r>
  <r>
    <n v="817"/>
    <x v="0"/>
    <n v="85"/>
    <x v="2"/>
    <n v="150765"/>
    <n v="42"/>
    <x v="0"/>
    <x v="7"/>
    <n v="8"/>
    <x v="2"/>
    <n v="2"/>
  </r>
  <r>
    <n v="818"/>
    <x v="1"/>
    <n v="91"/>
    <x v="2"/>
    <n v="154456"/>
    <n v="71"/>
    <x v="1"/>
    <x v="9"/>
    <n v="0"/>
    <x v="0"/>
    <n v="7"/>
  </r>
  <r>
    <n v="819"/>
    <x v="1"/>
    <n v="65"/>
    <x v="2"/>
    <n v="56647"/>
    <n v="12"/>
    <x v="2"/>
    <x v="6"/>
    <n v="6"/>
    <x v="2"/>
    <n v="4"/>
  </r>
  <r>
    <n v="820"/>
    <x v="1"/>
    <n v="19"/>
    <x v="0"/>
    <n v="117477"/>
    <n v="48"/>
    <x v="0"/>
    <x v="0"/>
    <n v="6"/>
    <x v="2"/>
    <n v="7"/>
  </r>
  <r>
    <n v="821"/>
    <x v="1"/>
    <n v="78"/>
    <x v="2"/>
    <n v="79677"/>
    <n v="9"/>
    <x v="2"/>
    <x v="4"/>
    <n v="10"/>
    <x v="3"/>
    <n v="7"/>
  </r>
  <r>
    <n v="822"/>
    <x v="1"/>
    <n v="0"/>
    <x v="0"/>
    <n v="116759"/>
    <n v="28"/>
    <x v="2"/>
    <x v="8"/>
    <n v="7"/>
    <x v="2"/>
    <n v="3"/>
  </r>
  <r>
    <n v="823"/>
    <x v="0"/>
    <n v="26"/>
    <x v="0"/>
    <n v="180702"/>
    <n v="21"/>
    <x v="2"/>
    <x v="3"/>
    <n v="6"/>
    <x v="2"/>
    <n v="1"/>
  </r>
  <r>
    <n v="824"/>
    <x v="1"/>
    <n v="2"/>
    <x v="0"/>
    <n v="122698"/>
    <n v="100"/>
    <x v="1"/>
    <x v="3"/>
    <n v="8"/>
    <x v="2"/>
    <n v="1"/>
  </r>
  <r>
    <n v="825"/>
    <x v="1"/>
    <n v="60"/>
    <x v="2"/>
    <n v="169346"/>
    <n v="55"/>
    <x v="0"/>
    <x v="0"/>
    <n v="7"/>
    <x v="2"/>
    <n v="2"/>
  </r>
  <r>
    <n v="826"/>
    <x v="1"/>
    <n v="67"/>
    <x v="2"/>
    <n v="93176"/>
    <n v="25"/>
    <x v="2"/>
    <x v="4"/>
    <n v="4"/>
    <x v="1"/>
    <n v="1"/>
  </r>
  <r>
    <n v="827"/>
    <x v="1"/>
    <n v="4"/>
    <x v="0"/>
    <n v="75853"/>
    <n v="40"/>
    <x v="0"/>
    <x v="7"/>
    <n v="4"/>
    <x v="1"/>
    <n v="5"/>
  </r>
  <r>
    <n v="828"/>
    <x v="0"/>
    <n v="7"/>
    <x v="0"/>
    <n v="119362"/>
    <n v="58"/>
    <x v="0"/>
    <x v="1"/>
    <n v="8"/>
    <x v="2"/>
    <n v="1"/>
  </r>
  <r>
    <n v="829"/>
    <x v="0"/>
    <n v="28"/>
    <x v="0"/>
    <n v="81545"/>
    <n v="36"/>
    <x v="0"/>
    <x v="4"/>
    <n v="4"/>
    <x v="1"/>
    <n v="7"/>
  </r>
  <r>
    <n v="830"/>
    <x v="0"/>
    <n v="67"/>
    <x v="2"/>
    <n v="67372"/>
    <n v="75"/>
    <x v="1"/>
    <x v="4"/>
    <n v="0"/>
    <x v="0"/>
    <n v="7"/>
  </r>
  <r>
    <n v="831"/>
    <x v="1"/>
    <n v="30"/>
    <x v="0"/>
    <n v="109703"/>
    <n v="61"/>
    <x v="1"/>
    <x v="5"/>
    <n v="1"/>
    <x v="0"/>
    <n v="1"/>
  </r>
  <r>
    <n v="832"/>
    <x v="0"/>
    <n v="38"/>
    <x v="1"/>
    <n v="166697"/>
    <n v="39"/>
    <x v="0"/>
    <x v="8"/>
    <n v="13"/>
    <x v="3"/>
    <n v="4"/>
  </r>
  <r>
    <n v="833"/>
    <x v="1"/>
    <n v="40"/>
    <x v="1"/>
    <n v="124982"/>
    <n v="34"/>
    <x v="0"/>
    <x v="1"/>
    <n v="1"/>
    <x v="0"/>
    <n v="7"/>
  </r>
  <r>
    <n v="834"/>
    <x v="1"/>
    <n v="6"/>
    <x v="0"/>
    <n v="146776"/>
    <n v="83"/>
    <x v="1"/>
    <x v="2"/>
    <n v="1"/>
    <x v="0"/>
    <n v="7"/>
  </r>
  <r>
    <n v="835"/>
    <x v="1"/>
    <n v="3"/>
    <x v="0"/>
    <n v="147548"/>
    <n v="45"/>
    <x v="0"/>
    <x v="5"/>
    <n v="4"/>
    <x v="1"/>
    <n v="5"/>
  </r>
  <r>
    <n v="836"/>
    <x v="1"/>
    <n v="51"/>
    <x v="1"/>
    <n v="117620"/>
    <n v="60"/>
    <x v="1"/>
    <x v="0"/>
    <n v="7"/>
    <x v="2"/>
    <n v="6"/>
  </r>
  <r>
    <n v="837"/>
    <x v="0"/>
    <n v="63"/>
    <x v="2"/>
    <n v="85351"/>
    <n v="57"/>
    <x v="0"/>
    <x v="0"/>
    <n v="0"/>
    <x v="0"/>
    <n v="2"/>
  </r>
  <r>
    <n v="838"/>
    <x v="0"/>
    <n v="65"/>
    <x v="2"/>
    <n v="174432"/>
    <n v="8"/>
    <x v="2"/>
    <x v="4"/>
    <n v="0"/>
    <x v="0"/>
    <n v="7"/>
  </r>
  <r>
    <n v="839"/>
    <x v="0"/>
    <n v="44"/>
    <x v="1"/>
    <n v="70787"/>
    <n v="68"/>
    <x v="1"/>
    <x v="6"/>
    <n v="1"/>
    <x v="0"/>
    <n v="3"/>
  </r>
  <r>
    <n v="840"/>
    <x v="1"/>
    <n v="90"/>
    <x v="2"/>
    <n v="75473"/>
    <n v="63"/>
    <x v="1"/>
    <x v="0"/>
    <n v="0"/>
    <x v="0"/>
    <n v="7"/>
  </r>
  <r>
    <n v="841"/>
    <x v="0"/>
    <n v="76"/>
    <x v="2"/>
    <n v="90082"/>
    <n v="49"/>
    <x v="0"/>
    <x v="0"/>
    <n v="1"/>
    <x v="0"/>
    <n v="6"/>
  </r>
  <r>
    <n v="842"/>
    <x v="1"/>
    <n v="62"/>
    <x v="2"/>
    <n v="185388"/>
    <n v="54"/>
    <x v="0"/>
    <x v="0"/>
    <n v="0"/>
    <x v="0"/>
    <n v="2"/>
  </r>
  <r>
    <n v="843"/>
    <x v="1"/>
    <n v="5"/>
    <x v="0"/>
    <n v="168110"/>
    <n v="69"/>
    <x v="1"/>
    <x v="6"/>
    <n v="14"/>
    <x v="3"/>
    <n v="6"/>
  </r>
  <r>
    <n v="844"/>
    <x v="1"/>
    <n v="67"/>
    <x v="2"/>
    <n v="184628"/>
    <n v="38"/>
    <x v="0"/>
    <x v="4"/>
    <n v="12"/>
    <x v="3"/>
    <n v="2"/>
  </r>
  <r>
    <n v="845"/>
    <x v="1"/>
    <n v="38"/>
    <x v="1"/>
    <n v="176551"/>
    <n v="45"/>
    <x v="0"/>
    <x v="0"/>
    <n v="8"/>
    <x v="2"/>
    <n v="1"/>
  </r>
  <r>
    <n v="846"/>
    <x v="1"/>
    <n v="31"/>
    <x v="1"/>
    <n v="76422"/>
    <n v="21"/>
    <x v="2"/>
    <x v="0"/>
    <n v="9"/>
    <x v="2"/>
    <n v="7"/>
  </r>
  <r>
    <n v="847"/>
    <x v="0"/>
    <n v="2"/>
    <x v="0"/>
    <n v="164248"/>
    <n v="51"/>
    <x v="0"/>
    <x v="3"/>
    <n v="9"/>
    <x v="2"/>
    <n v="3"/>
  </r>
  <r>
    <n v="848"/>
    <x v="1"/>
    <n v="82"/>
    <x v="2"/>
    <n v="109188"/>
    <n v="38"/>
    <x v="0"/>
    <x v="2"/>
    <n v="5"/>
    <x v="2"/>
    <n v="7"/>
  </r>
  <r>
    <n v="849"/>
    <x v="1"/>
    <n v="66"/>
    <x v="2"/>
    <n v="132951"/>
    <n v="26"/>
    <x v="2"/>
    <x v="0"/>
    <n v="4"/>
    <x v="1"/>
    <n v="1"/>
  </r>
  <r>
    <n v="850"/>
    <x v="1"/>
    <n v="75"/>
    <x v="2"/>
    <n v="164598"/>
    <n v="32"/>
    <x v="0"/>
    <x v="0"/>
    <n v="8"/>
    <x v="2"/>
    <n v="1"/>
  </r>
  <r>
    <n v="851"/>
    <x v="0"/>
    <n v="69"/>
    <x v="2"/>
    <n v="186655"/>
    <n v="32"/>
    <x v="0"/>
    <x v="9"/>
    <n v="7"/>
    <x v="2"/>
    <n v="2"/>
  </r>
  <r>
    <n v="852"/>
    <x v="1"/>
    <n v="62"/>
    <x v="2"/>
    <n v="111859"/>
    <n v="86"/>
    <x v="1"/>
    <x v="0"/>
    <n v="6"/>
    <x v="2"/>
    <n v="1"/>
  </r>
  <r>
    <n v="853"/>
    <x v="1"/>
    <n v="0"/>
    <x v="0"/>
    <n v="121926"/>
    <n v="41"/>
    <x v="0"/>
    <x v="2"/>
    <n v="7"/>
    <x v="2"/>
    <n v="1"/>
  </r>
  <r>
    <n v="854"/>
    <x v="1"/>
    <n v="11"/>
    <x v="0"/>
    <n v="143047"/>
    <n v="42"/>
    <x v="0"/>
    <x v="5"/>
    <n v="1"/>
    <x v="0"/>
    <n v="3"/>
  </r>
  <r>
    <n v="855"/>
    <x v="1"/>
    <n v="22"/>
    <x v="0"/>
    <n v="131748"/>
    <n v="23"/>
    <x v="2"/>
    <x v="4"/>
    <n v="1"/>
    <x v="0"/>
    <n v="3"/>
  </r>
  <r>
    <n v="856"/>
    <x v="0"/>
    <n v="76"/>
    <x v="2"/>
    <n v="142801"/>
    <n v="23"/>
    <x v="2"/>
    <x v="2"/>
    <n v="0"/>
    <x v="0"/>
    <n v="1"/>
  </r>
  <r>
    <n v="857"/>
    <x v="0"/>
    <n v="85"/>
    <x v="2"/>
    <n v="142723"/>
    <n v="46"/>
    <x v="0"/>
    <x v="1"/>
    <n v="0"/>
    <x v="0"/>
    <n v="6"/>
  </r>
  <r>
    <n v="858"/>
    <x v="0"/>
    <n v="21"/>
    <x v="0"/>
    <n v="155151"/>
    <n v="16"/>
    <x v="2"/>
    <x v="8"/>
    <n v="14"/>
    <x v="3"/>
    <n v="3"/>
  </r>
  <r>
    <n v="859"/>
    <x v="1"/>
    <n v="64"/>
    <x v="2"/>
    <n v="153607"/>
    <n v="48"/>
    <x v="0"/>
    <x v="0"/>
    <n v="1"/>
    <x v="0"/>
    <n v="4"/>
  </r>
  <r>
    <n v="860"/>
    <x v="0"/>
    <n v="94"/>
    <x v="2"/>
    <n v="144192"/>
    <n v="34"/>
    <x v="0"/>
    <x v="0"/>
    <n v="0"/>
    <x v="0"/>
    <n v="3"/>
  </r>
  <r>
    <n v="861"/>
    <x v="1"/>
    <n v="83"/>
    <x v="2"/>
    <n v="174159"/>
    <n v="22"/>
    <x v="2"/>
    <x v="2"/>
    <n v="4"/>
    <x v="1"/>
    <n v="4"/>
  </r>
  <r>
    <n v="862"/>
    <x v="1"/>
    <n v="93"/>
    <x v="2"/>
    <n v="73642"/>
    <n v="50"/>
    <x v="0"/>
    <x v="8"/>
    <n v="0"/>
    <x v="0"/>
    <n v="3"/>
  </r>
  <r>
    <n v="863"/>
    <x v="1"/>
    <n v="12"/>
    <x v="0"/>
    <n v="170319"/>
    <n v="46"/>
    <x v="0"/>
    <x v="4"/>
    <n v="8"/>
    <x v="2"/>
    <n v="7"/>
  </r>
  <r>
    <n v="864"/>
    <x v="1"/>
    <n v="0"/>
    <x v="0"/>
    <n v="141351"/>
    <n v="10"/>
    <x v="2"/>
    <x v="1"/>
    <n v="0"/>
    <x v="0"/>
    <n v="2"/>
  </r>
  <r>
    <n v="865"/>
    <x v="1"/>
    <n v="79"/>
    <x v="2"/>
    <n v="167411"/>
    <n v="9"/>
    <x v="2"/>
    <x v="8"/>
    <n v="12"/>
    <x v="3"/>
    <n v="5"/>
  </r>
  <r>
    <n v="866"/>
    <x v="0"/>
    <n v="90"/>
    <x v="2"/>
    <n v="58289"/>
    <n v="49"/>
    <x v="0"/>
    <x v="4"/>
    <n v="5"/>
    <x v="2"/>
    <n v="6"/>
  </r>
  <r>
    <n v="867"/>
    <x v="1"/>
    <n v="45"/>
    <x v="1"/>
    <n v="79801"/>
    <n v="77"/>
    <x v="1"/>
    <x v="6"/>
    <n v="0"/>
    <x v="0"/>
    <n v="2"/>
  </r>
  <r>
    <n v="868"/>
    <x v="1"/>
    <n v="82"/>
    <x v="2"/>
    <n v="146118"/>
    <n v="52"/>
    <x v="0"/>
    <x v="8"/>
    <n v="8"/>
    <x v="2"/>
    <n v="7"/>
  </r>
  <r>
    <n v="869"/>
    <x v="1"/>
    <n v="57"/>
    <x v="2"/>
    <n v="57337"/>
    <n v="14"/>
    <x v="2"/>
    <x v="0"/>
    <n v="1"/>
    <x v="0"/>
    <n v="4"/>
  </r>
  <r>
    <n v="870"/>
    <x v="1"/>
    <n v="43"/>
    <x v="1"/>
    <n v="113575"/>
    <n v="6"/>
    <x v="2"/>
    <x v="3"/>
    <n v="1"/>
    <x v="0"/>
    <n v="2"/>
  </r>
  <r>
    <n v="871"/>
    <x v="0"/>
    <n v="63"/>
    <x v="2"/>
    <n v="122658"/>
    <n v="65"/>
    <x v="1"/>
    <x v="1"/>
    <n v="6"/>
    <x v="2"/>
    <n v="2"/>
  </r>
  <r>
    <n v="872"/>
    <x v="1"/>
    <n v="62"/>
    <x v="2"/>
    <n v="151836"/>
    <n v="13"/>
    <x v="2"/>
    <x v="4"/>
    <n v="0"/>
    <x v="0"/>
    <n v="6"/>
  </r>
  <r>
    <n v="873"/>
    <x v="1"/>
    <n v="43"/>
    <x v="1"/>
    <n v="185900"/>
    <n v="80"/>
    <x v="1"/>
    <x v="7"/>
    <n v="9"/>
    <x v="2"/>
    <n v="4"/>
  </r>
  <r>
    <n v="874"/>
    <x v="1"/>
    <n v="34"/>
    <x v="1"/>
    <n v="94029"/>
    <n v="98"/>
    <x v="1"/>
    <x v="0"/>
    <n v="1"/>
    <x v="0"/>
    <n v="4"/>
  </r>
  <r>
    <n v="875"/>
    <x v="1"/>
    <n v="30"/>
    <x v="0"/>
    <n v="157290"/>
    <n v="22"/>
    <x v="2"/>
    <x v="4"/>
    <n v="2"/>
    <x v="0"/>
    <n v="2"/>
  </r>
  <r>
    <n v="876"/>
    <x v="0"/>
    <n v="97"/>
    <x v="2"/>
    <n v="175996"/>
    <n v="42"/>
    <x v="0"/>
    <x v="3"/>
    <n v="10"/>
    <x v="3"/>
    <n v="4"/>
  </r>
  <r>
    <n v="877"/>
    <x v="0"/>
    <n v="68"/>
    <x v="2"/>
    <n v="102016"/>
    <n v="37"/>
    <x v="0"/>
    <x v="4"/>
    <n v="0"/>
    <x v="0"/>
    <n v="4"/>
  </r>
  <r>
    <n v="878"/>
    <x v="0"/>
    <n v="16"/>
    <x v="0"/>
    <n v="77902"/>
    <n v="67"/>
    <x v="1"/>
    <x v="4"/>
    <n v="1"/>
    <x v="0"/>
    <n v="2"/>
  </r>
  <r>
    <n v="879"/>
    <x v="1"/>
    <n v="15"/>
    <x v="0"/>
    <n v="81138"/>
    <n v="86"/>
    <x v="1"/>
    <x v="0"/>
    <n v="9"/>
    <x v="2"/>
    <n v="7"/>
  </r>
  <r>
    <n v="880"/>
    <x v="0"/>
    <n v="25"/>
    <x v="0"/>
    <n v="128258"/>
    <n v="48"/>
    <x v="0"/>
    <x v="5"/>
    <n v="0"/>
    <x v="0"/>
    <n v="2"/>
  </r>
  <r>
    <n v="881"/>
    <x v="1"/>
    <n v="29"/>
    <x v="0"/>
    <n v="62475"/>
    <n v="24"/>
    <x v="2"/>
    <x v="4"/>
    <n v="6"/>
    <x v="2"/>
    <n v="4"/>
  </r>
  <r>
    <n v="882"/>
    <x v="1"/>
    <n v="85"/>
    <x v="2"/>
    <n v="82854"/>
    <n v="75"/>
    <x v="1"/>
    <x v="4"/>
    <n v="6"/>
    <x v="2"/>
    <n v="4"/>
  </r>
  <r>
    <n v="883"/>
    <x v="1"/>
    <n v="30"/>
    <x v="0"/>
    <n v="59284"/>
    <n v="38"/>
    <x v="0"/>
    <x v="6"/>
    <n v="7"/>
    <x v="2"/>
    <n v="7"/>
  </r>
  <r>
    <n v="884"/>
    <x v="1"/>
    <n v="13"/>
    <x v="0"/>
    <n v="141580"/>
    <n v="92"/>
    <x v="1"/>
    <x v="0"/>
    <n v="0"/>
    <x v="0"/>
    <n v="4"/>
  </r>
  <r>
    <n v="885"/>
    <x v="1"/>
    <n v="88"/>
    <x v="2"/>
    <n v="171362"/>
    <n v="90"/>
    <x v="1"/>
    <x v="5"/>
    <n v="6"/>
    <x v="2"/>
    <n v="4"/>
  </r>
  <r>
    <n v="886"/>
    <x v="0"/>
    <n v="5"/>
    <x v="0"/>
    <n v="78274"/>
    <n v="65"/>
    <x v="1"/>
    <x v="4"/>
    <n v="9"/>
    <x v="2"/>
    <n v="2"/>
  </r>
  <r>
    <n v="887"/>
    <x v="1"/>
    <n v="95"/>
    <x v="2"/>
    <n v="76646"/>
    <n v="61"/>
    <x v="1"/>
    <x v="4"/>
    <n v="0"/>
    <x v="0"/>
    <n v="1"/>
  </r>
  <r>
    <n v="888"/>
    <x v="1"/>
    <n v="92"/>
    <x v="2"/>
    <n v="78308"/>
    <n v="66"/>
    <x v="1"/>
    <x v="5"/>
    <n v="5"/>
    <x v="2"/>
    <n v="2"/>
  </r>
  <r>
    <n v="889"/>
    <x v="1"/>
    <n v="63"/>
    <x v="2"/>
    <n v="78971"/>
    <n v="89"/>
    <x v="1"/>
    <x v="1"/>
    <n v="1"/>
    <x v="0"/>
    <n v="2"/>
  </r>
  <r>
    <n v="890"/>
    <x v="1"/>
    <n v="75"/>
    <x v="2"/>
    <n v="65528"/>
    <n v="73"/>
    <x v="1"/>
    <x v="8"/>
    <n v="1"/>
    <x v="0"/>
    <n v="5"/>
  </r>
  <r>
    <n v="891"/>
    <x v="0"/>
    <n v="67"/>
    <x v="2"/>
    <n v="94199"/>
    <n v="71"/>
    <x v="1"/>
    <x v="4"/>
    <n v="5"/>
    <x v="2"/>
    <n v="7"/>
  </r>
  <r>
    <n v="892"/>
    <x v="1"/>
    <n v="58"/>
    <x v="2"/>
    <n v="135705"/>
    <n v="48"/>
    <x v="0"/>
    <x v="1"/>
    <n v="8"/>
    <x v="2"/>
    <n v="7"/>
  </r>
  <r>
    <n v="893"/>
    <x v="0"/>
    <n v="52"/>
    <x v="1"/>
    <n v="130573"/>
    <n v="31"/>
    <x v="0"/>
    <x v="3"/>
    <n v="8"/>
    <x v="2"/>
    <n v="3"/>
  </r>
  <r>
    <n v="894"/>
    <x v="1"/>
    <n v="85"/>
    <x v="2"/>
    <n v="152303"/>
    <n v="68"/>
    <x v="1"/>
    <x v="4"/>
    <n v="1"/>
    <x v="0"/>
    <n v="5"/>
  </r>
  <r>
    <n v="895"/>
    <x v="1"/>
    <n v="31"/>
    <x v="1"/>
    <n v="144582"/>
    <n v="89"/>
    <x v="1"/>
    <x v="6"/>
    <n v="1"/>
    <x v="0"/>
    <n v="1"/>
  </r>
  <r>
    <n v="896"/>
    <x v="1"/>
    <n v="84"/>
    <x v="2"/>
    <n v="93288"/>
    <n v="60"/>
    <x v="1"/>
    <x v="4"/>
    <n v="10"/>
    <x v="3"/>
    <n v="6"/>
  </r>
  <r>
    <n v="897"/>
    <x v="1"/>
    <n v="93"/>
    <x v="2"/>
    <n v="88192"/>
    <n v="3"/>
    <x v="2"/>
    <x v="8"/>
    <n v="10"/>
    <x v="3"/>
    <n v="2"/>
  </r>
  <r>
    <n v="898"/>
    <x v="0"/>
    <n v="18"/>
    <x v="0"/>
    <n v="62362"/>
    <n v="81"/>
    <x v="1"/>
    <x v="2"/>
    <n v="7"/>
    <x v="2"/>
    <n v="3"/>
  </r>
  <r>
    <n v="899"/>
    <x v="0"/>
    <n v="73"/>
    <x v="2"/>
    <n v="74350"/>
    <n v="39"/>
    <x v="0"/>
    <x v="2"/>
    <n v="10"/>
    <x v="3"/>
    <n v="1"/>
  </r>
  <r>
    <n v="900"/>
    <x v="0"/>
    <n v="3"/>
    <x v="0"/>
    <n v="144103"/>
    <n v="42"/>
    <x v="0"/>
    <x v="0"/>
    <n v="8"/>
    <x v="2"/>
    <n v="7"/>
  </r>
  <r>
    <n v="901"/>
    <x v="0"/>
    <n v="1"/>
    <x v="0"/>
    <n v="75518"/>
    <n v="17"/>
    <x v="2"/>
    <x v="2"/>
    <n v="7"/>
    <x v="2"/>
    <n v="3"/>
  </r>
  <r>
    <n v="902"/>
    <x v="0"/>
    <n v="53"/>
    <x v="1"/>
    <n v="160980"/>
    <n v="62"/>
    <x v="1"/>
    <x v="6"/>
    <n v="4"/>
    <x v="1"/>
    <n v="2"/>
  </r>
  <r>
    <n v="903"/>
    <x v="1"/>
    <n v="75"/>
    <x v="2"/>
    <n v="102904"/>
    <n v="28"/>
    <x v="2"/>
    <x v="4"/>
    <n v="7"/>
    <x v="2"/>
    <n v="6"/>
  </r>
  <r>
    <n v="904"/>
    <x v="1"/>
    <n v="15"/>
    <x v="0"/>
    <n v="174501"/>
    <n v="37"/>
    <x v="0"/>
    <x v="9"/>
    <n v="9"/>
    <x v="2"/>
    <n v="7"/>
  </r>
  <r>
    <n v="905"/>
    <x v="1"/>
    <n v="47"/>
    <x v="1"/>
    <n v="157661"/>
    <n v="57"/>
    <x v="0"/>
    <x v="0"/>
    <n v="6"/>
    <x v="2"/>
    <n v="6"/>
  </r>
  <r>
    <n v="906"/>
    <x v="1"/>
    <n v="66"/>
    <x v="2"/>
    <n v="118385"/>
    <n v="8"/>
    <x v="2"/>
    <x v="0"/>
    <n v="10"/>
    <x v="3"/>
    <n v="3"/>
  </r>
  <r>
    <n v="907"/>
    <x v="1"/>
    <n v="17"/>
    <x v="0"/>
    <n v="116463"/>
    <n v="100"/>
    <x v="1"/>
    <x v="4"/>
    <n v="8"/>
    <x v="2"/>
    <n v="4"/>
  </r>
  <r>
    <n v="908"/>
    <x v="1"/>
    <n v="1"/>
    <x v="0"/>
    <n v="161212"/>
    <n v="14"/>
    <x v="2"/>
    <x v="4"/>
    <n v="9"/>
    <x v="2"/>
    <n v="6"/>
  </r>
  <r>
    <n v="909"/>
    <x v="0"/>
    <n v="16"/>
    <x v="0"/>
    <n v="172601"/>
    <n v="50"/>
    <x v="0"/>
    <x v="8"/>
    <n v="4"/>
    <x v="1"/>
    <n v="6"/>
  </r>
  <r>
    <n v="910"/>
    <x v="1"/>
    <n v="52"/>
    <x v="1"/>
    <n v="167214"/>
    <n v="94"/>
    <x v="1"/>
    <x v="7"/>
    <n v="8"/>
    <x v="2"/>
    <n v="7"/>
  </r>
  <r>
    <n v="911"/>
    <x v="0"/>
    <n v="21"/>
    <x v="0"/>
    <n v="69644"/>
    <n v="19"/>
    <x v="2"/>
    <x v="4"/>
    <n v="5"/>
    <x v="2"/>
    <n v="1"/>
  </r>
  <r>
    <n v="912"/>
    <x v="1"/>
    <n v="19"/>
    <x v="0"/>
    <n v="120215"/>
    <n v="46"/>
    <x v="0"/>
    <x v="7"/>
    <n v="7"/>
    <x v="2"/>
    <n v="2"/>
  </r>
  <r>
    <n v="913"/>
    <x v="1"/>
    <n v="29"/>
    <x v="0"/>
    <n v="180401"/>
    <n v="23"/>
    <x v="2"/>
    <x v="1"/>
    <n v="7"/>
    <x v="2"/>
    <n v="6"/>
  </r>
  <r>
    <n v="914"/>
    <x v="1"/>
    <n v="40"/>
    <x v="1"/>
    <n v="113739"/>
    <n v="93"/>
    <x v="1"/>
    <x v="4"/>
    <n v="5"/>
    <x v="2"/>
    <n v="7"/>
  </r>
  <r>
    <n v="915"/>
    <x v="0"/>
    <n v="76"/>
    <x v="2"/>
    <n v="111717"/>
    <n v="41"/>
    <x v="0"/>
    <x v="0"/>
    <n v="1"/>
    <x v="0"/>
    <n v="2"/>
  </r>
  <r>
    <n v="916"/>
    <x v="0"/>
    <n v="91"/>
    <x v="2"/>
    <n v="62808"/>
    <n v="20"/>
    <x v="2"/>
    <x v="1"/>
    <n v="0"/>
    <x v="0"/>
    <n v="4"/>
  </r>
  <r>
    <n v="917"/>
    <x v="1"/>
    <n v="24"/>
    <x v="0"/>
    <n v="67582"/>
    <n v="13"/>
    <x v="2"/>
    <x v="4"/>
    <n v="1"/>
    <x v="0"/>
    <n v="3"/>
  </r>
  <r>
    <n v="918"/>
    <x v="0"/>
    <n v="4"/>
    <x v="0"/>
    <n v="96543"/>
    <n v="60"/>
    <x v="1"/>
    <x v="4"/>
    <n v="9"/>
    <x v="2"/>
    <n v="1"/>
  </r>
  <r>
    <n v="919"/>
    <x v="0"/>
    <n v="90"/>
    <x v="2"/>
    <n v="89667"/>
    <n v="69"/>
    <x v="1"/>
    <x v="4"/>
    <n v="0"/>
    <x v="0"/>
    <n v="2"/>
  </r>
  <r>
    <n v="920"/>
    <x v="1"/>
    <n v="56"/>
    <x v="2"/>
    <n v="98980"/>
    <n v="65"/>
    <x v="1"/>
    <x v="1"/>
    <n v="0"/>
    <x v="0"/>
    <n v="1"/>
  </r>
  <r>
    <n v="921"/>
    <x v="0"/>
    <n v="14"/>
    <x v="0"/>
    <n v="124998"/>
    <n v="17"/>
    <x v="2"/>
    <x v="2"/>
    <n v="1"/>
    <x v="0"/>
    <n v="3"/>
  </r>
  <r>
    <n v="922"/>
    <x v="0"/>
    <n v="52"/>
    <x v="1"/>
    <n v="189091"/>
    <n v="12"/>
    <x v="2"/>
    <x v="4"/>
    <n v="0"/>
    <x v="0"/>
    <n v="6"/>
  </r>
  <r>
    <n v="923"/>
    <x v="1"/>
    <n v="14"/>
    <x v="0"/>
    <n v="153842"/>
    <n v="3"/>
    <x v="2"/>
    <x v="4"/>
    <n v="1"/>
    <x v="0"/>
    <n v="3"/>
  </r>
  <r>
    <n v="924"/>
    <x v="0"/>
    <n v="30"/>
    <x v="0"/>
    <n v="106314"/>
    <n v="16"/>
    <x v="2"/>
    <x v="4"/>
    <n v="0"/>
    <x v="0"/>
    <n v="7"/>
  </r>
  <r>
    <n v="925"/>
    <x v="1"/>
    <n v="70"/>
    <x v="2"/>
    <n v="62901"/>
    <n v="60"/>
    <x v="1"/>
    <x v="4"/>
    <n v="8"/>
    <x v="2"/>
    <n v="5"/>
  </r>
  <r>
    <n v="926"/>
    <x v="0"/>
    <n v="14"/>
    <x v="0"/>
    <n v="149618"/>
    <n v="78"/>
    <x v="1"/>
    <x v="0"/>
    <n v="4"/>
    <x v="1"/>
    <n v="6"/>
  </r>
  <r>
    <n v="927"/>
    <x v="1"/>
    <n v="95"/>
    <x v="2"/>
    <n v="72068"/>
    <n v="97"/>
    <x v="1"/>
    <x v="0"/>
    <n v="0"/>
    <x v="0"/>
    <n v="6"/>
  </r>
  <r>
    <n v="928"/>
    <x v="0"/>
    <n v="25"/>
    <x v="0"/>
    <n v="81367"/>
    <n v="87"/>
    <x v="1"/>
    <x v="9"/>
    <n v="0"/>
    <x v="0"/>
    <n v="3"/>
  </r>
  <r>
    <n v="929"/>
    <x v="1"/>
    <n v="95"/>
    <x v="2"/>
    <n v="118575"/>
    <n v="10"/>
    <x v="2"/>
    <x v="3"/>
    <n v="1"/>
    <x v="0"/>
    <n v="3"/>
  </r>
  <r>
    <n v="930"/>
    <x v="1"/>
    <n v="12"/>
    <x v="0"/>
    <n v="82382"/>
    <n v="97"/>
    <x v="1"/>
    <x v="5"/>
    <n v="1"/>
    <x v="0"/>
    <n v="3"/>
  </r>
  <r>
    <n v="931"/>
    <x v="0"/>
    <n v="82"/>
    <x v="2"/>
    <n v="114776"/>
    <n v="55"/>
    <x v="0"/>
    <x v="3"/>
    <n v="10"/>
    <x v="3"/>
    <n v="3"/>
  </r>
  <r>
    <n v="932"/>
    <x v="1"/>
    <n v="2"/>
    <x v="0"/>
    <n v="145597"/>
    <n v="81"/>
    <x v="1"/>
    <x v="4"/>
    <n v="1"/>
    <x v="0"/>
    <n v="6"/>
  </r>
  <r>
    <n v="933"/>
    <x v="0"/>
    <n v="51"/>
    <x v="1"/>
    <n v="162072"/>
    <n v="86"/>
    <x v="1"/>
    <x v="1"/>
    <n v="1"/>
    <x v="0"/>
    <n v="1"/>
  </r>
  <r>
    <n v="934"/>
    <x v="0"/>
    <n v="63"/>
    <x v="2"/>
    <n v="172872"/>
    <n v="11"/>
    <x v="2"/>
    <x v="0"/>
    <n v="0"/>
    <x v="0"/>
    <n v="7"/>
  </r>
  <r>
    <n v="935"/>
    <x v="1"/>
    <n v="30"/>
    <x v="0"/>
    <n v="182162"/>
    <n v="6"/>
    <x v="2"/>
    <x v="4"/>
    <n v="1"/>
    <x v="0"/>
    <n v="3"/>
  </r>
  <r>
    <n v="936"/>
    <x v="1"/>
    <n v="68"/>
    <x v="2"/>
    <n v="71467"/>
    <n v="81"/>
    <x v="1"/>
    <x v="4"/>
    <n v="5"/>
    <x v="2"/>
    <n v="7"/>
  </r>
  <r>
    <n v="937"/>
    <x v="1"/>
    <n v="21"/>
    <x v="0"/>
    <n v="85568"/>
    <n v="1"/>
    <x v="2"/>
    <x v="0"/>
    <n v="0"/>
    <x v="0"/>
    <n v="6"/>
  </r>
  <r>
    <n v="938"/>
    <x v="1"/>
    <n v="99"/>
    <x v="2"/>
    <n v="56851"/>
    <n v="72"/>
    <x v="1"/>
    <x v="3"/>
    <n v="6"/>
    <x v="2"/>
    <n v="3"/>
  </r>
  <r>
    <n v="939"/>
    <x v="1"/>
    <n v="0"/>
    <x v="0"/>
    <n v="116782"/>
    <n v="73"/>
    <x v="1"/>
    <x v="4"/>
    <n v="9"/>
    <x v="2"/>
    <n v="5"/>
  </r>
  <r>
    <n v="940"/>
    <x v="1"/>
    <n v="80"/>
    <x v="2"/>
    <n v="67781"/>
    <n v="1"/>
    <x v="2"/>
    <x v="3"/>
    <n v="4"/>
    <x v="1"/>
    <n v="4"/>
  </r>
  <r>
    <n v="941"/>
    <x v="1"/>
    <n v="51"/>
    <x v="1"/>
    <n v="70152"/>
    <n v="29"/>
    <x v="2"/>
    <x v="0"/>
    <n v="0"/>
    <x v="0"/>
    <n v="2"/>
  </r>
  <r>
    <n v="942"/>
    <x v="0"/>
    <n v="18"/>
    <x v="0"/>
    <n v="185861"/>
    <n v="82"/>
    <x v="1"/>
    <x v="4"/>
    <n v="3"/>
    <x v="1"/>
    <n v="6"/>
  </r>
  <r>
    <n v="943"/>
    <x v="0"/>
    <n v="43"/>
    <x v="1"/>
    <n v="162595"/>
    <n v="17"/>
    <x v="2"/>
    <x v="4"/>
    <n v="3"/>
    <x v="1"/>
    <n v="3"/>
  </r>
  <r>
    <n v="944"/>
    <x v="1"/>
    <n v="29"/>
    <x v="0"/>
    <n v="80098"/>
    <n v="54"/>
    <x v="0"/>
    <x v="2"/>
    <n v="10"/>
    <x v="3"/>
    <n v="6"/>
  </r>
  <r>
    <n v="945"/>
    <x v="1"/>
    <n v="20"/>
    <x v="0"/>
    <n v="184801"/>
    <n v="8"/>
    <x v="2"/>
    <x v="2"/>
    <n v="1"/>
    <x v="0"/>
    <n v="1"/>
  </r>
  <r>
    <n v="946"/>
    <x v="1"/>
    <n v="39"/>
    <x v="1"/>
    <n v="58908"/>
    <n v="37"/>
    <x v="0"/>
    <x v="4"/>
    <n v="6"/>
    <x v="2"/>
    <n v="6"/>
  </r>
  <r>
    <n v="947"/>
    <x v="1"/>
    <n v="9"/>
    <x v="0"/>
    <n v="146011"/>
    <n v="69"/>
    <x v="1"/>
    <x v="8"/>
    <n v="9"/>
    <x v="2"/>
    <n v="5"/>
  </r>
  <r>
    <n v="948"/>
    <x v="1"/>
    <n v="45"/>
    <x v="1"/>
    <n v="135174"/>
    <n v="39"/>
    <x v="0"/>
    <x v="4"/>
    <n v="9"/>
    <x v="2"/>
    <n v="4"/>
  </r>
  <r>
    <n v="949"/>
    <x v="1"/>
    <n v="65"/>
    <x v="2"/>
    <n v="114244"/>
    <n v="64"/>
    <x v="1"/>
    <x v="4"/>
    <n v="0"/>
    <x v="0"/>
    <n v="1"/>
  </r>
  <r>
    <n v="950"/>
    <x v="1"/>
    <n v="64"/>
    <x v="2"/>
    <n v="157207"/>
    <n v="52"/>
    <x v="0"/>
    <x v="0"/>
    <n v="0"/>
    <x v="0"/>
    <n v="4"/>
  </r>
  <r>
    <n v="951"/>
    <x v="1"/>
    <n v="81"/>
    <x v="2"/>
    <n v="128834"/>
    <n v="23"/>
    <x v="2"/>
    <x v="3"/>
    <n v="5"/>
    <x v="2"/>
    <n v="4"/>
  </r>
  <r>
    <n v="952"/>
    <x v="0"/>
    <n v="54"/>
    <x v="1"/>
    <n v="51166"/>
    <n v="24"/>
    <x v="2"/>
    <x v="3"/>
    <n v="0"/>
    <x v="0"/>
    <n v="7"/>
  </r>
  <r>
    <n v="953"/>
    <x v="1"/>
    <n v="32"/>
    <x v="1"/>
    <n v="130118"/>
    <n v="36"/>
    <x v="0"/>
    <x v="4"/>
    <n v="0"/>
    <x v="0"/>
    <n v="4"/>
  </r>
  <r>
    <n v="954"/>
    <x v="0"/>
    <n v="29"/>
    <x v="0"/>
    <n v="87014"/>
    <n v="71"/>
    <x v="1"/>
    <x v="6"/>
    <n v="11"/>
    <x v="3"/>
    <n v="4"/>
  </r>
  <r>
    <n v="955"/>
    <x v="1"/>
    <n v="25"/>
    <x v="0"/>
    <n v="111379"/>
    <n v="93"/>
    <x v="1"/>
    <x v="4"/>
    <n v="0"/>
    <x v="0"/>
    <n v="2"/>
  </r>
  <r>
    <n v="956"/>
    <x v="0"/>
    <n v="5"/>
    <x v="0"/>
    <n v="83704"/>
    <n v="82"/>
    <x v="1"/>
    <x v="3"/>
    <n v="1"/>
    <x v="0"/>
    <n v="1"/>
  </r>
  <r>
    <n v="957"/>
    <x v="1"/>
    <n v="55"/>
    <x v="2"/>
    <n v="90558"/>
    <n v="49"/>
    <x v="0"/>
    <x v="0"/>
    <n v="8"/>
    <x v="2"/>
    <n v="2"/>
  </r>
  <r>
    <n v="958"/>
    <x v="0"/>
    <n v="12"/>
    <x v="0"/>
    <n v="187343"/>
    <n v="14"/>
    <x v="2"/>
    <x v="0"/>
    <n v="6"/>
    <x v="2"/>
    <n v="3"/>
  </r>
  <r>
    <n v="959"/>
    <x v="1"/>
    <n v="81"/>
    <x v="2"/>
    <n v="111174"/>
    <n v="48"/>
    <x v="0"/>
    <x v="3"/>
    <n v="9"/>
    <x v="2"/>
    <n v="6"/>
  </r>
  <r>
    <n v="960"/>
    <x v="0"/>
    <n v="87"/>
    <x v="2"/>
    <n v="64461"/>
    <n v="63"/>
    <x v="1"/>
    <x v="1"/>
    <n v="4"/>
    <x v="1"/>
    <n v="4"/>
  </r>
  <r>
    <n v="961"/>
    <x v="0"/>
    <n v="12"/>
    <x v="0"/>
    <n v="109618"/>
    <n v="97"/>
    <x v="1"/>
    <x v="4"/>
    <n v="7"/>
    <x v="2"/>
    <n v="3"/>
  </r>
  <r>
    <n v="962"/>
    <x v="0"/>
    <n v="91"/>
    <x v="2"/>
    <n v="189357"/>
    <n v="4"/>
    <x v="2"/>
    <x v="2"/>
    <n v="7"/>
    <x v="2"/>
    <n v="1"/>
  </r>
  <r>
    <n v="963"/>
    <x v="1"/>
    <n v="63"/>
    <x v="2"/>
    <n v="120955"/>
    <n v="79"/>
    <x v="1"/>
    <x v="4"/>
    <n v="6"/>
    <x v="2"/>
    <n v="1"/>
  </r>
  <r>
    <n v="964"/>
    <x v="1"/>
    <n v="97"/>
    <x v="2"/>
    <n v="168898"/>
    <n v="54"/>
    <x v="0"/>
    <x v="7"/>
    <n v="8"/>
    <x v="2"/>
    <n v="7"/>
  </r>
  <r>
    <n v="965"/>
    <x v="0"/>
    <n v="89"/>
    <x v="2"/>
    <n v="130431"/>
    <n v="52"/>
    <x v="0"/>
    <x v="0"/>
    <n v="6"/>
    <x v="2"/>
    <n v="3"/>
  </r>
  <r>
    <n v="966"/>
    <x v="0"/>
    <n v="59"/>
    <x v="2"/>
    <n v="161091"/>
    <n v="56"/>
    <x v="0"/>
    <x v="1"/>
    <n v="9"/>
    <x v="2"/>
    <n v="1"/>
  </r>
  <r>
    <n v="967"/>
    <x v="1"/>
    <n v="26"/>
    <x v="0"/>
    <n v="69988"/>
    <n v="2"/>
    <x v="2"/>
    <x v="7"/>
    <n v="5"/>
    <x v="2"/>
    <n v="4"/>
  </r>
  <r>
    <n v="968"/>
    <x v="1"/>
    <n v="5"/>
    <x v="0"/>
    <n v="169702"/>
    <n v="98"/>
    <x v="1"/>
    <x v="6"/>
    <n v="5"/>
    <x v="2"/>
    <n v="1"/>
  </r>
  <r>
    <n v="969"/>
    <x v="0"/>
    <n v="32"/>
    <x v="1"/>
    <n v="186897"/>
    <n v="49"/>
    <x v="0"/>
    <x v="0"/>
    <n v="1"/>
    <x v="0"/>
    <n v="7"/>
  </r>
  <r>
    <n v="970"/>
    <x v="1"/>
    <n v="98"/>
    <x v="2"/>
    <n v="109061"/>
    <n v="41"/>
    <x v="0"/>
    <x v="1"/>
    <n v="6"/>
    <x v="2"/>
    <n v="1"/>
  </r>
  <r>
    <n v="971"/>
    <x v="0"/>
    <n v="31"/>
    <x v="1"/>
    <n v="188620"/>
    <n v="30"/>
    <x v="2"/>
    <x v="4"/>
    <n v="3"/>
    <x v="1"/>
    <n v="6"/>
  </r>
  <r>
    <n v="972"/>
    <x v="1"/>
    <n v="59"/>
    <x v="2"/>
    <n v="108675"/>
    <n v="57"/>
    <x v="0"/>
    <x v="4"/>
    <n v="4"/>
    <x v="1"/>
    <n v="5"/>
  </r>
  <r>
    <n v="973"/>
    <x v="1"/>
    <n v="80"/>
    <x v="2"/>
    <n v="177601"/>
    <n v="34"/>
    <x v="0"/>
    <x v="3"/>
    <n v="0"/>
    <x v="0"/>
    <n v="2"/>
  </r>
  <r>
    <n v="974"/>
    <x v="1"/>
    <n v="12"/>
    <x v="0"/>
    <n v="87365"/>
    <n v="3"/>
    <x v="2"/>
    <x v="8"/>
    <n v="1"/>
    <x v="0"/>
    <n v="2"/>
  </r>
  <r>
    <n v="975"/>
    <x v="0"/>
    <n v="80"/>
    <x v="2"/>
    <n v="95929"/>
    <n v="23"/>
    <x v="2"/>
    <x v="1"/>
    <n v="0"/>
    <x v="0"/>
    <n v="2"/>
  </r>
  <r>
    <n v="976"/>
    <x v="0"/>
    <n v="59"/>
    <x v="2"/>
    <n v="97185"/>
    <n v="87"/>
    <x v="1"/>
    <x v="3"/>
    <n v="0"/>
    <x v="0"/>
    <n v="5"/>
  </r>
  <r>
    <n v="977"/>
    <x v="1"/>
    <n v="56"/>
    <x v="2"/>
    <n v="103838"/>
    <n v="17"/>
    <x v="2"/>
    <x v="4"/>
    <n v="1"/>
    <x v="0"/>
    <n v="2"/>
  </r>
  <r>
    <n v="978"/>
    <x v="0"/>
    <n v="18"/>
    <x v="0"/>
    <n v="129260"/>
    <n v="11"/>
    <x v="2"/>
    <x v="6"/>
    <n v="1"/>
    <x v="0"/>
    <n v="3"/>
  </r>
  <r>
    <n v="979"/>
    <x v="1"/>
    <n v="66"/>
    <x v="2"/>
    <n v="151184"/>
    <n v="19"/>
    <x v="2"/>
    <x v="4"/>
    <n v="1"/>
    <x v="0"/>
    <n v="4"/>
  </r>
  <r>
    <n v="980"/>
    <x v="1"/>
    <n v="67"/>
    <x v="2"/>
    <n v="177512"/>
    <n v="62"/>
    <x v="1"/>
    <x v="1"/>
    <n v="2"/>
    <x v="0"/>
    <n v="3"/>
  </r>
  <r>
    <n v="981"/>
    <x v="0"/>
    <n v="39"/>
    <x v="1"/>
    <n v="140099"/>
    <n v="51"/>
    <x v="0"/>
    <x v="2"/>
    <n v="0"/>
    <x v="0"/>
    <n v="7"/>
  </r>
  <r>
    <n v="982"/>
    <x v="0"/>
    <n v="23"/>
    <x v="0"/>
    <n v="67535"/>
    <n v="97"/>
    <x v="1"/>
    <x v="0"/>
    <n v="7"/>
    <x v="2"/>
    <n v="6"/>
  </r>
  <r>
    <n v="983"/>
    <x v="0"/>
    <n v="47"/>
    <x v="1"/>
    <n v="133236"/>
    <n v="61"/>
    <x v="1"/>
    <x v="5"/>
    <n v="1"/>
    <x v="0"/>
    <n v="6"/>
  </r>
  <r>
    <n v="984"/>
    <x v="1"/>
    <n v="41"/>
    <x v="1"/>
    <n v="87975"/>
    <n v="5"/>
    <x v="2"/>
    <x v="7"/>
    <n v="9"/>
    <x v="2"/>
    <n v="7"/>
  </r>
  <r>
    <n v="985"/>
    <x v="1"/>
    <n v="40"/>
    <x v="1"/>
    <n v="164350"/>
    <n v="23"/>
    <x v="2"/>
    <x v="0"/>
    <n v="0"/>
    <x v="0"/>
    <n v="5"/>
  </r>
  <r>
    <n v="986"/>
    <x v="0"/>
    <n v="36"/>
    <x v="1"/>
    <n v="55109"/>
    <n v="53"/>
    <x v="0"/>
    <x v="4"/>
    <n v="8"/>
    <x v="2"/>
    <n v="3"/>
  </r>
  <r>
    <n v="987"/>
    <x v="1"/>
    <n v="12"/>
    <x v="0"/>
    <n v="67613"/>
    <n v="40"/>
    <x v="0"/>
    <x v="3"/>
    <n v="1"/>
    <x v="0"/>
    <n v="2"/>
  </r>
  <r>
    <n v="988"/>
    <x v="1"/>
    <n v="60"/>
    <x v="2"/>
    <n v="185306"/>
    <n v="47"/>
    <x v="0"/>
    <x v="3"/>
    <n v="0"/>
    <x v="0"/>
    <n v="2"/>
  </r>
  <r>
    <n v="989"/>
    <x v="1"/>
    <n v="24"/>
    <x v="0"/>
    <n v="154787"/>
    <n v="84"/>
    <x v="1"/>
    <x v="5"/>
    <n v="3"/>
    <x v="1"/>
    <n v="5"/>
  </r>
  <r>
    <n v="990"/>
    <x v="1"/>
    <n v="17"/>
    <x v="0"/>
    <n v="109759"/>
    <n v="96"/>
    <x v="1"/>
    <x v="4"/>
    <n v="9"/>
    <x v="2"/>
    <n v="3"/>
  </r>
  <r>
    <n v="991"/>
    <x v="1"/>
    <n v="92"/>
    <x v="2"/>
    <n v="114571"/>
    <n v="51"/>
    <x v="0"/>
    <x v="5"/>
    <n v="1"/>
    <x v="0"/>
    <n v="3"/>
  </r>
  <r>
    <n v="992"/>
    <x v="0"/>
    <n v="32"/>
    <x v="1"/>
    <n v="130697"/>
    <n v="93"/>
    <x v="1"/>
    <x v="4"/>
    <n v="1"/>
    <x v="0"/>
    <n v="2"/>
  </r>
  <r>
    <n v="993"/>
    <x v="0"/>
    <n v="39"/>
    <x v="1"/>
    <n v="115916"/>
    <n v="24"/>
    <x v="2"/>
    <x v="6"/>
    <n v="13"/>
    <x v="3"/>
    <n v="6"/>
  </r>
  <r>
    <n v="994"/>
    <x v="1"/>
    <n v="50"/>
    <x v="1"/>
    <n v="69814"/>
    <n v="53"/>
    <x v="0"/>
    <x v="4"/>
    <n v="9"/>
    <x v="2"/>
    <n v="2"/>
  </r>
  <r>
    <n v="995"/>
    <x v="1"/>
    <n v="85"/>
    <x v="2"/>
    <n v="118161"/>
    <n v="74"/>
    <x v="1"/>
    <x v="1"/>
    <n v="0"/>
    <x v="0"/>
    <n v="4"/>
  </r>
  <r>
    <n v="996"/>
    <x v="0"/>
    <n v="65"/>
    <x v="2"/>
    <n v="56583"/>
    <n v="65"/>
    <x v="1"/>
    <x v="0"/>
    <n v="2"/>
    <x v="0"/>
    <n v="3"/>
  </r>
  <r>
    <n v="997"/>
    <x v="1"/>
    <n v="17"/>
    <x v="0"/>
    <n v="185843"/>
    <n v="36"/>
    <x v="0"/>
    <x v="4"/>
    <n v="4"/>
    <x v="1"/>
    <n v="3"/>
  </r>
  <r>
    <n v="998"/>
    <x v="1"/>
    <n v="31"/>
    <x v="1"/>
    <n v="171825"/>
    <n v="22"/>
    <x v="2"/>
    <x v="3"/>
    <n v="10"/>
    <x v="3"/>
    <n v="4"/>
  </r>
  <r>
    <n v="999"/>
    <x v="0"/>
    <n v="24"/>
    <x v="0"/>
    <n v="77976"/>
    <n v="95"/>
    <x v="1"/>
    <x v="4"/>
    <n v="11"/>
    <x v="3"/>
    <n v="3"/>
  </r>
  <r>
    <n v="1000"/>
    <x v="0"/>
    <n v="97"/>
    <x v="2"/>
    <n v="66312"/>
    <n v="75"/>
    <x v="1"/>
    <x v="3"/>
    <n v="0"/>
    <x v="0"/>
    <n v="1"/>
  </r>
  <r>
    <n v="1001"/>
    <x v="1"/>
    <n v="92"/>
    <x v="2"/>
    <n v="81839"/>
    <n v="11"/>
    <x v="2"/>
    <x v="3"/>
    <n v="0"/>
    <x v="0"/>
    <n v="4"/>
  </r>
  <r>
    <n v="1002"/>
    <x v="1"/>
    <n v="80"/>
    <x v="2"/>
    <n v="55712"/>
    <n v="5"/>
    <x v="2"/>
    <x v="4"/>
    <n v="5"/>
    <x v="2"/>
    <n v="6"/>
  </r>
  <r>
    <n v="1003"/>
    <x v="0"/>
    <n v="33"/>
    <x v="1"/>
    <n v="158335"/>
    <n v="45"/>
    <x v="0"/>
    <x v="0"/>
    <n v="2"/>
    <x v="0"/>
    <n v="5"/>
  </r>
  <r>
    <n v="1004"/>
    <x v="0"/>
    <n v="8"/>
    <x v="0"/>
    <n v="74253"/>
    <n v="45"/>
    <x v="0"/>
    <x v="2"/>
    <n v="1"/>
    <x v="0"/>
    <n v="6"/>
  </r>
  <r>
    <n v="1005"/>
    <x v="0"/>
    <n v="67"/>
    <x v="2"/>
    <n v="119625"/>
    <n v="3"/>
    <x v="2"/>
    <x v="0"/>
    <n v="4"/>
    <x v="1"/>
    <n v="4"/>
  </r>
  <r>
    <n v="1006"/>
    <x v="1"/>
    <n v="8"/>
    <x v="0"/>
    <n v="129743"/>
    <n v="6"/>
    <x v="2"/>
    <x v="4"/>
    <n v="0"/>
    <x v="0"/>
    <n v="2"/>
  </r>
  <r>
    <n v="1007"/>
    <x v="1"/>
    <n v="61"/>
    <x v="2"/>
    <n v="101007"/>
    <n v="60"/>
    <x v="1"/>
    <x v="2"/>
    <n v="0"/>
    <x v="0"/>
    <n v="6"/>
  </r>
  <r>
    <n v="1008"/>
    <x v="0"/>
    <n v="83"/>
    <x v="2"/>
    <n v="87529"/>
    <n v="49"/>
    <x v="0"/>
    <x v="4"/>
    <n v="9"/>
    <x v="2"/>
    <n v="7"/>
  </r>
  <r>
    <n v="1009"/>
    <x v="0"/>
    <n v="8"/>
    <x v="0"/>
    <n v="151648"/>
    <n v="98"/>
    <x v="1"/>
    <x v="0"/>
    <n v="8"/>
    <x v="2"/>
    <n v="6"/>
  </r>
  <r>
    <n v="1010"/>
    <x v="0"/>
    <n v="69"/>
    <x v="2"/>
    <n v="61637"/>
    <n v="67"/>
    <x v="1"/>
    <x v="9"/>
    <n v="0"/>
    <x v="0"/>
    <n v="5"/>
  </r>
  <r>
    <n v="1011"/>
    <x v="0"/>
    <n v="14"/>
    <x v="0"/>
    <n v="164659"/>
    <n v="59"/>
    <x v="0"/>
    <x v="3"/>
    <n v="1"/>
    <x v="0"/>
    <n v="6"/>
  </r>
  <r>
    <n v="1012"/>
    <x v="1"/>
    <n v="80"/>
    <x v="2"/>
    <n v="125623"/>
    <n v="62"/>
    <x v="1"/>
    <x v="5"/>
    <n v="0"/>
    <x v="0"/>
    <n v="4"/>
  </r>
  <r>
    <n v="1013"/>
    <x v="1"/>
    <n v="85"/>
    <x v="2"/>
    <n v="104054"/>
    <n v="22"/>
    <x v="2"/>
    <x v="4"/>
    <n v="8"/>
    <x v="2"/>
    <n v="4"/>
  </r>
  <r>
    <n v="1014"/>
    <x v="0"/>
    <n v="88"/>
    <x v="2"/>
    <n v="83535"/>
    <n v="56"/>
    <x v="0"/>
    <x v="4"/>
    <n v="1"/>
    <x v="0"/>
    <n v="5"/>
  </r>
  <r>
    <n v="1015"/>
    <x v="1"/>
    <n v="76"/>
    <x v="2"/>
    <n v="166245"/>
    <n v="13"/>
    <x v="2"/>
    <x v="5"/>
    <n v="7"/>
    <x v="2"/>
    <n v="3"/>
  </r>
  <r>
    <n v="1016"/>
    <x v="1"/>
    <n v="32"/>
    <x v="1"/>
    <n v="100890"/>
    <n v="60"/>
    <x v="1"/>
    <x v="3"/>
    <n v="4"/>
    <x v="1"/>
    <n v="4"/>
  </r>
  <r>
    <n v="1017"/>
    <x v="1"/>
    <n v="99"/>
    <x v="2"/>
    <n v="55972"/>
    <n v="83"/>
    <x v="1"/>
    <x v="3"/>
    <n v="1"/>
    <x v="0"/>
    <n v="7"/>
  </r>
  <r>
    <n v="1018"/>
    <x v="1"/>
    <n v="85"/>
    <x v="2"/>
    <n v="134282"/>
    <n v="39"/>
    <x v="0"/>
    <x v="4"/>
    <n v="2"/>
    <x v="0"/>
    <n v="5"/>
  </r>
  <r>
    <n v="1019"/>
    <x v="1"/>
    <n v="25"/>
    <x v="0"/>
    <n v="106669"/>
    <n v="22"/>
    <x v="2"/>
    <x v="2"/>
    <n v="1"/>
    <x v="0"/>
    <n v="7"/>
  </r>
  <r>
    <n v="1020"/>
    <x v="1"/>
    <n v="99"/>
    <x v="2"/>
    <n v="145777"/>
    <n v="94"/>
    <x v="1"/>
    <x v="5"/>
    <n v="1"/>
    <x v="0"/>
    <n v="5"/>
  </r>
  <r>
    <n v="1021"/>
    <x v="0"/>
    <n v="41"/>
    <x v="1"/>
    <n v="119259"/>
    <n v="91"/>
    <x v="1"/>
    <x v="0"/>
    <n v="1"/>
    <x v="0"/>
    <n v="5"/>
  </r>
  <r>
    <n v="1022"/>
    <x v="1"/>
    <n v="1"/>
    <x v="0"/>
    <n v="150174"/>
    <n v="59"/>
    <x v="0"/>
    <x v="4"/>
    <n v="2"/>
    <x v="0"/>
    <n v="2"/>
  </r>
  <r>
    <n v="1023"/>
    <x v="1"/>
    <n v="45"/>
    <x v="1"/>
    <n v="55472"/>
    <n v="51"/>
    <x v="0"/>
    <x v="0"/>
    <n v="1"/>
    <x v="0"/>
    <n v="3"/>
  </r>
  <r>
    <n v="1024"/>
    <x v="0"/>
    <n v="55"/>
    <x v="2"/>
    <n v="99423"/>
    <n v="82"/>
    <x v="1"/>
    <x v="0"/>
    <n v="0"/>
    <x v="0"/>
    <n v="5"/>
  </r>
  <r>
    <n v="1025"/>
    <x v="1"/>
    <n v="20"/>
    <x v="0"/>
    <n v="146221"/>
    <n v="25"/>
    <x v="2"/>
    <x v="8"/>
    <n v="0"/>
    <x v="0"/>
    <n v="3"/>
  </r>
  <r>
    <n v="1026"/>
    <x v="1"/>
    <n v="33"/>
    <x v="1"/>
    <n v="84238"/>
    <n v="31"/>
    <x v="0"/>
    <x v="4"/>
    <n v="1"/>
    <x v="0"/>
    <n v="2"/>
  </r>
  <r>
    <n v="1027"/>
    <x v="0"/>
    <n v="92"/>
    <x v="2"/>
    <n v="57032"/>
    <n v="75"/>
    <x v="1"/>
    <x v="3"/>
    <n v="1"/>
    <x v="0"/>
    <n v="5"/>
  </r>
  <r>
    <n v="1028"/>
    <x v="0"/>
    <n v="93"/>
    <x v="2"/>
    <n v="88811"/>
    <n v="52"/>
    <x v="0"/>
    <x v="1"/>
    <n v="0"/>
    <x v="0"/>
    <n v="4"/>
  </r>
  <r>
    <n v="1029"/>
    <x v="0"/>
    <n v="60"/>
    <x v="2"/>
    <n v="167420"/>
    <n v="38"/>
    <x v="0"/>
    <x v="4"/>
    <n v="5"/>
    <x v="2"/>
    <n v="2"/>
  </r>
  <r>
    <n v="1030"/>
    <x v="0"/>
    <n v="38"/>
    <x v="1"/>
    <n v="101846"/>
    <n v="17"/>
    <x v="2"/>
    <x v="6"/>
    <n v="3"/>
    <x v="1"/>
    <n v="2"/>
  </r>
  <r>
    <n v="1031"/>
    <x v="0"/>
    <n v="15"/>
    <x v="0"/>
    <n v="114061"/>
    <n v="87"/>
    <x v="1"/>
    <x v="4"/>
    <n v="2"/>
    <x v="0"/>
    <n v="5"/>
  </r>
  <r>
    <n v="1032"/>
    <x v="0"/>
    <n v="74"/>
    <x v="2"/>
    <n v="147449"/>
    <n v="16"/>
    <x v="2"/>
    <x v="4"/>
    <n v="1"/>
    <x v="0"/>
    <n v="5"/>
  </r>
  <r>
    <n v="1033"/>
    <x v="1"/>
    <n v="47"/>
    <x v="1"/>
    <n v="83043"/>
    <n v="76"/>
    <x v="1"/>
    <x v="5"/>
    <n v="0"/>
    <x v="0"/>
    <n v="1"/>
  </r>
  <r>
    <n v="1034"/>
    <x v="1"/>
    <n v="96"/>
    <x v="2"/>
    <n v="168990"/>
    <n v="81"/>
    <x v="1"/>
    <x v="6"/>
    <n v="9"/>
    <x v="2"/>
    <n v="5"/>
  </r>
  <r>
    <n v="1035"/>
    <x v="0"/>
    <n v="97"/>
    <x v="2"/>
    <n v="73867"/>
    <n v="65"/>
    <x v="1"/>
    <x v="0"/>
    <n v="4"/>
    <x v="1"/>
    <n v="5"/>
  </r>
  <r>
    <n v="1036"/>
    <x v="1"/>
    <n v="35"/>
    <x v="1"/>
    <n v="165772"/>
    <n v="51"/>
    <x v="0"/>
    <x v="0"/>
    <n v="1"/>
    <x v="0"/>
    <n v="4"/>
  </r>
  <r>
    <n v="1037"/>
    <x v="1"/>
    <n v="19"/>
    <x v="0"/>
    <n v="178217"/>
    <n v="38"/>
    <x v="0"/>
    <x v="8"/>
    <n v="0"/>
    <x v="0"/>
    <n v="3"/>
  </r>
  <r>
    <n v="1038"/>
    <x v="0"/>
    <n v="60"/>
    <x v="2"/>
    <n v="162612"/>
    <n v="98"/>
    <x v="1"/>
    <x v="1"/>
    <n v="1"/>
    <x v="0"/>
    <n v="6"/>
  </r>
  <r>
    <n v="1039"/>
    <x v="0"/>
    <n v="37"/>
    <x v="1"/>
    <n v="99872"/>
    <n v="53"/>
    <x v="0"/>
    <x v="3"/>
    <n v="11"/>
    <x v="3"/>
    <n v="3"/>
  </r>
  <r>
    <n v="1040"/>
    <x v="1"/>
    <n v="49"/>
    <x v="1"/>
    <n v="142566"/>
    <n v="77"/>
    <x v="1"/>
    <x v="4"/>
    <n v="1"/>
    <x v="0"/>
    <n v="7"/>
  </r>
  <r>
    <n v="1041"/>
    <x v="1"/>
    <n v="1"/>
    <x v="0"/>
    <n v="111424"/>
    <n v="80"/>
    <x v="1"/>
    <x v="3"/>
    <n v="8"/>
    <x v="2"/>
    <n v="5"/>
  </r>
  <r>
    <n v="1042"/>
    <x v="0"/>
    <n v="43"/>
    <x v="1"/>
    <n v="187841"/>
    <n v="38"/>
    <x v="0"/>
    <x v="4"/>
    <n v="1"/>
    <x v="0"/>
    <n v="4"/>
  </r>
  <r>
    <n v="1043"/>
    <x v="1"/>
    <n v="46"/>
    <x v="1"/>
    <n v="171921"/>
    <n v="50"/>
    <x v="0"/>
    <x v="4"/>
    <n v="1"/>
    <x v="0"/>
    <n v="6"/>
  </r>
  <r>
    <n v="1044"/>
    <x v="1"/>
    <n v="65"/>
    <x v="2"/>
    <n v="115299"/>
    <n v="87"/>
    <x v="1"/>
    <x v="4"/>
    <n v="6"/>
    <x v="2"/>
    <n v="3"/>
  </r>
  <r>
    <n v="1045"/>
    <x v="0"/>
    <n v="75"/>
    <x v="2"/>
    <n v="94129"/>
    <n v="27"/>
    <x v="2"/>
    <x v="0"/>
    <n v="6"/>
    <x v="2"/>
    <n v="7"/>
  </r>
  <r>
    <n v="1046"/>
    <x v="0"/>
    <n v="40"/>
    <x v="1"/>
    <n v="172378"/>
    <n v="39"/>
    <x v="0"/>
    <x v="3"/>
    <n v="5"/>
    <x v="2"/>
    <n v="6"/>
  </r>
  <r>
    <n v="1047"/>
    <x v="0"/>
    <n v="28"/>
    <x v="0"/>
    <n v="146597"/>
    <n v="31"/>
    <x v="0"/>
    <x v="1"/>
    <n v="1"/>
    <x v="0"/>
    <n v="4"/>
  </r>
  <r>
    <n v="1048"/>
    <x v="1"/>
    <n v="78"/>
    <x v="2"/>
    <n v="64057"/>
    <n v="44"/>
    <x v="0"/>
    <x v="6"/>
    <n v="0"/>
    <x v="0"/>
    <n v="3"/>
  </r>
  <r>
    <n v="1049"/>
    <x v="1"/>
    <n v="22"/>
    <x v="0"/>
    <n v="163585"/>
    <n v="49"/>
    <x v="0"/>
    <x v="4"/>
    <n v="9"/>
    <x v="2"/>
    <n v="5"/>
  </r>
  <r>
    <n v="1050"/>
    <x v="0"/>
    <n v="6"/>
    <x v="0"/>
    <n v="93186"/>
    <n v="83"/>
    <x v="1"/>
    <x v="3"/>
    <n v="1"/>
    <x v="0"/>
    <n v="3"/>
  </r>
  <r>
    <n v="1051"/>
    <x v="0"/>
    <n v="46"/>
    <x v="1"/>
    <n v="149764"/>
    <n v="1"/>
    <x v="2"/>
    <x v="3"/>
    <n v="0"/>
    <x v="0"/>
    <n v="6"/>
  </r>
  <r>
    <n v="1052"/>
    <x v="0"/>
    <n v="17"/>
    <x v="0"/>
    <n v="116822"/>
    <n v="84"/>
    <x v="1"/>
    <x v="6"/>
    <n v="1"/>
    <x v="0"/>
    <n v="3"/>
  </r>
  <r>
    <n v="1053"/>
    <x v="1"/>
    <n v="46"/>
    <x v="1"/>
    <n v="109346"/>
    <n v="37"/>
    <x v="0"/>
    <x v="3"/>
    <n v="1"/>
    <x v="0"/>
    <n v="2"/>
  </r>
  <r>
    <n v="1054"/>
    <x v="1"/>
    <n v="72"/>
    <x v="2"/>
    <n v="111587"/>
    <n v="99"/>
    <x v="1"/>
    <x v="4"/>
    <n v="7"/>
    <x v="2"/>
    <n v="4"/>
  </r>
  <r>
    <n v="1055"/>
    <x v="1"/>
    <n v="38"/>
    <x v="1"/>
    <n v="166644"/>
    <n v="66"/>
    <x v="1"/>
    <x v="4"/>
    <n v="8"/>
    <x v="2"/>
    <n v="6"/>
  </r>
  <r>
    <n v="1056"/>
    <x v="1"/>
    <n v="50"/>
    <x v="1"/>
    <n v="181270"/>
    <n v="56"/>
    <x v="0"/>
    <x v="4"/>
    <n v="1"/>
    <x v="0"/>
    <n v="1"/>
  </r>
  <r>
    <n v="1057"/>
    <x v="0"/>
    <n v="47"/>
    <x v="1"/>
    <n v="65207"/>
    <n v="81"/>
    <x v="1"/>
    <x v="0"/>
    <n v="1"/>
    <x v="0"/>
    <n v="2"/>
  </r>
  <r>
    <n v="1058"/>
    <x v="1"/>
    <n v="72"/>
    <x v="2"/>
    <n v="112146"/>
    <n v="21"/>
    <x v="2"/>
    <x v="7"/>
    <n v="8"/>
    <x v="2"/>
    <n v="4"/>
  </r>
  <r>
    <n v="1059"/>
    <x v="0"/>
    <n v="8"/>
    <x v="0"/>
    <n v="104953"/>
    <n v="57"/>
    <x v="0"/>
    <x v="6"/>
    <n v="1"/>
    <x v="0"/>
    <n v="6"/>
  </r>
  <r>
    <n v="1060"/>
    <x v="1"/>
    <n v="34"/>
    <x v="1"/>
    <n v="139009"/>
    <n v="24"/>
    <x v="2"/>
    <x v="4"/>
    <n v="0"/>
    <x v="0"/>
    <n v="4"/>
  </r>
  <r>
    <n v="1061"/>
    <x v="1"/>
    <n v="53"/>
    <x v="1"/>
    <n v="67916"/>
    <n v="82"/>
    <x v="1"/>
    <x v="0"/>
    <n v="0"/>
    <x v="0"/>
    <n v="6"/>
  </r>
  <r>
    <n v="1062"/>
    <x v="1"/>
    <n v="82"/>
    <x v="2"/>
    <n v="99983"/>
    <n v="88"/>
    <x v="1"/>
    <x v="5"/>
    <n v="0"/>
    <x v="0"/>
    <n v="1"/>
  </r>
  <r>
    <n v="1063"/>
    <x v="0"/>
    <n v="63"/>
    <x v="2"/>
    <n v="131122"/>
    <n v="40"/>
    <x v="0"/>
    <x v="4"/>
    <n v="9"/>
    <x v="2"/>
    <n v="6"/>
  </r>
  <r>
    <n v="1064"/>
    <x v="1"/>
    <n v="58"/>
    <x v="2"/>
    <n v="173190"/>
    <n v="37"/>
    <x v="0"/>
    <x v="6"/>
    <n v="9"/>
    <x v="2"/>
    <n v="4"/>
  </r>
  <r>
    <n v="1065"/>
    <x v="0"/>
    <n v="23"/>
    <x v="0"/>
    <n v="122712"/>
    <n v="21"/>
    <x v="2"/>
    <x v="8"/>
    <n v="1"/>
    <x v="0"/>
    <n v="1"/>
  </r>
  <r>
    <n v="1066"/>
    <x v="1"/>
    <n v="80"/>
    <x v="2"/>
    <n v="55792"/>
    <n v="30"/>
    <x v="2"/>
    <x v="4"/>
    <n v="1"/>
    <x v="0"/>
    <n v="6"/>
  </r>
  <r>
    <n v="1067"/>
    <x v="0"/>
    <n v="45"/>
    <x v="1"/>
    <n v="73892"/>
    <n v="45"/>
    <x v="0"/>
    <x v="6"/>
    <n v="1"/>
    <x v="0"/>
    <n v="4"/>
  </r>
  <r>
    <n v="1068"/>
    <x v="1"/>
    <n v="30"/>
    <x v="0"/>
    <n v="78821"/>
    <n v="46"/>
    <x v="0"/>
    <x v="9"/>
    <n v="1"/>
    <x v="0"/>
    <n v="4"/>
  </r>
  <r>
    <n v="1069"/>
    <x v="1"/>
    <n v="84"/>
    <x v="2"/>
    <n v="152475"/>
    <n v="12"/>
    <x v="2"/>
    <x v="4"/>
    <n v="0"/>
    <x v="0"/>
    <n v="7"/>
  </r>
  <r>
    <n v="1070"/>
    <x v="0"/>
    <n v="45"/>
    <x v="1"/>
    <n v="152226"/>
    <n v="87"/>
    <x v="1"/>
    <x v="4"/>
    <n v="4"/>
    <x v="1"/>
    <n v="4"/>
  </r>
  <r>
    <n v="1071"/>
    <x v="0"/>
    <n v="85"/>
    <x v="2"/>
    <n v="117679"/>
    <n v="18"/>
    <x v="2"/>
    <x v="3"/>
    <n v="1"/>
    <x v="0"/>
    <n v="3"/>
  </r>
  <r>
    <n v="1072"/>
    <x v="0"/>
    <n v="23"/>
    <x v="0"/>
    <n v="146473"/>
    <n v="87"/>
    <x v="1"/>
    <x v="4"/>
    <n v="1"/>
    <x v="0"/>
    <n v="4"/>
  </r>
  <r>
    <n v="1073"/>
    <x v="0"/>
    <n v="79"/>
    <x v="2"/>
    <n v="66051"/>
    <n v="75"/>
    <x v="1"/>
    <x v="0"/>
    <n v="1"/>
    <x v="0"/>
    <n v="7"/>
  </r>
  <r>
    <n v="1074"/>
    <x v="0"/>
    <n v="47"/>
    <x v="1"/>
    <n v="162332"/>
    <n v="72"/>
    <x v="1"/>
    <x v="3"/>
    <n v="1"/>
    <x v="0"/>
    <n v="5"/>
  </r>
  <r>
    <n v="1075"/>
    <x v="1"/>
    <n v="93"/>
    <x v="2"/>
    <n v="166018"/>
    <n v="71"/>
    <x v="1"/>
    <x v="6"/>
    <n v="0"/>
    <x v="0"/>
    <n v="3"/>
  </r>
  <r>
    <n v="1076"/>
    <x v="1"/>
    <n v="95"/>
    <x v="2"/>
    <n v="67398"/>
    <n v="81"/>
    <x v="1"/>
    <x v="3"/>
    <n v="2"/>
    <x v="0"/>
    <n v="5"/>
  </r>
  <r>
    <n v="1077"/>
    <x v="0"/>
    <n v="44"/>
    <x v="1"/>
    <n v="73760"/>
    <n v="70"/>
    <x v="1"/>
    <x v="3"/>
    <n v="1"/>
    <x v="0"/>
    <n v="6"/>
  </r>
  <r>
    <n v="1078"/>
    <x v="0"/>
    <n v="95"/>
    <x v="2"/>
    <n v="167578"/>
    <n v="66"/>
    <x v="1"/>
    <x v="3"/>
    <n v="0"/>
    <x v="0"/>
    <n v="1"/>
  </r>
  <r>
    <n v="1079"/>
    <x v="0"/>
    <n v="28"/>
    <x v="0"/>
    <n v="130267"/>
    <n v="45"/>
    <x v="0"/>
    <x v="1"/>
    <n v="8"/>
    <x v="2"/>
    <n v="4"/>
  </r>
  <r>
    <n v="1080"/>
    <x v="0"/>
    <n v="91"/>
    <x v="2"/>
    <n v="94846"/>
    <n v="95"/>
    <x v="1"/>
    <x v="1"/>
    <n v="0"/>
    <x v="0"/>
    <n v="5"/>
  </r>
  <r>
    <n v="1081"/>
    <x v="1"/>
    <n v="81"/>
    <x v="2"/>
    <n v="155396"/>
    <n v="1"/>
    <x v="2"/>
    <x v="1"/>
    <n v="9"/>
    <x v="2"/>
    <n v="5"/>
  </r>
  <r>
    <n v="1082"/>
    <x v="1"/>
    <n v="90"/>
    <x v="2"/>
    <n v="138013"/>
    <n v="16"/>
    <x v="2"/>
    <x v="4"/>
    <n v="8"/>
    <x v="2"/>
    <n v="7"/>
  </r>
  <r>
    <n v="1083"/>
    <x v="0"/>
    <n v="79"/>
    <x v="2"/>
    <n v="148286"/>
    <n v="77"/>
    <x v="1"/>
    <x v="3"/>
    <n v="0"/>
    <x v="0"/>
    <n v="4"/>
  </r>
  <r>
    <n v="1084"/>
    <x v="1"/>
    <n v="6"/>
    <x v="0"/>
    <n v="101031"/>
    <n v="28"/>
    <x v="2"/>
    <x v="4"/>
    <n v="1"/>
    <x v="0"/>
    <n v="1"/>
  </r>
  <r>
    <n v="1085"/>
    <x v="1"/>
    <n v="38"/>
    <x v="1"/>
    <n v="52884"/>
    <n v="24"/>
    <x v="2"/>
    <x v="2"/>
    <n v="1"/>
    <x v="0"/>
    <n v="1"/>
  </r>
  <r>
    <n v="1086"/>
    <x v="0"/>
    <n v="87"/>
    <x v="2"/>
    <n v="153230"/>
    <n v="15"/>
    <x v="2"/>
    <x v="0"/>
    <n v="8"/>
    <x v="2"/>
    <n v="1"/>
  </r>
  <r>
    <n v="1087"/>
    <x v="1"/>
    <n v="93"/>
    <x v="2"/>
    <n v="63261"/>
    <n v="13"/>
    <x v="2"/>
    <x v="1"/>
    <n v="1"/>
    <x v="0"/>
    <n v="7"/>
  </r>
  <r>
    <n v="1088"/>
    <x v="0"/>
    <n v="44"/>
    <x v="1"/>
    <n v="90167"/>
    <n v="84"/>
    <x v="1"/>
    <x v="1"/>
    <n v="0"/>
    <x v="0"/>
    <n v="3"/>
  </r>
  <r>
    <n v="1089"/>
    <x v="1"/>
    <n v="10"/>
    <x v="0"/>
    <n v="162076"/>
    <n v="78"/>
    <x v="1"/>
    <x v="9"/>
    <n v="0"/>
    <x v="0"/>
    <n v="3"/>
  </r>
  <r>
    <n v="1090"/>
    <x v="1"/>
    <n v="84"/>
    <x v="2"/>
    <n v="53622"/>
    <n v="27"/>
    <x v="2"/>
    <x v="4"/>
    <n v="0"/>
    <x v="0"/>
    <n v="3"/>
  </r>
  <r>
    <n v="1091"/>
    <x v="1"/>
    <n v="7"/>
    <x v="0"/>
    <n v="172913"/>
    <n v="94"/>
    <x v="1"/>
    <x v="5"/>
    <n v="3"/>
    <x v="1"/>
    <n v="4"/>
  </r>
  <r>
    <n v="1092"/>
    <x v="1"/>
    <n v="41"/>
    <x v="1"/>
    <n v="94316"/>
    <n v="86"/>
    <x v="1"/>
    <x v="4"/>
    <n v="0"/>
    <x v="0"/>
    <n v="6"/>
  </r>
  <r>
    <n v="1093"/>
    <x v="0"/>
    <n v="87"/>
    <x v="2"/>
    <n v="141383"/>
    <n v="3"/>
    <x v="2"/>
    <x v="9"/>
    <n v="7"/>
    <x v="2"/>
    <n v="5"/>
  </r>
  <r>
    <n v="1094"/>
    <x v="1"/>
    <n v="33"/>
    <x v="1"/>
    <n v="67874"/>
    <n v="55"/>
    <x v="0"/>
    <x v="4"/>
    <n v="0"/>
    <x v="0"/>
    <n v="2"/>
  </r>
  <r>
    <n v="1095"/>
    <x v="1"/>
    <n v="34"/>
    <x v="1"/>
    <n v="176554"/>
    <n v="62"/>
    <x v="1"/>
    <x v="0"/>
    <n v="1"/>
    <x v="0"/>
    <n v="2"/>
  </r>
  <r>
    <n v="1096"/>
    <x v="1"/>
    <n v="53"/>
    <x v="1"/>
    <n v="135341"/>
    <n v="56"/>
    <x v="0"/>
    <x v="0"/>
    <n v="10"/>
    <x v="3"/>
    <n v="2"/>
  </r>
  <r>
    <n v="1097"/>
    <x v="1"/>
    <n v="47"/>
    <x v="1"/>
    <n v="129019"/>
    <n v="57"/>
    <x v="0"/>
    <x v="0"/>
    <n v="0"/>
    <x v="0"/>
    <n v="3"/>
  </r>
  <r>
    <n v="1098"/>
    <x v="0"/>
    <n v="53"/>
    <x v="1"/>
    <n v="107879"/>
    <n v="3"/>
    <x v="2"/>
    <x v="6"/>
    <n v="1"/>
    <x v="0"/>
    <n v="6"/>
  </r>
  <r>
    <n v="1099"/>
    <x v="0"/>
    <n v="92"/>
    <x v="2"/>
    <n v="79531"/>
    <n v="4"/>
    <x v="2"/>
    <x v="4"/>
    <n v="1"/>
    <x v="0"/>
    <n v="1"/>
  </r>
  <r>
    <n v="1100"/>
    <x v="0"/>
    <n v="89"/>
    <x v="2"/>
    <n v="63379"/>
    <n v="59"/>
    <x v="0"/>
    <x v="4"/>
    <n v="12"/>
    <x v="3"/>
    <n v="7"/>
  </r>
  <r>
    <n v="1101"/>
    <x v="1"/>
    <n v="27"/>
    <x v="0"/>
    <n v="156258"/>
    <n v="54"/>
    <x v="0"/>
    <x v="3"/>
    <n v="0"/>
    <x v="0"/>
    <n v="4"/>
  </r>
  <r>
    <n v="1102"/>
    <x v="0"/>
    <n v="70"/>
    <x v="2"/>
    <n v="67874"/>
    <n v="41"/>
    <x v="0"/>
    <x v="3"/>
    <n v="9"/>
    <x v="2"/>
    <n v="3"/>
  </r>
  <r>
    <n v="1103"/>
    <x v="1"/>
    <n v="86"/>
    <x v="2"/>
    <n v="159964"/>
    <n v="57"/>
    <x v="0"/>
    <x v="1"/>
    <n v="5"/>
    <x v="2"/>
    <n v="6"/>
  </r>
  <r>
    <n v="1104"/>
    <x v="1"/>
    <n v="99"/>
    <x v="2"/>
    <n v="103706"/>
    <n v="50"/>
    <x v="0"/>
    <x v="3"/>
    <n v="1"/>
    <x v="0"/>
    <n v="2"/>
  </r>
  <r>
    <n v="1105"/>
    <x v="1"/>
    <n v="96"/>
    <x v="2"/>
    <n v="64713"/>
    <n v="84"/>
    <x v="1"/>
    <x v="3"/>
    <n v="2"/>
    <x v="0"/>
    <n v="7"/>
  </r>
  <r>
    <n v="1106"/>
    <x v="1"/>
    <n v="65"/>
    <x v="2"/>
    <n v="90414"/>
    <n v="55"/>
    <x v="0"/>
    <x v="4"/>
    <n v="1"/>
    <x v="0"/>
    <n v="5"/>
  </r>
  <r>
    <n v="1107"/>
    <x v="1"/>
    <n v="82"/>
    <x v="2"/>
    <n v="171100"/>
    <n v="34"/>
    <x v="0"/>
    <x v="5"/>
    <n v="0"/>
    <x v="0"/>
    <n v="5"/>
  </r>
  <r>
    <n v="1108"/>
    <x v="0"/>
    <n v="36"/>
    <x v="1"/>
    <n v="187305"/>
    <n v="85"/>
    <x v="1"/>
    <x v="1"/>
    <n v="6"/>
    <x v="2"/>
    <n v="7"/>
  </r>
  <r>
    <n v="1109"/>
    <x v="1"/>
    <n v="30"/>
    <x v="0"/>
    <n v="139758"/>
    <n v="46"/>
    <x v="0"/>
    <x v="2"/>
    <n v="0"/>
    <x v="0"/>
    <n v="6"/>
  </r>
  <r>
    <n v="1110"/>
    <x v="1"/>
    <n v="96"/>
    <x v="2"/>
    <n v="91226"/>
    <n v="56"/>
    <x v="0"/>
    <x v="0"/>
    <n v="0"/>
    <x v="0"/>
    <n v="5"/>
  </r>
  <r>
    <n v="1111"/>
    <x v="1"/>
    <n v="69"/>
    <x v="2"/>
    <n v="143928"/>
    <n v="30"/>
    <x v="2"/>
    <x v="1"/>
    <n v="9"/>
    <x v="2"/>
    <n v="7"/>
  </r>
  <r>
    <n v="1112"/>
    <x v="1"/>
    <n v="34"/>
    <x v="1"/>
    <n v="92366"/>
    <n v="14"/>
    <x v="2"/>
    <x v="0"/>
    <n v="0"/>
    <x v="0"/>
    <n v="6"/>
  </r>
  <r>
    <n v="1113"/>
    <x v="0"/>
    <n v="74"/>
    <x v="2"/>
    <n v="175041"/>
    <n v="25"/>
    <x v="2"/>
    <x v="4"/>
    <n v="4"/>
    <x v="1"/>
    <n v="1"/>
  </r>
  <r>
    <n v="1114"/>
    <x v="0"/>
    <n v="97"/>
    <x v="2"/>
    <n v="147301"/>
    <n v="93"/>
    <x v="1"/>
    <x v="2"/>
    <n v="1"/>
    <x v="0"/>
    <n v="5"/>
  </r>
  <r>
    <n v="1115"/>
    <x v="0"/>
    <n v="56"/>
    <x v="2"/>
    <n v="119296"/>
    <n v="49"/>
    <x v="0"/>
    <x v="1"/>
    <n v="0"/>
    <x v="0"/>
    <n v="7"/>
  </r>
  <r>
    <n v="1116"/>
    <x v="1"/>
    <n v="30"/>
    <x v="0"/>
    <n v="126306"/>
    <n v="44"/>
    <x v="0"/>
    <x v="4"/>
    <n v="0"/>
    <x v="0"/>
    <n v="1"/>
  </r>
  <r>
    <n v="1117"/>
    <x v="0"/>
    <n v="13"/>
    <x v="0"/>
    <n v="100647"/>
    <n v="49"/>
    <x v="0"/>
    <x v="5"/>
    <n v="1"/>
    <x v="0"/>
    <n v="3"/>
  </r>
  <r>
    <n v="1118"/>
    <x v="1"/>
    <n v="95"/>
    <x v="2"/>
    <n v="168663"/>
    <n v="16"/>
    <x v="2"/>
    <x v="1"/>
    <n v="11"/>
    <x v="3"/>
    <n v="5"/>
  </r>
  <r>
    <n v="1119"/>
    <x v="1"/>
    <n v="2"/>
    <x v="0"/>
    <n v="105391"/>
    <n v="42"/>
    <x v="0"/>
    <x v="5"/>
    <n v="1"/>
    <x v="0"/>
    <n v="7"/>
  </r>
  <r>
    <n v="1120"/>
    <x v="1"/>
    <n v="78"/>
    <x v="2"/>
    <n v="175179"/>
    <n v="43"/>
    <x v="0"/>
    <x v="5"/>
    <n v="9"/>
    <x v="2"/>
    <n v="4"/>
  </r>
  <r>
    <n v="1121"/>
    <x v="1"/>
    <n v="54"/>
    <x v="1"/>
    <n v="165019"/>
    <n v="12"/>
    <x v="2"/>
    <x v="3"/>
    <n v="1"/>
    <x v="0"/>
    <n v="2"/>
  </r>
  <r>
    <n v="1122"/>
    <x v="1"/>
    <n v="85"/>
    <x v="2"/>
    <n v="68212"/>
    <n v="26"/>
    <x v="2"/>
    <x v="0"/>
    <n v="7"/>
    <x v="2"/>
    <n v="4"/>
  </r>
  <r>
    <n v="1123"/>
    <x v="0"/>
    <n v="13"/>
    <x v="0"/>
    <n v="64572"/>
    <n v="71"/>
    <x v="1"/>
    <x v="4"/>
    <n v="1"/>
    <x v="0"/>
    <n v="2"/>
  </r>
  <r>
    <n v="1124"/>
    <x v="1"/>
    <n v="85"/>
    <x v="2"/>
    <n v="92591"/>
    <n v="99"/>
    <x v="1"/>
    <x v="4"/>
    <n v="8"/>
    <x v="2"/>
    <n v="2"/>
  </r>
  <r>
    <n v="1125"/>
    <x v="1"/>
    <n v="41"/>
    <x v="1"/>
    <n v="69730"/>
    <n v="97"/>
    <x v="1"/>
    <x v="4"/>
    <n v="1"/>
    <x v="0"/>
    <n v="4"/>
  </r>
  <r>
    <n v="1126"/>
    <x v="1"/>
    <n v="25"/>
    <x v="0"/>
    <n v="156793"/>
    <n v="57"/>
    <x v="0"/>
    <x v="8"/>
    <n v="2"/>
    <x v="0"/>
    <n v="4"/>
  </r>
  <r>
    <n v="1127"/>
    <x v="1"/>
    <n v="74"/>
    <x v="2"/>
    <n v="56848"/>
    <n v="41"/>
    <x v="0"/>
    <x v="4"/>
    <n v="5"/>
    <x v="2"/>
    <n v="1"/>
  </r>
  <r>
    <n v="1128"/>
    <x v="0"/>
    <n v="8"/>
    <x v="0"/>
    <n v="148450"/>
    <n v="55"/>
    <x v="0"/>
    <x v="0"/>
    <n v="0"/>
    <x v="0"/>
    <n v="6"/>
  </r>
  <r>
    <n v="1129"/>
    <x v="0"/>
    <n v="62"/>
    <x v="2"/>
    <n v="150619"/>
    <n v="32"/>
    <x v="0"/>
    <x v="4"/>
    <n v="10"/>
    <x v="3"/>
    <n v="6"/>
  </r>
  <r>
    <n v="1130"/>
    <x v="0"/>
    <n v="52"/>
    <x v="1"/>
    <n v="100261"/>
    <n v="10"/>
    <x v="2"/>
    <x v="4"/>
    <n v="1"/>
    <x v="0"/>
    <n v="6"/>
  </r>
  <r>
    <n v="1131"/>
    <x v="1"/>
    <n v="36"/>
    <x v="1"/>
    <n v="109895"/>
    <n v="56"/>
    <x v="0"/>
    <x v="0"/>
    <n v="5"/>
    <x v="2"/>
    <n v="2"/>
  </r>
  <r>
    <n v="1132"/>
    <x v="0"/>
    <n v="11"/>
    <x v="0"/>
    <n v="152684"/>
    <n v="24"/>
    <x v="2"/>
    <x v="2"/>
    <n v="0"/>
    <x v="0"/>
    <n v="3"/>
  </r>
  <r>
    <n v="1133"/>
    <x v="1"/>
    <n v="84"/>
    <x v="2"/>
    <n v="133765"/>
    <n v="83"/>
    <x v="1"/>
    <x v="4"/>
    <n v="1"/>
    <x v="0"/>
    <n v="3"/>
  </r>
  <r>
    <n v="1134"/>
    <x v="1"/>
    <n v="99"/>
    <x v="2"/>
    <n v="57677"/>
    <n v="99"/>
    <x v="1"/>
    <x v="2"/>
    <n v="0"/>
    <x v="0"/>
    <n v="5"/>
  </r>
  <r>
    <n v="1135"/>
    <x v="1"/>
    <n v="51"/>
    <x v="1"/>
    <n v="112358"/>
    <n v="27"/>
    <x v="2"/>
    <x v="4"/>
    <n v="0"/>
    <x v="0"/>
    <n v="6"/>
  </r>
  <r>
    <n v="1136"/>
    <x v="1"/>
    <n v="57"/>
    <x v="2"/>
    <n v="73845"/>
    <n v="52"/>
    <x v="0"/>
    <x v="4"/>
    <n v="1"/>
    <x v="0"/>
    <n v="7"/>
  </r>
  <r>
    <n v="1137"/>
    <x v="0"/>
    <n v="92"/>
    <x v="2"/>
    <n v="89531"/>
    <n v="42"/>
    <x v="0"/>
    <x v="0"/>
    <n v="6"/>
    <x v="2"/>
    <n v="2"/>
  </r>
  <r>
    <n v="1138"/>
    <x v="0"/>
    <n v="29"/>
    <x v="0"/>
    <n v="118092"/>
    <n v="100"/>
    <x v="1"/>
    <x v="3"/>
    <n v="7"/>
    <x v="2"/>
    <n v="3"/>
  </r>
  <r>
    <n v="1139"/>
    <x v="0"/>
    <n v="62"/>
    <x v="2"/>
    <n v="144242"/>
    <n v="49"/>
    <x v="0"/>
    <x v="3"/>
    <n v="1"/>
    <x v="0"/>
    <n v="4"/>
  </r>
  <r>
    <n v="1140"/>
    <x v="1"/>
    <n v="43"/>
    <x v="1"/>
    <n v="140876"/>
    <n v="90"/>
    <x v="1"/>
    <x v="3"/>
    <n v="0"/>
    <x v="0"/>
    <n v="4"/>
  </r>
  <r>
    <n v="1141"/>
    <x v="0"/>
    <n v="72"/>
    <x v="2"/>
    <n v="76888"/>
    <n v="26"/>
    <x v="2"/>
    <x v="8"/>
    <n v="0"/>
    <x v="0"/>
    <n v="1"/>
  </r>
  <r>
    <n v="1142"/>
    <x v="1"/>
    <n v="28"/>
    <x v="0"/>
    <n v="116644"/>
    <n v="88"/>
    <x v="1"/>
    <x v="4"/>
    <n v="6"/>
    <x v="2"/>
    <n v="3"/>
  </r>
  <r>
    <n v="1143"/>
    <x v="1"/>
    <n v="57"/>
    <x v="2"/>
    <n v="143021"/>
    <n v="3"/>
    <x v="2"/>
    <x v="5"/>
    <n v="5"/>
    <x v="2"/>
    <n v="4"/>
  </r>
  <r>
    <n v="1144"/>
    <x v="1"/>
    <n v="86"/>
    <x v="2"/>
    <n v="145679"/>
    <n v="91"/>
    <x v="1"/>
    <x v="2"/>
    <n v="9"/>
    <x v="2"/>
    <n v="6"/>
  </r>
  <r>
    <n v="1145"/>
    <x v="1"/>
    <n v="26"/>
    <x v="0"/>
    <n v="64398"/>
    <n v="7"/>
    <x v="2"/>
    <x v="2"/>
    <n v="1"/>
    <x v="0"/>
    <n v="6"/>
  </r>
  <r>
    <n v="1146"/>
    <x v="1"/>
    <n v="13"/>
    <x v="0"/>
    <n v="104512"/>
    <n v="40"/>
    <x v="0"/>
    <x v="8"/>
    <n v="9"/>
    <x v="2"/>
    <n v="3"/>
  </r>
  <r>
    <n v="1147"/>
    <x v="0"/>
    <n v="1"/>
    <x v="0"/>
    <n v="71564"/>
    <n v="68"/>
    <x v="1"/>
    <x v="4"/>
    <n v="1"/>
    <x v="0"/>
    <n v="5"/>
  </r>
  <r>
    <n v="1148"/>
    <x v="1"/>
    <n v="89"/>
    <x v="2"/>
    <n v="122707"/>
    <n v="64"/>
    <x v="1"/>
    <x v="7"/>
    <n v="2"/>
    <x v="0"/>
    <n v="3"/>
  </r>
  <r>
    <n v="1149"/>
    <x v="1"/>
    <n v="91"/>
    <x v="2"/>
    <n v="51733"/>
    <n v="96"/>
    <x v="1"/>
    <x v="0"/>
    <n v="0"/>
    <x v="0"/>
    <n v="5"/>
  </r>
  <r>
    <n v="1150"/>
    <x v="1"/>
    <n v="67"/>
    <x v="2"/>
    <n v="138087"/>
    <n v="63"/>
    <x v="1"/>
    <x v="8"/>
    <n v="1"/>
    <x v="0"/>
    <n v="7"/>
  </r>
  <r>
    <n v="1151"/>
    <x v="0"/>
    <n v="63"/>
    <x v="2"/>
    <n v="147278"/>
    <n v="51"/>
    <x v="0"/>
    <x v="2"/>
    <n v="0"/>
    <x v="0"/>
    <n v="4"/>
  </r>
  <r>
    <n v="1152"/>
    <x v="1"/>
    <n v="90"/>
    <x v="2"/>
    <n v="187339"/>
    <n v="62"/>
    <x v="1"/>
    <x v="0"/>
    <n v="0"/>
    <x v="0"/>
    <n v="6"/>
  </r>
  <r>
    <n v="1153"/>
    <x v="1"/>
    <n v="87"/>
    <x v="2"/>
    <n v="129972"/>
    <n v="97"/>
    <x v="1"/>
    <x v="5"/>
    <n v="1"/>
    <x v="0"/>
    <n v="6"/>
  </r>
  <r>
    <n v="1154"/>
    <x v="1"/>
    <n v="89"/>
    <x v="2"/>
    <n v="151176"/>
    <n v="55"/>
    <x v="0"/>
    <x v="0"/>
    <n v="1"/>
    <x v="0"/>
    <n v="2"/>
  </r>
  <r>
    <n v="1155"/>
    <x v="1"/>
    <n v="34"/>
    <x v="1"/>
    <n v="74358"/>
    <n v="60"/>
    <x v="1"/>
    <x v="4"/>
    <n v="0"/>
    <x v="0"/>
    <n v="6"/>
  </r>
  <r>
    <n v="1156"/>
    <x v="0"/>
    <n v="89"/>
    <x v="2"/>
    <n v="83953"/>
    <n v="82"/>
    <x v="1"/>
    <x v="0"/>
    <n v="0"/>
    <x v="0"/>
    <n v="3"/>
  </r>
  <r>
    <n v="1157"/>
    <x v="0"/>
    <n v="31"/>
    <x v="1"/>
    <n v="62925"/>
    <n v="24"/>
    <x v="2"/>
    <x v="1"/>
    <n v="1"/>
    <x v="0"/>
    <n v="6"/>
  </r>
  <r>
    <n v="1158"/>
    <x v="0"/>
    <n v="55"/>
    <x v="2"/>
    <n v="65257"/>
    <n v="93"/>
    <x v="1"/>
    <x v="6"/>
    <n v="2"/>
    <x v="0"/>
    <n v="3"/>
  </r>
  <r>
    <n v="1159"/>
    <x v="1"/>
    <n v="3"/>
    <x v="0"/>
    <n v="188557"/>
    <n v="4"/>
    <x v="2"/>
    <x v="0"/>
    <n v="9"/>
    <x v="2"/>
    <n v="2"/>
  </r>
  <r>
    <n v="1160"/>
    <x v="0"/>
    <n v="64"/>
    <x v="2"/>
    <n v="163783"/>
    <n v="84"/>
    <x v="1"/>
    <x v="0"/>
    <n v="3"/>
    <x v="1"/>
    <n v="1"/>
  </r>
  <r>
    <n v="1161"/>
    <x v="1"/>
    <n v="1"/>
    <x v="0"/>
    <n v="108342"/>
    <n v="97"/>
    <x v="1"/>
    <x v="6"/>
    <n v="0"/>
    <x v="0"/>
    <n v="3"/>
  </r>
  <r>
    <n v="1162"/>
    <x v="1"/>
    <n v="20"/>
    <x v="0"/>
    <n v="155951"/>
    <n v="21"/>
    <x v="2"/>
    <x v="0"/>
    <n v="7"/>
    <x v="2"/>
    <n v="4"/>
  </r>
  <r>
    <n v="1163"/>
    <x v="1"/>
    <n v="18"/>
    <x v="0"/>
    <n v="183071"/>
    <n v="29"/>
    <x v="2"/>
    <x v="4"/>
    <n v="7"/>
    <x v="2"/>
    <n v="4"/>
  </r>
  <r>
    <n v="1164"/>
    <x v="1"/>
    <n v="83"/>
    <x v="2"/>
    <n v="124104"/>
    <n v="20"/>
    <x v="2"/>
    <x v="0"/>
    <n v="4"/>
    <x v="1"/>
    <n v="6"/>
  </r>
  <r>
    <n v="1165"/>
    <x v="1"/>
    <n v="21"/>
    <x v="0"/>
    <n v="136747"/>
    <n v="3"/>
    <x v="2"/>
    <x v="0"/>
    <n v="1"/>
    <x v="0"/>
    <n v="1"/>
  </r>
  <r>
    <n v="1166"/>
    <x v="0"/>
    <n v="19"/>
    <x v="0"/>
    <n v="189498"/>
    <n v="18"/>
    <x v="2"/>
    <x v="4"/>
    <n v="4"/>
    <x v="1"/>
    <n v="1"/>
  </r>
  <r>
    <n v="1167"/>
    <x v="1"/>
    <n v="74"/>
    <x v="2"/>
    <n v="76149"/>
    <n v="48"/>
    <x v="0"/>
    <x v="4"/>
    <n v="9"/>
    <x v="2"/>
    <n v="6"/>
  </r>
  <r>
    <n v="1168"/>
    <x v="1"/>
    <n v="44"/>
    <x v="1"/>
    <n v="185550"/>
    <n v="54"/>
    <x v="0"/>
    <x v="4"/>
    <n v="0"/>
    <x v="0"/>
    <n v="1"/>
  </r>
  <r>
    <n v="1169"/>
    <x v="1"/>
    <n v="52"/>
    <x v="1"/>
    <n v="119567"/>
    <n v="19"/>
    <x v="2"/>
    <x v="4"/>
    <n v="5"/>
    <x v="2"/>
    <n v="2"/>
  </r>
  <r>
    <n v="1170"/>
    <x v="1"/>
    <n v="14"/>
    <x v="0"/>
    <n v="79806"/>
    <n v="30"/>
    <x v="2"/>
    <x v="1"/>
    <n v="1"/>
    <x v="0"/>
    <n v="6"/>
  </r>
  <r>
    <n v="1171"/>
    <x v="0"/>
    <n v="10"/>
    <x v="0"/>
    <n v="180774"/>
    <n v="66"/>
    <x v="1"/>
    <x v="3"/>
    <n v="1"/>
    <x v="0"/>
    <n v="5"/>
  </r>
  <r>
    <n v="1172"/>
    <x v="1"/>
    <n v="80"/>
    <x v="2"/>
    <n v="90142"/>
    <n v="50"/>
    <x v="0"/>
    <x v="2"/>
    <n v="1"/>
    <x v="0"/>
    <n v="2"/>
  </r>
  <r>
    <n v="1173"/>
    <x v="1"/>
    <n v="82"/>
    <x v="2"/>
    <n v="184481"/>
    <n v="84"/>
    <x v="1"/>
    <x v="5"/>
    <n v="0"/>
    <x v="0"/>
    <n v="2"/>
  </r>
  <r>
    <n v="1174"/>
    <x v="1"/>
    <n v="32"/>
    <x v="1"/>
    <n v="66089"/>
    <n v="75"/>
    <x v="1"/>
    <x v="4"/>
    <n v="6"/>
    <x v="2"/>
    <n v="3"/>
  </r>
  <r>
    <n v="1175"/>
    <x v="1"/>
    <n v="16"/>
    <x v="0"/>
    <n v="60044"/>
    <n v="83"/>
    <x v="1"/>
    <x v="4"/>
    <n v="4"/>
    <x v="1"/>
    <n v="1"/>
  </r>
  <r>
    <n v="1176"/>
    <x v="0"/>
    <n v="61"/>
    <x v="2"/>
    <n v="52543"/>
    <n v="23"/>
    <x v="2"/>
    <x v="5"/>
    <n v="0"/>
    <x v="0"/>
    <n v="6"/>
  </r>
  <r>
    <n v="1177"/>
    <x v="0"/>
    <n v="57"/>
    <x v="2"/>
    <n v="50429"/>
    <n v="23"/>
    <x v="2"/>
    <x v="4"/>
    <n v="0"/>
    <x v="0"/>
    <n v="1"/>
  </r>
  <r>
    <n v="1178"/>
    <x v="0"/>
    <n v="95"/>
    <x v="2"/>
    <n v="178228"/>
    <n v="45"/>
    <x v="0"/>
    <x v="1"/>
    <n v="1"/>
    <x v="0"/>
    <n v="2"/>
  </r>
  <r>
    <n v="1179"/>
    <x v="1"/>
    <n v="38"/>
    <x v="1"/>
    <n v="161130"/>
    <n v="98"/>
    <x v="1"/>
    <x v="4"/>
    <n v="8"/>
    <x v="2"/>
    <n v="3"/>
  </r>
  <r>
    <n v="1180"/>
    <x v="0"/>
    <n v="70"/>
    <x v="2"/>
    <n v="87976"/>
    <n v="38"/>
    <x v="0"/>
    <x v="2"/>
    <n v="1"/>
    <x v="0"/>
    <n v="6"/>
  </r>
  <r>
    <n v="1181"/>
    <x v="1"/>
    <n v="40"/>
    <x v="1"/>
    <n v="179150"/>
    <n v="91"/>
    <x v="1"/>
    <x v="4"/>
    <n v="5"/>
    <x v="2"/>
    <n v="2"/>
  </r>
  <r>
    <n v="1182"/>
    <x v="1"/>
    <n v="92"/>
    <x v="2"/>
    <n v="163442"/>
    <n v="32"/>
    <x v="0"/>
    <x v="5"/>
    <n v="1"/>
    <x v="0"/>
    <n v="6"/>
  </r>
  <r>
    <n v="1183"/>
    <x v="1"/>
    <n v="73"/>
    <x v="2"/>
    <n v="108159"/>
    <n v="18"/>
    <x v="2"/>
    <x v="3"/>
    <n v="8"/>
    <x v="2"/>
    <n v="7"/>
  </r>
  <r>
    <n v="1184"/>
    <x v="1"/>
    <n v="62"/>
    <x v="2"/>
    <n v="73419"/>
    <n v="14"/>
    <x v="2"/>
    <x v="0"/>
    <n v="0"/>
    <x v="0"/>
    <n v="1"/>
  </r>
  <r>
    <n v="1185"/>
    <x v="1"/>
    <n v="12"/>
    <x v="0"/>
    <n v="138425"/>
    <n v="78"/>
    <x v="1"/>
    <x v="6"/>
    <n v="11"/>
    <x v="3"/>
    <n v="6"/>
  </r>
  <r>
    <n v="1186"/>
    <x v="0"/>
    <n v="65"/>
    <x v="2"/>
    <n v="54431"/>
    <n v="93"/>
    <x v="1"/>
    <x v="0"/>
    <n v="1"/>
    <x v="0"/>
    <n v="7"/>
  </r>
  <r>
    <n v="1187"/>
    <x v="1"/>
    <n v="88"/>
    <x v="2"/>
    <n v="168437"/>
    <n v="81"/>
    <x v="1"/>
    <x v="4"/>
    <n v="2"/>
    <x v="0"/>
    <n v="2"/>
  </r>
  <r>
    <n v="1188"/>
    <x v="1"/>
    <n v="55"/>
    <x v="2"/>
    <n v="71322"/>
    <n v="54"/>
    <x v="0"/>
    <x v="3"/>
    <n v="1"/>
    <x v="0"/>
    <n v="6"/>
  </r>
  <r>
    <n v="1189"/>
    <x v="1"/>
    <n v="99"/>
    <x v="2"/>
    <n v="122548"/>
    <n v="14"/>
    <x v="2"/>
    <x v="9"/>
    <n v="2"/>
    <x v="0"/>
    <n v="5"/>
  </r>
  <r>
    <n v="1190"/>
    <x v="1"/>
    <n v="20"/>
    <x v="0"/>
    <n v="141428"/>
    <n v="32"/>
    <x v="0"/>
    <x v="3"/>
    <n v="1"/>
    <x v="0"/>
    <n v="5"/>
  </r>
  <r>
    <n v="1191"/>
    <x v="0"/>
    <n v="97"/>
    <x v="2"/>
    <n v="142214"/>
    <n v="32"/>
    <x v="0"/>
    <x v="4"/>
    <n v="7"/>
    <x v="2"/>
    <n v="4"/>
  </r>
  <r>
    <n v="1192"/>
    <x v="1"/>
    <n v="93"/>
    <x v="2"/>
    <n v="62590"/>
    <n v="43"/>
    <x v="0"/>
    <x v="4"/>
    <n v="9"/>
    <x v="2"/>
    <n v="6"/>
  </r>
  <r>
    <n v="1193"/>
    <x v="0"/>
    <n v="84"/>
    <x v="2"/>
    <n v="172523"/>
    <n v="83"/>
    <x v="1"/>
    <x v="4"/>
    <n v="6"/>
    <x v="2"/>
    <n v="2"/>
  </r>
  <r>
    <n v="1194"/>
    <x v="1"/>
    <n v="16"/>
    <x v="0"/>
    <n v="157588"/>
    <n v="76"/>
    <x v="1"/>
    <x v="5"/>
    <n v="2"/>
    <x v="0"/>
    <n v="6"/>
  </r>
  <r>
    <n v="1195"/>
    <x v="1"/>
    <n v="10"/>
    <x v="0"/>
    <n v="143313"/>
    <n v="57"/>
    <x v="0"/>
    <x v="6"/>
    <n v="4"/>
    <x v="1"/>
    <n v="7"/>
  </r>
  <r>
    <n v="1196"/>
    <x v="1"/>
    <n v="59"/>
    <x v="2"/>
    <n v="119833"/>
    <n v="38"/>
    <x v="0"/>
    <x v="6"/>
    <n v="1"/>
    <x v="0"/>
    <n v="2"/>
  </r>
  <r>
    <n v="1197"/>
    <x v="1"/>
    <n v="54"/>
    <x v="1"/>
    <n v="70803"/>
    <n v="35"/>
    <x v="0"/>
    <x v="3"/>
    <n v="0"/>
    <x v="0"/>
    <n v="5"/>
  </r>
  <r>
    <n v="1198"/>
    <x v="0"/>
    <n v="82"/>
    <x v="2"/>
    <n v="139008"/>
    <n v="47"/>
    <x v="0"/>
    <x v="4"/>
    <n v="1"/>
    <x v="0"/>
    <n v="4"/>
  </r>
  <r>
    <n v="1199"/>
    <x v="0"/>
    <n v="83"/>
    <x v="2"/>
    <n v="126669"/>
    <n v="53"/>
    <x v="0"/>
    <x v="4"/>
    <n v="1"/>
    <x v="0"/>
    <n v="6"/>
  </r>
  <r>
    <n v="1200"/>
    <x v="0"/>
    <n v="87"/>
    <x v="2"/>
    <n v="122722"/>
    <n v="10"/>
    <x v="2"/>
    <x v="5"/>
    <n v="9"/>
    <x v="2"/>
    <n v="4"/>
  </r>
  <r>
    <n v="1201"/>
    <x v="0"/>
    <n v="1"/>
    <x v="0"/>
    <n v="79800"/>
    <n v="47"/>
    <x v="0"/>
    <x v="4"/>
    <n v="0"/>
    <x v="0"/>
    <n v="1"/>
  </r>
  <r>
    <n v="1202"/>
    <x v="0"/>
    <n v="89"/>
    <x v="2"/>
    <n v="100155"/>
    <n v="5"/>
    <x v="2"/>
    <x v="0"/>
    <n v="6"/>
    <x v="2"/>
    <n v="1"/>
  </r>
  <r>
    <n v="1203"/>
    <x v="1"/>
    <n v="32"/>
    <x v="1"/>
    <n v="110846"/>
    <n v="49"/>
    <x v="0"/>
    <x v="4"/>
    <n v="0"/>
    <x v="0"/>
    <n v="2"/>
  </r>
  <r>
    <n v="1204"/>
    <x v="1"/>
    <n v="1"/>
    <x v="0"/>
    <n v="106841"/>
    <n v="69"/>
    <x v="1"/>
    <x v="3"/>
    <n v="0"/>
    <x v="0"/>
    <n v="3"/>
  </r>
  <r>
    <n v="1205"/>
    <x v="1"/>
    <n v="54"/>
    <x v="1"/>
    <n v="117181"/>
    <n v="66"/>
    <x v="1"/>
    <x v="6"/>
    <n v="12"/>
    <x v="3"/>
    <n v="5"/>
  </r>
  <r>
    <n v="1206"/>
    <x v="1"/>
    <n v="56"/>
    <x v="2"/>
    <n v="86898"/>
    <n v="76"/>
    <x v="1"/>
    <x v="0"/>
    <n v="0"/>
    <x v="0"/>
    <n v="6"/>
  </r>
  <r>
    <n v="1207"/>
    <x v="1"/>
    <n v="31"/>
    <x v="1"/>
    <n v="143241"/>
    <n v="81"/>
    <x v="1"/>
    <x v="5"/>
    <n v="4"/>
    <x v="1"/>
    <n v="7"/>
  </r>
  <r>
    <n v="1208"/>
    <x v="1"/>
    <n v="26"/>
    <x v="0"/>
    <n v="146028"/>
    <n v="33"/>
    <x v="0"/>
    <x v="0"/>
    <n v="0"/>
    <x v="0"/>
    <n v="5"/>
  </r>
  <r>
    <n v="1209"/>
    <x v="0"/>
    <n v="7"/>
    <x v="0"/>
    <n v="165287"/>
    <n v="65"/>
    <x v="1"/>
    <x v="6"/>
    <n v="1"/>
    <x v="0"/>
    <n v="3"/>
  </r>
  <r>
    <n v="1210"/>
    <x v="1"/>
    <n v="60"/>
    <x v="2"/>
    <n v="132486"/>
    <n v="9"/>
    <x v="2"/>
    <x v="4"/>
    <n v="1"/>
    <x v="0"/>
    <n v="2"/>
  </r>
  <r>
    <n v="1211"/>
    <x v="0"/>
    <n v="92"/>
    <x v="2"/>
    <n v="96424"/>
    <n v="74"/>
    <x v="1"/>
    <x v="4"/>
    <n v="8"/>
    <x v="2"/>
    <n v="5"/>
  </r>
  <r>
    <n v="1212"/>
    <x v="1"/>
    <n v="93"/>
    <x v="2"/>
    <n v="151468"/>
    <n v="41"/>
    <x v="0"/>
    <x v="4"/>
    <n v="1"/>
    <x v="0"/>
    <n v="5"/>
  </r>
  <r>
    <n v="1213"/>
    <x v="1"/>
    <n v="8"/>
    <x v="0"/>
    <n v="76561"/>
    <n v="79"/>
    <x v="1"/>
    <x v="0"/>
    <n v="0"/>
    <x v="0"/>
    <n v="1"/>
  </r>
  <r>
    <n v="1214"/>
    <x v="1"/>
    <n v="81"/>
    <x v="2"/>
    <n v="125316"/>
    <n v="81"/>
    <x v="1"/>
    <x v="2"/>
    <n v="0"/>
    <x v="0"/>
    <n v="6"/>
  </r>
  <r>
    <n v="1215"/>
    <x v="0"/>
    <n v="21"/>
    <x v="0"/>
    <n v="109373"/>
    <n v="22"/>
    <x v="2"/>
    <x v="3"/>
    <n v="4"/>
    <x v="1"/>
    <n v="2"/>
  </r>
  <r>
    <n v="1216"/>
    <x v="0"/>
    <n v="96"/>
    <x v="2"/>
    <n v="135042"/>
    <n v="12"/>
    <x v="2"/>
    <x v="4"/>
    <n v="0"/>
    <x v="0"/>
    <n v="7"/>
  </r>
  <r>
    <n v="1217"/>
    <x v="1"/>
    <n v="78"/>
    <x v="2"/>
    <n v="59784"/>
    <n v="81"/>
    <x v="1"/>
    <x v="4"/>
    <n v="3"/>
    <x v="1"/>
    <n v="3"/>
  </r>
  <r>
    <n v="1218"/>
    <x v="0"/>
    <n v="86"/>
    <x v="2"/>
    <n v="140687"/>
    <n v="63"/>
    <x v="1"/>
    <x v="4"/>
    <n v="1"/>
    <x v="0"/>
    <n v="2"/>
  </r>
  <r>
    <n v="1219"/>
    <x v="0"/>
    <n v="1"/>
    <x v="0"/>
    <n v="182927"/>
    <n v="55"/>
    <x v="0"/>
    <x v="0"/>
    <n v="1"/>
    <x v="0"/>
    <n v="1"/>
  </r>
  <r>
    <n v="1220"/>
    <x v="1"/>
    <n v="62"/>
    <x v="2"/>
    <n v="175534"/>
    <n v="44"/>
    <x v="0"/>
    <x v="4"/>
    <n v="1"/>
    <x v="0"/>
    <n v="6"/>
  </r>
  <r>
    <n v="1221"/>
    <x v="0"/>
    <n v="68"/>
    <x v="2"/>
    <n v="170957"/>
    <n v="6"/>
    <x v="2"/>
    <x v="2"/>
    <n v="1"/>
    <x v="0"/>
    <n v="3"/>
  </r>
  <r>
    <n v="1222"/>
    <x v="0"/>
    <n v="70"/>
    <x v="2"/>
    <n v="81197"/>
    <n v="76"/>
    <x v="1"/>
    <x v="4"/>
    <n v="0"/>
    <x v="0"/>
    <n v="4"/>
  </r>
  <r>
    <n v="1223"/>
    <x v="1"/>
    <n v="21"/>
    <x v="0"/>
    <n v="104888"/>
    <n v="8"/>
    <x v="2"/>
    <x v="0"/>
    <n v="0"/>
    <x v="0"/>
    <n v="4"/>
  </r>
  <r>
    <n v="1224"/>
    <x v="0"/>
    <n v="74"/>
    <x v="2"/>
    <n v="184838"/>
    <n v="18"/>
    <x v="2"/>
    <x v="9"/>
    <n v="8"/>
    <x v="2"/>
    <n v="5"/>
  </r>
  <r>
    <n v="1225"/>
    <x v="1"/>
    <n v="62"/>
    <x v="2"/>
    <n v="139588"/>
    <n v="66"/>
    <x v="1"/>
    <x v="5"/>
    <n v="0"/>
    <x v="0"/>
    <n v="2"/>
  </r>
  <r>
    <n v="1226"/>
    <x v="0"/>
    <n v="22"/>
    <x v="0"/>
    <n v="126543"/>
    <n v="45"/>
    <x v="0"/>
    <x v="7"/>
    <n v="0"/>
    <x v="0"/>
    <n v="3"/>
  </r>
  <r>
    <n v="1227"/>
    <x v="1"/>
    <n v="87"/>
    <x v="2"/>
    <n v="177260"/>
    <n v="45"/>
    <x v="0"/>
    <x v="3"/>
    <n v="14"/>
    <x v="3"/>
    <n v="2"/>
  </r>
  <r>
    <n v="1228"/>
    <x v="0"/>
    <n v="44"/>
    <x v="1"/>
    <n v="156823"/>
    <n v="42"/>
    <x v="0"/>
    <x v="0"/>
    <n v="9"/>
    <x v="2"/>
    <n v="5"/>
  </r>
  <r>
    <n v="1229"/>
    <x v="1"/>
    <n v="27"/>
    <x v="0"/>
    <n v="183201"/>
    <n v="52"/>
    <x v="0"/>
    <x v="1"/>
    <n v="8"/>
    <x v="2"/>
    <n v="6"/>
  </r>
  <r>
    <n v="1230"/>
    <x v="1"/>
    <n v="95"/>
    <x v="2"/>
    <n v="84925"/>
    <n v="46"/>
    <x v="0"/>
    <x v="4"/>
    <n v="4"/>
    <x v="1"/>
    <n v="6"/>
  </r>
  <r>
    <n v="1231"/>
    <x v="0"/>
    <n v="89"/>
    <x v="2"/>
    <n v="69719"/>
    <n v="47"/>
    <x v="0"/>
    <x v="4"/>
    <n v="9"/>
    <x v="2"/>
    <n v="2"/>
  </r>
  <r>
    <n v="1232"/>
    <x v="1"/>
    <n v="41"/>
    <x v="1"/>
    <n v="61355"/>
    <n v="13"/>
    <x v="2"/>
    <x v="0"/>
    <n v="1"/>
    <x v="0"/>
    <n v="3"/>
  </r>
  <r>
    <n v="1233"/>
    <x v="0"/>
    <n v="41"/>
    <x v="1"/>
    <n v="156014"/>
    <n v="49"/>
    <x v="0"/>
    <x v="6"/>
    <n v="14"/>
    <x v="3"/>
    <n v="5"/>
  </r>
  <r>
    <n v="1234"/>
    <x v="0"/>
    <n v="21"/>
    <x v="0"/>
    <n v="184088"/>
    <n v="21"/>
    <x v="2"/>
    <x v="3"/>
    <n v="11"/>
    <x v="3"/>
    <n v="7"/>
  </r>
  <r>
    <n v="1235"/>
    <x v="1"/>
    <n v="59"/>
    <x v="2"/>
    <n v="158372"/>
    <n v="98"/>
    <x v="1"/>
    <x v="4"/>
    <n v="1"/>
    <x v="0"/>
    <n v="1"/>
  </r>
  <r>
    <n v="1236"/>
    <x v="1"/>
    <n v="64"/>
    <x v="2"/>
    <n v="135742"/>
    <n v="67"/>
    <x v="1"/>
    <x v="0"/>
    <n v="1"/>
    <x v="0"/>
    <n v="7"/>
  </r>
  <r>
    <n v="1237"/>
    <x v="1"/>
    <n v="38"/>
    <x v="1"/>
    <n v="145704"/>
    <n v="82"/>
    <x v="1"/>
    <x v="8"/>
    <n v="0"/>
    <x v="0"/>
    <n v="4"/>
  </r>
  <r>
    <n v="1238"/>
    <x v="1"/>
    <n v="70"/>
    <x v="2"/>
    <n v="157307"/>
    <n v="23"/>
    <x v="2"/>
    <x v="5"/>
    <n v="4"/>
    <x v="1"/>
    <n v="3"/>
  </r>
  <r>
    <n v="1239"/>
    <x v="1"/>
    <n v="25"/>
    <x v="0"/>
    <n v="88064"/>
    <n v="73"/>
    <x v="1"/>
    <x v="5"/>
    <n v="1"/>
    <x v="0"/>
    <n v="5"/>
  </r>
  <r>
    <n v="1240"/>
    <x v="1"/>
    <n v="3"/>
    <x v="0"/>
    <n v="167226"/>
    <n v="59"/>
    <x v="0"/>
    <x v="7"/>
    <n v="3"/>
    <x v="1"/>
    <n v="1"/>
  </r>
  <r>
    <n v="1241"/>
    <x v="1"/>
    <n v="70"/>
    <x v="2"/>
    <n v="153821"/>
    <n v="8"/>
    <x v="2"/>
    <x v="8"/>
    <n v="1"/>
    <x v="0"/>
    <n v="4"/>
  </r>
  <r>
    <n v="1242"/>
    <x v="0"/>
    <n v="29"/>
    <x v="0"/>
    <n v="170669"/>
    <n v="78"/>
    <x v="1"/>
    <x v="6"/>
    <n v="9"/>
    <x v="2"/>
    <n v="5"/>
  </r>
  <r>
    <n v="1243"/>
    <x v="0"/>
    <n v="88"/>
    <x v="2"/>
    <n v="93555"/>
    <n v="13"/>
    <x v="2"/>
    <x v="4"/>
    <n v="3"/>
    <x v="1"/>
    <n v="3"/>
  </r>
  <r>
    <n v="1244"/>
    <x v="1"/>
    <n v="20"/>
    <x v="0"/>
    <n v="101941"/>
    <n v="18"/>
    <x v="2"/>
    <x v="0"/>
    <n v="1"/>
    <x v="0"/>
    <n v="3"/>
  </r>
  <r>
    <n v="1245"/>
    <x v="1"/>
    <n v="58"/>
    <x v="2"/>
    <n v="78795"/>
    <n v="44"/>
    <x v="0"/>
    <x v="1"/>
    <n v="0"/>
    <x v="0"/>
    <n v="6"/>
  </r>
  <r>
    <n v="1246"/>
    <x v="1"/>
    <n v="70"/>
    <x v="2"/>
    <n v="55875"/>
    <n v="94"/>
    <x v="1"/>
    <x v="1"/>
    <n v="0"/>
    <x v="0"/>
    <n v="5"/>
  </r>
  <r>
    <n v="1247"/>
    <x v="1"/>
    <n v="44"/>
    <x v="1"/>
    <n v="177513"/>
    <n v="81"/>
    <x v="1"/>
    <x v="2"/>
    <n v="1"/>
    <x v="0"/>
    <n v="5"/>
  </r>
  <r>
    <n v="1248"/>
    <x v="1"/>
    <n v="87"/>
    <x v="2"/>
    <n v="100850"/>
    <n v="83"/>
    <x v="1"/>
    <x v="6"/>
    <n v="0"/>
    <x v="0"/>
    <n v="3"/>
  </r>
  <r>
    <n v="1249"/>
    <x v="1"/>
    <n v="0"/>
    <x v="0"/>
    <n v="143082"/>
    <n v="63"/>
    <x v="1"/>
    <x v="3"/>
    <n v="0"/>
    <x v="0"/>
    <n v="7"/>
  </r>
  <r>
    <n v="1250"/>
    <x v="1"/>
    <n v="96"/>
    <x v="2"/>
    <n v="85447"/>
    <n v="4"/>
    <x v="2"/>
    <x v="4"/>
    <n v="9"/>
    <x v="2"/>
    <n v="6"/>
  </r>
  <r>
    <n v="1251"/>
    <x v="1"/>
    <n v="75"/>
    <x v="2"/>
    <n v="114213"/>
    <n v="33"/>
    <x v="0"/>
    <x v="6"/>
    <n v="9"/>
    <x v="2"/>
    <n v="4"/>
  </r>
  <r>
    <n v="1252"/>
    <x v="0"/>
    <n v="14"/>
    <x v="0"/>
    <n v="161120"/>
    <n v="69"/>
    <x v="1"/>
    <x v="5"/>
    <n v="0"/>
    <x v="0"/>
    <n v="1"/>
  </r>
  <r>
    <n v="1253"/>
    <x v="1"/>
    <n v="8"/>
    <x v="0"/>
    <n v="186682"/>
    <n v="86"/>
    <x v="1"/>
    <x v="3"/>
    <n v="1"/>
    <x v="0"/>
    <n v="1"/>
  </r>
  <r>
    <n v="1254"/>
    <x v="0"/>
    <n v="58"/>
    <x v="2"/>
    <n v="105302"/>
    <n v="75"/>
    <x v="1"/>
    <x v="6"/>
    <n v="0"/>
    <x v="0"/>
    <n v="3"/>
  </r>
  <r>
    <n v="1255"/>
    <x v="1"/>
    <n v="5"/>
    <x v="0"/>
    <n v="133400"/>
    <n v="47"/>
    <x v="0"/>
    <x v="1"/>
    <n v="0"/>
    <x v="0"/>
    <n v="6"/>
  </r>
  <r>
    <n v="1256"/>
    <x v="0"/>
    <n v="70"/>
    <x v="2"/>
    <n v="56432"/>
    <n v="23"/>
    <x v="2"/>
    <x v="1"/>
    <n v="0"/>
    <x v="0"/>
    <n v="5"/>
  </r>
  <r>
    <n v="1257"/>
    <x v="1"/>
    <n v="49"/>
    <x v="1"/>
    <n v="136467"/>
    <n v="72"/>
    <x v="1"/>
    <x v="0"/>
    <n v="3"/>
    <x v="1"/>
    <n v="3"/>
  </r>
  <r>
    <n v="1258"/>
    <x v="0"/>
    <n v="60"/>
    <x v="2"/>
    <n v="189945"/>
    <n v="20"/>
    <x v="2"/>
    <x v="1"/>
    <n v="0"/>
    <x v="0"/>
    <n v="5"/>
  </r>
  <r>
    <n v="1259"/>
    <x v="1"/>
    <n v="25"/>
    <x v="0"/>
    <n v="163966"/>
    <n v="48"/>
    <x v="0"/>
    <x v="2"/>
    <n v="1"/>
    <x v="0"/>
    <n v="5"/>
  </r>
  <r>
    <n v="1260"/>
    <x v="0"/>
    <n v="47"/>
    <x v="1"/>
    <n v="52152"/>
    <n v="17"/>
    <x v="2"/>
    <x v="4"/>
    <n v="0"/>
    <x v="0"/>
    <n v="3"/>
  </r>
  <r>
    <n v="1261"/>
    <x v="0"/>
    <n v="53"/>
    <x v="1"/>
    <n v="145720"/>
    <n v="62"/>
    <x v="1"/>
    <x v="7"/>
    <n v="12"/>
    <x v="3"/>
    <n v="7"/>
  </r>
  <r>
    <n v="1262"/>
    <x v="0"/>
    <n v="24"/>
    <x v="0"/>
    <n v="188034"/>
    <n v="61"/>
    <x v="1"/>
    <x v="0"/>
    <n v="1"/>
    <x v="0"/>
    <n v="5"/>
  </r>
  <r>
    <n v="1263"/>
    <x v="1"/>
    <n v="46"/>
    <x v="1"/>
    <n v="127911"/>
    <n v="3"/>
    <x v="2"/>
    <x v="7"/>
    <n v="9"/>
    <x v="2"/>
    <n v="2"/>
  </r>
  <r>
    <n v="1264"/>
    <x v="1"/>
    <n v="70"/>
    <x v="2"/>
    <n v="174114"/>
    <n v="31"/>
    <x v="0"/>
    <x v="2"/>
    <n v="1"/>
    <x v="0"/>
    <n v="1"/>
  </r>
  <r>
    <n v="1265"/>
    <x v="0"/>
    <n v="53"/>
    <x v="1"/>
    <n v="144489"/>
    <n v="10"/>
    <x v="2"/>
    <x v="4"/>
    <n v="14"/>
    <x v="3"/>
    <n v="3"/>
  </r>
  <r>
    <n v="1266"/>
    <x v="0"/>
    <n v="63"/>
    <x v="2"/>
    <n v="77440"/>
    <n v="47"/>
    <x v="0"/>
    <x v="2"/>
    <n v="0"/>
    <x v="0"/>
    <n v="5"/>
  </r>
  <r>
    <n v="1267"/>
    <x v="1"/>
    <n v="24"/>
    <x v="0"/>
    <n v="86119"/>
    <n v="44"/>
    <x v="0"/>
    <x v="4"/>
    <n v="1"/>
    <x v="0"/>
    <n v="6"/>
  </r>
  <r>
    <n v="1268"/>
    <x v="1"/>
    <n v="5"/>
    <x v="0"/>
    <n v="100056"/>
    <n v="49"/>
    <x v="0"/>
    <x v="3"/>
    <n v="1"/>
    <x v="0"/>
    <n v="3"/>
  </r>
  <r>
    <n v="1269"/>
    <x v="0"/>
    <n v="7"/>
    <x v="0"/>
    <n v="66686"/>
    <n v="50"/>
    <x v="0"/>
    <x v="4"/>
    <n v="8"/>
    <x v="2"/>
    <n v="7"/>
  </r>
  <r>
    <n v="1270"/>
    <x v="1"/>
    <n v="71"/>
    <x v="2"/>
    <n v="74696"/>
    <n v="41"/>
    <x v="0"/>
    <x v="6"/>
    <n v="1"/>
    <x v="0"/>
    <n v="6"/>
  </r>
  <r>
    <n v="1271"/>
    <x v="0"/>
    <n v="23"/>
    <x v="0"/>
    <n v="65641"/>
    <n v="50"/>
    <x v="0"/>
    <x v="3"/>
    <n v="4"/>
    <x v="1"/>
    <n v="5"/>
  </r>
  <r>
    <n v="1272"/>
    <x v="1"/>
    <n v="0"/>
    <x v="0"/>
    <n v="61228"/>
    <n v="81"/>
    <x v="1"/>
    <x v="3"/>
    <n v="1"/>
    <x v="0"/>
    <n v="6"/>
  </r>
  <r>
    <n v="1273"/>
    <x v="1"/>
    <n v="2"/>
    <x v="0"/>
    <n v="138529"/>
    <n v="87"/>
    <x v="1"/>
    <x v="0"/>
    <n v="0"/>
    <x v="0"/>
    <n v="4"/>
  </r>
  <r>
    <n v="1274"/>
    <x v="1"/>
    <n v="72"/>
    <x v="2"/>
    <n v="152405"/>
    <n v="4"/>
    <x v="2"/>
    <x v="4"/>
    <n v="1"/>
    <x v="0"/>
    <n v="4"/>
  </r>
  <r>
    <n v="1275"/>
    <x v="0"/>
    <n v="18"/>
    <x v="0"/>
    <n v="157757"/>
    <n v="84"/>
    <x v="1"/>
    <x v="6"/>
    <n v="0"/>
    <x v="0"/>
    <n v="4"/>
  </r>
  <r>
    <n v="1276"/>
    <x v="0"/>
    <n v="11"/>
    <x v="0"/>
    <n v="166361"/>
    <n v="59"/>
    <x v="0"/>
    <x v="1"/>
    <n v="6"/>
    <x v="2"/>
    <n v="4"/>
  </r>
  <r>
    <n v="1277"/>
    <x v="1"/>
    <n v="95"/>
    <x v="2"/>
    <n v="67227"/>
    <n v="30"/>
    <x v="2"/>
    <x v="4"/>
    <n v="1"/>
    <x v="0"/>
    <n v="7"/>
  </r>
  <r>
    <n v="1278"/>
    <x v="0"/>
    <n v="20"/>
    <x v="0"/>
    <n v="161156"/>
    <n v="88"/>
    <x v="1"/>
    <x v="1"/>
    <n v="0"/>
    <x v="0"/>
    <n v="4"/>
  </r>
  <r>
    <n v="1279"/>
    <x v="1"/>
    <n v="58"/>
    <x v="2"/>
    <n v="170647"/>
    <n v="70"/>
    <x v="1"/>
    <x v="0"/>
    <n v="1"/>
    <x v="0"/>
    <n v="7"/>
  </r>
  <r>
    <n v="1280"/>
    <x v="1"/>
    <n v="67"/>
    <x v="2"/>
    <n v="161646"/>
    <n v="36"/>
    <x v="0"/>
    <x v="0"/>
    <n v="0"/>
    <x v="0"/>
    <n v="2"/>
  </r>
  <r>
    <n v="1281"/>
    <x v="0"/>
    <n v="43"/>
    <x v="1"/>
    <n v="98016"/>
    <n v="18"/>
    <x v="2"/>
    <x v="0"/>
    <n v="9"/>
    <x v="2"/>
    <n v="6"/>
  </r>
  <r>
    <n v="1282"/>
    <x v="0"/>
    <n v="36"/>
    <x v="1"/>
    <n v="50526"/>
    <n v="19"/>
    <x v="2"/>
    <x v="4"/>
    <n v="0"/>
    <x v="0"/>
    <n v="6"/>
  </r>
  <r>
    <n v="1283"/>
    <x v="0"/>
    <n v="2"/>
    <x v="0"/>
    <n v="175208"/>
    <n v="43"/>
    <x v="0"/>
    <x v="5"/>
    <n v="8"/>
    <x v="2"/>
    <n v="4"/>
  </r>
  <r>
    <n v="1284"/>
    <x v="1"/>
    <n v="35"/>
    <x v="1"/>
    <n v="97721"/>
    <n v="48"/>
    <x v="0"/>
    <x v="1"/>
    <n v="0"/>
    <x v="0"/>
    <n v="7"/>
  </r>
  <r>
    <n v="1285"/>
    <x v="1"/>
    <n v="81"/>
    <x v="2"/>
    <n v="142013"/>
    <n v="81"/>
    <x v="1"/>
    <x v="3"/>
    <n v="3"/>
    <x v="1"/>
    <n v="4"/>
  </r>
  <r>
    <n v="1286"/>
    <x v="0"/>
    <n v="84"/>
    <x v="2"/>
    <n v="166737"/>
    <n v="76"/>
    <x v="1"/>
    <x v="4"/>
    <n v="0"/>
    <x v="0"/>
    <n v="3"/>
  </r>
  <r>
    <n v="1287"/>
    <x v="1"/>
    <n v="18"/>
    <x v="0"/>
    <n v="62651"/>
    <n v="13"/>
    <x v="2"/>
    <x v="3"/>
    <n v="0"/>
    <x v="0"/>
    <n v="2"/>
  </r>
  <r>
    <n v="1288"/>
    <x v="1"/>
    <n v="54"/>
    <x v="1"/>
    <n v="179546"/>
    <n v="4"/>
    <x v="2"/>
    <x v="7"/>
    <n v="8"/>
    <x v="2"/>
    <n v="4"/>
  </r>
  <r>
    <n v="1289"/>
    <x v="1"/>
    <n v="98"/>
    <x v="2"/>
    <n v="51866"/>
    <n v="81"/>
    <x v="1"/>
    <x v="4"/>
    <n v="12"/>
    <x v="3"/>
    <n v="7"/>
  </r>
  <r>
    <n v="1290"/>
    <x v="1"/>
    <n v="75"/>
    <x v="2"/>
    <n v="86297"/>
    <n v="42"/>
    <x v="0"/>
    <x v="5"/>
    <n v="9"/>
    <x v="2"/>
    <n v="4"/>
  </r>
  <r>
    <n v="1291"/>
    <x v="1"/>
    <n v="98"/>
    <x v="2"/>
    <n v="65031"/>
    <n v="23"/>
    <x v="2"/>
    <x v="4"/>
    <n v="0"/>
    <x v="0"/>
    <n v="4"/>
  </r>
  <r>
    <n v="1292"/>
    <x v="0"/>
    <n v="94"/>
    <x v="2"/>
    <n v="69383"/>
    <n v="25"/>
    <x v="2"/>
    <x v="3"/>
    <n v="0"/>
    <x v="0"/>
    <n v="2"/>
  </r>
  <r>
    <n v="1293"/>
    <x v="0"/>
    <n v="24"/>
    <x v="0"/>
    <n v="70733"/>
    <n v="63"/>
    <x v="1"/>
    <x v="4"/>
    <n v="5"/>
    <x v="2"/>
    <n v="3"/>
  </r>
  <r>
    <n v="1294"/>
    <x v="1"/>
    <n v="47"/>
    <x v="1"/>
    <n v="187898"/>
    <n v="89"/>
    <x v="1"/>
    <x v="4"/>
    <n v="6"/>
    <x v="2"/>
    <n v="2"/>
  </r>
  <r>
    <n v="1295"/>
    <x v="1"/>
    <n v="40"/>
    <x v="1"/>
    <n v="116001"/>
    <n v="55"/>
    <x v="0"/>
    <x v="1"/>
    <n v="1"/>
    <x v="0"/>
    <n v="4"/>
  </r>
  <r>
    <n v="1296"/>
    <x v="0"/>
    <n v="68"/>
    <x v="2"/>
    <n v="87040"/>
    <n v="4"/>
    <x v="2"/>
    <x v="4"/>
    <n v="9"/>
    <x v="2"/>
    <n v="1"/>
  </r>
  <r>
    <n v="1297"/>
    <x v="1"/>
    <n v="18"/>
    <x v="0"/>
    <n v="180956"/>
    <n v="74"/>
    <x v="1"/>
    <x v="4"/>
    <n v="2"/>
    <x v="0"/>
    <n v="2"/>
  </r>
  <r>
    <n v="1298"/>
    <x v="1"/>
    <n v="83"/>
    <x v="2"/>
    <n v="115517"/>
    <n v="82"/>
    <x v="1"/>
    <x v="0"/>
    <n v="0"/>
    <x v="0"/>
    <n v="6"/>
  </r>
  <r>
    <n v="1299"/>
    <x v="0"/>
    <n v="34"/>
    <x v="1"/>
    <n v="76979"/>
    <n v="46"/>
    <x v="0"/>
    <x v="2"/>
    <n v="1"/>
    <x v="0"/>
    <n v="3"/>
  </r>
  <r>
    <n v="1300"/>
    <x v="0"/>
    <n v="81"/>
    <x v="2"/>
    <n v="50798"/>
    <n v="56"/>
    <x v="0"/>
    <x v="4"/>
    <n v="10"/>
    <x v="3"/>
    <n v="5"/>
  </r>
  <r>
    <n v="1301"/>
    <x v="1"/>
    <n v="61"/>
    <x v="2"/>
    <n v="146350"/>
    <n v="43"/>
    <x v="0"/>
    <x v="4"/>
    <n v="1"/>
    <x v="0"/>
    <n v="3"/>
  </r>
  <r>
    <n v="1302"/>
    <x v="1"/>
    <n v="77"/>
    <x v="2"/>
    <n v="81112"/>
    <n v="61"/>
    <x v="1"/>
    <x v="0"/>
    <n v="5"/>
    <x v="2"/>
    <n v="3"/>
  </r>
  <r>
    <n v="1303"/>
    <x v="0"/>
    <n v="52"/>
    <x v="1"/>
    <n v="80605"/>
    <n v="20"/>
    <x v="2"/>
    <x v="6"/>
    <n v="1"/>
    <x v="0"/>
    <n v="6"/>
  </r>
  <r>
    <n v="1304"/>
    <x v="0"/>
    <n v="40"/>
    <x v="1"/>
    <n v="171949"/>
    <n v="11"/>
    <x v="2"/>
    <x v="6"/>
    <n v="1"/>
    <x v="0"/>
    <n v="6"/>
  </r>
  <r>
    <n v="1305"/>
    <x v="0"/>
    <n v="93"/>
    <x v="2"/>
    <n v="159006"/>
    <n v="26"/>
    <x v="2"/>
    <x v="4"/>
    <n v="8"/>
    <x v="2"/>
    <n v="6"/>
  </r>
  <r>
    <n v="1306"/>
    <x v="1"/>
    <n v="45"/>
    <x v="1"/>
    <n v="177368"/>
    <n v="96"/>
    <x v="1"/>
    <x v="0"/>
    <n v="1"/>
    <x v="0"/>
    <n v="2"/>
  </r>
  <r>
    <n v="1307"/>
    <x v="1"/>
    <n v="83"/>
    <x v="2"/>
    <n v="187643"/>
    <n v="3"/>
    <x v="2"/>
    <x v="4"/>
    <n v="1"/>
    <x v="0"/>
    <n v="1"/>
  </r>
  <r>
    <n v="1308"/>
    <x v="0"/>
    <n v="23"/>
    <x v="0"/>
    <n v="93841"/>
    <n v="25"/>
    <x v="2"/>
    <x v="2"/>
    <n v="0"/>
    <x v="0"/>
    <n v="7"/>
  </r>
  <r>
    <n v="1309"/>
    <x v="0"/>
    <n v="15"/>
    <x v="0"/>
    <n v="131061"/>
    <n v="92"/>
    <x v="1"/>
    <x v="0"/>
    <n v="0"/>
    <x v="0"/>
    <n v="7"/>
  </r>
  <r>
    <n v="1310"/>
    <x v="0"/>
    <n v="79"/>
    <x v="2"/>
    <n v="146130"/>
    <n v="20"/>
    <x v="2"/>
    <x v="3"/>
    <n v="6"/>
    <x v="2"/>
    <n v="6"/>
  </r>
  <r>
    <n v="1311"/>
    <x v="0"/>
    <n v="80"/>
    <x v="2"/>
    <n v="84471"/>
    <n v="79"/>
    <x v="1"/>
    <x v="6"/>
    <n v="1"/>
    <x v="0"/>
    <n v="5"/>
  </r>
  <r>
    <n v="1312"/>
    <x v="1"/>
    <n v="35"/>
    <x v="1"/>
    <n v="144485"/>
    <n v="15"/>
    <x v="2"/>
    <x v="3"/>
    <n v="0"/>
    <x v="0"/>
    <n v="4"/>
  </r>
  <r>
    <n v="1313"/>
    <x v="1"/>
    <n v="39"/>
    <x v="1"/>
    <n v="158638"/>
    <n v="78"/>
    <x v="1"/>
    <x v="0"/>
    <n v="2"/>
    <x v="0"/>
    <n v="5"/>
  </r>
  <r>
    <n v="1314"/>
    <x v="0"/>
    <n v="4"/>
    <x v="0"/>
    <n v="96693"/>
    <n v="28"/>
    <x v="2"/>
    <x v="3"/>
    <n v="0"/>
    <x v="0"/>
    <n v="4"/>
  </r>
  <r>
    <n v="1315"/>
    <x v="1"/>
    <n v="83"/>
    <x v="2"/>
    <n v="129507"/>
    <n v="93"/>
    <x v="1"/>
    <x v="0"/>
    <n v="4"/>
    <x v="1"/>
    <n v="7"/>
  </r>
  <r>
    <n v="1316"/>
    <x v="1"/>
    <n v="94"/>
    <x v="2"/>
    <n v="114510"/>
    <n v="39"/>
    <x v="0"/>
    <x v="0"/>
    <n v="0"/>
    <x v="0"/>
    <n v="4"/>
  </r>
  <r>
    <n v="1317"/>
    <x v="1"/>
    <n v="33"/>
    <x v="1"/>
    <n v="109396"/>
    <n v="17"/>
    <x v="2"/>
    <x v="9"/>
    <n v="1"/>
    <x v="0"/>
    <n v="2"/>
  </r>
  <r>
    <n v="1318"/>
    <x v="1"/>
    <n v="12"/>
    <x v="0"/>
    <n v="149031"/>
    <n v="96"/>
    <x v="1"/>
    <x v="4"/>
    <n v="10"/>
    <x v="3"/>
    <n v="5"/>
  </r>
  <r>
    <n v="1319"/>
    <x v="1"/>
    <n v="77"/>
    <x v="2"/>
    <n v="66256"/>
    <n v="13"/>
    <x v="2"/>
    <x v="2"/>
    <n v="1"/>
    <x v="0"/>
    <n v="2"/>
  </r>
  <r>
    <n v="1320"/>
    <x v="1"/>
    <n v="48"/>
    <x v="1"/>
    <n v="118285"/>
    <n v="69"/>
    <x v="1"/>
    <x v="6"/>
    <n v="8"/>
    <x v="2"/>
    <n v="4"/>
  </r>
  <r>
    <n v="1321"/>
    <x v="0"/>
    <n v="97"/>
    <x v="2"/>
    <n v="128723"/>
    <n v="58"/>
    <x v="0"/>
    <x v="4"/>
    <n v="4"/>
    <x v="1"/>
    <n v="5"/>
  </r>
  <r>
    <n v="1322"/>
    <x v="1"/>
    <n v="28"/>
    <x v="0"/>
    <n v="178285"/>
    <n v="91"/>
    <x v="1"/>
    <x v="4"/>
    <n v="4"/>
    <x v="1"/>
    <n v="7"/>
  </r>
  <r>
    <n v="1323"/>
    <x v="1"/>
    <n v="99"/>
    <x v="2"/>
    <n v="144176"/>
    <n v="74"/>
    <x v="1"/>
    <x v="8"/>
    <n v="7"/>
    <x v="2"/>
    <n v="2"/>
  </r>
  <r>
    <n v="1324"/>
    <x v="0"/>
    <n v="27"/>
    <x v="0"/>
    <n v="82474"/>
    <n v="31"/>
    <x v="0"/>
    <x v="4"/>
    <n v="9"/>
    <x v="2"/>
    <n v="3"/>
  </r>
  <r>
    <n v="1325"/>
    <x v="1"/>
    <n v="95"/>
    <x v="2"/>
    <n v="159010"/>
    <n v="84"/>
    <x v="1"/>
    <x v="2"/>
    <n v="6"/>
    <x v="2"/>
    <n v="2"/>
  </r>
  <r>
    <n v="1326"/>
    <x v="1"/>
    <n v="6"/>
    <x v="0"/>
    <n v="76164"/>
    <n v="83"/>
    <x v="1"/>
    <x v="4"/>
    <n v="6"/>
    <x v="2"/>
    <n v="2"/>
  </r>
  <r>
    <n v="1327"/>
    <x v="0"/>
    <n v="18"/>
    <x v="0"/>
    <n v="77873"/>
    <n v="49"/>
    <x v="0"/>
    <x v="5"/>
    <n v="6"/>
    <x v="2"/>
    <n v="5"/>
  </r>
  <r>
    <n v="1328"/>
    <x v="0"/>
    <n v="42"/>
    <x v="1"/>
    <n v="53392"/>
    <n v="89"/>
    <x v="1"/>
    <x v="4"/>
    <n v="6"/>
    <x v="2"/>
    <n v="4"/>
  </r>
  <r>
    <n v="1329"/>
    <x v="0"/>
    <n v="50"/>
    <x v="1"/>
    <n v="168898"/>
    <n v="41"/>
    <x v="0"/>
    <x v="4"/>
    <n v="9"/>
    <x v="2"/>
    <n v="7"/>
  </r>
  <r>
    <n v="1330"/>
    <x v="0"/>
    <n v="86"/>
    <x v="2"/>
    <n v="128917"/>
    <n v="7"/>
    <x v="2"/>
    <x v="7"/>
    <n v="5"/>
    <x v="2"/>
    <n v="5"/>
  </r>
  <r>
    <n v="1331"/>
    <x v="0"/>
    <n v="69"/>
    <x v="2"/>
    <n v="185067"/>
    <n v="49"/>
    <x v="0"/>
    <x v="2"/>
    <n v="5"/>
    <x v="2"/>
    <n v="4"/>
  </r>
  <r>
    <n v="1332"/>
    <x v="0"/>
    <n v="23"/>
    <x v="0"/>
    <n v="132183"/>
    <n v="76"/>
    <x v="1"/>
    <x v="4"/>
    <n v="10"/>
    <x v="3"/>
    <n v="3"/>
  </r>
  <r>
    <n v="1333"/>
    <x v="1"/>
    <n v="82"/>
    <x v="2"/>
    <n v="82060"/>
    <n v="46"/>
    <x v="0"/>
    <x v="0"/>
    <n v="7"/>
    <x v="2"/>
    <n v="1"/>
  </r>
  <r>
    <n v="1334"/>
    <x v="1"/>
    <n v="97"/>
    <x v="2"/>
    <n v="133614"/>
    <n v="58"/>
    <x v="0"/>
    <x v="4"/>
    <n v="7"/>
    <x v="2"/>
    <n v="4"/>
  </r>
  <r>
    <n v="1335"/>
    <x v="0"/>
    <n v="42"/>
    <x v="1"/>
    <n v="94844"/>
    <n v="64"/>
    <x v="1"/>
    <x v="9"/>
    <n v="7"/>
    <x v="2"/>
    <n v="6"/>
  </r>
  <r>
    <n v="1336"/>
    <x v="1"/>
    <n v="75"/>
    <x v="2"/>
    <n v="76474"/>
    <n v="5"/>
    <x v="2"/>
    <x v="6"/>
    <n v="5"/>
    <x v="2"/>
    <n v="5"/>
  </r>
  <r>
    <n v="1337"/>
    <x v="1"/>
    <n v="14"/>
    <x v="0"/>
    <n v="94655"/>
    <n v="9"/>
    <x v="2"/>
    <x v="0"/>
    <n v="8"/>
    <x v="2"/>
    <n v="1"/>
  </r>
  <r>
    <n v="1338"/>
    <x v="0"/>
    <n v="3"/>
    <x v="0"/>
    <n v="60933"/>
    <n v="30"/>
    <x v="2"/>
    <x v="6"/>
    <n v="8"/>
    <x v="2"/>
    <n v="1"/>
  </r>
  <r>
    <n v="1339"/>
    <x v="0"/>
    <n v="16"/>
    <x v="0"/>
    <n v="79257"/>
    <n v="82"/>
    <x v="1"/>
    <x v="0"/>
    <n v="6"/>
    <x v="2"/>
    <n v="2"/>
  </r>
  <r>
    <n v="1340"/>
    <x v="1"/>
    <n v="45"/>
    <x v="1"/>
    <n v="125677"/>
    <n v="36"/>
    <x v="0"/>
    <x v="3"/>
    <n v="5"/>
    <x v="2"/>
    <n v="2"/>
  </r>
  <r>
    <n v="1341"/>
    <x v="1"/>
    <n v="23"/>
    <x v="0"/>
    <n v="127971"/>
    <n v="56"/>
    <x v="0"/>
    <x v="4"/>
    <n v="1"/>
    <x v="0"/>
    <n v="5"/>
  </r>
  <r>
    <n v="1342"/>
    <x v="0"/>
    <n v="38"/>
    <x v="1"/>
    <n v="76103"/>
    <n v="62"/>
    <x v="1"/>
    <x v="5"/>
    <n v="9"/>
    <x v="2"/>
    <n v="3"/>
  </r>
  <r>
    <n v="1343"/>
    <x v="1"/>
    <n v="45"/>
    <x v="1"/>
    <n v="114741"/>
    <n v="96"/>
    <x v="1"/>
    <x v="4"/>
    <n v="0"/>
    <x v="0"/>
    <n v="5"/>
  </r>
  <r>
    <n v="1344"/>
    <x v="1"/>
    <n v="82"/>
    <x v="2"/>
    <n v="157994"/>
    <n v="92"/>
    <x v="1"/>
    <x v="4"/>
    <n v="1"/>
    <x v="0"/>
    <n v="1"/>
  </r>
  <r>
    <n v="1345"/>
    <x v="0"/>
    <n v="73"/>
    <x v="2"/>
    <n v="93786"/>
    <n v="44"/>
    <x v="0"/>
    <x v="3"/>
    <n v="3"/>
    <x v="1"/>
    <n v="1"/>
  </r>
  <r>
    <n v="1346"/>
    <x v="0"/>
    <n v="36"/>
    <x v="1"/>
    <n v="75178"/>
    <n v="41"/>
    <x v="0"/>
    <x v="3"/>
    <n v="1"/>
    <x v="0"/>
    <n v="7"/>
  </r>
  <r>
    <n v="1347"/>
    <x v="0"/>
    <n v="13"/>
    <x v="0"/>
    <n v="175267"/>
    <n v="81"/>
    <x v="1"/>
    <x v="0"/>
    <n v="1"/>
    <x v="0"/>
    <n v="4"/>
  </r>
  <r>
    <n v="1348"/>
    <x v="1"/>
    <n v="96"/>
    <x v="2"/>
    <n v="99263"/>
    <n v="100"/>
    <x v="1"/>
    <x v="0"/>
    <n v="8"/>
    <x v="2"/>
    <n v="1"/>
  </r>
  <r>
    <n v="1349"/>
    <x v="1"/>
    <n v="83"/>
    <x v="2"/>
    <n v="52590"/>
    <n v="3"/>
    <x v="2"/>
    <x v="0"/>
    <n v="0"/>
    <x v="0"/>
    <n v="4"/>
  </r>
  <r>
    <n v="1350"/>
    <x v="0"/>
    <n v="33"/>
    <x v="1"/>
    <n v="170959"/>
    <n v="75"/>
    <x v="1"/>
    <x v="4"/>
    <n v="0"/>
    <x v="0"/>
    <n v="4"/>
  </r>
  <r>
    <n v="1351"/>
    <x v="0"/>
    <n v="68"/>
    <x v="2"/>
    <n v="135076"/>
    <n v="60"/>
    <x v="1"/>
    <x v="1"/>
    <n v="1"/>
    <x v="0"/>
    <n v="5"/>
  </r>
  <r>
    <n v="1352"/>
    <x v="0"/>
    <n v="88"/>
    <x v="2"/>
    <n v="167112"/>
    <n v="34"/>
    <x v="0"/>
    <x v="2"/>
    <n v="0"/>
    <x v="0"/>
    <n v="1"/>
  </r>
  <r>
    <n v="1353"/>
    <x v="1"/>
    <n v="87"/>
    <x v="2"/>
    <n v="184639"/>
    <n v="12"/>
    <x v="2"/>
    <x v="6"/>
    <n v="1"/>
    <x v="0"/>
    <n v="6"/>
  </r>
  <r>
    <n v="1354"/>
    <x v="1"/>
    <n v="88"/>
    <x v="2"/>
    <n v="172369"/>
    <n v="80"/>
    <x v="1"/>
    <x v="4"/>
    <n v="6"/>
    <x v="2"/>
    <n v="6"/>
  </r>
  <r>
    <n v="1355"/>
    <x v="1"/>
    <n v="43"/>
    <x v="1"/>
    <n v="124256"/>
    <n v="67"/>
    <x v="1"/>
    <x v="8"/>
    <n v="1"/>
    <x v="0"/>
    <n v="7"/>
  </r>
  <r>
    <n v="1356"/>
    <x v="1"/>
    <n v="64"/>
    <x v="2"/>
    <n v="89972"/>
    <n v="92"/>
    <x v="1"/>
    <x v="4"/>
    <n v="10"/>
    <x v="3"/>
    <n v="6"/>
  </r>
  <r>
    <n v="1357"/>
    <x v="0"/>
    <n v="96"/>
    <x v="2"/>
    <n v="67799"/>
    <n v="42"/>
    <x v="0"/>
    <x v="3"/>
    <n v="1"/>
    <x v="0"/>
    <n v="6"/>
  </r>
  <r>
    <n v="1358"/>
    <x v="1"/>
    <n v="72"/>
    <x v="2"/>
    <n v="176074"/>
    <n v="70"/>
    <x v="1"/>
    <x v="6"/>
    <n v="1"/>
    <x v="0"/>
    <n v="7"/>
  </r>
  <r>
    <n v="1359"/>
    <x v="0"/>
    <n v="48"/>
    <x v="1"/>
    <n v="167517"/>
    <n v="27"/>
    <x v="2"/>
    <x v="4"/>
    <n v="2"/>
    <x v="0"/>
    <n v="7"/>
  </r>
  <r>
    <n v="1360"/>
    <x v="1"/>
    <n v="64"/>
    <x v="2"/>
    <n v="77914"/>
    <n v="11"/>
    <x v="2"/>
    <x v="4"/>
    <n v="1"/>
    <x v="0"/>
    <n v="6"/>
  </r>
  <r>
    <n v="1361"/>
    <x v="1"/>
    <n v="8"/>
    <x v="0"/>
    <n v="57605"/>
    <n v="81"/>
    <x v="1"/>
    <x v="6"/>
    <n v="0"/>
    <x v="0"/>
    <n v="2"/>
  </r>
  <r>
    <n v="1362"/>
    <x v="1"/>
    <n v="52"/>
    <x v="1"/>
    <n v="86365"/>
    <n v="70"/>
    <x v="1"/>
    <x v="1"/>
    <n v="1"/>
    <x v="0"/>
    <n v="7"/>
  </r>
  <r>
    <n v="1363"/>
    <x v="0"/>
    <n v="3"/>
    <x v="0"/>
    <n v="93883"/>
    <n v="39"/>
    <x v="0"/>
    <x v="0"/>
    <n v="1"/>
    <x v="0"/>
    <n v="2"/>
  </r>
  <r>
    <n v="1364"/>
    <x v="1"/>
    <n v="44"/>
    <x v="1"/>
    <n v="131091"/>
    <n v="62"/>
    <x v="1"/>
    <x v="4"/>
    <n v="4"/>
    <x v="1"/>
    <n v="1"/>
  </r>
  <r>
    <n v="1365"/>
    <x v="0"/>
    <n v="14"/>
    <x v="0"/>
    <n v="87222"/>
    <n v="14"/>
    <x v="2"/>
    <x v="0"/>
    <n v="8"/>
    <x v="2"/>
    <n v="4"/>
  </r>
  <r>
    <n v="1366"/>
    <x v="1"/>
    <n v="50"/>
    <x v="1"/>
    <n v="117076"/>
    <n v="45"/>
    <x v="0"/>
    <x v="6"/>
    <n v="1"/>
    <x v="0"/>
    <n v="2"/>
  </r>
  <r>
    <n v="1367"/>
    <x v="0"/>
    <n v="53"/>
    <x v="1"/>
    <n v="150925"/>
    <n v="1"/>
    <x v="2"/>
    <x v="0"/>
    <n v="1"/>
    <x v="0"/>
    <n v="2"/>
  </r>
  <r>
    <n v="1368"/>
    <x v="1"/>
    <n v="31"/>
    <x v="1"/>
    <n v="149379"/>
    <n v="100"/>
    <x v="1"/>
    <x v="2"/>
    <n v="0"/>
    <x v="0"/>
    <n v="3"/>
  </r>
  <r>
    <n v="1369"/>
    <x v="1"/>
    <n v="31"/>
    <x v="1"/>
    <n v="138644"/>
    <n v="94"/>
    <x v="1"/>
    <x v="1"/>
    <n v="4"/>
    <x v="1"/>
    <n v="3"/>
  </r>
  <r>
    <n v="1370"/>
    <x v="0"/>
    <n v="97"/>
    <x v="2"/>
    <n v="148493"/>
    <n v="42"/>
    <x v="0"/>
    <x v="6"/>
    <n v="4"/>
    <x v="1"/>
    <n v="7"/>
  </r>
  <r>
    <n v="1371"/>
    <x v="0"/>
    <n v="27"/>
    <x v="0"/>
    <n v="84658"/>
    <n v="66"/>
    <x v="1"/>
    <x v="2"/>
    <n v="4"/>
    <x v="1"/>
    <n v="6"/>
  </r>
  <r>
    <n v="1372"/>
    <x v="0"/>
    <n v="2"/>
    <x v="0"/>
    <n v="111618"/>
    <n v="99"/>
    <x v="1"/>
    <x v="2"/>
    <n v="6"/>
    <x v="2"/>
    <n v="5"/>
  </r>
  <r>
    <n v="1373"/>
    <x v="0"/>
    <n v="81"/>
    <x v="2"/>
    <n v="108759"/>
    <n v="60"/>
    <x v="1"/>
    <x v="4"/>
    <n v="7"/>
    <x v="2"/>
    <n v="6"/>
  </r>
  <r>
    <n v="1374"/>
    <x v="0"/>
    <n v="64"/>
    <x v="2"/>
    <n v="186203"/>
    <n v="73"/>
    <x v="1"/>
    <x v="4"/>
    <n v="10"/>
    <x v="3"/>
    <n v="5"/>
  </r>
  <r>
    <n v="1375"/>
    <x v="1"/>
    <n v="11"/>
    <x v="0"/>
    <n v="147258"/>
    <n v="59"/>
    <x v="0"/>
    <x v="2"/>
    <n v="10"/>
    <x v="3"/>
    <n v="2"/>
  </r>
  <r>
    <n v="1376"/>
    <x v="1"/>
    <n v="78"/>
    <x v="2"/>
    <n v="132983"/>
    <n v="67"/>
    <x v="1"/>
    <x v="0"/>
    <n v="7"/>
    <x v="2"/>
    <n v="7"/>
  </r>
  <r>
    <n v="1377"/>
    <x v="0"/>
    <n v="72"/>
    <x v="2"/>
    <n v="149092"/>
    <n v="39"/>
    <x v="0"/>
    <x v="1"/>
    <n v="8"/>
    <x v="2"/>
    <n v="1"/>
  </r>
  <r>
    <n v="1378"/>
    <x v="0"/>
    <n v="36"/>
    <x v="1"/>
    <n v="163845"/>
    <n v="84"/>
    <x v="1"/>
    <x v="6"/>
    <n v="5"/>
    <x v="2"/>
    <n v="7"/>
  </r>
  <r>
    <n v="1379"/>
    <x v="0"/>
    <n v="97"/>
    <x v="2"/>
    <n v="117777"/>
    <n v="67"/>
    <x v="1"/>
    <x v="4"/>
    <n v="5"/>
    <x v="2"/>
    <n v="5"/>
  </r>
  <r>
    <n v="1380"/>
    <x v="0"/>
    <n v="88"/>
    <x v="2"/>
    <n v="131584"/>
    <n v="18"/>
    <x v="2"/>
    <x v="4"/>
    <n v="7"/>
    <x v="2"/>
    <n v="3"/>
  </r>
  <r>
    <n v="1381"/>
    <x v="1"/>
    <n v="21"/>
    <x v="0"/>
    <n v="123904"/>
    <n v="91"/>
    <x v="1"/>
    <x v="4"/>
    <n v="7"/>
    <x v="2"/>
    <n v="5"/>
  </r>
  <r>
    <n v="1382"/>
    <x v="1"/>
    <n v="62"/>
    <x v="2"/>
    <n v="89801"/>
    <n v="88"/>
    <x v="1"/>
    <x v="4"/>
    <n v="5"/>
    <x v="2"/>
    <n v="4"/>
  </r>
  <r>
    <n v="1383"/>
    <x v="0"/>
    <n v="73"/>
    <x v="2"/>
    <n v="173466"/>
    <n v="57"/>
    <x v="0"/>
    <x v="3"/>
    <n v="10"/>
    <x v="3"/>
    <n v="5"/>
  </r>
  <r>
    <n v="1384"/>
    <x v="1"/>
    <n v="34"/>
    <x v="1"/>
    <n v="55690"/>
    <n v="4"/>
    <x v="2"/>
    <x v="8"/>
    <n v="4"/>
    <x v="1"/>
    <n v="6"/>
  </r>
  <r>
    <n v="1385"/>
    <x v="1"/>
    <n v="50"/>
    <x v="1"/>
    <n v="104467"/>
    <n v="72"/>
    <x v="1"/>
    <x v="9"/>
    <n v="5"/>
    <x v="2"/>
    <n v="1"/>
  </r>
  <r>
    <n v="1386"/>
    <x v="0"/>
    <n v="39"/>
    <x v="1"/>
    <n v="100419"/>
    <n v="19"/>
    <x v="2"/>
    <x v="4"/>
    <n v="5"/>
    <x v="2"/>
    <n v="4"/>
  </r>
  <r>
    <n v="1387"/>
    <x v="1"/>
    <n v="82"/>
    <x v="2"/>
    <n v="62951"/>
    <n v="47"/>
    <x v="0"/>
    <x v="2"/>
    <n v="8"/>
    <x v="2"/>
    <n v="2"/>
  </r>
  <r>
    <n v="1388"/>
    <x v="0"/>
    <n v="39"/>
    <x v="1"/>
    <n v="118554"/>
    <n v="1"/>
    <x v="2"/>
    <x v="2"/>
    <n v="4"/>
    <x v="1"/>
    <n v="6"/>
  </r>
  <r>
    <n v="1389"/>
    <x v="1"/>
    <n v="13"/>
    <x v="0"/>
    <n v="140673"/>
    <n v="49"/>
    <x v="0"/>
    <x v="4"/>
    <n v="6"/>
    <x v="2"/>
    <n v="7"/>
  </r>
  <r>
    <n v="1390"/>
    <x v="1"/>
    <n v="68"/>
    <x v="2"/>
    <n v="75561"/>
    <n v="87"/>
    <x v="1"/>
    <x v="0"/>
    <n v="5"/>
    <x v="2"/>
    <n v="3"/>
  </r>
  <r>
    <n v="1391"/>
    <x v="1"/>
    <n v="77"/>
    <x v="2"/>
    <n v="147306"/>
    <n v="50"/>
    <x v="0"/>
    <x v="0"/>
    <n v="6"/>
    <x v="2"/>
    <n v="6"/>
  </r>
  <r>
    <n v="1392"/>
    <x v="1"/>
    <n v="35"/>
    <x v="1"/>
    <n v="111871"/>
    <n v="30"/>
    <x v="2"/>
    <x v="6"/>
    <n v="10"/>
    <x v="3"/>
    <n v="1"/>
  </r>
  <r>
    <n v="1393"/>
    <x v="0"/>
    <n v="5"/>
    <x v="0"/>
    <n v="112884"/>
    <n v="43"/>
    <x v="0"/>
    <x v="0"/>
    <n v="0"/>
    <x v="0"/>
    <n v="6"/>
  </r>
  <r>
    <n v="1394"/>
    <x v="1"/>
    <n v="47"/>
    <x v="1"/>
    <n v="121267"/>
    <n v="58"/>
    <x v="0"/>
    <x v="1"/>
    <n v="1"/>
    <x v="0"/>
    <n v="1"/>
  </r>
  <r>
    <n v="1395"/>
    <x v="1"/>
    <n v="48"/>
    <x v="1"/>
    <n v="151519"/>
    <n v="93"/>
    <x v="1"/>
    <x v="4"/>
    <n v="7"/>
    <x v="2"/>
    <n v="2"/>
  </r>
  <r>
    <n v="1396"/>
    <x v="1"/>
    <n v="34"/>
    <x v="1"/>
    <n v="105448"/>
    <n v="40"/>
    <x v="0"/>
    <x v="4"/>
    <n v="0"/>
    <x v="0"/>
    <n v="5"/>
  </r>
  <r>
    <n v="1397"/>
    <x v="1"/>
    <n v="20"/>
    <x v="0"/>
    <n v="92048"/>
    <n v="91"/>
    <x v="1"/>
    <x v="0"/>
    <n v="1"/>
    <x v="0"/>
    <n v="1"/>
  </r>
  <r>
    <n v="1398"/>
    <x v="0"/>
    <n v="61"/>
    <x v="2"/>
    <n v="99980"/>
    <n v="94"/>
    <x v="1"/>
    <x v="0"/>
    <n v="10"/>
    <x v="3"/>
    <n v="1"/>
  </r>
  <r>
    <n v="1399"/>
    <x v="0"/>
    <n v="16"/>
    <x v="0"/>
    <n v="84003"/>
    <n v="68"/>
    <x v="1"/>
    <x v="4"/>
    <n v="9"/>
    <x v="2"/>
    <n v="6"/>
  </r>
  <r>
    <n v="1400"/>
    <x v="0"/>
    <n v="2"/>
    <x v="0"/>
    <n v="110889"/>
    <n v="95"/>
    <x v="1"/>
    <x v="5"/>
    <n v="1"/>
    <x v="0"/>
    <n v="2"/>
  </r>
  <r>
    <n v="1401"/>
    <x v="1"/>
    <n v="52"/>
    <x v="1"/>
    <n v="82478"/>
    <n v="95"/>
    <x v="1"/>
    <x v="5"/>
    <n v="10"/>
    <x v="3"/>
    <n v="1"/>
  </r>
  <r>
    <n v="1402"/>
    <x v="0"/>
    <n v="99"/>
    <x v="2"/>
    <n v="139685"/>
    <n v="20"/>
    <x v="2"/>
    <x v="0"/>
    <n v="1"/>
    <x v="0"/>
    <n v="4"/>
  </r>
  <r>
    <n v="1403"/>
    <x v="1"/>
    <n v="84"/>
    <x v="2"/>
    <n v="182374"/>
    <n v="62"/>
    <x v="1"/>
    <x v="3"/>
    <n v="0"/>
    <x v="0"/>
    <n v="6"/>
  </r>
  <r>
    <n v="1404"/>
    <x v="1"/>
    <n v="58"/>
    <x v="2"/>
    <n v="119366"/>
    <n v="94"/>
    <x v="1"/>
    <x v="1"/>
    <n v="4"/>
    <x v="1"/>
    <n v="2"/>
  </r>
  <r>
    <n v="1405"/>
    <x v="1"/>
    <n v="91"/>
    <x v="2"/>
    <n v="53788"/>
    <n v="57"/>
    <x v="0"/>
    <x v="6"/>
    <n v="0"/>
    <x v="0"/>
    <n v="2"/>
  </r>
  <r>
    <n v="1406"/>
    <x v="1"/>
    <n v="1"/>
    <x v="0"/>
    <n v="90341"/>
    <n v="92"/>
    <x v="1"/>
    <x v="6"/>
    <n v="0"/>
    <x v="0"/>
    <n v="2"/>
  </r>
  <r>
    <n v="1407"/>
    <x v="1"/>
    <n v="67"/>
    <x v="2"/>
    <n v="118348"/>
    <n v="94"/>
    <x v="1"/>
    <x v="1"/>
    <n v="1"/>
    <x v="0"/>
    <n v="7"/>
  </r>
  <r>
    <n v="1408"/>
    <x v="0"/>
    <n v="56"/>
    <x v="2"/>
    <n v="137428"/>
    <n v="87"/>
    <x v="1"/>
    <x v="4"/>
    <n v="0"/>
    <x v="0"/>
    <n v="2"/>
  </r>
  <r>
    <n v="1409"/>
    <x v="1"/>
    <n v="62"/>
    <x v="2"/>
    <n v="106982"/>
    <n v="53"/>
    <x v="0"/>
    <x v="3"/>
    <n v="1"/>
    <x v="0"/>
    <n v="7"/>
  </r>
  <r>
    <n v="1410"/>
    <x v="1"/>
    <n v="12"/>
    <x v="0"/>
    <n v="98532"/>
    <n v="52"/>
    <x v="0"/>
    <x v="6"/>
    <n v="0"/>
    <x v="0"/>
    <n v="6"/>
  </r>
  <r>
    <n v="1411"/>
    <x v="1"/>
    <n v="38"/>
    <x v="1"/>
    <n v="120825"/>
    <n v="24"/>
    <x v="2"/>
    <x v="5"/>
    <n v="9"/>
    <x v="2"/>
    <n v="7"/>
  </r>
  <r>
    <n v="1412"/>
    <x v="1"/>
    <n v="51"/>
    <x v="1"/>
    <n v="58006"/>
    <n v="83"/>
    <x v="1"/>
    <x v="5"/>
    <n v="1"/>
    <x v="0"/>
    <n v="5"/>
  </r>
  <r>
    <n v="1413"/>
    <x v="0"/>
    <n v="20"/>
    <x v="0"/>
    <n v="106941"/>
    <n v="73"/>
    <x v="1"/>
    <x v="4"/>
    <n v="1"/>
    <x v="0"/>
    <n v="1"/>
  </r>
  <r>
    <n v="1414"/>
    <x v="0"/>
    <n v="43"/>
    <x v="1"/>
    <n v="129782"/>
    <n v="31"/>
    <x v="0"/>
    <x v="3"/>
    <n v="1"/>
    <x v="0"/>
    <n v="2"/>
  </r>
  <r>
    <n v="1415"/>
    <x v="0"/>
    <n v="93"/>
    <x v="2"/>
    <n v="121513"/>
    <n v="90"/>
    <x v="1"/>
    <x v="1"/>
    <n v="0"/>
    <x v="0"/>
    <n v="6"/>
  </r>
  <r>
    <n v="1416"/>
    <x v="1"/>
    <n v="54"/>
    <x v="1"/>
    <n v="79925"/>
    <n v="30"/>
    <x v="2"/>
    <x v="0"/>
    <n v="0"/>
    <x v="0"/>
    <n v="3"/>
  </r>
  <r>
    <n v="1417"/>
    <x v="0"/>
    <n v="23"/>
    <x v="0"/>
    <n v="112089"/>
    <n v="74"/>
    <x v="1"/>
    <x v="0"/>
    <n v="7"/>
    <x v="2"/>
    <n v="7"/>
  </r>
  <r>
    <n v="1418"/>
    <x v="1"/>
    <n v="1"/>
    <x v="0"/>
    <n v="138656"/>
    <n v="27"/>
    <x v="2"/>
    <x v="9"/>
    <n v="3"/>
    <x v="1"/>
    <n v="4"/>
  </r>
  <r>
    <n v="1419"/>
    <x v="1"/>
    <n v="64"/>
    <x v="2"/>
    <n v="146794"/>
    <n v="90"/>
    <x v="1"/>
    <x v="0"/>
    <n v="8"/>
    <x v="2"/>
    <n v="3"/>
  </r>
  <r>
    <n v="1420"/>
    <x v="1"/>
    <n v="55"/>
    <x v="2"/>
    <n v="75033"/>
    <n v="30"/>
    <x v="2"/>
    <x v="1"/>
    <n v="5"/>
    <x v="2"/>
    <n v="5"/>
  </r>
  <r>
    <n v="1421"/>
    <x v="1"/>
    <n v="85"/>
    <x v="2"/>
    <n v="149969"/>
    <n v="78"/>
    <x v="1"/>
    <x v="5"/>
    <n v="0"/>
    <x v="0"/>
    <n v="6"/>
  </r>
  <r>
    <n v="1422"/>
    <x v="1"/>
    <n v="20"/>
    <x v="0"/>
    <n v="124852"/>
    <n v="39"/>
    <x v="0"/>
    <x v="0"/>
    <n v="5"/>
    <x v="2"/>
    <n v="5"/>
  </r>
  <r>
    <n v="1423"/>
    <x v="0"/>
    <n v="73"/>
    <x v="2"/>
    <n v="154837"/>
    <n v="42"/>
    <x v="0"/>
    <x v="5"/>
    <n v="8"/>
    <x v="2"/>
    <n v="4"/>
  </r>
  <r>
    <n v="1424"/>
    <x v="1"/>
    <n v="53"/>
    <x v="1"/>
    <n v="145678"/>
    <n v="55"/>
    <x v="0"/>
    <x v="5"/>
    <n v="0"/>
    <x v="0"/>
    <n v="1"/>
  </r>
  <r>
    <n v="1425"/>
    <x v="1"/>
    <n v="7"/>
    <x v="0"/>
    <n v="137354"/>
    <n v="89"/>
    <x v="1"/>
    <x v="4"/>
    <n v="8"/>
    <x v="2"/>
    <n v="7"/>
  </r>
  <r>
    <n v="1426"/>
    <x v="1"/>
    <n v="50"/>
    <x v="1"/>
    <n v="136660"/>
    <n v="48"/>
    <x v="0"/>
    <x v="3"/>
    <n v="1"/>
    <x v="0"/>
    <n v="3"/>
  </r>
  <r>
    <n v="1427"/>
    <x v="1"/>
    <n v="12"/>
    <x v="0"/>
    <n v="63334"/>
    <n v="99"/>
    <x v="1"/>
    <x v="4"/>
    <n v="0"/>
    <x v="0"/>
    <n v="6"/>
  </r>
  <r>
    <n v="1428"/>
    <x v="0"/>
    <n v="37"/>
    <x v="1"/>
    <n v="62893"/>
    <n v="29"/>
    <x v="2"/>
    <x v="5"/>
    <n v="1"/>
    <x v="0"/>
    <n v="5"/>
  </r>
  <r>
    <n v="1429"/>
    <x v="0"/>
    <n v="78"/>
    <x v="2"/>
    <n v="163514"/>
    <n v="89"/>
    <x v="1"/>
    <x v="6"/>
    <n v="9"/>
    <x v="2"/>
    <n v="2"/>
  </r>
  <r>
    <n v="1430"/>
    <x v="0"/>
    <n v="29"/>
    <x v="0"/>
    <n v="145934"/>
    <n v="40"/>
    <x v="0"/>
    <x v="8"/>
    <n v="10"/>
    <x v="3"/>
    <n v="2"/>
  </r>
  <r>
    <n v="1431"/>
    <x v="1"/>
    <n v="54"/>
    <x v="1"/>
    <n v="119223"/>
    <n v="58"/>
    <x v="0"/>
    <x v="2"/>
    <n v="10"/>
    <x v="3"/>
    <n v="7"/>
  </r>
  <r>
    <n v="1432"/>
    <x v="0"/>
    <n v="89"/>
    <x v="2"/>
    <n v="127479"/>
    <n v="18"/>
    <x v="2"/>
    <x v="6"/>
    <n v="10"/>
    <x v="3"/>
    <n v="2"/>
  </r>
  <r>
    <n v="1433"/>
    <x v="1"/>
    <n v="25"/>
    <x v="0"/>
    <n v="136146"/>
    <n v="98"/>
    <x v="1"/>
    <x v="4"/>
    <n v="6"/>
    <x v="2"/>
    <n v="6"/>
  </r>
  <r>
    <n v="1434"/>
    <x v="1"/>
    <n v="14"/>
    <x v="0"/>
    <n v="76001"/>
    <n v="46"/>
    <x v="0"/>
    <x v="4"/>
    <n v="7"/>
    <x v="2"/>
    <n v="3"/>
  </r>
  <r>
    <n v="1435"/>
    <x v="1"/>
    <n v="12"/>
    <x v="0"/>
    <n v="84885"/>
    <n v="24"/>
    <x v="2"/>
    <x v="0"/>
    <n v="6"/>
    <x v="2"/>
    <n v="2"/>
  </r>
  <r>
    <n v="1436"/>
    <x v="1"/>
    <n v="18"/>
    <x v="0"/>
    <n v="82812"/>
    <n v="1"/>
    <x v="2"/>
    <x v="4"/>
    <n v="6"/>
    <x v="2"/>
    <n v="2"/>
  </r>
  <r>
    <n v="1437"/>
    <x v="0"/>
    <n v="74"/>
    <x v="2"/>
    <n v="51260"/>
    <n v="43"/>
    <x v="0"/>
    <x v="3"/>
    <n v="5"/>
    <x v="2"/>
    <n v="5"/>
  </r>
  <r>
    <n v="1438"/>
    <x v="0"/>
    <n v="21"/>
    <x v="0"/>
    <n v="159572"/>
    <n v="42"/>
    <x v="0"/>
    <x v="0"/>
    <n v="5"/>
    <x v="2"/>
    <n v="5"/>
  </r>
  <r>
    <n v="1439"/>
    <x v="0"/>
    <n v="9"/>
    <x v="0"/>
    <n v="130186"/>
    <n v="88"/>
    <x v="1"/>
    <x v="4"/>
    <n v="9"/>
    <x v="2"/>
    <n v="7"/>
  </r>
  <r>
    <n v="1440"/>
    <x v="1"/>
    <n v="49"/>
    <x v="1"/>
    <n v="176954"/>
    <n v="57"/>
    <x v="0"/>
    <x v="4"/>
    <n v="5"/>
    <x v="2"/>
    <n v="6"/>
  </r>
  <r>
    <n v="1441"/>
    <x v="0"/>
    <n v="58"/>
    <x v="2"/>
    <n v="85908"/>
    <n v="99"/>
    <x v="1"/>
    <x v="4"/>
    <n v="5"/>
    <x v="2"/>
    <n v="4"/>
  </r>
  <r>
    <n v="1442"/>
    <x v="1"/>
    <n v="16"/>
    <x v="0"/>
    <n v="75831"/>
    <n v="5"/>
    <x v="2"/>
    <x v="0"/>
    <n v="10"/>
    <x v="3"/>
    <n v="7"/>
  </r>
  <r>
    <n v="1443"/>
    <x v="1"/>
    <n v="55"/>
    <x v="2"/>
    <n v="123045"/>
    <n v="56"/>
    <x v="0"/>
    <x v="1"/>
    <n v="7"/>
    <x v="2"/>
    <n v="3"/>
  </r>
  <r>
    <n v="1444"/>
    <x v="1"/>
    <n v="31"/>
    <x v="1"/>
    <n v="161211"/>
    <n v="10"/>
    <x v="2"/>
    <x v="2"/>
    <n v="9"/>
    <x v="2"/>
    <n v="1"/>
  </r>
  <r>
    <n v="1445"/>
    <x v="1"/>
    <n v="59"/>
    <x v="2"/>
    <n v="81702"/>
    <n v="27"/>
    <x v="2"/>
    <x v="8"/>
    <n v="6"/>
    <x v="2"/>
    <n v="4"/>
  </r>
  <r>
    <n v="1446"/>
    <x v="1"/>
    <n v="25"/>
    <x v="0"/>
    <n v="173043"/>
    <n v="3"/>
    <x v="2"/>
    <x v="4"/>
    <n v="8"/>
    <x v="2"/>
    <n v="6"/>
  </r>
  <r>
    <n v="1447"/>
    <x v="0"/>
    <n v="63"/>
    <x v="2"/>
    <n v="126380"/>
    <n v="90"/>
    <x v="1"/>
    <x v="4"/>
    <n v="6"/>
    <x v="2"/>
    <n v="1"/>
  </r>
  <r>
    <n v="1448"/>
    <x v="1"/>
    <n v="60"/>
    <x v="2"/>
    <n v="128205"/>
    <n v="27"/>
    <x v="2"/>
    <x v="0"/>
    <n v="6"/>
    <x v="2"/>
    <n v="5"/>
  </r>
  <r>
    <n v="1449"/>
    <x v="1"/>
    <n v="41"/>
    <x v="1"/>
    <n v="181355"/>
    <n v="73"/>
    <x v="1"/>
    <x v="4"/>
    <n v="10"/>
    <x v="3"/>
    <n v="3"/>
  </r>
  <r>
    <n v="1450"/>
    <x v="1"/>
    <n v="84"/>
    <x v="2"/>
    <n v="97931"/>
    <n v="70"/>
    <x v="1"/>
    <x v="0"/>
    <n v="9"/>
    <x v="2"/>
    <n v="7"/>
  </r>
  <r>
    <n v="1451"/>
    <x v="0"/>
    <n v="72"/>
    <x v="2"/>
    <n v="146432"/>
    <n v="25"/>
    <x v="2"/>
    <x v="4"/>
    <n v="6"/>
    <x v="2"/>
    <n v="1"/>
  </r>
  <r>
    <n v="1452"/>
    <x v="1"/>
    <n v="97"/>
    <x v="2"/>
    <n v="125731"/>
    <n v="41"/>
    <x v="0"/>
    <x v="4"/>
    <n v="6"/>
    <x v="2"/>
    <n v="4"/>
  </r>
  <r>
    <n v="1453"/>
    <x v="1"/>
    <n v="43"/>
    <x v="1"/>
    <n v="132701"/>
    <n v="70"/>
    <x v="1"/>
    <x v="0"/>
    <n v="5"/>
    <x v="2"/>
    <n v="2"/>
  </r>
  <r>
    <n v="1454"/>
    <x v="1"/>
    <n v="63"/>
    <x v="2"/>
    <n v="116095"/>
    <n v="8"/>
    <x v="2"/>
    <x v="4"/>
    <n v="5"/>
    <x v="2"/>
    <n v="1"/>
  </r>
  <r>
    <n v="1455"/>
    <x v="1"/>
    <n v="7"/>
    <x v="0"/>
    <n v="135773"/>
    <n v="42"/>
    <x v="0"/>
    <x v="4"/>
    <n v="9"/>
    <x v="2"/>
    <n v="5"/>
  </r>
  <r>
    <n v="1456"/>
    <x v="0"/>
    <n v="54"/>
    <x v="1"/>
    <n v="136417"/>
    <n v="45"/>
    <x v="0"/>
    <x v="0"/>
    <n v="9"/>
    <x v="2"/>
    <n v="6"/>
  </r>
  <r>
    <n v="1457"/>
    <x v="0"/>
    <n v="27"/>
    <x v="0"/>
    <n v="80783"/>
    <n v="82"/>
    <x v="1"/>
    <x v="4"/>
    <n v="9"/>
    <x v="2"/>
    <n v="3"/>
  </r>
  <r>
    <n v="1458"/>
    <x v="0"/>
    <n v="28"/>
    <x v="0"/>
    <n v="182580"/>
    <n v="60"/>
    <x v="1"/>
    <x v="5"/>
    <n v="6"/>
    <x v="2"/>
    <n v="6"/>
  </r>
  <r>
    <n v="1459"/>
    <x v="1"/>
    <n v="84"/>
    <x v="2"/>
    <n v="143567"/>
    <n v="48"/>
    <x v="0"/>
    <x v="4"/>
    <n v="7"/>
    <x v="2"/>
    <n v="2"/>
  </r>
  <r>
    <n v="1460"/>
    <x v="0"/>
    <n v="71"/>
    <x v="2"/>
    <n v="85908"/>
    <n v="85"/>
    <x v="1"/>
    <x v="3"/>
    <n v="5"/>
    <x v="2"/>
    <n v="4"/>
  </r>
  <r>
    <n v="1461"/>
    <x v="1"/>
    <n v="88"/>
    <x v="2"/>
    <n v="139806"/>
    <n v="99"/>
    <x v="1"/>
    <x v="3"/>
    <n v="4"/>
    <x v="1"/>
    <n v="4"/>
  </r>
  <r>
    <n v="1462"/>
    <x v="1"/>
    <n v="75"/>
    <x v="2"/>
    <n v="77269"/>
    <n v="24"/>
    <x v="2"/>
    <x v="4"/>
    <n v="8"/>
    <x v="2"/>
    <n v="1"/>
  </r>
  <r>
    <n v="1463"/>
    <x v="1"/>
    <n v="96"/>
    <x v="2"/>
    <n v="105968"/>
    <n v="65"/>
    <x v="1"/>
    <x v="1"/>
    <n v="4"/>
    <x v="1"/>
    <n v="5"/>
  </r>
  <r>
    <n v="1464"/>
    <x v="1"/>
    <n v="83"/>
    <x v="2"/>
    <n v="125660"/>
    <n v="19"/>
    <x v="2"/>
    <x v="1"/>
    <n v="10"/>
    <x v="3"/>
    <n v="4"/>
  </r>
  <r>
    <n v="1465"/>
    <x v="1"/>
    <n v="86"/>
    <x v="2"/>
    <n v="98444"/>
    <n v="76"/>
    <x v="1"/>
    <x v="3"/>
    <n v="7"/>
    <x v="2"/>
    <n v="4"/>
  </r>
  <r>
    <n v="1466"/>
    <x v="0"/>
    <n v="60"/>
    <x v="2"/>
    <n v="179503"/>
    <n v="9"/>
    <x v="2"/>
    <x v="4"/>
    <n v="4"/>
    <x v="1"/>
    <n v="3"/>
  </r>
  <r>
    <n v="1467"/>
    <x v="1"/>
    <n v="5"/>
    <x v="0"/>
    <n v="60575"/>
    <n v="14"/>
    <x v="2"/>
    <x v="1"/>
    <n v="5"/>
    <x v="2"/>
    <n v="2"/>
  </r>
  <r>
    <n v="1468"/>
    <x v="1"/>
    <n v="65"/>
    <x v="2"/>
    <n v="75685"/>
    <n v="19"/>
    <x v="2"/>
    <x v="8"/>
    <n v="7"/>
    <x v="2"/>
    <n v="3"/>
  </r>
  <r>
    <n v="1469"/>
    <x v="1"/>
    <n v="49"/>
    <x v="1"/>
    <n v="85374"/>
    <n v="45"/>
    <x v="0"/>
    <x v="4"/>
    <n v="8"/>
    <x v="2"/>
    <n v="5"/>
  </r>
  <r>
    <n v="1470"/>
    <x v="1"/>
    <n v="78"/>
    <x v="2"/>
    <n v="128642"/>
    <n v="19"/>
    <x v="2"/>
    <x v="8"/>
    <n v="5"/>
    <x v="2"/>
    <n v="6"/>
  </r>
  <r>
    <n v="1471"/>
    <x v="0"/>
    <n v="25"/>
    <x v="0"/>
    <n v="182292"/>
    <n v="78"/>
    <x v="1"/>
    <x v="4"/>
    <n v="7"/>
    <x v="2"/>
    <n v="5"/>
  </r>
  <r>
    <n v="1472"/>
    <x v="1"/>
    <n v="5"/>
    <x v="0"/>
    <n v="124702"/>
    <n v="94"/>
    <x v="1"/>
    <x v="4"/>
    <n v="10"/>
    <x v="3"/>
    <n v="3"/>
  </r>
  <r>
    <n v="1473"/>
    <x v="1"/>
    <n v="58"/>
    <x v="2"/>
    <n v="127833"/>
    <n v="2"/>
    <x v="2"/>
    <x v="4"/>
    <n v="7"/>
    <x v="2"/>
    <n v="7"/>
  </r>
  <r>
    <n v="1474"/>
    <x v="1"/>
    <n v="80"/>
    <x v="2"/>
    <n v="178866"/>
    <n v="97"/>
    <x v="1"/>
    <x v="4"/>
    <n v="8"/>
    <x v="2"/>
    <n v="4"/>
  </r>
  <r>
    <n v="1475"/>
    <x v="1"/>
    <n v="94"/>
    <x v="2"/>
    <n v="183643"/>
    <n v="51"/>
    <x v="0"/>
    <x v="4"/>
    <n v="5"/>
    <x v="2"/>
    <n v="5"/>
  </r>
  <r>
    <n v="1476"/>
    <x v="0"/>
    <n v="62"/>
    <x v="2"/>
    <n v="113306"/>
    <n v="4"/>
    <x v="2"/>
    <x v="5"/>
    <n v="5"/>
    <x v="2"/>
    <n v="6"/>
  </r>
  <r>
    <n v="1477"/>
    <x v="0"/>
    <n v="20"/>
    <x v="0"/>
    <n v="84008"/>
    <n v="77"/>
    <x v="1"/>
    <x v="4"/>
    <n v="8"/>
    <x v="2"/>
    <n v="4"/>
  </r>
  <r>
    <n v="1478"/>
    <x v="0"/>
    <n v="85"/>
    <x v="2"/>
    <n v="85758"/>
    <n v="35"/>
    <x v="0"/>
    <x v="2"/>
    <n v="10"/>
    <x v="3"/>
    <n v="4"/>
  </r>
  <r>
    <n v="1479"/>
    <x v="1"/>
    <n v="72"/>
    <x v="2"/>
    <n v="63128"/>
    <n v="45"/>
    <x v="0"/>
    <x v="1"/>
    <n v="8"/>
    <x v="2"/>
    <n v="7"/>
  </r>
  <r>
    <n v="1480"/>
    <x v="0"/>
    <n v="95"/>
    <x v="2"/>
    <n v="70174"/>
    <n v="6"/>
    <x v="2"/>
    <x v="5"/>
    <n v="10"/>
    <x v="3"/>
    <n v="6"/>
  </r>
  <r>
    <n v="1481"/>
    <x v="1"/>
    <n v="97"/>
    <x v="2"/>
    <n v="170133"/>
    <n v="42"/>
    <x v="0"/>
    <x v="1"/>
    <n v="5"/>
    <x v="2"/>
    <n v="5"/>
  </r>
  <r>
    <n v="1482"/>
    <x v="1"/>
    <n v="25"/>
    <x v="0"/>
    <n v="165978"/>
    <n v="42"/>
    <x v="0"/>
    <x v="4"/>
    <n v="7"/>
    <x v="2"/>
    <n v="3"/>
  </r>
  <r>
    <n v="1483"/>
    <x v="1"/>
    <n v="17"/>
    <x v="0"/>
    <n v="149727"/>
    <n v="78"/>
    <x v="1"/>
    <x v="4"/>
    <n v="7"/>
    <x v="2"/>
    <n v="3"/>
  </r>
  <r>
    <n v="1484"/>
    <x v="1"/>
    <n v="19"/>
    <x v="0"/>
    <n v="147052"/>
    <n v="86"/>
    <x v="1"/>
    <x v="9"/>
    <n v="9"/>
    <x v="2"/>
    <n v="4"/>
  </r>
  <r>
    <n v="1485"/>
    <x v="1"/>
    <n v="59"/>
    <x v="2"/>
    <n v="113389"/>
    <n v="79"/>
    <x v="1"/>
    <x v="6"/>
    <n v="4"/>
    <x v="1"/>
    <n v="6"/>
  </r>
  <r>
    <n v="1486"/>
    <x v="0"/>
    <n v="30"/>
    <x v="0"/>
    <n v="111690"/>
    <n v="73"/>
    <x v="1"/>
    <x v="3"/>
    <n v="10"/>
    <x v="3"/>
    <n v="4"/>
  </r>
  <r>
    <n v="1487"/>
    <x v="1"/>
    <n v="63"/>
    <x v="2"/>
    <n v="184830"/>
    <n v="60"/>
    <x v="1"/>
    <x v="6"/>
    <n v="9"/>
    <x v="2"/>
    <n v="3"/>
  </r>
  <r>
    <n v="1488"/>
    <x v="1"/>
    <n v="23"/>
    <x v="0"/>
    <n v="91549"/>
    <n v="23"/>
    <x v="2"/>
    <x v="4"/>
    <n v="4"/>
    <x v="1"/>
    <n v="3"/>
  </r>
  <r>
    <n v="1489"/>
    <x v="1"/>
    <n v="97"/>
    <x v="2"/>
    <n v="94629"/>
    <n v="17"/>
    <x v="2"/>
    <x v="8"/>
    <n v="6"/>
    <x v="2"/>
    <n v="3"/>
  </r>
  <r>
    <n v="1490"/>
    <x v="1"/>
    <n v="97"/>
    <x v="2"/>
    <n v="167558"/>
    <n v="99"/>
    <x v="1"/>
    <x v="4"/>
    <n v="4"/>
    <x v="1"/>
    <n v="7"/>
  </r>
  <r>
    <n v="1491"/>
    <x v="0"/>
    <n v="94"/>
    <x v="2"/>
    <n v="119189"/>
    <n v="57"/>
    <x v="0"/>
    <x v="4"/>
    <n v="9"/>
    <x v="2"/>
    <n v="3"/>
  </r>
  <r>
    <n v="1492"/>
    <x v="1"/>
    <n v="28"/>
    <x v="0"/>
    <n v="96207"/>
    <n v="67"/>
    <x v="1"/>
    <x v="4"/>
    <n v="5"/>
    <x v="2"/>
    <n v="5"/>
  </r>
  <r>
    <n v="1493"/>
    <x v="0"/>
    <n v="21"/>
    <x v="0"/>
    <n v="85339"/>
    <n v="6"/>
    <x v="2"/>
    <x v="6"/>
    <n v="4"/>
    <x v="1"/>
    <n v="7"/>
  </r>
  <r>
    <n v="1494"/>
    <x v="1"/>
    <n v="25"/>
    <x v="0"/>
    <n v="111942"/>
    <n v="7"/>
    <x v="2"/>
    <x v="4"/>
    <n v="5"/>
    <x v="2"/>
    <n v="5"/>
  </r>
  <r>
    <n v="1495"/>
    <x v="1"/>
    <n v="48"/>
    <x v="1"/>
    <n v="157003"/>
    <n v="45"/>
    <x v="0"/>
    <x v="1"/>
    <n v="5"/>
    <x v="2"/>
    <n v="4"/>
  </r>
  <r>
    <n v="1496"/>
    <x v="1"/>
    <n v="53"/>
    <x v="1"/>
    <n v="117123"/>
    <n v="23"/>
    <x v="2"/>
    <x v="4"/>
    <n v="9"/>
    <x v="2"/>
    <n v="7"/>
  </r>
  <r>
    <n v="1497"/>
    <x v="1"/>
    <n v="97"/>
    <x v="2"/>
    <n v="172747"/>
    <n v="76"/>
    <x v="1"/>
    <x v="4"/>
    <n v="7"/>
    <x v="2"/>
    <n v="2"/>
  </r>
  <r>
    <n v="1498"/>
    <x v="0"/>
    <n v="33"/>
    <x v="1"/>
    <n v="157358"/>
    <n v="52"/>
    <x v="0"/>
    <x v="0"/>
    <n v="7"/>
    <x v="2"/>
    <n v="4"/>
  </r>
  <r>
    <n v="1499"/>
    <x v="0"/>
    <n v="5"/>
    <x v="0"/>
    <n v="156655"/>
    <n v="20"/>
    <x v="2"/>
    <x v="3"/>
    <n v="4"/>
    <x v="1"/>
    <n v="5"/>
  </r>
  <r>
    <n v="1500"/>
    <x v="0"/>
    <n v="72"/>
    <x v="2"/>
    <n v="166043"/>
    <n v="93"/>
    <x v="1"/>
    <x v="6"/>
    <n v="7"/>
    <x v="2"/>
    <n v="6"/>
  </r>
  <r>
    <n v="1501"/>
    <x v="0"/>
    <n v="40"/>
    <x v="1"/>
    <n v="67768"/>
    <n v="15"/>
    <x v="2"/>
    <x v="6"/>
    <n v="10"/>
    <x v="3"/>
    <n v="6"/>
  </r>
  <r>
    <n v="1502"/>
    <x v="0"/>
    <n v="34"/>
    <x v="1"/>
    <n v="171353"/>
    <n v="34"/>
    <x v="0"/>
    <x v="6"/>
    <n v="8"/>
    <x v="2"/>
    <n v="4"/>
  </r>
  <r>
    <n v="1503"/>
    <x v="1"/>
    <n v="63"/>
    <x v="2"/>
    <n v="116971"/>
    <n v="76"/>
    <x v="1"/>
    <x v="5"/>
    <n v="7"/>
    <x v="2"/>
    <n v="5"/>
  </r>
  <r>
    <n v="1504"/>
    <x v="1"/>
    <n v="85"/>
    <x v="2"/>
    <n v="97822"/>
    <n v="38"/>
    <x v="0"/>
    <x v="6"/>
    <n v="5"/>
    <x v="2"/>
    <n v="3"/>
  </r>
  <r>
    <n v="1505"/>
    <x v="1"/>
    <n v="86"/>
    <x v="2"/>
    <n v="117203"/>
    <n v="83"/>
    <x v="1"/>
    <x v="0"/>
    <n v="10"/>
    <x v="3"/>
    <n v="3"/>
  </r>
  <r>
    <n v="1506"/>
    <x v="1"/>
    <n v="63"/>
    <x v="2"/>
    <n v="88720"/>
    <n v="100"/>
    <x v="1"/>
    <x v="4"/>
    <n v="10"/>
    <x v="3"/>
    <n v="1"/>
  </r>
  <r>
    <n v="1507"/>
    <x v="1"/>
    <n v="9"/>
    <x v="0"/>
    <n v="173233"/>
    <n v="18"/>
    <x v="2"/>
    <x v="9"/>
    <n v="5"/>
    <x v="2"/>
    <n v="1"/>
  </r>
  <r>
    <n v="1508"/>
    <x v="1"/>
    <n v="76"/>
    <x v="2"/>
    <n v="139447"/>
    <n v="36"/>
    <x v="0"/>
    <x v="4"/>
    <n v="8"/>
    <x v="2"/>
    <n v="7"/>
  </r>
  <r>
    <n v="1509"/>
    <x v="0"/>
    <n v="19"/>
    <x v="0"/>
    <n v="179269"/>
    <n v="93"/>
    <x v="1"/>
    <x v="3"/>
    <n v="6"/>
    <x v="2"/>
    <n v="3"/>
  </r>
  <r>
    <n v="1510"/>
    <x v="1"/>
    <n v="84"/>
    <x v="2"/>
    <n v="136254"/>
    <n v="90"/>
    <x v="1"/>
    <x v="1"/>
    <n v="5"/>
    <x v="2"/>
    <n v="6"/>
  </r>
  <r>
    <n v="1511"/>
    <x v="0"/>
    <n v="38"/>
    <x v="1"/>
    <n v="174594"/>
    <n v="56"/>
    <x v="0"/>
    <x v="5"/>
    <n v="8"/>
    <x v="2"/>
    <n v="2"/>
  </r>
  <r>
    <n v="1512"/>
    <x v="1"/>
    <n v="1"/>
    <x v="0"/>
    <n v="100429"/>
    <n v="19"/>
    <x v="2"/>
    <x v="3"/>
    <n v="9"/>
    <x v="2"/>
    <n v="1"/>
  </r>
  <r>
    <n v="1513"/>
    <x v="1"/>
    <n v="30"/>
    <x v="0"/>
    <n v="73107"/>
    <n v="48"/>
    <x v="0"/>
    <x v="4"/>
    <n v="9"/>
    <x v="2"/>
    <n v="1"/>
  </r>
  <r>
    <n v="1514"/>
    <x v="1"/>
    <n v="86"/>
    <x v="2"/>
    <n v="98344"/>
    <n v="25"/>
    <x v="2"/>
    <x v="4"/>
    <n v="6"/>
    <x v="2"/>
    <n v="6"/>
  </r>
  <r>
    <n v="1515"/>
    <x v="0"/>
    <n v="21"/>
    <x v="0"/>
    <n v="163509"/>
    <n v="21"/>
    <x v="2"/>
    <x v="0"/>
    <n v="10"/>
    <x v="3"/>
    <n v="1"/>
  </r>
  <r>
    <n v="1516"/>
    <x v="0"/>
    <n v="15"/>
    <x v="0"/>
    <n v="116204"/>
    <n v="16"/>
    <x v="2"/>
    <x v="1"/>
    <n v="8"/>
    <x v="2"/>
    <n v="2"/>
  </r>
  <r>
    <n v="1517"/>
    <x v="1"/>
    <n v="87"/>
    <x v="2"/>
    <n v="95853"/>
    <n v="53"/>
    <x v="0"/>
    <x v="0"/>
    <n v="9"/>
    <x v="2"/>
    <n v="1"/>
  </r>
  <r>
    <n v="1518"/>
    <x v="0"/>
    <n v="40"/>
    <x v="1"/>
    <n v="156411"/>
    <n v="70"/>
    <x v="1"/>
    <x v="4"/>
    <n v="6"/>
    <x v="2"/>
    <n v="5"/>
  </r>
  <r>
    <n v="1519"/>
    <x v="0"/>
    <n v="2"/>
    <x v="0"/>
    <n v="72889"/>
    <n v="36"/>
    <x v="0"/>
    <x v="7"/>
    <n v="5"/>
    <x v="2"/>
    <n v="7"/>
  </r>
  <r>
    <n v="1520"/>
    <x v="1"/>
    <n v="63"/>
    <x v="2"/>
    <n v="106691"/>
    <n v="79"/>
    <x v="1"/>
    <x v="0"/>
    <n v="9"/>
    <x v="2"/>
    <n v="3"/>
  </r>
  <r>
    <n v="1521"/>
    <x v="0"/>
    <n v="26"/>
    <x v="0"/>
    <n v="144832"/>
    <n v="42"/>
    <x v="0"/>
    <x v="4"/>
    <n v="5"/>
    <x v="2"/>
    <n v="3"/>
  </r>
  <r>
    <n v="1522"/>
    <x v="0"/>
    <n v="29"/>
    <x v="0"/>
    <n v="132297"/>
    <n v="53"/>
    <x v="0"/>
    <x v="3"/>
    <n v="8"/>
    <x v="2"/>
    <n v="1"/>
  </r>
  <r>
    <n v="1523"/>
    <x v="1"/>
    <n v="7"/>
    <x v="0"/>
    <n v="170345"/>
    <n v="3"/>
    <x v="2"/>
    <x v="5"/>
    <n v="9"/>
    <x v="2"/>
    <n v="5"/>
  </r>
  <r>
    <n v="1524"/>
    <x v="0"/>
    <n v="28"/>
    <x v="0"/>
    <n v="157383"/>
    <n v="13"/>
    <x v="2"/>
    <x v="2"/>
    <n v="8"/>
    <x v="2"/>
    <n v="2"/>
  </r>
  <r>
    <n v="1525"/>
    <x v="1"/>
    <n v="99"/>
    <x v="2"/>
    <n v="150782"/>
    <n v="18"/>
    <x v="2"/>
    <x v="5"/>
    <n v="8"/>
    <x v="2"/>
    <n v="2"/>
  </r>
  <r>
    <n v="1526"/>
    <x v="0"/>
    <n v="69"/>
    <x v="2"/>
    <n v="143987"/>
    <n v="87"/>
    <x v="1"/>
    <x v="0"/>
    <n v="10"/>
    <x v="3"/>
    <n v="5"/>
  </r>
  <r>
    <n v="1527"/>
    <x v="1"/>
    <n v="13"/>
    <x v="0"/>
    <n v="129659"/>
    <n v="59"/>
    <x v="0"/>
    <x v="3"/>
    <n v="6"/>
    <x v="2"/>
    <n v="7"/>
  </r>
  <r>
    <n v="1528"/>
    <x v="0"/>
    <n v="73"/>
    <x v="2"/>
    <n v="104826"/>
    <n v="36"/>
    <x v="0"/>
    <x v="0"/>
    <n v="5"/>
    <x v="2"/>
    <n v="1"/>
  </r>
  <r>
    <n v="1529"/>
    <x v="1"/>
    <n v="4"/>
    <x v="0"/>
    <n v="181471"/>
    <n v="59"/>
    <x v="0"/>
    <x v="0"/>
    <n v="10"/>
    <x v="3"/>
    <n v="4"/>
  </r>
  <r>
    <n v="1530"/>
    <x v="1"/>
    <n v="42"/>
    <x v="1"/>
    <n v="152547"/>
    <n v="56"/>
    <x v="0"/>
    <x v="4"/>
    <n v="7"/>
    <x v="2"/>
    <n v="4"/>
  </r>
  <r>
    <n v="1531"/>
    <x v="0"/>
    <n v="43"/>
    <x v="1"/>
    <n v="85347"/>
    <n v="9"/>
    <x v="2"/>
    <x v="6"/>
    <n v="1"/>
    <x v="0"/>
    <n v="1"/>
  </r>
  <r>
    <n v="1532"/>
    <x v="1"/>
    <n v="79"/>
    <x v="2"/>
    <n v="122828"/>
    <n v="32"/>
    <x v="0"/>
    <x v="5"/>
    <n v="0"/>
    <x v="0"/>
    <n v="5"/>
  </r>
  <r>
    <n v="1533"/>
    <x v="0"/>
    <n v="18"/>
    <x v="0"/>
    <n v="107794"/>
    <n v="17"/>
    <x v="2"/>
    <x v="1"/>
    <n v="0"/>
    <x v="0"/>
    <n v="5"/>
  </r>
  <r>
    <n v="1534"/>
    <x v="0"/>
    <n v="39"/>
    <x v="1"/>
    <n v="152566"/>
    <n v="11"/>
    <x v="2"/>
    <x v="3"/>
    <n v="1"/>
    <x v="0"/>
    <n v="7"/>
  </r>
  <r>
    <n v="1535"/>
    <x v="1"/>
    <n v="41"/>
    <x v="1"/>
    <n v="91715"/>
    <n v="99"/>
    <x v="1"/>
    <x v="3"/>
    <n v="0"/>
    <x v="0"/>
    <n v="3"/>
  </r>
  <r>
    <n v="1536"/>
    <x v="1"/>
    <n v="60"/>
    <x v="2"/>
    <n v="99222"/>
    <n v="48"/>
    <x v="0"/>
    <x v="4"/>
    <n v="1"/>
    <x v="0"/>
    <n v="6"/>
  </r>
  <r>
    <n v="1537"/>
    <x v="1"/>
    <n v="39"/>
    <x v="1"/>
    <n v="70280"/>
    <n v="99"/>
    <x v="1"/>
    <x v="1"/>
    <n v="0"/>
    <x v="0"/>
    <n v="4"/>
  </r>
  <r>
    <n v="1538"/>
    <x v="1"/>
    <n v="90"/>
    <x v="2"/>
    <n v="70030"/>
    <n v="86"/>
    <x v="1"/>
    <x v="0"/>
    <n v="1"/>
    <x v="0"/>
    <n v="2"/>
  </r>
  <r>
    <n v="1539"/>
    <x v="1"/>
    <n v="83"/>
    <x v="2"/>
    <n v="102083"/>
    <n v="24"/>
    <x v="2"/>
    <x v="4"/>
    <n v="1"/>
    <x v="0"/>
    <n v="1"/>
  </r>
  <r>
    <n v="1540"/>
    <x v="1"/>
    <n v="92"/>
    <x v="2"/>
    <n v="166163"/>
    <n v="87"/>
    <x v="1"/>
    <x v="1"/>
    <n v="8"/>
    <x v="2"/>
    <n v="5"/>
  </r>
  <r>
    <n v="1541"/>
    <x v="1"/>
    <n v="6"/>
    <x v="0"/>
    <n v="182871"/>
    <n v="27"/>
    <x v="2"/>
    <x v="1"/>
    <n v="8"/>
    <x v="2"/>
    <n v="6"/>
  </r>
  <r>
    <n v="1542"/>
    <x v="0"/>
    <n v="50"/>
    <x v="1"/>
    <n v="187545"/>
    <n v="61"/>
    <x v="1"/>
    <x v="5"/>
    <n v="4"/>
    <x v="1"/>
    <n v="6"/>
  </r>
  <r>
    <n v="1543"/>
    <x v="0"/>
    <n v="90"/>
    <x v="2"/>
    <n v="182910"/>
    <n v="86"/>
    <x v="1"/>
    <x v="3"/>
    <n v="0"/>
    <x v="0"/>
    <n v="1"/>
  </r>
  <r>
    <n v="1544"/>
    <x v="1"/>
    <n v="13"/>
    <x v="0"/>
    <n v="174530"/>
    <n v="30"/>
    <x v="2"/>
    <x v="2"/>
    <n v="1"/>
    <x v="0"/>
    <n v="6"/>
  </r>
  <r>
    <n v="1545"/>
    <x v="1"/>
    <n v="27"/>
    <x v="0"/>
    <n v="115438"/>
    <n v="37"/>
    <x v="0"/>
    <x v="4"/>
    <n v="0"/>
    <x v="0"/>
    <n v="6"/>
  </r>
  <r>
    <n v="1546"/>
    <x v="1"/>
    <n v="93"/>
    <x v="2"/>
    <n v="93964"/>
    <n v="80"/>
    <x v="1"/>
    <x v="4"/>
    <n v="4"/>
    <x v="1"/>
    <n v="2"/>
  </r>
  <r>
    <n v="1547"/>
    <x v="1"/>
    <n v="61"/>
    <x v="2"/>
    <n v="180341"/>
    <n v="75"/>
    <x v="1"/>
    <x v="0"/>
    <n v="1"/>
    <x v="0"/>
    <n v="3"/>
  </r>
  <r>
    <n v="1548"/>
    <x v="1"/>
    <n v="91"/>
    <x v="2"/>
    <n v="107323"/>
    <n v="1"/>
    <x v="2"/>
    <x v="1"/>
    <n v="7"/>
    <x v="2"/>
    <n v="7"/>
  </r>
  <r>
    <n v="1549"/>
    <x v="1"/>
    <n v="79"/>
    <x v="2"/>
    <n v="119435"/>
    <n v="55"/>
    <x v="0"/>
    <x v="3"/>
    <n v="0"/>
    <x v="0"/>
    <n v="7"/>
  </r>
  <r>
    <n v="1550"/>
    <x v="1"/>
    <n v="80"/>
    <x v="2"/>
    <n v="68341"/>
    <n v="22"/>
    <x v="2"/>
    <x v="4"/>
    <n v="13"/>
    <x v="3"/>
    <n v="6"/>
  </r>
  <r>
    <n v="1551"/>
    <x v="1"/>
    <n v="16"/>
    <x v="0"/>
    <n v="95365"/>
    <n v="60"/>
    <x v="1"/>
    <x v="4"/>
    <n v="0"/>
    <x v="0"/>
    <n v="5"/>
  </r>
  <r>
    <n v="1552"/>
    <x v="0"/>
    <n v="4"/>
    <x v="0"/>
    <n v="131093"/>
    <n v="79"/>
    <x v="1"/>
    <x v="2"/>
    <n v="1"/>
    <x v="0"/>
    <n v="7"/>
  </r>
  <r>
    <n v="1553"/>
    <x v="1"/>
    <n v="34"/>
    <x v="1"/>
    <n v="100621"/>
    <n v="3"/>
    <x v="2"/>
    <x v="0"/>
    <n v="1"/>
    <x v="0"/>
    <n v="1"/>
  </r>
  <r>
    <n v="1554"/>
    <x v="0"/>
    <n v="10"/>
    <x v="0"/>
    <n v="116521"/>
    <n v="47"/>
    <x v="0"/>
    <x v="6"/>
    <n v="0"/>
    <x v="0"/>
    <n v="2"/>
  </r>
  <r>
    <n v="1555"/>
    <x v="1"/>
    <n v="3"/>
    <x v="0"/>
    <n v="136316"/>
    <n v="88"/>
    <x v="1"/>
    <x v="5"/>
    <n v="0"/>
    <x v="0"/>
    <n v="3"/>
  </r>
  <r>
    <n v="1556"/>
    <x v="0"/>
    <n v="96"/>
    <x v="2"/>
    <n v="172039"/>
    <n v="51"/>
    <x v="0"/>
    <x v="2"/>
    <n v="0"/>
    <x v="0"/>
    <n v="6"/>
  </r>
  <r>
    <n v="1557"/>
    <x v="1"/>
    <n v="48"/>
    <x v="1"/>
    <n v="70844"/>
    <n v="22"/>
    <x v="2"/>
    <x v="3"/>
    <n v="0"/>
    <x v="0"/>
    <n v="3"/>
  </r>
  <r>
    <n v="1558"/>
    <x v="0"/>
    <n v="25"/>
    <x v="0"/>
    <n v="100964"/>
    <n v="96"/>
    <x v="1"/>
    <x v="8"/>
    <n v="1"/>
    <x v="0"/>
    <n v="6"/>
  </r>
  <r>
    <n v="1559"/>
    <x v="1"/>
    <n v="98"/>
    <x v="2"/>
    <n v="128037"/>
    <n v="39"/>
    <x v="0"/>
    <x v="3"/>
    <n v="6"/>
    <x v="2"/>
    <n v="2"/>
  </r>
  <r>
    <n v="1560"/>
    <x v="0"/>
    <n v="84"/>
    <x v="2"/>
    <n v="97081"/>
    <n v="75"/>
    <x v="1"/>
    <x v="8"/>
    <n v="1"/>
    <x v="0"/>
    <n v="3"/>
  </r>
  <r>
    <n v="1561"/>
    <x v="0"/>
    <n v="88"/>
    <x v="2"/>
    <n v="92247"/>
    <n v="47"/>
    <x v="0"/>
    <x v="8"/>
    <n v="0"/>
    <x v="0"/>
    <n v="6"/>
  </r>
  <r>
    <n v="1562"/>
    <x v="0"/>
    <n v="86"/>
    <x v="2"/>
    <n v="129914"/>
    <n v="92"/>
    <x v="1"/>
    <x v="4"/>
    <n v="1"/>
    <x v="0"/>
    <n v="3"/>
  </r>
  <r>
    <n v="1563"/>
    <x v="1"/>
    <n v="0"/>
    <x v="0"/>
    <n v="94014"/>
    <n v="53"/>
    <x v="0"/>
    <x v="1"/>
    <n v="9"/>
    <x v="2"/>
    <n v="5"/>
  </r>
  <r>
    <n v="1564"/>
    <x v="1"/>
    <n v="56"/>
    <x v="2"/>
    <n v="138864"/>
    <n v="93"/>
    <x v="1"/>
    <x v="4"/>
    <n v="0"/>
    <x v="0"/>
    <n v="5"/>
  </r>
  <r>
    <n v="1565"/>
    <x v="0"/>
    <n v="6"/>
    <x v="0"/>
    <n v="169299"/>
    <n v="46"/>
    <x v="0"/>
    <x v="8"/>
    <n v="1"/>
    <x v="0"/>
    <n v="5"/>
  </r>
  <r>
    <n v="1566"/>
    <x v="0"/>
    <n v="2"/>
    <x v="0"/>
    <n v="119097"/>
    <n v="40"/>
    <x v="0"/>
    <x v="0"/>
    <n v="0"/>
    <x v="0"/>
    <n v="7"/>
  </r>
  <r>
    <n v="1567"/>
    <x v="1"/>
    <n v="73"/>
    <x v="2"/>
    <n v="68161"/>
    <n v="23"/>
    <x v="2"/>
    <x v="6"/>
    <n v="1"/>
    <x v="0"/>
    <n v="2"/>
  </r>
  <r>
    <n v="1568"/>
    <x v="1"/>
    <n v="38"/>
    <x v="1"/>
    <n v="181108"/>
    <n v="32"/>
    <x v="0"/>
    <x v="7"/>
    <n v="1"/>
    <x v="0"/>
    <n v="1"/>
  </r>
  <r>
    <n v="1569"/>
    <x v="0"/>
    <n v="37"/>
    <x v="1"/>
    <n v="87764"/>
    <n v="59"/>
    <x v="0"/>
    <x v="1"/>
    <n v="9"/>
    <x v="2"/>
    <n v="7"/>
  </r>
  <r>
    <n v="1570"/>
    <x v="1"/>
    <n v="41"/>
    <x v="1"/>
    <n v="102543"/>
    <n v="54"/>
    <x v="0"/>
    <x v="4"/>
    <n v="7"/>
    <x v="2"/>
    <n v="3"/>
  </r>
  <r>
    <n v="1571"/>
    <x v="0"/>
    <n v="94"/>
    <x v="2"/>
    <n v="139417"/>
    <n v="13"/>
    <x v="2"/>
    <x v="4"/>
    <n v="1"/>
    <x v="0"/>
    <n v="3"/>
  </r>
  <r>
    <n v="1572"/>
    <x v="1"/>
    <n v="57"/>
    <x v="2"/>
    <n v="81802"/>
    <n v="29"/>
    <x v="2"/>
    <x v="7"/>
    <n v="9"/>
    <x v="2"/>
    <n v="1"/>
  </r>
  <r>
    <n v="1573"/>
    <x v="1"/>
    <n v="96"/>
    <x v="2"/>
    <n v="102788"/>
    <n v="51"/>
    <x v="0"/>
    <x v="4"/>
    <n v="0"/>
    <x v="0"/>
    <n v="1"/>
  </r>
  <r>
    <n v="1574"/>
    <x v="1"/>
    <n v="59"/>
    <x v="2"/>
    <n v="163179"/>
    <n v="19"/>
    <x v="2"/>
    <x v="0"/>
    <n v="1"/>
    <x v="0"/>
    <n v="7"/>
  </r>
  <r>
    <n v="1575"/>
    <x v="0"/>
    <n v="87"/>
    <x v="2"/>
    <n v="71318"/>
    <n v="22"/>
    <x v="2"/>
    <x v="0"/>
    <n v="1"/>
    <x v="0"/>
    <n v="3"/>
  </r>
  <r>
    <n v="1576"/>
    <x v="0"/>
    <n v="55"/>
    <x v="2"/>
    <n v="63683"/>
    <n v="34"/>
    <x v="0"/>
    <x v="0"/>
    <n v="3"/>
    <x v="1"/>
    <n v="1"/>
  </r>
  <r>
    <n v="1577"/>
    <x v="1"/>
    <n v="16"/>
    <x v="0"/>
    <n v="189689"/>
    <n v="37"/>
    <x v="0"/>
    <x v="0"/>
    <n v="8"/>
    <x v="2"/>
    <n v="5"/>
  </r>
  <r>
    <n v="1578"/>
    <x v="0"/>
    <n v="82"/>
    <x v="2"/>
    <n v="121610"/>
    <n v="36"/>
    <x v="0"/>
    <x v="4"/>
    <n v="0"/>
    <x v="0"/>
    <n v="5"/>
  </r>
  <r>
    <n v="1579"/>
    <x v="1"/>
    <n v="83"/>
    <x v="2"/>
    <n v="150682"/>
    <n v="25"/>
    <x v="2"/>
    <x v="4"/>
    <n v="1"/>
    <x v="0"/>
    <n v="1"/>
  </r>
  <r>
    <n v="1580"/>
    <x v="1"/>
    <n v="96"/>
    <x v="2"/>
    <n v="124550"/>
    <n v="46"/>
    <x v="0"/>
    <x v="8"/>
    <n v="0"/>
    <x v="0"/>
    <n v="3"/>
  </r>
  <r>
    <n v="1581"/>
    <x v="0"/>
    <n v="55"/>
    <x v="2"/>
    <n v="148875"/>
    <n v="99"/>
    <x v="1"/>
    <x v="4"/>
    <n v="0"/>
    <x v="0"/>
    <n v="4"/>
  </r>
  <r>
    <n v="1582"/>
    <x v="0"/>
    <n v="6"/>
    <x v="0"/>
    <n v="107117"/>
    <n v="44"/>
    <x v="0"/>
    <x v="4"/>
    <n v="1"/>
    <x v="0"/>
    <n v="3"/>
  </r>
  <r>
    <n v="1583"/>
    <x v="0"/>
    <n v="33"/>
    <x v="1"/>
    <n v="109223"/>
    <n v="43"/>
    <x v="0"/>
    <x v="1"/>
    <n v="1"/>
    <x v="0"/>
    <n v="5"/>
  </r>
  <r>
    <n v="1584"/>
    <x v="1"/>
    <n v="0"/>
    <x v="0"/>
    <n v="120899"/>
    <n v="7"/>
    <x v="2"/>
    <x v="8"/>
    <n v="2"/>
    <x v="0"/>
    <n v="6"/>
  </r>
  <r>
    <n v="1585"/>
    <x v="1"/>
    <n v="27"/>
    <x v="0"/>
    <n v="101948"/>
    <n v="31"/>
    <x v="0"/>
    <x v="4"/>
    <n v="0"/>
    <x v="0"/>
    <n v="5"/>
  </r>
  <r>
    <n v="1586"/>
    <x v="0"/>
    <n v="72"/>
    <x v="2"/>
    <n v="143169"/>
    <n v="58"/>
    <x v="0"/>
    <x v="1"/>
    <n v="0"/>
    <x v="0"/>
    <n v="4"/>
  </r>
  <r>
    <n v="1587"/>
    <x v="1"/>
    <n v="13"/>
    <x v="0"/>
    <n v="167619"/>
    <n v="4"/>
    <x v="2"/>
    <x v="0"/>
    <n v="7"/>
    <x v="2"/>
    <n v="6"/>
  </r>
  <r>
    <n v="1588"/>
    <x v="1"/>
    <n v="19"/>
    <x v="0"/>
    <n v="181795"/>
    <n v="59"/>
    <x v="0"/>
    <x v="0"/>
    <n v="3"/>
    <x v="1"/>
    <n v="5"/>
  </r>
  <r>
    <n v="1589"/>
    <x v="1"/>
    <n v="48"/>
    <x v="1"/>
    <n v="186445"/>
    <n v="41"/>
    <x v="0"/>
    <x v="1"/>
    <n v="0"/>
    <x v="0"/>
    <n v="1"/>
  </r>
  <r>
    <n v="1590"/>
    <x v="1"/>
    <n v="58"/>
    <x v="2"/>
    <n v="102205"/>
    <n v="24"/>
    <x v="2"/>
    <x v="4"/>
    <n v="1"/>
    <x v="0"/>
    <n v="1"/>
  </r>
  <r>
    <n v="1591"/>
    <x v="1"/>
    <n v="21"/>
    <x v="0"/>
    <n v="52326"/>
    <n v="69"/>
    <x v="1"/>
    <x v="0"/>
    <n v="0"/>
    <x v="0"/>
    <n v="2"/>
  </r>
  <r>
    <n v="1592"/>
    <x v="0"/>
    <n v="91"/>
    <x v="2"/>
    <n v="82992"/>
    <n v="5"/>
    <x v="2"/>
    <x v="3"/>
    <n v="1"/>
    <x v="0"/>
    <n v="5"/>
  </r>
  <r>
    <n v="1593"/>
    <x v="0"/>
    <n v="44"/>
    <x v="1"/>
    <n v="145520"/>
    <n v="55"/>
    <x v="0"/>
    <x v="7"/>
    <n v="1"/>
    <x v="0"/>
    <n v="7"/>
  </r>
  <r>
    <n v="1594"/>
    <x v="1"/>
    <n v="80"/>
    <x v="2"/>
    <n v="104820"/>
    <n v="96"/>
    <x v="1"/>
    <x v="4"/>
    <n v="2"/>
    <x v="0"/>
    <n v="4"/>
  </r>
  <r>
    <n v="1595"/>
    <x v="1"/>
    <n v="28"/>
    <x v="0"/>
    <n v="69025"/>
    <n v="79"/>
    <x v="1"/>
    <x v="3"/>
    <n v="0"/>
    <x v="0"/>
    <n v="2"/>
  </r>
  <r>
    <n v="1596"/>
    <x v="0"/>
    <n v="74"/>
    <x v="2"/>
    <n v="164976"/>
    <n v="89"/>
    <x v="1"/>
    <x v="3"/>
    <n v="0"/>
    <x v="0"/>
    <n v="4"/>
  </r>
  <r>
    <n v="1597"/>
    <x v="1"/>
    <n v="79"/>
    <x v="2"/>
    <n v="178576"/>
    <n v="51"/>
    <x v="0"/>
    <x v="5"/>
    <n v="5"/>
    <x v="2"/>
    <n v="5"/>
  </r>
  <r>
    <n v="1598"/>
    <x v="1"/>
    <n v="42"/>
    <x v="1"/>
    <n v="72415"/>
    <n v="52"/>
    <x v="0"/>
    <x v="8"/>
    <n v="0"/>
    <x v="0"/>
    <n v="5"/>
  </r>
  <r>
    <n v="1599"/>
    <x v="0"/>
    <n v="80"/>
    <x v="2"/>
    <n v="112146"/>
    <n v="24"/>
    <x v="2"/>
    <x v="3"/>
    <n v="0"/>
    <x v="0"/>
    <n v="3"/>
  </r>
  <r>
    <n v="1600"/>
    <x v="0"/>
    <n v="8"/>
    <x v="0"/>
    <n v="144830"/>
    <n v="43"/>
    <x v="0"/>
    <x v="4"/>
    <n v="0"/>
    <x v="0"/>
    <n v="1"/>
  </r>
  <r>
    <n v="1601"/>
    <x v="1"/>
    <n v="24"/>
    <x v="0"/>
    <n v="51661"/>
    <n v="79"/>
    <x v="1"/>
    <x v="3"/>
    <n v="0"/>
    <x v="0"/>
    <n v="7"/>
  </r>
  <r>
    <n v="1602"/>
    <x v="1"/>
    <n v="71"/>
    <x v="2"/>
    <n v="152910"/>
    <n v="90"/>
    <x v="1"/>
    <x v="4"/>
    <n v="1"/>
    <x v="0"/>
    <n v="6"/>
  </r>
  <r>
    <n v="1603"/>
    <x v="0"/>
    <n v="1"/>
    <x v="0"/>
    <n v="114556"/>
    <n v="64"/>
    <x v="1"/>
    <x v="3"/>
    <n v="0"/>
    <x v="0"/>
    <n v="7"/>
  </r>
  <r>
    <n v="1604"/>
    <x v="0"/>
    <n v="0"/>
    <x v="0"/>
    <n v="143455"/>
    <n v="62"/>
    <x v="1"/>
    <x v="0"/>
    <n v="1"/>
    <x v="0"/>
    <n v="6"/>
  </r>
  <r>
    <n v="1605"/>
    <x v="0"/>
    <n v="30"/>
    <x v="0"/>
    <n v="173096"/>
    <n v="92"/>
    <x v="1"/>
    <x v="0"/>
    <n v="0"/>
    <x v="0"/>
    <n v="3"/>
  </r>
  <r>
    <n v="1606"/>
    <x v="1"/>
    <n v="52"/>
    <x v="1"/>
    <n v="121172"/>
    <n v="97"/>
    <x v="1"/>
    <x v="0"/>
    <n v="5"/>
    <x v="2"/>
    <n v="4"/>
  </r>
  <r>
    <n v="1607"/>
    <x v="1"/>
    <n v="34"/>
    <x v="1"/>
    <n v="56492"/>
    <n v="15"/>
    <x v="2"/>
    <x v="7"/>
    <n v="8"/>
    <x v="2"/>
    <n v="1"/>
  </r>
  <r>
    <n v="1608"/>
    <x v="0"/>
    <n v="64"/>
    <x v="2"/>
    <n v="156422"/>
    <n v="39"/>
    <x v="0"/>
    <x v="3"/>
    <n v="1"/>
    <x v="0"/>
    <n v="7"/>
  </r>
  <r>
    <n v="1609"/>
    <x v="0"/>
    <n v="17"/>
    <x v="0"/>
    <n v="131863"/>
    <n v="94"/>
    <x v="1"/>
    <x v="4"/>
    <n v="1"/>
    <x v="0"/>
    <n v="7"/>
  </r>
  <r>
    <n v="1610"/>
    <x v="0"/>
    <n v="71"/>
    <x v="2"/>
    <n v="118096"/>
    <n v="36"/>
    <x v="0"/>
    <x v="2"/>
    <n v="0"/>
    <x v="0"/>
    <n v="3"/>
  </r>
  <r>
    <n v="1611"/>
    <x v="0"/>
    <n v="87"/>
    <x v="2"/>
    <n v="149685"/>
    <n v="30"/>
    <x v="2"/>
    <x v="5"/>
    <n v="9"/>
    <x v="2"/>
    <n v="6"/>
  </r>
  <r>
    <n v="1612"/>
    <x v="1"/>
    <n v="68"/>
    <x v="2"/>
    <n v="89765"/>
    <n v="28"/>
    <x v="2"/>
    <x v="4"/>
    <n v="0"/>
    <x v="0"/>
    <n v="7"/>
  </r>
  <r>
    <n v="1613"/>
    <x v="1"/>
    <n v="14"/>
    <x v="0"/>
    <n v="177701"/>
    <n v="49"/>
    <x v="0"/>
    <x v="3"/>
    <n v="0"/>
    <x v="0"/>
    <n v="6"/>
  </r>
  <r>
    <n v="1614"/>
    <x v="0"/>
    <n v="24"/>
    <x v="0"/>
    <n v="64738"/>
    <n v="67"/>
    <x v="1"/>
    <x v="4"/>
    <n v="0"/>
    <x v="0"/>
    <n v="6"/>
  </r>
  <r>
    <n v="1615"/>
    <x v="1"/>
    <n v="10"/>
    <x v="0"/>
    <n v="92734"/>
    <n v="28"/>
    <x v="2"/>
    <x v="2"/>
    <n v="1"/>
    <x v="0"/>
    <n v="4"/>
  </r>
  <r>
    <n v="1616"/>
    <x v="1"/>
    <n v="53"/>
    <x v="1"/>
    <n v="146877"/>
    <n v="47"/>
    <x v="0"/>
    <x v="0"/>
    <n v="4"/>
    <x v="1"/>
    <n v="3"/>
  </r>
  <r>
    <n v="1617"/>
    <x v="1"/>
    <n v="39"/>
    <x v="1"/>
    <n v="62935"/>
    <n v="60"/>
    <x v="1"/>
    <x v="4"/>
    <n v="0"/>
    <x v="0"/>
    <n v="7"/>
  </r>
  <r>
    <n v="1618"/>
    <x v="1"/>
    <n v="16"/>
    <x v="0"/>
    <n v="67178"/>
    <n v="17"/>
    <x v="2"/>
    <x v="3"/>
    <n v="8"/>
    <x v="2"/>
    <n v="3"/>
  </r>
  <r>
    <n v="1619"/>
    <x v="1"/>
    <n v="64"/>
    <x v="2"/>
    <n v="115754"/>
    <n v="35"/>
    <x v="0"/>
    <x v="1"/>
    <n v="1"/>
    <x v="0"/>
    <n v="3"/>
  </r>
  <r>
    <n v="1620"/>
    <x v="1"/>
    <n v="41"/>
    <x v="1"/>
    <n v="186470"/>
    <n v="21"/>
    <x v="2"/>
    <x v="4"/>
    <n v="0"/>
    <x v="0"/>
    <n v="7"/>
  </r>
  <r>
    <n v="1621"/>
    <x v="0"/>
    <n v="16"/>
    <x v="0"/>
    <n v="100939"/>
    <n v="34"/>
    <x v="0"/>
    <x v="0"/>
    <n v="7"/>
    <x v="2"/>
    <n v="6"/>
  </r>
  <r>
    <n v="1622"/>
    <x v="1"/>
    <n v="94"/>
    <x v="2"/>
    <n v="86172"/>
    <n v="55"/>
    <x v="0"/>
    <x v="4"/>
    <n v="4"/>
    <x v="1"/>
    <n v="4"/>
  </r>
  <r>
    <n v="1623"/>
    <x v="1"/>
    <n v="40"/>
    <x v="1"/>
    <n v="184222"/>
    <n v="17"/>
    <x v="2"/>
    <x v="0"/>
    <n v="0"/>
    <x v="0"/>
    <n v="2"/>
  </r>
  <r>
    <n v="1624"/>
    <x v="0"/>
    <n v="81"/>
    <x v="2"/>
    <n v="71543"/>
    <n v="1"/>
    <x v="2"/>
    <x v="3"/>
    <n v="1"/>
    <x v="0"/>
    <n v="4"/>
  </r>
  <r>
    <n v="1625"/>
    <x v="1"/>
    <n v="18"/>
    <x v="0"/>
    <n v="174836"/>
    <n v="63"/>
    <x v="1"/>
    <x v="0"/>
    <n v="0"/>
    <x v="0"/>
    <n v="4"/>
  </r>
  <r>
    <n v="1626"/>
    <x v="1"/>
    <n v="78"/>
    <x v="2"/>
    <n v="130706"/>
    <n v="72"/>
    <x v="1"/>
    <x v="9"/>
    <n v="3"/>
    <x v="1"/>
    <n v="6"/>
  </r>
  <r>
    <n v="1627"/>
    <x v="0"/>
    <n v="8"/>
    <x v="0"/>
    <n v="74407"/>
    <n v="100"/>
    <x v="1"/>
    <x v="6"/>
    <n v="0"/>
    <x v="0"/>
    <n v="6"/>
  </r>
  <r>
    <n v="1628"/>
    <x v="0"/>
    <n v="64"/>
    <x v="2"/>
    <n v="130055"/>
    <n v="46"/>
    <x v="0"/>
    <x v="0"/>
    <n v="2"/>
    <x v="0"/>
    <n v="1"/>
  </r>
  <r>
    <n v="1629"/>
    <x v="0"/>
    <n v="45"/>
    <x v="1"/>
    <n v="88707"/>
    <n v="81"/>
    <x v="1"/>
    <x v="0"/>
    <n v="0"/>
    <x v="0"/>
    <n v="5"/>
  </r>
  <r>
    <n v="1630"/>
    <x v="0"/>
    <n v="99"/>
    <x v="2"/>
    <n v="162762"/>
    <n v="52"/>
    <x v="0"/>
    <x v="0"/>
    <n v="1"/>
    <x v="0"/>
    <n v="1"/>
  </r>
  <r>
    <n v="1631"/>
    <x v="0"/>
    <n v="59"/>
    <x v="2"/>
    <n v="154821"/>
    <n v="77"/>
    <x v="1"/>
    <x v="6"/>
    <n v="0"/>
    <x v="0"/>
    <n v="2"/>
  </r>
  <r>
    <n v="1632"/>
    <x v="0"/>
    <n v="53"/>
    <x v="1"/>
    <n v="57248"/>
    <n v="66"/>
    <x v="1"/>
    <x v="2"/>
    <n v="5"/>
    <x v="2"/>
    <n v="5"/>
  </r>
  <r>
    <n v="1633"/>
    <x v="1"/>
    <n v="66"/>
    <x v="2"/>
    <n v="99902"/>
    <n v="54"/>
    <x v="0"/>
    <x v="1"/>
    <n v="10"/>
    <x v="3"/>
    <n v="2"/>
  </r>
  <r>
    <n v="1634"/>
    <x v="1"/>
    <n v="1"/>
    <x v="0"/>
    <n v="165711"/>
    <n v="50"/>
    <x v="0"/>
    <x v="4"/>
    <n v="1"/>
    <x v="0"/>
    <n v="2"/>
  </r>
  <r>
    <n v="1635"/>
    <x v="0"/>
    <n v="73"/>
    <x v="2"/>
    <n v="97455"/>
    <n v="55"/>
    <x v="0"/>
    <x v="9"/>
    <n v="6"/>
    <x v="2"/>
    <n v="4"/>
  </r>
  <r>
    <n v="1636"/>
    <x v="1"/>
    <n v="34"/>
    <x v="1"/>
    <n v="93866"/>
    <n v="43"/>
    <x v="0"/>
    <x v="3"/>
    <n v="9"/>
    <x v="2"/>
    <n v="2"/>
  </r>
  <r>
    <n v="1637"/>
    <x v="1"/>
    <n v="1"/>
    <x v="0"/>
    <n v="141307"/>
    <n v="17"/>
    <x v="2"/>
    <x v="0"/>
    <n v="1"/>
    <x v="0"/>
    <n v="3"/>
  </r>
  <r>
    <n v="1638"/>
    <x v="0"/>
    <n v="73"/>
    <x v="2"/>
    <n v="172011"/>
    <n v="9"/>
    <x v="2"/>
    <x v="6"/>
    <n v="1"/>
    <x v="0"/>
    <n v="5"/>
  </r>
  <r>
    <n v="1639"/>
    <x v="0"/>
    <n v="90"/>
    <x v="2"/>
    <n v="68138"/>
    <n v="18"/>
    <x v="2"/>
    <x v="0"/>
    <n v="2"/>
    <x v="0"/>
    <n v="7"/>
  </r>
  <r>
    <n v="1640"/>
    <x v="1"/>
    <n v="32"/>
    <x v="1"/>
    <n v="123246"/>
    <n v="100"/>
    <x v="1"/>
    <x v="7"/>
    <n v="8"/>
    <x v="2"/>
    <n v="6"/>
  </r>
  <r>
    <n v="1641"/>
    <x v="1"/>
    <n v="47"/>
    <x v="1"/>
    <n v="124194"/>
    <n v="32"/>
    <x v="0"/>
    <x v="6"/>
    <n v="1"/>
    <x v="0"/>
    <n v="7"/>
  </r>
  <r>
    <n v="1642"/>
    <x v="0"/>
    <n v="15"/>
    <x v="0"/>
    <n v="188696"/>
    <n v="87"/>
    <x v="1"/>
    <x v="7"/>
    <n v="8"/>
    <x v="2"/>
    <n v="3"/>
  </r>
  <r>
    <n v="1643"/>
    <x v="1"/>
    <n v="78"/>
    <x v="2"/>
    <n v="91213"/>
    <n v="84"/>
    <x v="1"/>
    <x v="2"/>
    <n v="3"/>
    <x v="1"/>
    <n v="5"/>
  </r>
  <r>
    <n v="1644"/>
    <x v="1"/>
    <n v="83"/>
    <x v="2"/>
    <n v="166650"/>
    <n v="99"/>
    <x v="1"/>
    <x v="0"/>
    <n v="1"/>
    <x v="0"/>
    <n v="3"/>
  </r>
  <r>
    <n v="1645"/>
    <x v="0"/>
    <n v="2"/>
    <x v="0"/>
    <n v="52727"/>
    <n v="60"/>
    <x v="1"/>
    <x v="4"/>
    <n v="1"/>
    <x v="0"/>
    <n v="3"/>
  </r>
  <r>
    <n v="1646"/>
    <x v="0"/>
    <n v="75"/>
    <x v="2"/>
    <n v="126469"/>
    <n v="86"/>
    <x v="1"/>
    <x v="3"/>
    <n v="1"/>
    <x v="0"/>
    <n v="2"/>
  </r>
  <r>
    <n v="1647"/>
    <x v="0"/>
    <n v="45"/>
    <x v="1"/>
    <n v="138775"/>
    <n v="17"/>
    <x v="2"/>
    <x v="5"/>
    <n v="0"/>
    <x v="0"/>
    <n v="7"/>
  </r>
  <r>
    <n v="1648"/>
    <x v="1"/>
    <n v="49"/>
    <x v="1"/>
    <n v="68901"/>
    <n v="70"/>
    <x v="1"/>
    <x v="6"/>
    <n v="7"/>
    <x v="2"/>
    <n v="7"/>
  </r>
  <r>
    <n v="1649"/>
    <x v="1"/>
    <n v="41"/>
    <x v="1"/>
    <n v="118621"/>
    <n v="7"/>
    <x v="2"/>
    <x v="7"/>
    <n v="0"/>
    <x v="0"/>
    <n v="7"/>
  </r>
  <r>
    <n v="1650"/>
    <x v="0"/>
    <n v="34"/>
    <x v="1"/>
    <n v="109263"/>
    <n v="77"/>
    <x v="1"/>
    <x v="3"/>
    <n v="0"/>
    <x v="0"/>
    <n v="1"/>
  </r>
  <r>
    <n v="1651"/>
    <x v="0"/>
    <n v="82"/>
    <x v="2"/>
    <n v="150012"/>
    <n v="83"/>
    <x v="1"/>
    <x v="0"/>
    <n v="3"/>
    <x v="1"/>
    <n v="6"/>
  </r>
  <r>
    <n v="1652"/>
    <x v="0"/>
    <n v="37"/>
    <x v="1"/>
    <n v="133850"/>
    <n v="85"/>
    <x v="1"/>
    <x v="8"/>
    <n v="9"/>
    <x v="2"/>
    <n v="3"/>
  </r>
  <r>
    <n v="1653"/>
    <x v="1"/>
    <n v="25"/>
    <x v="0"/>
    <n v="81640"/>
    <n v="95"/>
    <x v="1"/>
    <x v="3"/>
    <n v="1"/>
    <x v="0"/>
    <n v="6"/>
  </r>
  <r>
    <n v="1654"/>
    <x v="1"/>
    <n v="52"/>
    <x v="1"/>
    <n v="133214"/>
    <n v="1"/>
    <x v="2"/>
    <x v="8"/>
    <n v="9"/>
    <x v="2"/>
    <n v="7"/>
  </r>
  <r>
    <n v="1655"/>
    <x v="1"/>
    <n v="23"/>
    <x v="0"/>
    <n v="186723"/>
    <n v="42"/>
    <x v="0"/>
    <x v="3"/>
    <n v="8"/>
    <x v="2"/>
    <n v="5"/>
  </r>
  <r>
    <n v="1656"/>
    <x v="1"/>
    <n v="96"/>
    <x v="2"/>
    <n v="92100"/>
    <n v="23"/>
    <x v="2"/>
    <x v="4"/>
    <n v="9"/>
    <x v="2"/>
    <n v="3"/>
  </r>
  <r>
    <n v="1657"/>
    <x v="0"/>
    <n v="5"/>
    <x v="0"/>
    <n v="64484"/>
    <n v="10"/>
    <x v="2"/>
    <x v="7"/>
    <n v="0"/>
    <x v="0"/>
    <n v="5"/>
  </r>
  <r>
    <n v="1658"/>
    <x v="1"/>
    <n v="47"/>
    <x v="1"/>
    <n v="69024"/>
    <n v="3"/>
    <x v="2"/>
    <x v="0"/>
    <n v="4"/>
    <x v="1"/>
    <n v="5"/>
  </r>
  <r>
    <n v="1659"/>
    <x v="0"/>
    <n v="81"/>
    <x v="2"/>
    <n v="171194"/>
    <n v="55"/>
    <x v="0"/>
    <x v="4"/>
    <n v="0"/>
    <x v="0"/>
    <n v="5"/>
  </r>
  <r>
    <n v="1660"/>
    <x v="1"/>
    <n v="4"/>
    <x v="0"/>
    <n v="183282"/>
    <n v="34"/>
    <x v="0"/>
    <x v="4"/>
    <n v="1"/>
    <x v="0"/>
    <n v="1"/>
  </r>
  <r>
    <n v="1661"/>
    <x v="1"/>
    <n v="8"/>
    <x v="0"/>
    <n v="100099"/>
    <n v="74"/>
    <x v="1"/>
    <x v="0"/>
    <n v="1"/>
    <x v="0"/>
    <n v="3"/>
  </r>
  <r>
    <n v="1662"/>
    <x v="1"/>
    <n v="35"/>
    <x v="1"/>
    <n v="164435"/>
    <n v="26"/>
    <x v="2"/>
    <x v="2"/>
    <n v="1"/>
    <x v="0"/>
    <n v="3"/>
  </r>
  <r>
    <n v="1663"/>
    <x v="0"/>
    <n v="67"/>
    <x v="2"/>
    <n v="172407"/>
    <n v="60"/>
    <x v="1"/>
    <x v="6"/>
    <n v="9"/>
    <x v="2"/>
    <n v="3"/>
  </r>
  <r>
    <n v="1664"/>
    <x v="1"/>
    <n v="9"/>
    <x v="0"/>
    <n v="84781"/>
    <n v="14"/>
    <x v="2"/>
    <x v="5"/>
    <n v="1"/>
    <x v="0"/>
    <n v="3"/>
  </r>
  <r>
    <n v="1665"/>
    <x v="0"/>
    <n v="82"/>
    <x v="2"/>
    <n v="186130"/>
    <n v="61"/>
    <x v="1"/>
    <x v="2"/>
    <n v="3"/>
    <x v="1"/>
    <n v="7"/>
  </r>
  <r>
    <n v="1666"/>
    <x v="1"/>
    <n v="2"/>
    <x v="0"/>
    <n v="56782"/>
    <n v="10"/>
    <x v="2"/>
    <x v="4"/>
    <n v="9"/>
    <x v="2"/>
    <n v="5"/>
  </r>
  <r>
    <n v="1667"/>
    <x v="0"/>
    <n v="95"/>
    <x v="2"/>
    <n v="137206"/>
    <n v="4"/>
    <x v="2"/>
    <x v="4"/>
    <n v="0"/>
    <x v="0"/>
    <n v="4"/>
  </r>
  <r>
    <n v="1668"/>
    <x v="1"/>
    <n v="9"/>
    <x v="0"/>
    <n v="146950"/>
    <n v="92"/>
    <x v="1"/>
    <x v="6"/>
    <n v="6"/>
    <x v="2"/>
    <n v="5"/>
  </r>
  <r>
    <n v="1669"/>
    <x v="1"/>
    <n v="99"/>
    <x v="2"/>
    <n v="174275"/>
    <n v="4"/>
    <x v="2"/>
    <x v="0"/>
    <n v="0"/>
    <x v="0"/>
    <n v="2"/>
  </r>
  <r>
    <n v="1670"/>
    <x v="0"/>
    <n v="96"/>
    <x v="2"/>
    <n v="97705"/>
    <n v="41"/>
    <x v="0"/>
    <x v="7"/>
    <n v="8"/>
    <x v="2"/>
    <n v="2"/>
  </r>
  <r>
    <n v="1671"/>
    <x v="0"/>
    <n v="92"/>
    <x v="2"/>
    <n v="188984"/>
    <n v="69"/>
    <x v="1"/>
    <x v="2"/>
    <n v="1"/>
    <x v="0"/>
    <n v="4"/>
  </r>
  <r>
    <n v="1672"/>
    <x v="0"/>
    <n v="24"/>
    <x v="0"/>
    <n v="119238"/>
    <n v="55"/>
    <x v="0"/>
    <x v="4"/>
    <n v="1"/>
    <x v="0"/>
    <n v="3"/>
  </r>
  <r>
    <n v="1673"/>
    <x v="0"/>
    <n v="58"/>
    <x v="2"/>
    <n v="87923"/>
    <n v="19"/>
    <x v="2"/>
    <x v="3"/>
    <n v="0"/>
    <x v="0"/>
    <n v="5"/>
  </r>
  <r>
    <n v="1674"/>
    <x v="0"/>
    <n v="15"/>
    <x v="0"/>
    <n v="128573"/>
    <n v="97"/>
    <x v="1"/>
    <x v="5"/>
    <n v="1"/>
    <x v="0"/>
    <n v="1"/>
  </r>
  <r>
    <n v="1675"/>
    <x v="1"/>
    <n v="13"/>
    <x v="0"/>
    <n v="132374"/>
    <n v="96"/>
    <x v="1"/>
    <x v="8"/>
    <n v="0"/>
    <x v="0"/>
    <n v="3"/>
  </r>
  <r>
    <n v="1676"/>
    <x v="1"/>
    <n v="51"/>
    <x v="1"/>
    <n v="135164"/>
    <n v="75"/>
    <x v="1"/>
    <x v="4"/>
    <n v="9"/>
    <x v="2"/>
    <n v="3"/>
  </r>
  <r>
    <n v="1677"/>
    <x v="0"/>
    <n v="9"/>
    <x v="0"/>
    <n v="165194"/>
    <n v="10"/>
    <x v="2"/>
    <x v="4"/>
    <n v="8"/>
    <x v="2"/>
    <n v="3"/>
  </r>
  <r>
    <n v="1678"/>
    <x v="0"/>
    <n v="0"/>
    <x v="0"/>
    <n v="126060"/>
    <n v="92"/>
    <x v="1"/>
    <x v="6"/>
    <n v="1"/>
    <x v="0"/>
    <n v="3"/>
  </r>
  <r>
    <n v="1679"/>
    <x v="0"/>
    <n v="67"/>
    <x v="2"/>
    <n v="89366"/>
    <n v="55"/>
    <x v="0"/>
    <x v="0"/>
    <n v="9"/>
    <x v="2"/>
    <n v="3"/>
  </r>
  <r>
    <n v="1680"/>
    <x v="0"/>
    <n v="58"/>
    <x v="2"/>
    <n v="95172"/>
    <n v="77"/>
    <x v="1"/>
    <x v="0"/>
    <n v="1"/>
    <x v="0"/>
    <n v="5"/>
  </r>
  <r>
    <n v="1681"/>
    <x v="1"/>
    <n v="55"/>
    <x v="2"/>
    <n v="95975"/>
    <n v="49"/>
    <x v="0"/>
    <x v="5"/>
    <n v="0"/>
    <x v="0"/>
    <n v="1"/>
  </r>
  <r>
    <n v="1682"/>
    <x v="1"/>
    <n v="52"/>
    <x v="1"/>
    <n v="165573"/>
    <n v="59"/>
    <x v="0"/>
    <x v="0"/>
    <n v="0"/>
    <x v="0"/>
    <n v="7"/>
  </r>
  <r>
    <n v="1683"/>
    <x v="0"/>
    <n v="83"/>
    <x v="2"/>
    <n v="180887"/>
    <n v="59"/>
    <x v="0"/>
    <x v="3"/>
    <n v="1"/>
    <x v="0"/>
    <n v="1"/>
  </r>
  <r>
    <n v="1684"/>
    <x v="1"/>
    <n v="83"/>
    <x v="2"/>
    <n v="142720"/>
    <n v="86"/>
    <x v="1"/>
    <x v="5"/>
    <n v="0"/>
    <x v="0"/>
    <n v="1"/>
  </r>
  <r>
    <n v="1685"/>
    <x v="1"/>
    <n v="90"/>
    <x v="2"/>
    <n v="113460"/>
    <n v="54"/>
    <x v="0"/>
    <x v="2"/>
    <n v="1"/>
    <x v="0"/>
    <n v="7"/>
  </r>
  <r>
    <n v="1686"/>
    <x v="0"/>
    <n v="87"/>
    <x v="2"/>
    <n v="110434"/>
    <n v="20"/>
    <x v="2"/>
    <x v="4"/>
    <n v="7"/>
    <x v="2"/>
    <n v="3"/>
  </r>
  <r>
    <n v="1687"/>
    <x v="1"/>
    <n v="67"/>
    <x v="2"/>
    <n v="146016"/>
    <n v="38"/>
    <x v="0"/>
    <x v="4"/>
    <n v="1"/>
    <x v="0"/>
    <n v="6"/>
  </r>
  <r>
    <n v="1688"/>
    <x v="0"/>
    <n v="81"/>
    <x v="2"/>
    <n v="101073"/>
    <n v="67"/>
    <x v="1"/>
    <x v="5"/>
    <n v="0"/>
    <x v="0"/>
    <n v="7"/>
  </r>
  <r>
    <n v="1689"/>
    <x v="1"/>
    <n v="36"/>
    <x v="1"/>
    <n v="62617"/>
    <n v="10"/>
    <x v="2"/>
    <x v="4"/>
    <n v="9"/>
    <x v="2"/>
    <n v="3"/>
  </r>
  <r>
    <n v="1690"/>
    <x v="1"/>
    <n v="51"/>
    <x v="1"/>
    <n v="96028"/>
    <n v="37"/>
    <x v="0"/>
    <x v="4"/>
    <n v="0"/>
    <x v="0"/>
    <n v="5"/>
  </r>
  <r>
    <n v="1691"/>
    <x v="1"/>
    <n v="31"/>
    <x v="1"/>
    <n v="186334"/>
    <n v="37"/>
    <x v="0"/>
    <x v="4"/>
    <n v="0"/>
    <x v="0"/>
    <n v="1"/>
  </r>
  <r>
    <n v="1692"/>
    <x v="1"/>
    <n v="57"/>
    <x v="2"/>
    <n v="163473"/>
    <n v="52"/>
    <x v="0"/>
    <x v="4"/>
    <n v="0"/>
    <x v="0"/>
    <n v="1"/>
  </r>
  <r>
    <n v="1693"/>
    <x v="0"/>
    <n v="83"/>
    <x v="2"/>
    <n v="89819"/>
    <n v="59"/>
    <x v="0"/>
    <x v="4"/>
    <n v="4"/>
    <x v="1"/>
    <n v="2"/>
  </r>
  <r>
    <n v="1694"/>
    <x v="1"/>
    <n v="51"/>
    <x v="1"/>
    <n v="69388"/>
    <n v="33"/>
    <x v="0"/>
    <x v="1"/>
    <n v="3"/>
    <x v="1"/>
    <n v="4"/>
  </r>
  <r>
    <n v="1695"/>
    <x v="1"/>
    <n v="15"/>
    <x v="0"/>
    <n v="134748"/>
    <n v="76"/>
    <x v="1"/>
    <x v="8"/>
    <n v="1"/>
    <x v="0"/>
    <n v="6"/>
  </r>
  <r>
    <n v="1696"/>
    <x v="1"/>
    <n v="18"/>
    <x v="0"/>
    <n v="149915"/>
    <n v="94"/>
    <x v="1"/>
    <x v="6"/>
    <n v="14"/>
    <x v="3"/>
    <n v="1"/>
  </r>
  <r>
    <n v="1697"/>
    <x v="1"/>
    <n v="88"/>
    <x v="2"/>
    <n v="104098"/>
    <n v="48"/>
    <x v="0"/>
    <x v="0"/>
    <n v="1"/>
    <x v="0"/>
    <n v="6"/>
  </r>
  <r>
    <n v="1698"/>
    <x v="0"/>
    <n v="70"/>
    <x v="2"/>
    <n v="80160"/>
    <n v="10"/>
    <x v="2"/>
    <x v="4"/>
    <n v="8"/>
    <x v="2"/>
    <n v="5"/>
  </r>
  <r>
    <n v="1699"/>
    <x v="0"/>
    <n v="9"/>
    <x v="0"/>
    <n v="124125"/>
    <n v="91"/>
    <x v="1"/>
    <x v="4"/>
    <n v="1"/>
    <x v="0"/>
    <n v="2"/>
  </r>
  <r>
    <n v="1700"/>
    <x v="0"/>
    <n v="6"/>
    <x v="0"/>
    <n v="170226"/>
    <n v="31"/>
    <x v="0"/>
    <x v="2"/>
    <n v="0"/>
    <x v="0"/>
    <n v="3"/>
  </r>
  <r>
    <n v="1701"/>
    <x v="1"/>
    <n v="8"/>
    <x v="0"/>
    <n v="53306"/>
    <n v="98"/>
    <x v="1"/>
    <x v="1"/>
    <n v="0"/>
    <x v="0"/>
    <n v="2"/>
  </r>
  <r>
    <n v="1702"/>
    <x v="0"/>
    <n v="55"/>
    <x v="2"/>
    <n v="103933"/>
    <n v="31"/>
    <x v="0"/>
    <x v="5"/>
    <n v="6"/>
    <x v="2"/>
    <n v="3"/>
  </r>
  <r>
    <n v="1703"/>
    <x v="1"/>
    <n v="69"/>
    <x v="2"/>
    <n v="85401"/>
    <n v="10"/>
    <x v="2"/>
    <x v="3"/>
    <n v="4"/>
    <x v="1"/>
    <n v="6"/>
  </r>
  <r>
    <n v="1704"/>
    <x v="1"/>
    <n v="18"/>
    <x v="0"/>
    <n v="53812"/>
    <n v="32"/>
    <x v="0"/>
    <x v="7"/>
    <n v="9"/>
    <x v="2"/>
    <n v="5"/>
  </r>
  <r>
    <n v="1705"/>
    <x v="1"/>
    <n v="13"/>
    <x v="0"/>
    <n v="60771"/>
    <n v="50"/>
    <x v="0"/>
    <x v="3"/>
    <n v="1"/>
    <x v="0"/>
    <n v="7"/>
  </r>
  <r>
    <n v="1706"/>
    <x v="1"/>
    <n v="69"/>
    <x v="2"/>
    <n v="56398"/>
    <n v="75"/>
    <x v="1"/>
    <x v="3"/>
    <n v="8"/>
    <x v="2"/>
    <n v="3"/>
  </r>
  <r>
    <n v="1707"/>
    <x v="1"/>
    <n v="69"/>
    <x v="2"/>
    <n v="171118"/>
    <n v="91"/>
    <x v="1"/>
    <x v="1"/>
    <n v="9"/>
    <x v="2"/>
    <n v="3"/>
  </r>
  <r>
    <n v="1708"/>
    <x v="0"/>
    <n v="69"/>
    <x v="2"/>
    <n v="79806"/>
    <n v="73"/>
    <x v="1"/>
    <x v="0"/>
    <n v="0"/>
    <x v="0"/>
    <n v="5"/>
  </r>
  <r>
    <n v="1709"/>
    <x v="1"/>
    <n v="89"/>
    <x v="2"/>
    <n v="150187"/>
    <n v="35"/>
    <x v="0"/>
    <x v="0"/>
    <n v="0"/>
    <x v="0"/>
    <n v="5"/>
  </r>
  <r>
    <n v="1710"/>
    <x v="1"/>
    <n v="45"/>
    <x v="1"/>
    <n v="129455"/>
    <n v="14"/>
    <x v="2"/>
    <x v="2"/>
    <n v="0"/>
    <x v="0"/>
    <n v="3"/>
  </r>
  <r>
    <n v="1711"/>
    <x v="1"/>
    <n v="75"/>
    <x v="2"/>
    <n v="116813"/>
    <n v="72"/>
    <x v="1"/>
    <x v="3"/>
    <n v="10"/>
    <x v="3"/>
    <n v="6"/>
  </r>
  <r>
    <n v="1712"/>
    <x v="1"/>
    <n v="54"/>
    <x v="1"/>
    <n v="95734"/>
    <n v="39"/>
    <x v="0"/>
    <x v="7"/>
    <n v="8"/>
    <x v="2"/>
    <n v="7"/>
  </r>
  <r>
    <n v="1713"/>
    <x v="0"/>
    <n v="33"/>
    <x v="1"/>
    <n v="76654"/>
    <n v="48"/>
    <x v="0"/>
    <x v="4"/>
    <n v="4"/>
    <x v="1"/>
    <n v="1"/>
  </r>
  <r>
    <n v="1714"/>
    <x v="0"/>
    <n v="67"/>
    <x v="2"/>
    <n v="86289"/>
    <n v="96"/>
    <x v="1"/>
    <x v="4"/>
    <n v="1"/>
    <x v="0"/>
    <n v="5"/>
  </r>
  <r>
    <n v="1715"/>
    <x v="0"/>
    <n v="26"/>
    <x v="0"/>
    <n v="176147"/>
    <n v="19"/>
    <x v="2"/>
    <x v="0"/>
    <n v="0"/>
    <x v="0"/>
    <n v="1"/>
  </r>
  <r>
    <n v="1716"/>
    <x v="1"/>
    <n v="5"/>
    <x v="0"/>
    <n v="142351"/>
    <n v="97"/>
    <x v="1"/>
    <x v="3"/>
    <n v="0"/>
    <x v="0"/>
    <n v="7"/>
  </r>
  <r>
    <n v="1717"/>
    <x v="0"/>
    <n v="65"/>
    <x v="2"/>
    <n v="186673"/>
    <n v="51"/>
    <x v="0"/>
    <x v="6"/>
    <n v="1"/>
    <x v="0"/>
    <n v="1"/>
  </r>
  <r>
    <n v="1718"/>
    <x v="1"/>
    <n v="94"/>
    <x v="2"/>
    <n v="131521"/>
    <n v="62"/>
    <x v="1"/>
    <x v="4"/>
    <n v="0"/>
    <x v="0"/>
    <n v="6"/>
  </r>
  <r>
    <n v="1719"/>
    <x v="1"/>
    <n v="95"/>
    <x v="2"/>
    <n v="50223"/>
    <n v="15"/>
    <x v="2"/>
    <x v="3"/>
    <n v="8"/>
    <x v="2"/>
    <n v="1"/>
  </r>
  <r>
    <n v="1720"/>
    <x v="1"/>
    <n v="48"/>
    <x v="1"/>
    <n v="74308"/>
    <n v="23"/>
    <x v="2"/>
    <x v="3"/>
    <n v="1"/>
    <x v="0"/>
    <n v="2"/>
  </r>
  <r>
    <n v="1721"/>
    <x v="1"/>
    <n v="41"/>
    <x v="1"/>
    <n v="155881"/>
    <n v="22"/>
    <x v="2"/>
    <x v="2"/>
    <n v="0"/>
    <x v="0"/>
    <n v="7"/>
  </r>
  <r>
    <n v="1722"/>
    <x v="1"/>
    <n v="92"/>
    <x v="2"/>
    <n v="168303"/>
    <n v="16"/>
    <x v="2"/>
    <x v="5"/>
    <n v="9"/>
    <x v="2"/>
    <n v="4"/>
  </r>
  <r>
    <n v="1723"/>
    <x v="0"/>
    <n v="44"/>
    <x v="1"/>
    <n v="182748"/>
    <n v="58"/>
    <x v="0"/>
    <x v="1"/>
    <n v="1"/>
    <x v="0"/>
    <n v="7"/>
  </r>
  <r>
    <n v="1724"/>
    <x v="1"/>
    <n v="35"/>
    <x v="1"/>
    <n v="52374"/>
    <n v="73"/>
    <x v="1"/>
    <x v="4"/>
    <n v="1"/>
    <x v="0"/>
    <n v="1"/>
  </r>
  <r>
    <n v="1725"/>
    <x v="1"/>
    <n v="34"/>
    <x v="1"/>
    <n v="86154"/>
    <n v="17"/>
    <x v="2"/>
    <x v="6"/>
    <n v="1"/>
    <x v="0"/>
    <n v="2"/>
  </r>
  <r>
    <n v="1726"/>
    <x v="1"/>
    <n v="52"/>
    <x v="1"/>
    <n v="163612"/>
    <n v="51"/>
    <x v="0"/>
    <x v="5"/>
    <n v="0"/>
    <x v="0"/>
    <n v="5"/>
  </r>
  <r>
    <n v="1727"/>
    <x v="1"/>
    <n v="64"/>
    <x v="2"/>
    <n v="64756"/>
    <n v="17"/>
    <x v="2"/>
    <x v="8"/>
    <n v="10"/>
    <x v="3"/>
    <n v="1"/>
  </r>
  <r>
    <n v="1728"/>
    <x v="0"/>
    <n v="62"/>
    <x v="2"/>
    <n v="185257"/>
    <n v="58"/>
    <x v="0"/>
    <x v="4"/>
    <n v="1"/>
    <x v="0"/>
    <n v="4"/>
  </r>
  <r>
    <n v="1729"/>
    <x v="0"/>
    <n v="58"/>
    <x v="2"/>
    <n v="78669"/>
    <n v="75"/>
    <x v="1"/>
    <x v="4"/>
    <n v="1"/>
    <x v="0"/>
    <n v="7"/>
  </r>
  <r>
    <n v="1730"/>
    <x v="0"/>
    <n v="15"/>
    <x v="0"/>
    <n v="164520"/>
    <n v="47"/>
    <x v="0"/>
    <x v="4"/>
    <n v="1"/>
    <x v="0"/>
    <n v="7"/>
  </r>
  <r>
    <n v="1731"/>
    <x v="1"/>
    <n v="65"/>
    <x v="2"/>
    <n v="92135"/>
    <n v="49"/>
    <x v="0"/>
    <x v="7"/>
    <n v="6"/>
    <x v="2"/>
    <n v="4"/>
  </r>
  <r>
    <n v="1732"/>
    <x v="0"/>
    <n v="20"/>
    <x v="0"/>
    <n v="103195"/>
    <n v="68"/>
    <x v="1"/>
    <x v="6"/>
    <n v="0"/>
    <x v="0"/>
    <n v="7"/>
  </r>
  <r>
    <n v="1733"/>
    <x v="1"/>
    <n v="21"/>
    <x v="0"/>
    <n v="161663"/>
    <n v="36"/>
    <x v="0"/>
    <x v="5"/>
    <n v="1"/>
    <x v="0"/>
    <n v="7"/>
  </r>
  <r>
    <n v="1734"/>
    <x v="1"/>
    <n v="79"/>
    <x v="2"/>
    <n v="57039"/>
    <n v="34"/>
    <x v="0"/>
    <x v="4"/>
    <n v="2"/>
    <x v="0"/>
    <n v="6"/>
  </r>
  <r>
    <n v="1735"/>
    <x v="1"/>
    <n v="91"/>
    <x v="2"/>
    <n v="54754"/>
    <n v="4"/>
    <x v="2"/>
    <x v="4"/>
    <n v="0"/>
    <x v="0"/>
    <n v="2"/>
  </r>
  <r>
    <n v="1736"/>
    <x v="1"/>
    <n v="92"/>
    <x v="2"/>
    <n v="136531"/>
    <n v="76"/>
    <x v="1"/>
    <x v="1"/>
    <n v="1"/>
    <x v="0"/>
    <n v="4"/>
  </r>
  <r>
    <n v="1737"/>
    <x v="0"/>
    <n v="62"/>
    <x v="2"/>
    <n v="120838"/>
    <n v="79"/>
    <x v="1"/>
    <x v="4"/>
    <n v="1"/>
    <x v="0"/>
    <n v="4"/>
  </r>
  <r>
    <n v="1738"/>
    <x v="0"/>
    <n v="94"/>
    <x v="2"/>
    <n v="127927"/>
    <n v="48"/>
    <x v="0"/>
    <x v="6"/>
    <n v="0"/>
    <x v="0"/>
    <n v="4"/>
  </r>
  <r>
    <n v="1739"/>
    <x v="0"/>
    <n v="10"/>
    <x v="0"/>
    <n v="164214"/>
    <n v="77"/>
    <x v="1"/>
    <x v="2"/>
    <n v="0"/>
    <x v="0"/>
    <n v="4"/>
  </r>
  <r>
    <n v="1740"/>
    <x v="1"/>
    <n v="53"/>
    <x v="1"/>
    <n v="145498"/>
    <n v="66"/>
    <x v="1"/>
    <x v="4"/>
    <n v="8"/>
    <x v="2"/>
    <n v="4"/>
  </r>
  <r>
    <n v="1741"/>
    <x v="0"/>
    <n v="7"/>
    <x v="0"/>
    <n v="129215"/>
    <n v="69"/>
    <x v="1"/>
    <x v="3"/>
    <n v="9"/>
    <x v="2"/>
    <n v="6"/>
  </r>
  <r>
    <n v="1742"/>
    <x v="1"/>
    <n v="92"/>
    <x v="2"/>
    <n v="152429"/>
    <n v="76"/>
    <x v="1"/>
    <x v="3"/>
    <n v="0"/>
    <x v="0"/>
    <n v="2"/>
  </r>
  <r>
    <n v="1743"/>
    <x v="1"/>
    <n v="12"/>
    <x v="0"/>
    <n v="89252"/>
    <n v="31"/>
    <x v="0"/>
    <x v="3"/>
    <n v="0"/>
    <x v="0"/>
    <n v="5"/>
  </r>
  <r>
    <n v="1744"/>
    <x v="1"/>
    <n v="31"/>
    <x v="1"/>
    <n v="147447"/>
    <n v="23"/>
    <x v="2"/>
    <x v="6"/>
    <n v="6"/>
    <x v="2"/>
    <n v="7"/>
  </r>
  <r>
    <n v="1745"/>
    <x v="1"/>
    <n v="93"/>
    <x v="2"/>
    <n v="74467"/>
    <n v="33"/>
    <x v="0"/>
    <x v="2"/>
    <n v="5"/>
    <x v="2"/>
    <n v="1"/>
  </r>
  <r>
    <n v="1746"/>
    <x v="1"/>
    <n v="66"/>
    <x v="2"/>
    <n v="127410"/>
    <n v="37"/>
    <x v="0"/>
    <x v="1"/>
    <n v="8"/>
    <x v="2"/>
    <n v="2"/>
  </r>
  <r>
    <n v="1747"/>
    <x v="0"/>
    <n v="49"/>
    <x v="1"/>
    <n v="91290"/>
    <n v="44"/>
    <x v="0"/>
    <x v="0"/>
    <n v="7"/>
    <x v="2"/>
    <n v="7"/>
  </r>
  <r>
    <n v="1748"/>
    <x v="1"/>
    <n v="64"/>
    <x v="2"/>
    <n v="92812"/>
    <n v="97"/>
    <x v="1"/>
    <x v="4"/>
    <n v="5"/>
    <x v="2"/>
    <n v="7"/>
  </r>
  <r>
    <n v="1749"/>
    <x v="1"/>
    <n v="27"/>
    <x v="0"/>
    <n v="170166"/>
    <n v="18"/>
    <x v="2"/>
    <x v="4"/>
    <n v="10"/>
    <x v="3"/>
    <n v="4"/>
  </r>
  <r>
    <n v="1750"/>
    <x v="1"/>
    <n v="33"/>
    <x v="1"/>
    <n v="150823"/>
    <n v="75"/>
    <x v="1"/>
    <x v="4"/>
    <n v="4"/>
    <x v="1"/>
    <n v="1"/>
  </r>
  <r>
    <n v="1751"/>
    <x v="0"/>
    <n v="79"/>
    <x v="2"/>
    <n v="95839"/>
    <n v="30"/>
    <x v="2"/>
    <x v="5"/>
    <n v="7"/>
    <x v="2"/>
    <n v="2"/>
  </r>
  <r>
    <n v="1752"/>
    <x v="1"/>
    <n v="14"/>
    <x v="0"/>
    <n v="60175"/>
    <n v="60"/>
    <x v="1"/>
    <x v="5"/>
    <n v="9"/>
    <x v="2"/>
    <n v="7"/>
  </r>
  <r>
    <n v="1753"/>
    <x v="1"/>
    <n v="22"/>
    <x v="0"/>
    <n v="153024"/>
    <n v="91"/>
    <x v="1"/>
    <x v="4"/>
    <n v="10"/>
    <x v="3"/>
    <n v="7"/>
  </r>
  <r>
    <n v="1754"/>
    <x v="1"/>
    <n v="8"/>
    <x v="0"/>
    <n v="116858"/>
    <n v="67"/>
    <x v="1"/>
    <x v="4"/>
    <n v="5"/>
    <x v="2"/>
    <n v="7"/>
  </r>
  <r>
    <n v="1755"/>
    <x v="1"/>
    <n v="6"/>
    <x v="0"/>
    <n v="122961"/>
    <n v="47"/>
    <x v="0"/>
    <x v="6"/>
    <n v="8"/>
    <x v="2"/>
    <n v="2"/>
  </r>
  <r>
    <n v="1756"/>
    <x v="0"/>
    <n v="81"/>
    <x v="2"/>
    <n v="141471"/>
    <n v="45"/>
    <x v="0"/>
    <x v="4"/>
    <n v="8"/>
    <x v="2"/>
    <n v="6"/>
  </r>
  <r>
    <n v="1757"/>
    <x v="0"/>
    <n v="69"/>
    <x v="2"/>
    <n v="76155"/>
    <n v="14"/>
    <x v="2"/>
    <x v="0"/>
    <n v="8"/>
    <x v="2"/>
    <n v="7"/>
  </r>
  <r>
    <n v="1758"/>
    <x v="0"/>
    <n v="0"/>
    <x v="0"/>
    <n v="108169"/>
    <n v="24"/>
    <x v="2"/>
    <x v="5"/>
    <n v="10"/>
    <x v="3"/>
    <n v="3"/>
  </r>
  <r>
    <n v="1759"/>
    <x v="1"/>
    <n v="61"/>
    <x v="2"/>
    <n v="139520"/>
    <n v="39"/>
    <x v="0"/>
    <x v="4"/>
    <n v="8"/>
    <x v="2"/>
    <n v="4"/>
  </r>
  <r>
    <n v="1760"/>
    <x v="0"/>
    <n v="62"/>
    <x v="2"/>
    <n v="182631"/>
    <n v="52"/>
    <x v="0"/>
    <x v="4"/>
    <n v="5"/>
    <x v="2"/>
    <n v="3"/>
  </r>
  <r>
    <n v="1761"/>
    <x v="1"/>
    <n v="95"/>
    <x v="2"/>
    <n v="177134"/>
    <n v="78"/>
    <x v="1"/>
    <x v="0"/>
    <n v="10"/>
    <x v="3"/>
    <n v="2"/>
  </r>
  <r>
    <n v="1762"/>
    <x v="1"/>
    <n v="32"/>
    <x v="1"/>
    <n v="181703"/>
    <n v="54"/>
    <x v="0"/>
    <x v="2"/>
    <n v="6"/>
    <x v="2"/>
    <n v="2"/>
  </r>
  <r>
    <n v="1763"/>
    <x v="1"/>
    <n v="13"/>
    <x v="0"/>
    <n v="61917"/>
    <n v="16"/>
    <x v="2"/>
    <x v="4"/>
    <n v="7"/>
    <x v="2"/>
    <n v="2"/>
  </r>
  <r>
    <n v="1764"/>
    <x v="1"/>
    <n v="1"/>
    <x v="0"/>
    <n v="140648"/>
    <n v="36"/>
    <x v="0"/>
    <x v="5"/>
    <n v="9"/>
    <x v="2"/>
    <n v="7"/>
  </r>
  <r>
    <n v="1765"/>
    <x v="1"/>
    <n v="63"/>
    <x v="2"/>
    <n v="176783"/>
    <n v="40"/>
    <x v="0"/>
    <x v="6"/>
    <n v="9"/>
    <x v="2"/>
    <n v="4"/>
  </r>
  <r>
    <n v="1766"/>
    <x v="0"/>
    <n v="75"/>
    <x v="2"/>
    <n v="59741"/>
    <n v="67"/>
    <x v="1"/>
    <x v="4"/>
    <n v="10"/>
    <x v="3"/>
    <n v="5"/>
  </r>
  <r>
    <n v="1767"/>
    <x v="1"/>
    <n v="43"/>
    <x v="1"/>
    <n v="156567"/>
    <n v="89"/>
    <x v="1"/>
    <x v="1"/>
    <n v="7"/>
    <x v="2"/>
    <n v="6"/>
  </r>
  <r>
    <n v="1768"/>
    <x v="1"/>
    <n v="29"/>
    <x v="0"/>
    <n v="110309"/>
    <n v="21"/>
    <x v="2"/>
    <x v="4"/>
    <n v="6"/>
    <x v="2"/>
    <n v="2"/>
  </r>
  <r>
    <n v="1769"/>
    <x v="1"/>
    <n v="82"/>
    <x v="2"/>
    <n v="111077"/>
    <n v="55"/>
    <x v="0"/>
    <x v="4"/>
    <n v="9"/>
    <x v="2"/>
    <n v="7"/>
  </r>
  <r>
    <n v="1770"/>
    <x v="1"/>
    <n v="87"/>
    <x v="2"/>
    <n v="170333"/>
    <n v="96"/>
    <x v="1"/>
    <x v="3"/>
    <n v="4"/>
    <x v="1"/>
    <n v="2"/>
  </r>
  <r>
    <n v="1771"/>
    <x v="0"/>
    <n v="66"/>
    <x v="2"/>
    <n v="183339"/>
    <n v="39"/>
    <x v="0"/>
    <x v="4"/>
    <n v="7"/>
    <x v="2"/>
    <n v="4"/>
  </r>
  <r>
    <n v="1772"/>
    <x v="1"/>
    <n v="99"/>
    <x v="2"/>
    <n v="84167"/>
    <n v="46"/>
    <x v="0"/>
    <x v="4"/>
    <n v="10"/>
    <x v="3"/>
    <n v="7"/>
  </r>
  <r>
    <n v="1773"/>
    <x v="1"/>
    <n v="54"/>
    <x v="1"/>
    <n v="184815"/>
    <n v="50"/>
    <x v="0"/>
    <x v="2"/>
    <n v="6"/>
    <x v="2"/>
    <n v="3"/>
  </r>
  <r>
    <n v="1774"/>
    <x v="1"/>
    <n v="49"/>
    <x v="1"/>
    <n v="122556"/>
    <n v="74"/>
    <x v="1"/>
    <x v="4"/>
    <n v="9"/>
    <x v="2"/>
    <n v="7"/>
  </r>
  <r>
    <n v="1775"/>
    <x v="1"/>
    <n v="60"/>
    <x v="2"/>
    <n v="174768"/>
    <n v="66"/>
    <x v="1"/>
    <x v="3"/>
    <n v="9"/>
    <x v="2"/>
    <n v="2"/>
  </r>
  <r>
    <n v="1776"/>
    <x v="0"/>
    <n v="75"/>
    <x v="2"/>
    <n v="172309"/>
    <n v="82"/>
    <x v="1"/>
    <x v="5"/>
    <n v="4"/>
    <x v="1"/>
    <n v="1"/>
  </r>
  <r>
    <n v="1777"/>
    <x v="0"/>
    <n v="77"/>
    <x v="2"/>
    <n v="117920"/>
    <n v="4"/>
    <x v="2"/>
    <x v="6"/>
    <n v="10"/>
    <x v="3"/>
    <n v="4"/>
  </r>
  <r>
    <n v="1778"/>
    <x v="0"/>
    <n v="34"/>
    <x v="1"/>
    <n v="134882"/>
    <n v="61"/>
    <x v="1"/>
    <x v="4"/>
    <n v="10"/>
    <x v="3"/>
    <n v="3"/>
  </r>
  <r>
    <n v="1779"/>
    <x v="1"/>
    <n v="63"/>
    <x v="2"/>
    <n v="77259"/>
    <n v="11"/>
    <x v="2"/>
    <x v="2"/>
    <n v="6"/>
    <x v="2"/>
    <n v="6"/>
  </r>
  <r>
    <n v="1780"/>
    <x v="0"/>
    <n v="38"/>
    <x v="1"/>
    <n v="170019"/>
    <n v="38"/>
    <x v="0"/>
    <x v="4"/>
    <n v="7"/>
    <x v="2"/>
    <n v="2"/>
  </r>
  <r>
    <n v="1781"/>
    <x v="1"/>
    <n v="68"/>
    <x v="2"/>
    <n v="176884"/>
    <n v="94"/>
    <x v="1"/>
    <x v="1"/>
    <n v="10"/>
    <x v="3"/>
    <n v="2"/>
  </r>
  <r>
    <n v="1782"/>
    <x v="1"/>
    <n v="80"/>
    <x v="2"/>
    <n v="106709"/>
    <n v="93"/>
    <x v="1"/>
    <x v="8"/>
    <n v="10"/>
    <x v="3"/>
    <n v="2"/>
  </r>
  <r>
    <n v="1783"/>
    <x v="1"/>
    <n v="8"/>
    <x v="0"/>
    <n v="168723"/>
    <n v="31"/>
    <x v="0"/>
    <x v="7"/>
    <n v="7"/>
    <x v="2"/>
    <n v="2"/>
  </r>
  <r>
    <n v="1784"/>
    <x v="1"/>
    <n v="86"/>
    <x v="2"/>
    <n v="90228"/>
    <n v="68"/>
    <x v="1"/>
    <x v="1"/>
    <n v="7"/>
    <x v="2"/>
    <n v="5"/>
  </r>
  <r>
    <n v="1785"/>
    <x v="1"/>
    <n v="1"/>
    <x v="0"/>
    <n v="89473"/>
    <n v="85"/>
    <x v="1"/>
    <x v="2"/>
    <n v="10"/>
    <x v="3"/>
    <n v="4"/>
  </r>
  <r>
    <n v="1786"/>
    <x v="0"/>
    <n v="56"/>
    <x v="2"/>
    <n v="131911"/>
    <n v="42"/>
    <x v="0"/>
    <x v="0"/>
    <n v="7"/>
    <x v="2"/>
    <n v="7"/>
  </r>
  <r>
    <n v="1787"/>
    <x v="1"/>
    <n v="14"/>
    <x v="0"/>
    <n v="140107"/>
    <n v="63"/>
    <x v="1"/>
    <x v="8"/>
    <n v="6"/>
    <x v="2"/>
    <n v="6"/>
  </r>
  <r>
    <n v="1788"/>
    <x v="1"/>
    <n v="4"/>
    <x v="0"/>
    <n v="170403"/>
    <n v="44"/>
    <x v="0"/>
    <x v="4"/>
    <n v="4"/>
    <x v="1"/>
    <n v="5"/>
  </r>
  <r>
    <n v="1789"/>
    <x v="1"/>
    <n v="58"/>
    <x v="2"/>
    <n v="51416"/>
    <n v="46"/>
    <x v="0"/>
    <x v="9"/>
    <n v="7"/>
    <x v="2"/>
    <n v="5"/>
  </r>
  <r>
    <n v="1790"/>
    <x v="1"/>
    <n v="6"/>
    <x v="0"/>
    <n v="52648"/>
    <n v="2"/>
    <x v="2"/>
    <x v="4"/>
    <n v="5"/>
    <x v="2"/>
    <n v="2"/>
  </r>
  <r>
    <n v="1791"/>
    <x v="0"/>
    <n v="17"/>
    <x v="0"/>
    <n v="125471"/>
    <n v="48"/>
    <x v="0"/>
    <x v="1"/>
    <n v="7"/>
    <x v="2"/>
    <n v="1"/>
  </r>
  <r>
    <n v="1792"/>
    <x v="1"/>
    <n v="55"/>
    <x v="2"/>
    <n v="106153"/>
    <n v="62"/>
    <x v="1"/>
    <x v="4"/>
    <n v="10"/>
    <x v="3"/>
    <n v="1"/>
  </r>
  <r>
    <n v="1793"/>
    <x v="0"/>
    <n v="14"/>
    <x v="0"/>
    <n v="124785"/>
    <n v="28"/>
    <x v="2"/>
    <x v="2"/>
    <n v="7"/>
    <x v="2"/>
    <n v="2"/>
  </r>
  <r>
    <n v="1794"/>
    <x v="1"/>
    <n v="22"/>
    <x v="0"/>
    <n v="101474"/>
    <n v="14"/>
    <x v="2"/>
    <x v="7"/>
    <n v="10"/>
    <x v="3"/>
    <n v="2"/>
  </r>
  <r>
    <n v="1795"/>
    <x v="1"/>
    <n v="8"/>
    <x v="0"/>
    <n v="141359"/>
    <n v="65"/>
    <x v="1"/>
    <x v="0"/>
    <n v="4"/>
    <x v="1"/>
    <n v="5"/>
  </r>
  <r>
    <n v="1796"/>
    <x v="1"/>
    <n v="70"/>
    <x v="2"/>
    <n v="57596"/>
    <n v="96"/>
    <x v="1"/>
    <x v="4"/>
    <n v="4"/>
    <x v="1"/>
    <n v="1"/>
  </r>
  <r>
    <n v="1797"/>
    <x v="1"/>
    <n v="67"/>
    <x v="2"/>
    <n v="78489"/>
    <n v="81"/>
    <x v="1"/>
    <x v="4"/>
    <n v="7"/>
    <x v="2"/>
    <n v="5"/>
  </r>
  <r>
    <n v="1798"/>
    <x v="0"/>
    <n v="50"/>
    <x v="1"/>
    <n v="112957"/>
    <n v="71"/>
    <x v="1"/>
    <x v="5"/>
    <n v="5"/>
    <x v="2"/>
    <n v="3"/>
  </r>
  <r>
    <n v="1799"/>
    <x v="0"/>
    <n v="72"/>
    <x v="2"/>
    <n v="82377"/>
    <n v="37"/>
    <x v="0"/>
    <x v="1"/>
    <n v="9"/>
    <x v="2"/>
    <n v="2"/>
  </r>
  <r>
    <n v="1800"/>
    <x v="0"/>
    <n v="76"/>
    <x v="2"/>
    <n v="82315"/>
    <n v="53"/>
    <x v="0"/>
    <x v="1"/>
    <n v="6"/>
    <x v="2"/>
    <n v="1"/>
  </r>
  <r>
    <n v="1801"/>
    <x v="0"/>
    <n v="80"/>
    <x v="2"/>
    <n v="93253"/>
    <n v="51"/>
    <x v="0"/>
    <x v="4"/>
    <n v="4"/>
    <x v="1"/>
    <n v="5"/>
  </r>
  <r>
    <n v="1802"/>
    <x v="0"/>
    <n v="20"/>
    <x v="0"/>
    <n v="189650"/>
    <n v="60"/>
    <x v="1"/>
    <x v="2"/>
    <n v="8"/>
    <x v="2"/>
    <n v="4"/>
  </r>
  <r>
    <n v="1803"/>
    <x v="1"/>
    <n v="89"/>
    <x v="2"/>
    <n v="114858"/>
    <n v="53"/>
    <x v="0"/>
    <x v="4"/>
    <n v="10"/>
    <x v="3"/>
    <n v="1"/>
  </r>
  <r>
    <n v="1804"/>
    <x v="1"/>
    <n v="18"/>
    <x v="0"/>
    <n v="62151"/>
    <n v="18"/>
    <x v="2"/>
    <x v="4"/>
    <n v="8"/>
    <x v="2"/>
    <n v="2"/>
  </r>
  <r>
    <n v="1805"/>
    <x v="1"/>
    <n v="75"/>
    <x v="2"/>
    <n v="135159"/>
    <n v="12"/>
    <x v="2"/>
    <x v="1"/>
    <n v="7"/>
    <x v="2"/>
    <n v="6"/>
  </r>
  <r>
    <n v="1806"/>
    <x v="1"/>
    <n v="5"/>
    <x v="0"/>
    <n v="126263"/>
    <n v="55"/>
    <x v="0"/>
    <x v="8"/>
    <n v="6"/>
    <x v="2"/>
    <n v="3"/>
  </r>
  <r>
    <n v="1807"/>
    <x v="1"/>
    <n v="79"/>
    <x v="2"/>
    <n v="123064"/>
    <n v="41"/>
    <x v="0"/>
    <x v="4"/>
    <n v="10"/>
    <x v="3"/>
    <n v="4"/>
  </r>
  <r>
    <n v="1808"/>
    <x v="1"/>
    <n v="31"/>
    <x v="1"/>
    <n v="181773"/>
    <n v="40"/>
    <x v="0"/>
    <x v="0"/>
    <n v="8"/>
    <x v="2"/>
    <n v="1"/>
  </r>
  <r>
    <n v="1809"/>
    <x v="0"/>
    <n v="92"/>
    <x v="2"/>
    <n v="171794"/>
    <n v="65"/>
    <x v="1"/>
    <x v="4"/>
    <n v="6"/>
    <x v="2"/>
    <n v="5"/>
  </r>
  <r>
    <n v="1810"/>
    <x v="1"/>
    <n v="15"/>
    <x v="0"/>
    <n v="156339"/>
    <n v="27"/>
    <x v="2"/>
    <x v="7"/>
    <n v="6"/>
    <x v="2"/>
    <n v="2"/>
  </r>
  <r>
    <n v="1811"/>
    <x v="0"/>
    <n v="94"/>
    <x v="2"/>
    <n v="65483"/>
    <n v="84"/>
    <x v="1"/>
    <x v="8"/>
    <n v="10"/>
    <x v="3"/>
    <n v="7"/>
  </r>
  <r>
    <n v="1812"/>
    <x v="1"/>
    <n v="35"/>
    <x v="1"/>
    <n v="145654"/>
    <n v="22"/>
    <x v="2"/>
    <x v="5"/>
    <n v="6"/>
    <x v="2"/>
    <n v="3"/>
  </r>
  <r>
    <n v="1813"/>
    <x v="1"/>
    <n v="68"/>
    <x v="2"/>
    <n v="91609"/>
    <n v="43"/>
    <x v="0"/>
    <x v="3"/>
    <n v="8"/>
    <x v="2"/>
    <n v="1"/>
  </r>
  <r>
    <n v="1814"/>
    <x v="1"/>
    <n v="29"/>
    <x v="0"/>
    <n v="53002"/>
    <n v="73"/>
    <x v="1"/>
    <x v="2"/>
    <n v="5"/>
    <x v="2"/>
    <n v="5"/>
  </r>
  <r>
    <n v="1815"/>
    <x v="0"/>
    <n v="87"/>
    <x v="2"/>
    <n v="115699"/>
    <n v="61"/>
    <x v="1"/>
    <x v="0"/>
    <n v="9"/>
    <x v="2"/>
    <n v="1"/>
  </r>
  <r>
    <n v="1816"/>
    <x v="0"/>
    <n v="33"/>
    <x v="1"/>
    <n v="149609"/>
    <n v="44"/>
    <x v="0"/>
    <x v="5"/>
    <n v="9"/>
    <x v="2"/>
    <n v="2"/>
  </r>
  <r>
    <n v="1817"/>
    <x v="1"/>
    <n v="29"/>
    <x v="0"/>
    <n v="165254"/>
    <n v="7"/>
    <x v="2"/>
    <x v="5"/>
    <n v="9"/>
    <x v="2"/>
    <n v="7"/>
  </r>
  <r>
    <n v="1818"/>
    <x v="0"/>
    <n v="43"/>
    <x v="1"/>
    <n v="50418"/>
    <n v="49"/>
    <x v="0"/>
    <x v="0"/>
    <n v="5"/>
    <x v="2"/>
    <n v="1"/>
  </r>
  <r>
    <n v="1819"/>
    <x v="0"/>
    <n v="43"/>
    <x v="1"/>
    <n v="103531"/>
    <n v="90"/>
    <x v="1"/>
    <x v="4"/>
    <n v="10"/>
    <x v="3"/>
    <n v="5"/>
  </r>
  <r>
    <n v="1820"/>
    <x v="1"/>
    <n v="66"/>
    <x v="2"/>
    <n v="184060"/>
    <n v="98"/>
    <x v="1"/>
    <x v="4"/>
    <n v="10"/>
    <x v="3"/>
    <n v="5"/>
  </r>
  <r>
    <n v="1821"/>
    <x v="0"/>
    <n v="23"/>
    <x v="0"/>
    <n v="75961"/>
    <n v="70"/>
    <x v="1"/>
    <x v="5"/>
    <n v="5"/>
    <x v="2"/>
    <n v="7"/>
  </r>
  <r>
    <n v="1822"/>
    <x v="0"/>
    <n v="87"/>
    <x v="2"/>
    <n v="174163"/>
    <n v="28"/>
    <x v="2"/>
    <x v="4"/>
    <n v="4"/>
    <x v="1"/>
    <n v="2"/>
  </r>
  <r>
    <n v="1823"/>
    <x v="1"/>
    <n v="81"/>
    <x v="2"/>
    <n v="105255"/>
    <n v="54"/>
    <x v="0"/>
    <x v="5"/>
    <n v="8"/>
    <x v="2"/>
    <n v="3"/>
  </r>
  <r>
    <n v="1824"/>
    <x v="0"/>
    <n v="42"/>
    <x v="1"/>
    <n v="51860"/>
    <n v="4"/>
    <x v="2"/>
    <x v="2"/>
    <n v="4"/>
    <x v="1"/>
    <n v="5"/>
  </r>
  <r>
    <n v="1825"/>
    <x v="1"/>
    <n v="32"/>
    <x v="1"/>
    <n v="185218"/>
    <n v="83"/>
    <x v="1"/>
    <x v="0"/>
    <n v="4"/>
    <x v="1"/>
    <n v="6"/>
  </r>
  <r>
    <n v="1826"/>
    <x v="0"/>
    <n v="7"/>
    <x v="0"/>
    <n v="189709"/>
    <n v="18"/>
    <x v="2"/>
    <x v="4"/>
    <n v="6"/>
    <x v="2"/>
    <n v="6"/>
  </r>
  <r>
    <n v="1827"/>
    <x v="1"/>
    <n v="91"/>
    <x v="2"/>
    <n v="134665"/>
    <n v="66"/>
    <x v="1"/>
    <x v="4"/>
    <n v="7"/>
    <x v="2"/>
    <n v="2"/>
  </r>
  <r>
    <n v="1828"/>
    <x v="0"/>
    <n v="95"/>
    <x v="2"/>
    <n v="91352"/>
    <n v="9"/>
    <x v="2"/>
    <x v="6"/>
    <n v="7"/>
    <x v="2"/>
    <n v="3"/>
  </r>
  <r>
    <n v="1829"/>
    <x v="1"/>
    <n v="10"/>
    <x v="0"/>
    <n v="154623"/>
    <n v="21"/>
    <x v="2"/>
    <x v="4"/>
    <n v="6"/>
    <x v="2"/>
    <n v="6"/>
  </r>
  <r>
    <n v="1830"/>
    <x v="1"/>
    <n v="20"/>
    <x v="0"/>
    <n v="113767"/>
    <n v="88"/>
    <x v="1"/>
    <x v="4"/>
    <n v="6"/>
    <x v="2"/>
    <n v="2"/>
  </r>
  <r>
    <n v="1831"/>
    <x v="0"/>
    <n v="5"/>
    <x v="0"/>
    <n v="160469"/>
    <n v="61"/>
    <x v="1"/>
    <x v="2"/>
    <n v="8"/>
    <x v="2"/>
    <n v="1"/>
  </r>
  <r>
    <n v="1832"/>
    <x v="1"/>
    <n v="84"/>
    <x v="2"/>
    <n v="99418"/>
    <n v="27"/>
    <x v="2"/>
    <x v="4"/>
    <n v="4"/>
    <x v="1"/>
    <n v="2"/>
  </r>
  <r>
    <n v="1833"/>
    <x v="0"/>
    <n v="54"/>
    <x v="1"/>
    <n v="56215"/>
    <n v="34"/>
    <x v="0"/>
    <x v="0"/>
    <n v="10"/>
    <x v="3"/>
    <n v="4"/>
  </r>
  <r>
    <n v="1834"/>
    <x v="0"/>
    <n v="12"/>
    <x v="0"/>
    <n v="55639"/>
    <n v="63"/>
    <x v="1"/>
    <x v="0"/>
    <n v="8"/>
    <x v="2"/>
    <n v="1"/>
  </r>
  <r>
    <n v="1835"/>
    <x v="1"/>
    <n v="90"/>
    <x v="2"/>
    <n v="62504"/>
    <n v="99"/>
    <x v="1"/>
    <x v="4"/>
    <n v="10"/>
    <x v="3"/>
    <n v="4"/>
  </r>
  <r>
    <n v="1836"/>
    <x v="1"/>
    <n v="19"/>
    <x v="0"/>
    <n v="151382"/>
    <n v="38"/>
    <x v="0"/>
    <x v="2"/>
    <n v="1"/>
    <x v="0"/>
    <n v="1"/>
  </r>
  <r>
    <n v="1837"/>
    <x v="1"/>
    <n v="91"/>
    <x v="2"/>
    <n v="156574"/>
    <n v="96"/>
    <x v="1"/>
    <x v="8"/>
    <n v="0"/>
    <x v="0"/>
    <n v="7"/>
  </r>
  <r>
    <n v="1838"/>
    <x v="1"/>
    <n v="90"/>
    <x v="2"/>
    <n v="60998"/>
    <n v="35"/>
    <x v="0"/>
    <x v="3"/>
    <n v="1"/>
    <x v="0"/>
    <n v="7"/>
  </r>
  <r>
    <n v="1839"/>
    <x v="1"/>
    <n v="60"/>
    <x v="2"/>
    <n v="108509"/>
    <n v="36"/>
    <x v="0"/>
    <x v="6"/>
    <n v="0"/>
    <x v="0"/>
    <n v="2"/>
  </r>
  <r>
    <n v="1840"/>
    <x v="1"/>
    <n v="68"/>
    <x v="2"/>
    <n v="85540"/>
    <n v="49"/>
    <x v="0"/>
    <x v="7"/>
    <n v="9"/>
    <x v="2"/>
    <n v="1"/>
  </r>
  <r>
    <n v="1841"/>
    <x v="1"/>
    <n v="43"/>
    <x v="1"/>
    <n v="73915"/>
    <n v="47"/>
    <x v="0"/>
    <x v="4"/>
    <n v="11"/>
    <x v="3"/>
    <n v="2"/>
  </r>
  <r>
    <n v="1842"/>
    <x v="0"/>
    <n v="52"/>
    <x v="1"/>
    <n v="148901"/>
    <n v="77"/>
    <x v="1"/>
    <x v="0"/>
    <n v="4"/>
    <x v="1"/>
    <n v="4"/>
  </r>
  <r>
    <n v="1843"/>
    <x v="0"/>
    <n v="81"/>
    <x v="2"/>
    <n v="152602"/>
    <n v="91"/>
    <x v="1"/>
    <x v="3"/>
    <n v="0"/>
    <x v="0"/>
    <n v="1"/>
  </r>
  <r>
    <n v="1844"/>
    <x v="1"/>
    <n v="54"/>
    <x v="1"/>
    <n v="58999"/>
    <n v="22"/>
    <x v="2"/>
    <x v="3"/>
    <n v="7"/>
    <x v="2"/>
    <n v="3"/>
  </r>
  <r>
    <n v="1845"/>
    <x v="1"/>
    <n v="43"/>
    <x v="1"/>
    <n v="133740"/>
    <n v="37"/>
    <x v="0"/>
    <x v="4"/>
    <n v="5"/>
    <x v="2"/>
    <n v="4"/>
  </r>
  <r>
    <n v="1846"/>
    <x v="1"/>
    <n v="20"/>
    <x v="0"/>
    <n v="113217"/>
    <n v="41"/>
    <x v="0"/>
    <x v="2"/>
    <n v="9"/>
    <x v="2"/>
    <n v="1"/>
  </r>
  <r>
    <n v="1847"/>
    <x v="1"/>
    <n v="71"/>
    <x v="2"/>
    <n v="60209"/>
    <n v="46"/>
    <x v="0"/>
    <x v="4"/>
    <n v="1"/>
    <x v="0"/>
    <n v="3"/>
  </r>
  <r>
    <n v="1848"/>
    <x v="1"/>
    <n v="26"/>
    <x v="0"/>
    <n v="145491"/>
    <n v="72"/>
    <x v="1"/>
    <x v="3"/>
    <n v="9"/>
    <x v="2"/>
    <n v="5"/>
  </r>
  <r>
    <n v="1849"/>
    <x v="1"/>
    <n v="75"/>
    <x v="2"/>
    <n v="61393"/>
    <n v="65"/>
    <x v="1"/>
    <x v="6"/>
    <n v="7"/>
    <x v="2"/>
    <n v="5"/>
  </r>
  <r>
    <n v="1850"/>
    <x v="1"/>
    <n v="52"/>
    <x v="1"/>
    <n v="133252"/>
    <n v="55"/>
    <x v="0"/>
    <x v="4"/>
    <n v="1"/>
    <x v="0"/>
    <n v="1"/>
  </r>
  <r>
    <n v="1851"/>
    <x v="1"/>
    <n v="40"/>
    <x v="1"/>
    <n v="187234"/>
    <n v="14"/>
    <x v="2"/>
    <x v="6"/>
    <n v="0"/>
    <x v="0"/>
    <n v="5"/>
  </r>
  <r>
    <n v="1852"/>
    <x v="0"/>
    <n v="5"/>
    <x v="0"/>
    <n v="145563"/>
    <n v="60"/>
    <x v="1"/>
    <x v="3"/>
    <n v="9"/>
    <x v="2"/>
    <n v="6"/>
  </r>
  <r>
    <n v="1853"/>
    <x v="1"/>
    <n v="46"/>
    <x v="1"/>
    <n v="165810"/>
    <n v="38"/>
    <x v="0"/>
    <x v="0"/>
    <n v="3"/>
    <x v="1"/>
    <n v="5"/>
  </r>
  <r>
    <n v="1854"/>
    <x v="0"/>
    <n v="98"/>
    <x v="2"/>
    <n v="125181"/>
    <n v="30"/>
    <x v="2"/>
    <x v="4"/>
    <n v="0"/>
    <x v="0"/>
    <n v="7"/>
  </r>
  <r>
    <n v="1855"/>
    <x v="1"/>
    <n v="84"/>
    <x v="2"/>
    <n v="56809"/>
    <n v="96"/>
    <x v="1"/>
    <x v="0"/>
    <n v="1"/>
    <x v="0"/>
    <n v="2"/>
  </r>
  <r>
    <n v="1856"/>
    <x v="0"/>
    <n v="35"/>
    <x v="1"/>
    <n v="69419"/>
    <n v="68"/>
    <x v="1"/>
    <x v="0"/>
    <n v="9"/>
    <x v="2"/>
    <n v="1"/>
  </r>
  <r>
    <n v="1857"/>
    <x v="1"/>
    <n v="78"/>
    <x v="2"/>
    <n v="70689"/>
    <n v="54"/>
    <x v="0"/>
    <x v="4"/>
    <n v="1"/>
    <x v="0"/>
    <n v="4"/>
  </r>
  <r>
    <n v="1858"/>
    <x v="0"/>
    <n v="64"/>
    <x v="2"/>
    <n v="55011"/>
    <n v="53"/>
    <x v="0"/>
    <x v="4"/>
    <n v="1"/>
    <x v="0"/>
    <n v="7"/>
  </r>
  <r>
    <n v="1859"/>
    <x v="1"/>
    <n v="98"/>
    <x v="2"/>
    <n v="87955"/>
    <n v="79"/>
    <x v="1"/>
    <x v="1"/>
    <n v="0"/>
    <x v="0"/>
    <n v="2"/>
  </r>
  <r>
    <n v="1860"/>
    <x v="0"/>
    <n v="66"/>
    <x v="2"/>
    <n v="153660"/>
    <n v="24"/>
    <x v="2"/>
    <x v="0"/>
    <n v="0"/>
    <x v="0"/>
    <n v="5"/>
  </r>
  <r>
    <n v="1861"/>
    <x v="0"/>
    <n v="32"/>
    <x v="1"/>
    <n v="104494"/>
    <n v="28"/>
    <x v="2"/>
    <x v="0"/>
    <n v="6"/>
    <x v="2"/>
    <n v="4"/>
  </r>
  <r>
    <n v="1862"/>
    <x v="0"/>
    <n v="22"/>
    <x v="0"/>
    <n v="184443"/>
    <n v="44"/>
    <x v="0"/>
    <x v="5"/>
    <n v="3"/>
    <x v="1"/>
    <n v="7"/>
  </r>
  <r>
    <n v="1863"/>
    <x v="1"/>
    <n v="17"/>
    <x v="0"/>
    <n v="150778"/>
    <n v="35"/>
    <x v="0"/>
    <x v="3"/>
    <n v="1"/>
    <x v="0"/>
    <n v="7"/>
  </r>
  <r>
    <n v="1864"/>
    <x v="1"/>
    <n v="22"/>
    <x v="0"/>
    <n v="88729"/>
    <n v="81"/>
    <x v="1"/>
    <x v="1"/>
    <n v="1"/>
    <x v="0"/>
    <n v="1"/>
  </r>
  <r>
    <n v="1865"/>
    <x v="0"/>
    <n v="9"/>
    <x v="0"/>
    <n v="151902"/>
    <n v="18"/>
    <x v="2"/>
    <x v="4"/>
    <n v="0"/>
    <x v="0"/>
    <n v="2"/>
  </r>
  <r>
    <n v="1866"/>
    <x v="0"/>
    <n v="24"/>
    <x v="0"/>
    <n v="51604"/>
    <n v="4"/>
    <x v="2"/>
    <x v="4"/>
    <n v="0"/>
    <x v="0"/>
    <n v="2"/>
  </r>
  <r>
    <n v="1867"/>
    <x v="1"/>
    <n v="8"/>
    <x v="0"/>
    <n v="157316"/>
    <n v="75"/>
    <x v="1"/>
    <x v="4"/>
    <n v="9"/>
    <x v="2"/>
    <n v="3"/>
  </r>
  <r>
    <n v="1868"/>
    <x v="1"/>
    <n v="52"/>
    <x v="1"/>
    <n v="125508"/>
    <n v="15"/>
    <x v="2"/>
    <x v="4"/>
    <n v="1"/>
    <x v="0"/>
    <n v="6"/>
  </r>
  <r>
    <n v="1869"/>
    <x v="0"/>
    <n v="62"/>
    <x v="2"/>
    <n v="186157"/>
    <n v="54"/>
    <x v="0"/>
    <x v="0"/>
    <n v="1"/>
    <x v="0"/>
    <n v="1"/>
  </r>
  <r>
    <n v="1870"/>
    <x v="1"/>
    <n v="37"/>
    <x v="1"/>
    <n v="169381"/>
    <n v="45"/>
    <x v="0"/>
    <x v="3"/>
    <n v="0"/>
    <x v="0"/>
    <n v="4"/>
  </r>
  <r>
    <n v="1871"/>
    <x v="0"/>
    <n v="68"/>
    <x v="2"/>
    <n v="110195"/>
    <n v="47"/>
    <x v="0"/>
    <x v="7"/>
    <n v="9"/>
    <x v="2"/>
    <n v="2"/>
  </r>
  <r>
    <n v="1872"/>
    <x v="1"/>
    <n v="63"/>
    <x v="2"/>
    <n v="81199"/>
    <n v="80"/>
    <x v="1"/>
    <x v="3"/>
    <n v="1"/>
    <x v="0"/>
    <n v="2"/>
  </r>
  <r>
    <n v="1873"/>
    <x v="1"/>
    <n v="15"/>
    <x v="0"/>
    <n v="58459"/>
    <n v="67"/>
    <x v="1"/>
    <x v="5"/>
    <n v="0"/>
    <x v="0"/>
    <n v="6"/>
  </r>
  <r>
    <n v="1874"/>
    <x v="1"/>
    <n v="44"/>
    <x v="1"/>
    <n v="173682"/>
    <n v="89"/>
    <x v="1"/>
    <x v="4"/>
    <n v="12"/>
    <x v="3"/>
    <n v="6"/>
  </r>
  <r>
    <n v="1875"/>
    <x v="0"/>
    <n v="18"/>
    <x v="0"/>
    <n v="162983"/>
    <n v="16"/>
    <x v="2"/>
    <x v="3"/>
    <n v="0"/>
    <x v="0"/>
    <n v="6"/>
  </r>
  <r>
    <n v="1876"/>
    <x v="0"/>
    <n v="30"/>
    <x v="0"/>
    <n v="94480"/>
    <n v="1"/>
    <x v="2"/>
    <x v="5"/>
    <n v="0"/>
    <x v="0"/>
    <n v="4"/>
  </r>
  <r>
    <n v="1877"/>
    <x v="1"/>
    <n v="69"/>
    <x v="2"/>
    <n v="168710"/>
    <n v="80"/>
    <x v="1"/>
    <x v="6"/>
    <n v="1"/>
    <x v="0"/>
    <n v="4"/>
  </r>
  <r>
    <n v="1878"/>
    <x v="0"/>
    <n v="16"/>
    <x v="0"/>
    <n v="150193"/>
    <n v="83"/>
    <x v="1"/>
    <x v="1"/>
    <n v="2"/>
    <x v="0"/>
    <n v="2"/>
  </r>
  <r>
    <n v="1879"/>
    <x v="1"/>
    <n v="71"/>
    <x v="2"/>
    <n v="91823"/>
    <n v="74"/>
    <x v="1"/>
    <x v="4"/>
    <n v="1"/>
    <x v="0"/>
    <n v="4"/>
  </r>
  <r>
    <n v="1880"/>
    <x v="1"/>
    <n v="24"/>
    <x v="0"/>
    <n v="173091"/>
    <n v="24"/>
    <x v="2"/>
    <x v="3"/>
    <n v="6"/>
    <x v="2"/>
    <n v="2"/>
  </r>
  <r>
    <n v="1881"/>
    <x v="0"/>
    <n v="57"/>
    <x v="2"/>
    <n v="102692"/>
    <n v="94"/>
    <x v="1"/>
    <x v="0"/>
    <n v="0"/>
    <x v="0"/>
    <n v="2"/>
  </r>
  <r>
    <n v="1882"/>
    <x v="0"/>
    <n v="97"/>
    <x v="2"/>
    <n v="156812"/>
    <n v="77"/>
    <x v="1"/>
    <x v="0"/>
    <n v="0"/>
    <x v="0"/>
    <n v="6"/>
  </r>
  <r>
    <n v="1883"/>
    <x v="0"/>
    <n v="68"/>
    <x v="2"/>
    <n v="51468"/>
    <n v="48"/>
    <x v="0"/>
    <x v="4"/>
    <n v="0"/>
    <x v="0"/>
    <n v="3"/>
  </r>
  <r>
    <n v="1884"/>
    <x v="1"/>
    <n v="11"/>
    <x v="0"/>
    <n v="114071"/>
    <n v="37"/>
    <x v="0"/>
    <x v="0"/>
    <n v="0"/>
    <x v="0"/>
    <n v="2"/>
  </r>
  <r>
    <n v="1885"/>
    <x v="1"/>
    <n v="63"/>
    <x v="2"/>
    <n v="155638"/>
    <n v="81"/>
    <x v="1"/>
    <x v="9"/>
    <n v="1"/>
    <x v="0"/>
    <n v="4"/>
  </r>
  <r>
    <n v="1886"/>
    <x v="0"/>
    <n v="68"/>
    <x v="2"/>
    <n v="129971"/>
    <n v="61"/>
    <x v="1"/>
    <x v="4"/>
    <n v="8"/>
    <x v="2"/>
    <n v="3"/>
  </r>
  <r>
    <n v="1887"/>
    <x v="1"/>
    <n v="69"/>
    <x v="2"/>
    <n v="104160"/>
    <n v="77"/>
    <x v="1"/>
    <x v="1"/>
    <n v="4"/>
    <x v="1"/>
    <n v="4"/>
  </r>
  <r>
    <n v="1888"/>
    <x v="1"/>
    <n v="77"/>
    <x v="2"/>
    <n v="124995"/>
    <n v="66"/>
    <x v="1"/>
    <x v="0"/>
    <n v="0"/>
    <x v="0"/>
    <n v="1"/>
  </r>
  <r>
    <n v="1889"/>
    <x v="1"/>
    <n v="73"/>
    <x v="2"/>
    <n v="180437"/>
    <n v="50"/>
    <x v="0"/>
    <x v="3"/>
    <n v="1"/>
    <x v="0"/>
    <n v="5"/>
  </r>
  <r>
    <n v="1890"/>
    <x v="1"/>
    <n v="19"/>
    <x v="0"/>
    <n v="134644"/>
    <n v="96"/>
    <x v="1"/>
    <x v="5"/>
    <n v="1"/>
    <x v="0"/>
    <n v="2"/>
  </r>
  <r>
    <n v="1891"/>
    <x v="1"/>
    <n v="1"/>
    <x v="0"/>
    <n v="130089"/>
    <n v="67"/>
    <x v="1"/>
    <x v="4"/>
    <n v="0"/>
    <x v="0"/>
    <n v="5"/>
  </r>
  <r>
    <n v="1892"/>
    <x v="0"/>
    <n v="71"/>
    <x v="2"/>
    <n v="149318"/>
    <n v="27"/>
    <x v="2"/>
    <x v="4"/>
    <n v="4"/>
    <x v="1"/>
    <n v="1"/>
  </r>
  <r>
    <n v="1893"/>
    <x v="0"/>
    <n v="6"/>
    <x v="0"/>
    <n v="125591"/>
    <n v="79"/>
    <x v="1"/>
    <x v="0"/>
    <n v="8"/>
    <x v="2"/>
    <n v="6"/>
  </r>
  <r>
    <n v="1894"/>
    <x v="1"/>
    <n v="68"/>
    <x v="2"/>
    <n v="173047"/>
    <n v="17"/>
    <x v="2"/>
    <x v="0"/>
    <n v="0"/>
    <x v="0"/>
    <n v="3"/>
  </r>
  <r>
    <n v="1895"/>
    <x v="1"/>
    <n v="39"/>
    <x v="1"/>
    <n v="61298"/>
    <n v="91"/>
    <x v="1"/>
    <x v="4"/>
    <n v="0"/>
    <x v="0"/>
    <n v="5"/>
  </r>
  <r>
    <n v="1896"/>
    <x v="0"/>
    <n v="75"/>
    <x v="2"/>
    <n v="132993"/>
    <n v="55"/>
    <x v="0"/>
    <x v="3"/>
    <n v="8"/>
    <x v="2"/>
    <n v="2"/>
  </r>
  <r>
    <n v="1897"/>
    <x v="1"/>
    <n v="65"/>
    <x v="2"/>
    <n v="72313"/>
    <n v="36"/>
    <x v="0"/>
    <x v="2"/>
    <n v="1"/>
    <x v="0"/>
    <n v="5"/>
  </r>
  <r>
    <n v="1898"/>
    <x v="1"/>
    <n v="30"/>
    <x v="0"/>
    <n v="84885"/>
    <n v="9"/>
    <x v="2"/>
    <x v="3"/>
    <n v="6"/>
    <x v="2"/>
    <n v="5"/>
  </r>
  <r>
    <n v="1899"/>
    <x v="0"/>
    <n v="46"/>
    <x v="1"/>
    <n v="126228"/>
    <n v="95"/>
    <x v="1"/>
    <x v="8"/>
    <n v="8"/>
    <x v="2"/>
    <n v="2"/>
  </r>
  <r>
    <n v="1900"/>
    <x v="0"/>
    <n v="40"/>
    <x v="1"/>
    <n v="51199"/>
    <n v="29"/>
    <x v="2"/>
    <x v="5"/>
    <n v="7"/>
    <x v="2"/>
    <n v="7"/>
  </r>
  <r>
    <n v="1901"/>
    <x v="1"/>
    <n v="40"/>
    <x v="1"/>
    <n v="54631"/>
    <n v="70"/>
    <x v="1"/>
    <x v="4"/>
    <n v="0"/>
    <x v="0"/>
    <n v="6"/>
  </r>
  <r>
    <n v="1902"/>
    <x v="1"/>
    <n v="20"/>
    <x v="0"/>
    <n v="131810"/>
    <n v="16"/>
    <x v="2"/>
    <x v="0"/>
    <n v="5"/>
    <x v="2"/>
    <n v="7"/>
  </r>
  <r>
    <n v="1903"/>
    <x v="0"/>
    <n v="88"/>
    <x v="2"/>
    <n v="138482"/>
    <n v="59"/>
    <x v="0"/>
    <x v="8"/>
    <n v="8"/>
    <x v="2"/>
    <n v="4"/>
  </r>
  <r>
    <n v="1904"/>
    <x v="0"/>
    <n v="85"/>
    <x v="2"/>
    <n v="74081"/>
    <n v="87"/>
    <x v="1"/>
    <x v="0"/>
    <n v="4"/>
    <x v="1"/>
    <n v="3"/>
  </r>
  <r>
    <n v="1905"/>
    <x v="0"/>
    <n v="94"/>
    <x v="2"/>
    <n v="112426"/>
    <n v="54"/>
    <x v="0"/>
    <x v="1"/>
    <n v="9"/>
    <x v="2"/>
    <n v="6"/>
  </r>
  <r>
    <n v="1906"/>
    <x v="1"/>
    <n v="52"/>
    <x v="1"/>
    <n v="164038"/>
    <n v="53"/>
    <x v="0"/>
    <x v="9"/>
    <n v="5"/>
    <x v="2"/>
    <n v="4"/>
  </r>
  <r>
    <n v="1907"/>
    <x v="1"/>
    <n v="68"/>
    <x v="2"/>
    <n v="53552"/>
    <n v="97"/>
    <x v="1"/>
    <x v="8"/>
    <n v="7"/>
    <x v="2"/>
    <n v="6"/>
  </r>
  <r>
    <n v="1908"/>
    <x v="0"/>
    <n v="15"/>
    <x v="0"/>
    <n v="142147"/>
    <n v="78"/>
    <x v="1"/>
    <x v="4"/>
    <n v="8"/>
    <x v="2"/>
    <n v="4"/>
  </r>
  <r>
    <n v="1909"/>
    <x v="0"/>
    <n v="4"/>
    <x v="0"/>
    <n v="180324"/>
    <n v="41"/>
    <x v="0"/>
    <x v="4"/>
    <n v="9"/>
    <x v="2"/>
    <n v="2"/>
  </r>
  <r>
    <n v="1910"/>
    <x v="0"/>
    <n v="59"/>
    <x v="2"/>
    <n v="149067"/>
    <n v="78"/>
    <x v="1"/>
    <x v="6"/>
    <n v="9"/>
    <x v="2"/>
    <n v="7"/>
  </r>
  <r>
    <n v="1911"/>
    <x v="0"/>
    <n v="32"/>
    <x v="1"/>
    <n v="184408"/>
    <n v="38"/>
    <x v="0"/>
    <x v="3"/>
    <n v="6"/>
    <x v="2"/>
    <n v="7"/>
  </r>
  <r>
    <n v="1912"/>
    <x v="1"/>
    <n v="8"/>
    <x v="0"/>
    <n v="59116"/>
    <n v="45"/>
    <x v="0"/>
    <x v="4"/>
    <n v="10"/>
    <x v="3"/>
    <n v="6"/>
  </r>
  <r>
    <n v="1913"/>
    <x v="1"/>
    <n v="92"/>
    <x v="2"/>
    <n v="174786"/>
    <n v="94"/>
    <x v="1"/>
    <x v="5"/>
    <n v="4"/>
    <x v="1"/>
    <n v="3"/>
  </r>
  <r>
    <n v="1914"/>
    <x v="0"/>
    <n v="9"/>
    <x v="0"/>
    <n v="71076"/>
    <n v="2"/>
    <x v="2"/>
    <x v="4"/>
    <n v="8"/>
    <x v="2"/>
    <n v="1"/>
  </r>
  <r>
    <n v="1915"/>
    <x v="1"/>
    <n v="41"/>
    <x v="1"/>
    <n v="56837"/>
    <n v="4"/>
    <x v="2"/>
    <x v="0"/>
    <n v="8"/>
    <x v="2"/>
    <n v="4"/>
  </r>
  <r>
    <n v="1916"/>
    <x v="1"/>
    <n v="18"/>
    <x v="0"/>
    <n v="134752"/>
    <n v="47"/>
    <x v="0"/>
    <x v="1"/>
    <n v="6"/>
    <x v="2"/>
    <n v="5"/>
  </r>
  <r>
    <n v="1917"/>
    <x v="1"/>
    <n v="78"/>
    <x v="2"/>
    <n v="112887"/>
    <n v="80"/>
    <x v="1"/>
    <x v="3"/>
    <n v="9"/>
    <x v="2"/>
    <n v="6"/>
  </r>
  <r>
    <n v="1918"/>
    <x v="1"/>
    <n v="0"/>
    <x v="0"/>
    <n v="73128"/>
    <n v="74"/>
    <x v="1"/>
    <x v="4"/>
    <n v="7"/>
    <x v="2"/>
    <n v="5"/>
  </r>
  <r>
    <n v="1919"/>
    <x v="1"/>
    <n v="11"/>
    <x v="0"/>
    <n v="152765"/>
    <n v="17"/>
    <x v="2"/>
    <x v="0"/>
    <n v="8"/>
    <x v="2"/>
    <n v="1"/>
  </r>
  <r>
    <n v="1920"/>
    <x v="1"/>
    <n v="36"/>
    <x v="1"/>
    <n v="140637"/>
    <n v="19"/>
    <x v="2"/>
    <x v="5"/>
    <n v="8"/>
    <x v="2"/>
    <n v="7"/>
  </r>
  <r>
    <n v="1921"/>
    <x v="0"/>
    <n v="46"/>
    <x v="1"/>
    <n v="137973"/>
    <n v="50"/>
    <x v="0"/>
    <x v="0"/>
    <n v="7"/>
    <x v="2"/>
    <n v="7"/>
  </r>
  <r>
    <n v="1922"/>
    <x v="1"/>
    <n v="95"/>
    <x v="2"/>
    <n v="126791"/>
    <n v="34"/>
    <x v="0"/>
    <x v="4"/>
    <n v="6"/>
    <x v="2"/>
    <n v="4"/>
  </r>
  <r>
    <n v="1923"/>
    <x v="1"/>
    <n v="97"/>
    <x v="2"/>
    <n v="75125"/>
    <n v="89"/>
    <x v="1"/>
    <x v="5"/>
    <n v="8"/>
    <x v="2"/>
    <n v="3"/>
  </r>
  <r>
    <n v="1924"/>
    <x v="0"/>
    <n v="2"/>
    <x v="0"/>
    <n v="101718"/>
    <n v="11"/>
    <x v="2"/>
    <x v="5"/>
    <n v="8"/>
    <x v="2"/>
    <n v="3"/>
  </r>
  <r>
    <n v="1925"/>
    <x v="1"/>
    <n v="94"/>
    <x v="2"/>
    <n v="69654"/>
    <n v="30"/>
    <x v="2"/>
    <x v="7"/>
    <n v="4"/>
    <x v="1"/>
    <n v="4"/>
  </r>
  <r>
    <n v="1926"/>
    <x v="1"/>
    <n v="0"/>
    <x v="0"/>
    <n v="105935"/>
    <n v="46"/>
    <x v="0"/>
    <x v="6"/>
    <n v="4"/>
    <x v="1"/>
    <n v="5"/>
  </r>
  <r>
    <n v="1927"/>
    <x v="0"/>
    <n v="3"/>
    <x v="0"/>
    <n v="74607"/>
    <n v="69"/>
    <x v="1"/>
    <x v="0"/>
    <n v="6"/>
    <x v="2"/>
    <n v="1"/>
  </r>
  <r>
    <n v="1928"/>
    <x v="0"/>
    <n v="77"/>
    <x v="2"/>
    <n v="151985"/>
    <n v="29"/>
    <x v="2"/>
    <x v="0"/>
    <n v="4"/>
    <x v="1"/>
    <n v="7"/>
  </r>
  <r>
    <n v="1929"/>
    <x v="0"/>
    <n v="70"/>
    <x v="2"/>
    <n v="76892"/>
    <n v="64"/>
    <x v="1"/>
    <x v="5"/>
    <n v="5"/>
    <x v="2"/>
    <n v="2"/>
  </r>
  <r>
    <n v="1930"/>
    <x v="0"/>
    <n v="58"/>
    <x v="2"/>
    <n v="87602"/>
    <n v="25"/>
    <x v="2"/>
    <x v="5"/>
    <n v="5"/>
    <x v="2"/>
    <n v="3"/>
  </r>
  <r>
    <n v="1931"/>
    <x v="0"/>
    <n v="72"/>
    <x v="2"/>
    <n v="182317"/>
    <n v="46"/>
    <x v="0"/>
    <x v="0"/>
    <n v="8"/>
    <x v="2"/>
    <n v="6"/>
  </r>
  <r>
    <n v="1932"/>
    <x v="0"/>
    <n v="90"/>
    <x v="2"/>
    <n v="158280"/>
    <n v="92"/>
    <x v="1"/>
    <x v="5"/>
    <n v="6"/>
    <x v="2"/>
    <n v="7"/>
  </r>
  <r>
    <n v="1933"/>
    <x v="1"/>
    <n v="23"/>
    <x v="0"/>
    <n v="59905"/>
    <n v="79"/>
    <x v="1"/>
    <x v="9"/>
    <n v="7"/>
    <x v="2"/>
    <n v="5"/>
  </r>
  <r>
    <n v="1934"/>
    <x v="1"/>
    <n v="87"/>
    <x v="2"/>
    <n v="128153"/>
    <n v="42"/>
    <x v="0"/>
    <x v="4"/>
    <n v="7"/>
    <x v="2"/>
    <n v="6"/>
  </r>
  <r>
    <n v="1935"/>
    <x v="0"/>
    <n v="64"/>
    <x v="2"/>
    <n v="142612"/>
    <n v="58"/>
    <x v="0"/>
    <x v="6"/>
    <n v="4"/>
    <x v="1"/>
    <n v="6"/>
  </r>
  <r>
    <n v="1936"/>
    <x v="1"/>
    <n v="15"/>
    <x v="0"/>
    <n v="180163"/>
    <n v="9"/>
    <x v="2"/>
    <x v="6"/>
    <n v="10"/>
    <x v="3"/>
    <n v="7"/>
  </r>
  <r>
    <n v="1937"/>
    <x v="1"/>
    <n v="14"/>
    <x v="0"/>
    <n v="68009"/>
    <n v="17"/>
    <x v="2"/>
    <x v="4"/>
    <n v="9"/>
    <x v="2"/>
    <n v="3"/>
  </r>
  <r>
    <n v="1938"/>
    <x v="0"/>
    <n v="54"/>
    <x v="1"/>
    <n v="166183"/>
    <n v="65"/>
    <x v="1"/>
    <x v="4"/>
    <n v="7"/>
    <x v="2"/>
    <n v="6"/>
  </r>
  <r>
    <n v="1939"/>
    <x v="0"/>
    <n v="76"/>
    <x v="2"/>
    <n v="132537"/>
    <n v="44"/>
    <x v="0"/>
    <x v="6"/>
    <n v="5"/>
    <x v="2"/>
    <n v="3"/>
  </r>
  <r>
    <n v="1940"/>
    <x v="1"/>
    <n v="76"/>
    <x v="2"/>
    <n v="146308"/>
    <n v="49"/>
    <x v="0"/>
    <x v="4"/>
    <n v="5"/>
    <x v="2"/>
    <n v="1"/>
  </r>
  <r>
    <n v="1941"/>
    <x v="1"/>
    <n v="52"/>
    <x v="1"/>
    <n v="63454"/>
    <n v="38"/>
    <x v="0"/>
    <x v="4"/>
    <n v="5"/>
    <x v="2"/>
    <n v="5"/>
  </r>
  <r>
    <n v="1942"/>
    <x v="0"/>
    <n v="96"/>
    <x v="2"/>
    <n v="110519"/>
    <n v="6"/>
    <x v="2"/>
    <x v="4"/>
    <n v="9"/>
    <x v="2"/>
    <n v="4"/>
  </r>
  <r>
    <n v="1943"/>
    <x v="1"/>
    <n v="55"/>
    <x v="2"/>
    <n v="66728"/>
    <n v="50"/>
    <x v="0"/>
    <x v="0"/>
    <n v="10"/>
    <x v="3"/>
    <n v="5"/>
  </r>
  <r>
    <n v="1944"/>
    <x v="1"/>
    <n v="54"/>
    <x v="1"/>
    <n v="170638"/>
    <n v="64"/>
    <x v="1"/>
    <x v="4"/>
    <n v="4"/>
    <x v="1"/>
    <n v="5"/>
  </r>
  <r>
    <n v="1945"/>
    <x v="0"/>
    <n v="19"/>
    <x v="0"/>
    <n v="129635"/>
    <n v="100"/>
    <x v="1"/>
    <x v="4"/>
    <n v="6"/>
    <x v="2"/>
    <n v="4"/>
  </r>
  <r>
    <n v="1946"/>
    <x v="0"/>
    <n v="29"/>
    <x v="0"/>
    <n v="133587"/>
    <n v="74"/>
    <x v="1"/>
    <x v="8"/>
    <n v="5"/>
    <x v="2"/>
    <n v="3"/>
  </r>
  <r>
    <n v="1947"/>
    <x v="0"/>
    <n v="96"/>
    <x v="2"/>
    <n v="126225"/>
    <n v="47"/>
    <x v="0"/>
    <x v="1"/>
    <n v="7"/>
    <x v="2"/>
    <n v="4"/>
  </r>
  <r>
    <n v="1948"/>
    <x v="1"/>
    <n v="20"/>
    <x v="0"/>
    <n v="148776"/>
    <n v="21"/>
    <x v="2"/>
    <x v="4"/>
    <n v="8"/>
    <x v="2"/>
    <n v="5"/>
  </r>
  <r>
    <n v="1949"/>
    <x v="1"/>
    <n v="91"/>
    <x v="2"/>
    <n v="142602"/>
    <n v="64"/>
    <x v="1"/>
    <x v="2"/>
    <n v="7"/>
    <x v="2"/>
    <n v="6"/>
  </r>
  <r>
    <n v="1950"/>
    <x v="0"/>
    <n v="37"/>
    <x v="1"/>
    <n v="102413"/>
    <n v="38"/>
    <x v="0"/>
    <x v="0"/>
    <n v="5"/>
    <x v="2"/>
    <n v="5"/>
  </r>
  <r>
    <n v="1951"/>
    <x v="0"/>
    <n v="42"/>
    <x v="1"/>
    <n v="68765"/>
    <n v="69"/>
    <x v="1"/>
    <x v="3"/>
    <n v="4"/>
    <x v="1"/>
    <n v="1"/>
  </r>
  <r>
    <n v="1952"/>
    <x v="0"/>
    <n v="1"/>
    <x v="0"/>
    <n v="57522"/>
    <n v="75"/>
    <x v="1"/>
    <x v="4"/>
    <n v="10"/>
    <x v="3"/>
    <n v="5"/>
  </r>
  <r>
    <n v="1953"/>
    <x v="1"/>
    <n v="58"/>
    <x v="2"/>
    <n v="149237"/>
    <n v="80"/>
    <x v="1"/>
    <x v="3"/>
    <n v="8"/>
    <x v="2"/>
    <n v="6"/>
  </r>
  <r>
    <n v="1954"/>
    <x v="1"/>
    <n v="42"/>
    <x v="1"/>
    <n v="184844"/>
    <n v="24"/>
    <x v="2"/>
    <x v="3"/>
    <n v="6"/>
    <x v="2"/>
    <n v="1"/>
  </r>
  <r>
    <n v="1955"/>
    <x v="1"/>
    <n v="48"/>
    <x v="1"/>
    <n v="131656"/>
    <n v="45"/>
    <x v="0"/>
    <x v="2"/>
    <n v="9"/>
    <x v="2"/>
    <n v="6"/>
  </r>
  <r>
    <n v="1956"/>
    <x v="1"/>
    <n v="11"/>
    <x v="0"/>
    <n v="181026"/>
    <n v="39"/>
    <x v="0"/>
    <x v="8"/>
    <n v="6"/>
    <x v="2"/>
    <n v="2"/>
  </r>
  <r>
    <n v="1957"/>
    <x v="0"/>
    <n v="59"/>
    <x v="2"/>
    <n v="101698"/>
    <n v="87"/>
    <x v="1"/>
    <x v="4"/>
    <n v="9"/>
    <x v="2"/>
    <n v="3"/>
  </r>
  <r>
    <n v="1958"/>
    <x v="1"/>
    <n v="45"/>
    <x v="1"/>
    <n v="152560"/>
    <n v="32"/>
    <x v="0"/>
    <x v="3"/>
    <n v="9"/>
    <x v="2"/>
    <n v="2"/>
  </r>
  <r>
    <n v="1959"/>
    <x v="0"/>
    <n v="73"/>
    <x v="2"/>
    <n v="142502"/>
    <n v="97"/>
    <x v="1"/>
    <x v="6"/>
    <n v="5"/>
    <x v="2"/>
    <n v="1"/>
  </r>
  <r>
    <n v="1960"/>
    <x v="1"/>
    <n v="85"/>
    <x v="2"/>
    <n v="155432"/>
    <n v="21"/>
    <x v="2"/>
    <x v="1"/>
    <n v="4"/>
    <x v="1"/>
    <n v="6"/>
  </r>
  <r>
    <n v="1961"/>
    <x v="1"/>
    <n v="70"/>
    <x v="2"/>
    <n v="108544"/>
    <n v="49"/>
    <x v="0"/>
    <x v="3"/>
    <n v="4"/>
    <x v="1"/>
    <n v="5"/>
  </r>
  <r>
    <n v="1962"/>
    <x v="1"/>
    <n v="52"/>
    <x v="1"/>
    <n v="106530"/>
    <n v="46"/>
    <x v="0"/>
    <x v="1"/>
    <n v="7"/>
    <x v="2"/>
    <n v="2"/>
  </r>
  <r>
    <n v="1963"/>
    <x v="0"/>
    <n v="70"/>
    <x v="2"/>
    <n v="124359"/>
    <n v="51"/>
    <x v="0"/>
    <x v="7"/>
    <n v="7"/>
    <x v="2"/>
    <n v="7"/>
  </r>
  <r>
    <n v="1964"/>
    <x v="1"/>
    <n v="88"/>
    <x v="2"/>
    <n v="146970"/>
    <n v="90"/>
    <x v="1"/>
    <x v="4"/>
    <n v="7"/>
    <x v="2"/>
    <n v="6"/>
  </r>
  <r>
    <n v="1965"/>
    <x v="0"/>
    <n v="61"/>
    <x v="2"/>
    <n v="182176"/>
    <n v="96"/>
    <x v="1"/>
    <x v="4"/>
    <n v="9"/>
    <x v="2"/>
    <n v="5"/>
  </r>
  <r>
    <n v="1966"/>
    <x v="1"/>
    <n v="46"/>
    <x v="1"/>
    <n v="114435"/>
    <n v="34"/>
    <x v="0"/>
    <x v="4"/>
    <n v="8"/>
    <x v="2"/>
    <n v="3"/>
  </r>
  <r>
    <n v="1967"/>
    <x v="0"/>
    <n v="65"/>
    <x v="2"/>
    <n v="134213"/>
    <n v="32"/>
    <x v="0"/>
    <x v="7"/>
    <n v="8"/>
    <x v="2"/>
    <n v="4"/>
  </r>
  <r>
    <n v="1968"/>
    <x v="1"/>
    <n v="84"/>
    <x v="2"/>
    <n v="115580"/>
    <n v="73"/>
    <x v="1"/>
    <x v="3"/>
    <n v="8"/>
    <x v="2"/>
    <n v="5"/>
  </r>
  <r>
    <n v="1969"/>
    <x v="1"/>
    <n v="76"/>
    <x v="2"/>
    <n v="124034"/>
    <n v="88"/>
    <x v="1"/>
    <x v="5"/>
    <n v="10"/>
    <x v="3"/>
    <n v="2"/>
  </r>
  <r>
    <n v="1970"/>
    <x v="0"/>
    <n v="31"/>
    <x v="1"/>
    <n v="67894"/>
    <n v="42"/>
    <x v="0"/>
    <x v="6"/>
    <n v="9"/>
    <x v="2"/>
    <n v="1"/>
  </r>
  <r>
    <n v="1971"/>
    <x v="0"/>
    <n v="55"/>
    <x v="2"/>
    <n v="107099"/>
    <n v="89"/>
    <x v="1"/>
    <x v="5"/>
    <n v="4"/>
    <x v="1"/>
    <n v="6"/>
  </r>
  <r>
    <n v="1972"/>
    <x v="0"/>
    <n v="45"/>
    <x v="1"/>
    <n v="140263"/>
    <n v="88"/>
    <x v="1"/>
    <x v="3"/>
    <n v="10"/>
    <x v="3"/>
    <n v="5"/>
  </r>
  <r>
    <n v="1973"/>
    <x v="0"/>
    <n v="98"/>
    <x v="2"/>
    <n v="104249"/>
    <n v="12"/>
    <x v="2"/>
    <x v="1"/>
    <n v="5"/>
    <x v="2"/>
    <n v="2"/>
  </r>
  <r>
    <n v="1974"/>
    <x v="0"/>
    <n v="40"/>
    <x v="1"/>
    <n v="168821"/>
    <n v="36"/>
    <x v="0"/>
    <x v="5"/>
    <n v="4"/>
    <x v="1"/>
    <n v="5"/>
  </r>
  <r>
    <n v="1975"/>
    <x v="1"/>
    <n v="14"/>
    <x v="0"/>
    <n v="153145"/>
    <n v="59"/>
    <x v="0"/>
    <x v="0"/>
    <n v="8"/>
    <x v="2"/>
    <n v="6"/>
  </r>
  <r>
    <n v="1976"/>
    <x v="1"/>
    <n v="41"/>
    <x v="1"/>
    <n v="128960"/>
    <n v="43"/>
    <x v="0"/>
    <x v="5"/>
    <n v="9"/>
    <x v="2"/>
    <n v="4"/>
  </r>
  <r>
    <n v="1977"/>
    <x v="0"/>
    <n v="60"/>
    <x v="2"/>
    <n v="127438"/>
    <n v="82"/>
    <x v="1"/>
    <x v="1"/>
    <n v="7"/>
    <x v="2"/>
    <n v="2"/>
  </r>
  <r>
    <n v="1978"/>
    <x v="0"/>
    <n v="60"/>
    <x v="2"/>
    <n v="125968"/>
    <n v="100"/>
    <x v="1"/>
    <x v="2"/>
    <n v="8"/>
    <x v="2"/>
    <n v="2"/>
  </r>
  <r>
    <n v="1979"/>
    <x v="0"/>
    <n v="84"/>
    <x v="2"/>
    <n v="104589"/>
    <n v="85"/>
    <x v="1"/>
    <x v="4"/>
    <n v="10"/>
    <x v="3"/>
    <n v="2"/>
  </r>
  <r>
    <n v="1980"/>
    <x v="0"/>
    <n v="0"/>
    <x v="0"/>
    <n v="165321"/>
    <n v="93"/>
    <x v="1"/>
    <x v="6"/>
    <n v="8"/>
    <x v="2"/>
    <n v="1"/>
  </r>
  <r>
    <n v="1981"/>
    <x v="1"/>
    <n v="10"/>
    <x v="0"/>
    <n v="86925"/>
    <n v="76"/>
    <x v="1"/>
    <x v="4"/>
    <n v="7"/>
    <x v="2"/>
    <n v="2"/>
  </r>
  <r>
    <n v="1982"/>
    <x v="1"/>
    <n v="62"/>
    <x v="2"/>
    <n v="149797"/>
    <n v="19"/>
    <x v="2"/>
    <x v="4"/>
    <n v="5"/>
    <x v="2"/>
    <n v="6"/>
  </r>
  <r>
    <n v="1983"/>
    <x v="0"/>
    <n v="33"/>
    <x v="1"/>
    <n v="137094"/>
    <n v="68"/>
    <x v="1"/>
    <x v="2"/>
    <n v="4"/>
    <x v="1"/>
    <n v="1"/>
  </r>
  <r>
    <n v="1984"/>
    <x v="1"/>
    <n v="52"/>
    <x v="1"/>
    <n v="55395"/>
    <n v="41"/>
    <x v="0"/>
    <x v="8"/>
    <n v="10"/>
    <x v="3"/>
    <n v="1"/>
  </r>
  <r>
    <n v="1985"/>
    <x v="1"/>
    <n v="2"/>
    <x v="0"/>
    <n v="153622"/>
    <n v="51"/>
    <x v="0"/>
    <x v="2"/>
    <n v="6"/>
    <x v="2"/>
    <n v="6"/>
  </r>
  <r>
    <n v="1986"/>
    <x v="0"/>
    <n v="27"/>
    <x v="0"/>
    <n v="74050"/>
    <n v="44"/>
    <x v="0"/>
    <x v="3"/>
    <n v="8"/>
    <x v="2"/>
    <n v="1"/>
  </r>
  <r>
    <n v="1987"/>
    <x v="1"/>
    <n v="4"/>
    <x v="0"/>
    <n v="68094"/>
    <n v="61"/>
    <x v="1"/>
    <x v="6"/>
    <n v="4"/>
    <x v="1"/>
    <n v="7"/>
  </r>
  <r>
    <n v="1988"/>
    <x v="0"/>
    <n v="63"/>
    <x v="2"/>
    <n v="59244"/>
    <n v="80"/>
    <x v="1"/>
    <x v="4"/>
    <n v="7"/>
    <x v="2"/>
    <n v="1"/>
  </r>
  <r>
    <n v="1989"/>
    <x v="1"/>
    <n v="54"/>
    <x v="1"/>
    <n v="118944"/>
    <n v="77"/>
    <x v="1"/>
    <x v="4"/>
    <n v="4"/>
    <x v="1"/>
    <n v="4"/>
  </r>
  <r>
    <n v="1990"/>
    <x v="1"/>
    <n v="47"/>
    <x v="1"/>
    <n v="75293"/>
    <n v="55"/>
    <x v="0"/>
    <x v="6"/>
    <n v="6"/>
    <x v="2"/>
    <n v="7"/>
  </r>
  <r>
    <n v="1991"/>
    <x v="1"/>
    <n v="30"/>
    <x v="0"/>
    <n v="166983"/>
    <n v="69"/>
    <x v="1"/>
    <x v="4"/>
    <n v="7"/>
    <x v="2"/>
    <n v="3"/>
  </r>
  <r>
    <n v="1992"/>
    <x v="1"/>
    <n v="97"/>
    <x v="2"/>
    <n v="129444"/>
    <n v="96"/>
    <x v="1"/>
    <x v="3"/>
    <n v="5"/>
    <x v="2"/>
    <n v="6"/>
  </r>
  <r>
    <n v="1993"/>
    <x v="0"/>
    <n v="94"/>
    <x v="2"/>
    <n v="181183"/>
    <n v="24"/>
    <x v="2"/>
    <x v="8"/>
    <n v="9"/>
    <x v="2"/>
    <n v="3"/>
  </r>
  <r>
    <n v="1994"/>
    <x v="1"/>
    <n v="64"/>
    <x v="2"/>
    <n v="175254"/>
    <n v="100"/>
    <x v="1"/>
    <x v="4"/>
    <n v="9"/>
    <x v="2"/>
    <n v="5"/>
  </r>
  <r>
    <n v="1995"/>
    <x v="1"/>
    <n v="19"/>
    <x v="0"/>
    <n v="54121"/>
    <n v="89"/>
    <x v="1"/>
    <x v="1"/>
    <n v="6"/>
    <x v="2"/>
    <n v="3"/>
  </r>
  <r>
    <n v="1996"/>
    <x v="1"/>
    <n v="71"/>
    <x v="2"/>
    <n v="184387"/>
    <n v="40"/>
    <x v="0"/>
    <x v="4"/>
    <n v="8"/>
    <x v="2"/>
    <n v="7"/>
  </r>
  <r>
    <n v="1997"/>
    <x v="1"/>
    <n v="91"/>
    <x v="2"/>
    <n v="73158"/>
    <n v="32"/>
    <x v="0"/>
    <x v="6"/>
    <n v="7"/>
    <x v="2"/>
    <n v="7"/>
  </r>
  <r>
    <n v="1998"/>
    <x v="0"/>
    <n v="87"/>
    <x v="2"/>
    <n v="90961"/>
    <n v="14"/>
    <x v="2"/>
    <x v="0"/>
    <n v="9"/>
    <x v="2"/>
    <n v="2"/>
  </r>
  <r>
    <n v="1999"/>
    <x v="0"/>
    <n v="77"/>
    <x v="2"/>
    <n v="182109"/>
    <n v="4"/>
    <x v="2"/>
    <x v="5"/>
    <n v="7"/>
    <x v="2"/>
    <n v="2"/>
  </r>
  <r>
    <n v="2000"/>
    <x v="0"/>
    <n v="90"/>
    <x v="2"/>
    <n v="110610"/>
    <n v="52"/>
    <x v="0"/>
    <x v="3"/>
    <n v="5"/>
    <x v="2"/>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4" firstHeaderRow="1" firstDataRow="1" firstDataCol="1"/>
  <pivotFields count="11">
    <pivotField showAll="0"/>
    <pivotField axis="axisRow" showAll="0">
      <items count="3">
        <item x="1"/>
        <item x="0"/>
        <item t="default"/>
      </items>
    </pivotField>
    <pivotField showAll="0"/>
    <pivotField showAll="0"/>
    <pivotField dataField="1" numFmtId="164" showAll="0"/>
    <pivotField showAll="0"/>
    <pivotField showAll="0">
      <items count="4">
        <item x="0"/>
        <item x="1"/>
        <item x="2"/>
        <item t="default"/>
      </items>
    </pivotField>
    <pivotField showAll="0"/>
    <pivotField showAll="0"/>
    <pivotField showAll="0">
      <items count="5">
        <item x="0"/>
        <item x="1"/>
        <item x="2"/>
        <item x="3"/>
        <item t="default"/>
      </items>
    </pivotField>
    <pivotField showAll="0"/>
  </pivotFields>
  <rowFields count="1">
    <field x="1"/>
  </rowFields>
  <rowItems count="3">
    <i>
      <x/>
    </i>
    <i>
      <x v="1"/>
    </i>
    <i t="grand">
      <x/>
    </i>
  </rowItems>
  <colItems count="1">
    <i/>
  </colItems>
  <dataFields count="1">
    <dataField name="Sum of Annual Income ($)" fld="4" baseField="0" baseItem="0" numFmtId="164"/>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1">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dataField="1" numFmtId="164" showAll="0"/>
    <pivotField showAll="0"/>
    <pivotField showAll="0">
      <items count="4">
        <item x="0"/>
        <item x="1"/>
        <item x="2"/>
        <item t="default"/>
      </items>
    </pivotField>
    <pivotField showAll="0"/>
    <pivotField showAll="0"/>
    <pivotField showAll="0">
      <items count="5">
        <item x="0"/>
        <item x="1"/>
        <item x="2"/>
        <item x="3"/>
        <item t="default"/>
      </items>
    </pivotField>
    <pivotField showAll="0"/>
  </pivotFields>
  <rowFields count="1">
    <field x="3"/>
  </rowFields>
  <rowItems count="4">
    <i>
      <x v="2"/>
    </i>
    <i>
      <x/>
    </i>
    <i>
      <x v="1"/>
    </i>
    <i t="grand">
      <x/>
    </i>
  </rowItems>
  <colItems count="1">
    <i/>
  </colItems>
  <dataFields count="1">
    <dataField name="Sum of Annual Income ($)" fld="4" baseField="0" baseItem="0" numFmtId="164"/>
  </dataFields>
  <formats count="1">
    <format dxfId="5">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12" firstHeaderRow="1" firstDataRow="1" firstDataCol="1"/>
  <pivotFields count="11">
    <pivotField showAll="0"/>
    <pivotField showAll="0"/>
    <pivotField showAll="0"/>
    <pivotField showAll="0"/>
    <pivotField dataField="1" numFmtId="164" showAll="0"/>
    <pivotField showAll="0"/>
    <pivotField showAll="0">
      <items count="4">
        <item x="0"/>
        <item x="1"/>
        <item x="2"/>
        <item t="default"/>
      </items>
    </pivotField>
    <pivotField axis="axisRow" showAll="0" sortType="ascending">
      <items count="11">
        <item x="4"/>
        <item x="6"/>
        <item x="1"/>
        <item x="3"/>
        <item x="5"/>
        <item x="0"/>
        <item x="7"/>
        <item x="2"/>
        <item x="8"/>
        <item x="9"/>
        <item t="default"/>
      </items>
      <autoSortScope>
        <pivotArea dataOnly="0" outline="0" fieldPosition="0">
          <references count="1">
            <reference field="4294967294" count="1" selected="0">
              <x v="0"/>
            </reference>
          </references>
        </pivotArea>
      </autoSortScope>
    </pivotField>
    <pivotField showAll="0"/>
    <pivotField showAll="0">
      <items count="5">
        <item x="0"/>
        <item x="1"/>
        <item x="2"/>
        <item x="3"/>
        <item t="default"/>
      </items>
    </pivotField>
    <pivotField showAll="0"/>
  </pivotFields>
  <rowFields count="1">
    <field x="7"/>
  </rowFields>
  <rowItems count="11">
    <i>
      <x v="9"/>
    </i>
    <i>
      <x v="6"/>
    </i>
    <i>
      <x v="8"/>
    </i>
    <i>
      <x v="7"/>
    </i>
    <i>
      <x v="4"/>
    </i>
    <i>
      <x v="1"/>
    </i>
    <i>
      <x v="2"/>
    </i>
    <i>
      <x v="3"/>
    </i>
    <i>
      <x v="5"/>
    </i>
    <i>
      <x/>
    </i>
    <i t="grand">
      <x/>
    </i>
  </rowItems>
  <colItems count="1">
    <i/>
  </colItems>
  <dataFields count="1">
    <dataField name="Sum of Annual Income ($)" fld="4" baseField="0" baseItem="0" numFmtId="164"/>
  </dataFields>
  <formats count="1">
    <format dxfId="4">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nding_Groups" xr10:uid="{00000000-0013-0000-FFFF-FFFF01000000}" sourceName="Spending Groups">
  <pivotTables>
    <pivotTable tabId="4" name="PivotTable8"/>
    <pivotTable tabId="5" name="PivotTable9"/>
    <pivotTable tabId="6" name="PivotTable10"/>
  </pivotTables>
  <data>
    <tabular pivotCacheId="155377993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s" xr10:uid="{00000000-0013-0000-FFFF-FFFF02000000}" sourceName="Experience Levels">
  <pivotTables>
    <pivotTable tabId="4" name="PivotTable8"/>
    <pivotTable tabId="5" name="PivotTable9"/>
    <pivotTable tabId="6" name="PivotTable10"/>
  </pivotTables>
  <data>
    <tabular pivotCacheId="1553779931">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ending Groups" xr10:uid="{00000000-0014-0000-FFFF-FFFF01000000}" cache="Slicer_Spending_Groups" caption="Spending Groups" style="SlicerStyleDark1" rowHeight="241300"/>
  <slicer name="Experience Levels" xr10:uid="{00000000-0014-0000-FFFF-FFFF02000000}" cache="Slicer_Experience_Levels" caption="Experience Levels"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2001" totalsRowShown="0">
  <autoFilter ref="A1:K2001" xr:uid="{00000000-0009-0000-0100-000001000000}"/>
  <tableColumns count="11">
    <tableColumn id="1" xr3:uid="{00000000-0010-0000-0000-000001000000}" name="CustomerID"/>
    <tableColumn id="2" xr3:uid="{00000000-0010-0000-0000-000002000000}" name="Gender"/>
    <tableColumn id="3" xr3:uid="{00000000-0010-0000-0000-000003000000}" name="Age"/>
    <tableColumn id="4" xr3:uid="{00000000-0010-0000-0000-000004000000}" name="Age Group">
      <calculatedColumnFormula>IF(C2&gt;54,"Old",IF(C2&gt;=31,"Middle Age",IF(C2&lt;31,"Adolescence","Invalid")))</calculatedColumnFormula>
    </tableColumn>
    <tableColumn id="5" xr3:uid="{00000000-0010-0000-0000-000005000000}" name="Annual Income ($)" dataDxfId="7" dataCellStyle="Currency"/>
    <tableColumn id="6" xr3:uid="{00000000-0010-0000-0000-000006000000}" name="Spending Score (1-100)"/>
    <tableColumn id="7" xr3:uid="{00000000-0010-0000-0000-000007000000}" name="Spending Groups">
      <calculatedColumnFormula>IF(F2&gt;=60,"Spendthrift",IF(F2&gt;=31,"Economical",IF(F2&lt;31,"Tightward","Invalid")))</calculatedColumnFormula>
    </tableColumn>
    <tableColumn id="8" xr3:uid="{00000000-0010-0000-0000-000008000000}" name="Profession"/>
    <tableColumn id="9" xr3:uid="{00000000-0010-0000-0000-000009000000}" name="Work Experience"/>
    <tableColumn id="10" xr3:uid="{00000000-0010-0000-0000-00000A000000}" name="Experience Levels">
      <calculatedColumnFormula>IF(I2&gt;=10,"Senior Level",IF(I2&gt;=5,"Mid-Level",IF(I2&gt;=3,"Intermediate",IF(I2&lt;3,"Entry-Level","Invalid"))))</calculatedColumnFormula>
    </tableColumn>
    <tableColumn id="11" xr3:uid="{00000000-0010-0000-0000-00000B000000}" name="Family Siz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7647E09-53A5-43A3-B532-6224A2F226A0}" name="Table18" displayName="Table18" ref="E1:O2001" totalsRowShown="0">
  <autoFilter ref="E1:O2001" xr:uid="{B7647E09-53A5-43A3-B532-6224A2F226A0}"/>
  <tableColumns count="11">
    <tableColumn id="1" xr3:uid="{23FCC142-D5A3-4BA1-BE2A-44BDD3A89A28}" name="CustomerID"/>
    <tableColumn id="2" xr3:uid="{9128481F-E3CF-40EF-8845-548A00A58FC9}" name="Gender"/>
    <tableColumn id="3" xr3:uid="{B863148E-B4F6-4054-AB6F-7565DAB77E9F}" name="Age"/>
    <tableColumn id="4" xr3:uid="{59999DB7-0788-4197-9F05-11C628D766B4}" name="Age Group">
      <calculatedColumnFormula>IF(G2&gt;54,"Old",IF(G2&gt;=31,"Middle Age",IF(G2&lt;31,"Adolescence","Invalid")))</calculatedColumnFormula>
    </tableColumn>
    <tableColumn id="5" xr3:uid="{BBBE340A-0069-4C9F-B119-C483623DD2E8}" name="Annual Income ($)" dataDxfId="3" dataCellStyle="Currency"/>
    <tableColumn id="6" xr3:uid="{AEC3EBD0-6615-476D-AB08-24F19ADD5F4F}" name="Spending Score (1-100)"/>
    <tableColumn id="7" xr3:uid="{FC8BED47-962A-45B9-80F7-31F1D9115BC1}" name="Spending Groups">
      <calculatedColumnFormula>IF(J2&gt;=60,"Spendthrift",IF(J2&gt;=31,"Economical",IF(J2&lt;31,"Tightward","Invalid")))</calculatedColumnFormula>
    </tableColumn>
    <tableColumn id="8" xr3:uid="{428EEB15-09C8-41AC-A65C-82CF29534B2F}" name="Profession"/>
    <tableColumn id="9" xr3:uid="{D0E2ABB6-73BC-4427-846E-83639BB8401B}" name="Work Experience"/>
    <tableColumn id="10" xr3:uid="{68B7DDEF-70D2-4F28-B8FB-C309F9DA49A4}" name="Experience Levels">
      <calculatedColumnFormula>IF(M2&gt;=10,"Senior Level",IF(M2&gt;=5,"Mid-Level",IF(M2&gt;=3,"Intermediate",IF(M2&lt;3,"Entry-Level","Invalid"))))</calculatedColumnFormula>
    </tableColumn>
    <tableColumn id="11" xr3:uid="{07786D81-F919-4322-BA9C-D910F0539B62}" name="Family Siz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95E0B3-56A1-4A66-86BB-2828444972F8}" name="Table13" displayName="Table13" ref="A1:K2001" totalsRowShown="0">
  <autoFilter ref="A1:K2001" xr:uid="{7A95E0B3-56A1-4A66-86BB-2828444972F8}"/>
  <sortState xmlns:xlrd2="http://schemas.microsoft.com/office/spreadsheetml/2017/richdata2" ref="A2:K2001">
    <sortCondition sortBy="cellColor" ref="F1:F2001" dxfId="1"/>
  </sortState>
  <tableColumns count="11">
    <tableColumn id="1" xr3:uid="{719787C7-845B-4B93-8110-A3CCC51B0CCB}" name="CustomerID"/>
    <tableColumn id="2" xr3:uid="{F40486A9-E15E-4475-815D-975937B7D4FD}" name="Gender"/>
    <tableColumn id="3" xr3:uid="{3D422618-8BD0-4B84-BCDA-35E4851A7840}" name="Age"/>
    <tableColumn id="4" xr3:uid="{04CA85E6-76C1-4746-9072-E2A37F553138}" name="Age Group">
      <calculatedColumnFormula>IF(C2&gt;54,"Old",IF(C2&gt;=31,"Middle Age",IF(C2&lt;31,"Adolescence","Invalid")))</calculatedColumnFormula>
    </tableColumn>
    <tableColumn id="5" xr3:uid="{450A8AA7-CBA3-464E-BD49-9C9D50D77645}" name="Annual Income ($)" dataDxfId="0" dataCellStyle="Currency"/>
    <tableColumn id="6" xr3:uid="{A4A2DD3C-2A2F-4F6D-89F1-3CB1A2835CFB}" name="Spending Score (1-100)"/>
    <tableColumn id="7" xr3:uid="{AC37C0A9-CB01-439B-A295-E93DC2366148}" name="Spending Groups">
      <calculatedColumnFormula>IF(F2&gt;=60,"Spendthrift",IF(F2&gt;=31,"Economical",IF(F2&lt;31,"Tightward","Invalid")))</calculatedColumnFormula>
    </tableColumn>
    <tableColumn id="8" xr3:uid="{681DE9D4-E889-4CD1-864F-02862CF2BEFE}" name="Profession"/>
    <tableColumn id="9" xr3:uid="{DB3B56D2-97C7-478C-A686-63FC58F92A9B}" name="Work Experience"/>
    <tableColumn id="10" xr3:uid="{652F583C-DBD2-487E-AD76-6A22B19D7124}" name="Experience Levels">
      <calculatedColumnFormula>IF(I2&gt;=10,"Senior Level",IF(I2&gt;=5,"Mid-Level",IF(I2&gt;=3,"Intermediate",IF(I2&lt;3,"Entry-Level","Invalid"))))</calculatedColumnFormula>
    </tableColumn>
    <tableColumn id="11" xr3:uid="{93097BA7-A26C-4C3C-A631-874A0BA06447}" name="Family Size"/>
  </tableColumns>
  <tableStyleInfo name="TableStyleMedium2" showFirstColumn="0" showLastColumn="0" showRowStripes="1" showColumnStripes="0"/>
</table>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1"/>
  <sheetViews>
    <sheetView workbookViewId="0">
      <selection activeCell="K11" sqref="K11"/>
    </sheetView>
  </sheetViews>
  <sheetFormatPr defaultRowHeight="13.5" x14ac:dyDescent="0.25"/>
  <sheetData>
    <row r="1" spans="1:8" x14ac:dyDescent="0.25">
      <c r="A1" t="s">
        <v>0</v>
      </c>
      <c r="B1" t="s">
        <v>1</v>
      </c>
      <c r="C1" t="s">
        <v>2</v>
      </c>
      <c r="D1" t="s">
        <v>3</v>
      </c>
      <c r="E1" t="s">
        <v>4</v>
      </c>
      <c r="F1" t="s">
        <v>5</v>
      </c>
      <c r="G1" t="s">
        <v>6</v>
      </c>
      <c r="H1" t="s">
        <v>7</v>
      </c>
    </row>
    <row r="2" spans="1:8" x14ac:dyDescent="0.25">
      <c r="A2">
        <v>1</v>
      </c>
      <c r="B2" t="s">
        <v>8</v>
      </c>
      <c r="C2">
        <v>19</v>
      </c>
      <c r="D2">
        <v>15000</v>
      </c>
      <c r="E2">
        <v>39</v>
      </c>
      <c r="F2" t="s">
        <v>9</v>
      </c>
      <c r="G2">
        <v>1</v>
      </c>
      <c r="H2">
        <v>4</v>
      </c>
    </row>
    <row r="3" spans="1:8" x14ac:dyDescent="0.25">
      <c r="A3">
        <v>2</v>
      </c>
      <c r="B3" t="s">
        <v>8</v>
      </c>
      <c r="C3">
        <v>21</v>
      </c>
      <c r="D3">
        <v>35000</v>
      </c>
      <c r="E3">
        <v>81</v>
      </c>
      <c r="F3" t="s">
        <v>10</v>
      </c>
      <c r="G3">
        <v>3</v>
      </c>
      <c r="H3">
        <v>3</v>
      </c>
    </row>
    <row r="4" spans="1:8" x14ac:dyDescent="0.25">
      <c r="A4">
        <v>3</v>
      </c>
      <c r="B4" t="s">
        <v>11</v>
      </c>
      <c r="C4">
        <v>20</v>
      </c>
      <c r="D4">
        <v>86000</v>
      </c>
      <c r="E4">
        <v>6</v>
      </c>
      <c r="F4" t="s">
        <v>10</v>
      </c>
      <c r="G4">
        <v>1</v>
      </c>
      <c r="H4">
        <v>1</v>
      </c>
    </row>
    <row r="5" spans="1:8" x14ac:dyDescent="0.25">
      <c r="A5">
        <v>4</v>
      </c>
      <c r="B5" t="s">
        <v>11</v>
      </c>
      <c r="C5">
        <v>23</v>
      </c>
      <c r="D5">
        <v>59000</v>
      </c>
      <c r="E5">
        <v>77</v>
      </c>
      <c r="F5" t="s">
        <v>12</v>
      </c>
      <c r="G5">
        <v>0</v>
      </c>
      <c r="H5">
        <v>2</v>
      </c>
    </row>
    <row r="6" spans="1:8" x14ac:dyDescent="0.25">
      <c r="A6">
        <v>5</v>
      </c>
      <c r="B6" t="s">
        <v>11</v>
      </c>
      <c r="C6">
        <v>31</v>
      </c>
      <c r="D6">
        <v>38000</v>
      </c>
      <c r="E6">
        <v>40</v>
      </c>
      <c r="F6" t="s">
        <v>13</v>
      </c>
      <c r="G6">
        <v>2</v>
      </c>
      <c r="H6">
        <v>6</v>
      </c>
    </row>
    <row r="7" spans="1:8" x14ac:dyDescent="0.25">
      <c r="A7">
        <v>6</v>
      </c>
      <c r="B7" t="s">
        <v>11</v>
      </c>
      <c r="C7">
        <v>22</v>
      </c>
      <c r="D7">
        <v>58000</v>
      </c>
      <c r="E7">
        <v>76</v>
      </c>
      <c r="F7" t="s">
        <v>14</v>
      </c>
      <c r="G7">
        <v>0</v>
      </c>
      <c r="H7">
        <v>2</v>
      </c>
    </row>
    <row r="8" spans="1:8" x14ac:dyDescent="0.25">
      <c r="A8">
        <v>7</v>
      </c>
      <c r="B8" t="s">
        <v>11</v>
      </c>
      <c r="C8">
        <v>35</v>
      </c>
      <c r="D8">
        <v>31000</v>
      </c>
      <c r="E8">
        <v>6</v>
      </c>
      <c r="F8" t="s">
        <v>9</v>
      </c>
      <c r="G8">
        <v>1</v>
      </c>
      <c r="H8">
        <v>3</v>
      </c>
    </row>
    <row r="9" spans="1:8" x14ac:dyDescent="0.25">
      <c r="A9">
        <v>8</v>
      </c>
      <c r="B9" t="s">
        <v>11</v>
      </c>
      <c r="C9">
        <v>23</v>
      </c>
      <c r="D9">
        <v>84000</v>
      </c>
      <c r="E9">
        <v>94</v>
      </c>
      <c r="F9" t="s">
        <v>9</v>
      </c>
      <c r="G9">
        <v>1</v>
      </c>
      <c r="H9">
        <v>3</v>
      </c>
    </row>
    <row r="10" spans="1:8" x14ac:dyDescent="0.25">
      <c r="A10">
        <v>9</v>
      </c>
      <c r="B10" t="s">
        <v>8</v>
      </c>
      <c r="C10">
        <v>64</v>
      </c>
      <c r="D10">
        <v>97000</v>
      </c>
      <c r="E10">
        <v>3</v>
      </c>
      <c r="F10" t="s">
        <v>10</v>
      </c>
      <c r="G10">
        <v>0</v>
      </c>
      <c r="H10">
        <v>3</v>
      </c>
    </row>
    <row r="11" spans="1:8" x14ac:dyDescent="0.25">
      <c r="A11">
        <v>10</v>
      </c>
      <c r="B11" t="s">
        <v>11</v>
      </c>
      <c r="C11">
        <v>30</v>
      </c>
      <c r="D11">
        <v>98000</v>
      </c>
      <c r="E11">
        <v>72</v>
      </c>
      <c r="F11" t="s">
        <v>14</v>
      </c>
      <c r="G11">
        <v>1</v>
      </c>
      <c r="H11">
        <v>4</v>
      </c>
    </row>
    <row r="12" spans="1:8" x14ac:dyDescent="0.25">
      <c r="A12">
        <v>11</v>
      </c>
      <c r="B12" t="s">
        <v>8</v>
      </c>
      <c r="C12">
        <v>67</v>
      </c>
      <c r="D12">
        <v>7000</v>
      </c>
      <c r="E12">
        <v>14</v>
      </c>
      <c r="F12" t="s">
        <v>10</v>
      </c>
      <c r="G12">
        <v>1</v>
      </c>
      <c r="H12">
        <v>3</v>
      </c>
    </row>
    <row r="13" spans="1:8" x14ac:dyDescent="0.25">
      <c r="A13">
        <v>12</v>
      </c>
      <c r="B13" t="s">
        <v>11</v>
      </c>
      <c r="C13">
        <v>35</v>
      </c>
      <c r="D13">
        <v>93000</v>
      </c>
      <c r="E13">
        <v>99</v>
      </c>
      <c r="F13" t="s">
        <v>9</v>
      </c>
      <c r="G13">
        <v>4</v>
      </c>
      <c r="H13">
        <v>4</v>
      </c>
    </row>
    <row r="14" spans="1:8" x14ac:dyDescent="0.25">
      <c r="A14">
        <v>13</v>
      </c>
      <c r="B14" t="s">
        <v>11</v>
      </c>
      <c r="C14">
        <v>58</v>
      </c>
      <c r="D14">
        <v>80000</v>
      </c>
      <c r="E14">
        <v>15</v>
      </c>
      <c r="F14" t="s">
        <v>15</v>
      </c>
      <c r="G14">
        <v>0</v>
      </c>
      <c r="H14">
        <v>5</v>
      </c>
    </row>
    <row r="15" spans="1:8" x14ac:dyDescent="0.25">
      <c r="A15">
        <v>14</v>
      </c>
      <c r="B15" t="s">
        <v>11</v>
      </c>
      <c r="C15">
        <v>24</v>
      </c>
      <c r="D15">
        <v>91000</v>
      </c>
      <c r="E15">
        <v>77</v>
      </c>
      <c r="F15" t="s">
        <v>12</v>
      </c>
      <c r="G15">
        <v>1</v>
      </c>
      <c r="H15">
        <v>1</v>
      </c>
    </row>
    <row r="16" spans="1:8" x14ac:dyDescent="0.25">
      <c r="A16">
        <v>15</v>
      </c>
      <c r="B16" t="s">
        <v>8</v>
      </c>
      <c r="C16">
        <v>37</v>
      </c>
      <c r="D16">
        <v>19000</v>
      </c>
      <c r="E16">
        <v>13</v>
      </c>
      <c r="F16" t="s">
        <v>16</v>
      </c>
      <c r="G16">
        <v>0</v>
      </c>
      <c r="H16">
        <v>1</v>
      </c>
    </row>
    <row r="17" spans="1:8" x14ac:dyDescent="0.25">
      <c r="A17">
        <v>16</v>
      </c>
      <c r="B17" t="s">
        <v>8</v>
      </c>
      <c r="C17">
        <v>22</v>
      </c>
      <c r="D17">
        <v>51000</v>
      </c>
      <c r="E17">
        <v>79</v>
      </c>
      <c r="F17" t="s">
        <v>9</v>
      </c>
      <c r="G17">
        <v>1</v>
      </c>
      <c r="H17">
        <v>2</v>
      </c>
    </row>
    <row r="18" spans="1:8" x14ac:dyDescent="0.25">
      <c r="A18">
        <v>17</v>
      </c>
      <c r="B18" t="s">
        <v>11</v>
      </c>
      <c r="C18">
        <v>35</v>
      </c>
      <c r="D18">
        <v>29000</v>
      </c>
      <c r="E18">
        <v>35</v>
      </c>
      <c r="F18" t="s">
        <v>17</v>
      </c>
      <c r="G18">
        <v>9</v>
      </c>
      <c r="H18">
        <v>5</v>
      </c>
    </row>
    <row r="19" spans="1:8" x14ac:dyDescent="0.25">
      <c r="A19">
        <v>18</v>
      </c>
      <c r="B19" t="s">
        <v>8</v>
      </c>
      <c r="C19">
        <v>20</v>
      </c>
      <c r="D19">
        <v>89000</v>
      </c>
      <c r="E19">
        <v>66</v>
      </c>
      <c r="F19" t="s">
        <v>9</v>
      </c>
      <c r="G19">
        <v>1</v>
      </c>
      <c r="H19">
        <v>6</v>
      </c>
    </row>
    <row r="20" spans="1:8" x14ac:dyDescent="0.25">
      <c r="A20">
        <v>19</v>
      </c>
      <c r="B20" t="s">
        <v>8</v>
      </c>
      <c r="C20">
        <v>52</v>
      </c>
      <c r="D20">
        <v>20000</v>
      </c>
      <c r="E20">
        <v>29</v>
      </c>
      <c r="F20" t="s">
        <v>13</v>
      </c>
      <c r="G20">
        <v>1</v>
      </c>
      <c r="H20">
        <v>4</v>
      </c>
    </row>
    <row r="21" spans="1:8" x14ac:dyDescent="0.25">
      <c r="A21">
        <v>20</v>
      </c>
      <c r="B21" t="s">
        <v>11</v>
      </c>
      <c r="C21">
        <v>35</v>
      </c>
      <c r="D21">
        <v>62000</v>
      </c>
      <c r="E21">
        <v>98</v>
      </c>
      <c r="F21" t="s">
        <v>14</v>
      </c>
      <c r="G21">
        <v>0</v>
      </c>
      <c r="H21">
        <v>1</v>
      </c>
    </row>
    <row r="22" spans="1:8" x14ac:dyDescent="0.25">
      <c r="A22">
        <v>21</v>
      </c>
      <c r="B22" t="s">
        <v>8</v>
      </c>
      <c r="C22">
        <v>35</v>
      </c>
      <c r="D22">
        <v>96000</v>
      </c>
      <c r="E22">
        <v>35</v>
      </c>
      <c r="F22" t="s">
        <v>17</v>
      </c>
      <c r="G22">
        <v>12</v>
      </c>
      <c r="H22">
        <v>1</v>
      </c>
    </row>
    <row r="23" spans="1:8" x14ac:dyDescent="0.25">
      <c r="A23">
        <v>22</v>
      </c>
      <c r="B23" t="s">
        <v>8</v>
      </c>
      <c r="C23">
        <v>25</v>
      </c>
      <c r="D23">
        <v>4000</v>
      </c>
      <c r="E23">
        <v>73</v>
      </c>
      <c r="F23" t="s">
        <v>9</v>
      </c>
      <c r="G23">
        <v>3</v>
      </c>
      <c r="H23">
        <v>4</v>
      </c>
    </row>
    <row r="24" spans="1:8" x14ac:dyDescent="0.25">
      <c r="A24">
        <v>23</v>
      </c>
      <c r="B24" t="s">
        <v>11</v>
      </c>
      <c r="C24">
        <v>46</v>
      </c>
      <c r="D24">
        <v>42000</v>
      </c>
      <c r="E24">
        <v>5</v>
      </c>
      <c r="F24" t="s">
        <v>14</v>
      </c>
      <c r="G24">
        <v>13</v>
      </c>
      <c r="H24">
        <v>2</v>
      </c>
    </row>
    <row r="25" spans="1:8" x14ac:dyDescent="0.25">
      <c r="A25">
        <v>24</v>
      </c>
      <c r="B25" t="s">
        <v>8</v>
      </c>
      <c r="C25">
        <v>31</v>
      </c>
      <c r="D25">
        <v>71000</v>
      </c>
      <c r="E25">
        <v>73</v>
      </c>
      <c r="F25" t="s">
        <v>14</v>
      </c>
      <c r="G25">
        <v>5</v>
      </c>
      <c r="H25">
        <v>2</v>
      </c>
    </row>
    <row r="26" spans="1:8" x14ac:dyDescent="0.25">
      <c r="A26">
        <v>25</v>
      </c>
      <c r="B26" t="s">
        <v>11</v>
      </c>
      <c r="C26">
        <v>54</v>
      </c>
      <c r="D26">
        <v>67000</v>
      </c>
      <c r="E26">
        <v>14</v>
      </c>
      <c r="F26" t="s">
        <v>15</v>
      </c>
      <c r="G26">
        <v>1</v>
      </c>
      <c r="H26">
        <v>3</v>
      </c>
    </row>
    <row r="27" spans="1:8" x14ac:dyDescent="0.25">
      <c r="A27">
        <v>26</v>
      </c>
      <c r="B27" t="s">
        <v>8</v>
      </c>
      <c r="C27">
        <v>29</v>
      </c>
      <c r="D27">
        <v>52000</v>
      </c>
      <c r="E27">
        <v>82</v>
      </c>
      <c r="F27" t="s">
        <v>14</v>
      </c>
      <c r="G27">
        <v>1</v>
      </c>
      <c r="H27">
        <v>3</v>
      </c>
    </row>
    <row r="28" spans="1:8" x14ac:dyDescent="0.25">
      <c r="A28">
        <v>27</v>
      </c>
      <c r="B28" t="s">
        <v>11</v>
      </c>
      <c r="C28">
        <v>45</v>
      </c>
      <c r="D28">
        <v>68000</v>
      </c>
      <c r="E28">
        <v>32</v>
      </c>
      <c r="F28" t="s">
        <v>9</v>
      </c>
      <c r="G28">
        <v>9</v>
      </c>
      <c r="H28">
        <v>8</v>
      </c>
    </row>
    <row r="29" spans="1:8" x14ac:dyDescent="0.25">
      <c r="A29">
        <v>28</v>
      </c>
      <c r="B29" t="s">
        <v>8</v>
      </c>
      <c r="C29">
        <v>35</v>
      </c>
      <c r="D29">
        <v>78000</v>
      </c>
      <c r="E29">
        <v>61</v>
      </c>
      <c r="F29" t="s">
        <v>14</v>
      </c>
      <c r="G29">
        <v>1</v>
      </c>
      <c r="H29">
        <v>3</v>
      </c>
    </row>
    <row r="30" spans="1:8" x14ac:dyDescent="0.25">
      <c r="A30">
        <v>29</v>
      </c>
      <c r="B30" t="s">
        <v>11</v>
      </c>
      <c r="C30">
        <v>40</v>
      </c>
      <c r="D30">
        <v>18000</v>
      </c>
      <c r="E30">
        <v>31</v>
      </c>
      <c r="F30" t="s">
        <v>14</v>
      </c>
      <c r="G30">
        <v>0</v>
      </c>
      <c r="H30">
        <v>1</v>
      </c>
    </row>
    <row r="31" spans="1:8" x14ac:dyDescent="0.25">
      <c r="A31">
        <v>30</v>
      </c>
      <c r="B31" t="s">
        <v>11</v>
      </c>
      <c r="C31">
        <v>23</v>
      </c>
      <c r="D31">
        <v>20000</v>
      </c>
      <c r="E31">
        <v>87</v>
      </c>
      <c r="F31" t="s">
        <v>14</v>
      </c>
      <c r="G31">
        <v>5</v>
      </c>
      <c r="H31">
        <v>4</v>
      </c>
    </row>
    <row r="32" spans="1:8" x14ac:dyDescent="0.25">
      <c r="A32">
        <v>31</v>
      </c>
      <c r="B32" t="s">
        <v>8</v>
      </c>
      <c r="C32">
        <v>60</v>
      </c>
      <c r="D32">
        <v>39000</v>
      </c>
      <c r="E32">
        <v>4</v>
      </c>
      <c r="F32" t="s">
        <v>14</v>
      </c>
      <c r="G32">
        <v>0</v>
      </c>
      <c r="H32">
        <v>3</v>
      </c>
    </row>
    <row r="33" spans="1:8" x14ac:dyDescent="0.25">
      <c r="A33">
        <v>32</v>
      </c>
      <c r="B33" t="s">
        <v>11</v>
      </c>
      <c r="C33">
        <v>21</v>
      </c>
      <c r="D33">
        <v>34000</v>
      </c>
      <c r="E33">
        <v>73</v>
      </c>
      <c r="F33" t="s">
        <v>16</v>
      </c>
      <c r="G33">
        <v>1</v>
      </c>
      <c r="H33">
        <v>2</v>
      </c>
    </row>
    <row r="34" spans="1:8" x14ac:dyDescent="0.25">
      <c r="A34">
        <v>33</v>
      </c>
      <c r="B34" t="s">
        <v>8</v>
      </c>
      <c r="C34">
        <v>53</v>
      </c>
      <c r="D34">
        <v>59000</v>
      </c>
      <c r="E34">
        <v>4</v>
      </c>
      <c r="F34" t="s">
        <v>9</v>
      </c>
      <c r="G34">
        <v>1</v>
      </c>
      <c r="H34">
        <v>3</v>
      </c>
    </row>
    <row r="35" spans="1:8" x14ac:dyDescent="0.25">
      <c r="A35">
        <v>34</v>
      </c>
      <c r="B35" t="s">
        <v>8</v>
      </c>
      <c r="C35">
        <v>18</v>
      </c>
      <c r="D35">
        <v>62000</v>
      </c>
      <c r="E35">
        <v>92</v>
      </c>
      <c r="F35" t="s">
        <v>17</v>
      </c>
      <c r="G35">
        <v>9</v>
      </c>
      <c r="H35">
        <v>7</v>
      </c>
    </row>
    <row r="36" spans="1:8" x14ac:dyDescent="0.25">
      <c r="A36">
        <v>35</v>
      </c>
      <c r="B36" t="s">
        <v>11</v>
      </c>
      <c r="C36">
        <v>49</v>
      </c>
      <c r="D36">
        <v>91000</v>
      </c>
      <c r="E36">
        <v>14</v>
      </c>
      <c r="F36" t="s">
        <v>12</v>
      </c>
      <c r="G36">
        <v>1</v>
      </c>
      <c r="H36">
        <v>2</v>
      </c>
    </row>
    <row r="37" spans="1:8" x14ac:dyDescent="0.25">
      <c r="A37">
        <v>36</v>
      </c>
      <c r="B37" t="s">
        <v>11</v>
      </c>
      <c r="C37">
        <v>21</v>
      </c>
      <c r="D37">
        <v>95000</v>
      </c>
      <c r="E37">
        <v>81</v>
      </c>
      <c r="F37" t="s">
        <v>9</v>
      </c>
      <c r="G37">
        <v>3</v>
      </c>
      <c r="H37">
        <v>4</v>
      </c>
    </row>
    <row r="38" spans="1:8" x14ac:dyDescent="0.25">
      <c r="A38">
        <v>37</v>
      </c>
      <c r="B38" t="s">
        <v>11</v>
      </c>
      <c r="C38">
        <v>42</v>
      </c>
      <c r="D38">
        <v>14000</v>
      </c>
      <c r="E38">
        <v>17</v>
      </c>
      <c r="F38" t="s">
        <v>16</v>
      </c>
      <c r="G38">
        <v>5</v>
      </c>
      <c r="H38">
        <v>1</v>
      </c>
    </row>
    <row r="39" spans="1:8" x14ac:dyDescent="0.25">
      <c r="A39">
        <v>38</v>
      </c>
      <c r="B39" t="s">
        <v>11</v>
      </c>
      <c r="C39">
        <v>30</v>
      </c>
      <c r="D39">
        <v>62000</v>
      </c>
      <c r="E39">
        <v>73</v>
      </c>
      <c r="F39" t="s">
        <v>9</v>
      </c>
      <c r="G39">
        <v>1</v>
      </c>
      <c r="H39">
        <v>5</v>
      </c>
    </row>
    <row r="40" spans="1:8" x14ac:dyDescent="0.25">
      <c r="A40">
        <v>39</v>
      </c>
      <c r="B40" t="s">
        <v>11</v>
      </c>
      <c r="C40">
        <v>36</v>
      </c>
      <c r="D40">
        <v>9000</v>
      </c>
      <c r="E40">
        <v>26</v>
      </c>
      <c r="F40" t="s">
        <v>14</v>
      </c>
      <c r="G40">
        <v>8</v>
      </c>
      <c r="H40">
        <v>2</v>
      </c>
    </row>
    <row r="41" spans="1:8" x14ac:dyDescent="0.25">
      <c r="A41">
        <v>40</v>
      </c>
      <c r="B41" t="s">
        <v>11</v>
      </c>
      <c r="C41">
        <v>20</v>
      </c>
      <c r="D41">
        <v>69000</v>
      </c>
      <c r="E41">
        <v>75</v>
      </c>
      <c r="F41" t="s">
        <v>14</v>
      </c>
      <c r="G41">
        <v>8</v>
      </c>
      <c r="H41">
        <v>2</v>
      </c>
    </row>
    <row r="42" spans="1:8" x14ac:dyDescent="0.25">
      <c r="A42">
        <v>41</v>
      </c>
      <c r="B42" t="s">
        <v>11</v>
      </c>
      <c r="C42">
        <v>65</v>
      </c>
      <c r="D42">
        <v>25000</v>
      </c>
      <c r="E42">
        <v>35</v>
      </c>
      <c r="F42" t="s">
        <v>14</v>
      </c>
      <c r="G42">
        <v>4</v>
      </c>
      <c r="H42">
        <v>1</v>
      </c>
    </row>
    <row r="43" spans="1:8" x14ac:dyDescent="0.25">
      <c r="A43">
        <v>42</v>
      </c>
      <c r="B43" t="s">
        <v>8</v>
      </c>
      <c r="C43">
        <v>24</v>
      </c>
      <c r="D43">
        <v>85000</v>
      </c>
      <c r="E43">
        <v>92</v>
      </c>
      <c r="F43" t="s">
        <v>9</v>
      </c>
      <c r="G43">
        <v>0</v>
      </c>
      <c r="H43">
        <v>2</v>
      </c>
    </row>
    <row r="44" spans="1:8" x14ac:dyDescent="0.25">
      <c r="A44">
        <v>43</v>
      </c>
      <c r="B44" t="s">
        <v>8</v>
      </c>
      <c r="C44">
        <v>48</v>
      </c>
      <c r="D44">
        <v>22000</v>
      </c>
      <c r="E44">
        <v>36</v>
      </c>
      <c r="F44" t="s">
        <v>14</v>
      </c>
      <c r="G44">
        <v>14</v>
      </c>
      <c r="H44">
        <v>3</v>
      </c>
    </row>
    <row r="45" spans="1:8" x14ac:dyDescent="0.25">
      <c r="A45">
        <v>44</v>
      </c>
      <c r="B45" t="s">
        <v>11</v>
      </c>
      <c r="C45">
        <v>31</v>
      </c>
      <c r="D45">
        <v>33000</v>
      </c>
      <c r="E45">
        <v>61</v>
      </c>
      <c r="F45" t="s">
        <v>14</v>
      </c>
      <c r="G45">
        <v>1</v>
      </c>
      <c r="H45">
        <v>2</v>
      </c>
    </row>
    <row r="46" spans="1:8" x14ac:dyDescent="0.25">
      <c r="A46">
        <v>45</v>
      </c>
      <c r="B46" t="s">
        <v>11</v>
      </c>
      <c r="C46">
        <v>49</v>
      </c>
      <c r="D46">
        <v>72000</v>
      </c>
      <c r="E46">
        <v>28</v>
      </c>
      <c r="F46" t="s">
        <v>10</v>
      </c>
      <c r="G46">
        <v>8</v>
      </c>
      <c r="H46">
        <v>1</v>
      </c>
    </row>
    <row r="47" spans="1:8" x14ac:dyDescent="0.25">
      <c r="A47">
        <v>46</v>
      </c>
      <c r="B47" t="s">
        <v>11</v>
      </c>
      <c r="C47">
        <v>24</v>
      </c>
      <c r="D47">
        <v>3000</v>
      </c>
      <c r="E47">
        <v>65</v>
      </c>
      <c r="F47" t="s">
        <v>12</v>
      </c>
      <c r="G47">
        <v>4</v>
      </c>
      <c r="H47">
        <v>2</v>
      </c>
    </row>
    <row r="48" spans="1:8" x14ac:dyDescent="0.25">
      <c r="A48">
        <v>47</v>
      </c>
      <c r="B48" t="s">
        <v>11</v>
      </c>
      <c r="C48">
        <v>50</v>
      </c>
      <c r="D48">
        <v>52000</v>
      </c>
      <c r="E48">
        <v>55</v>
      </c>
      <c r="F48" t="s">
        <v>14</v>
      </c>
      <c r="G48">
        <v>0</v>
      </c>
      <c r="H48">
        <v>4</v>
      </c>
    </row>
    <row r="49" spans="1:8" x14ac:dyDescent="0.25">
      <c r="A49">
        <v>48</v>
      </c>
      <c r="B49" t="s">
        <v>11</v>
      </c>
      <c r="C49">
        <v>27</v>
      </c>
      <c r="D49">
        <v>71000</v>
      </c>
      <c r="E49">
        <v>47</v>
      </c>
      <c r="F49" t="s">
        <v>9</v>
      </c>
      <c r="G49">
        <v>12</v>
      </c>
      <c r="H49">
        <v>1</v>
      </c>
    </row>
    <row r="50" spans="1:8" x14ac:dyDescent="0.25">
      <c r="A50">
        <v>49</v>
      </c>
      <c r="B50" t="s">
        <v>11</v>
      </c>
      <c r="C50">
        <v>29</v>
      </c>
      <c r="D50">
        <v>78000</v>
      </c>
      <c r="E50">
        <v>42</v>
      </c>
      <c r="F50" t="s">
        <v>9</v>
      </c>
      <c r="G50">
        <v>0</v>
      </c>
      <c r="H50">
        <v>4</v>
      </c>
    </row>
    <row r="51" spans="1:8" x14ac:dyDescent="0.25">
      <c r="A51">
        <v>50</v>
      </c>
      <c r="B51" t="s">
        <v>11</v>
      </c>
      <c r="C51">
        <v>31</v>
      </c>
      <c r="D51">
        <v>25000</v>
      </c>
      <c r="E51">
        <v>42</v>
      </c>
      <c r="F51" t="s">
        <v>10</v>
      </c>
      <c r="G51">
        <v>1</v>
      </c>
      <c r="H51">
        <v>1</v>
      </c>
    </row>
    <row r="52" spans="1:8" x14ac:dyDescent="0.25">
      <c r="A52">
        <v>51</v>
      </c>
      <c r="B52" t="s">
        <v>11</v>
      </c>
      <c r="C52">
        <v>49</v>
      </c>
      <c r="D52">
        <v>88000</v>
      </c>
      <c r="E52">
        <v>52</v>
      </c>
      <c r="F52" t="s">
        <v>14</v>
      </c>
      <c r="G52">
        <v>1</v>
      </c>
      <c r="H52">
        <v>2</v>
      </c>
    </row>
    <row r="53" spans="1:8" x14ac:dyDescent="0.25">
      <c r="A53">
        <v>52</v>
      </c>
      <c r="B53" t="s">
        <v>8</v>
      </c>
      <c r="C53">
        <v>33</v>
      </c>
      <c r="D53">
        <v>97000</v>
      </c>
      <c r="E53">
        <v>60</v>
      </c>
      <c r="F53" t="s">
        <v>14</v>
      </c>
      <c r="G53">
        <v>1</v>
      </c>
      <c r="H53">
        <v>2</v>
      </c>
    </row>
    <row r="54" spans="1:8" x14ac:dyDescent="0.25">
      <c r="A54">
        <v>53</v>
      </c>
      <c r="B54" t="s">
        <v>11</v>
      </c>
      <c r="C54">
        <v>31</v>
      </c>
      <c r="D54">
        <v>74000</v>
      </c>
      <c r="E54">
        <v>54</v>
      </c>
      <c r="F54" t="s">
        <v>14</v>
      </c>
      <c r="G54">
        <v>1</v>
      </c>
      <c r="H54">
        <v>1</v>
      </c>
    </row>
    <row r="55" spans="1:8" x14ac:dyDescent="0.25">
      <c r="A55">
        <v>54</v>
      </c>
      <c r="B55" t="s">
        <v>8</v>
      </c>
      <c r="C55">
        <v>59</v>
      </c>
      <c r="D55">
        <v>68000</v>
      </c>
      <c r="E55">
        <v>60</v>
      </c>
      <c r="F55" t="s">
        <v>13</v>
      </c>
      <c r="G55">
        <v>0</v>
      </c>
      <c r="H55">
        <v>2</v>
      </c>
    </row>
    <row r="56" spans="1:8" x14ac:dyDescent="0.25">
      <c r="A56">
        <v>55</v>
      </c>
      <c r="B56" t="s">
        <v>11</v>
      </c>
      <c r="C56">
        <v>50</v>
      </c>
      <c r="D56">
        <v>18000</v>
      </c>
      <c r="E56">
        <v>45</v>
      </c>
      <c r="F56" t="s">
        <v>18</v>
      </c>
      <c r="G56">
        <v>1</v>
      </c>
      <c r="H56">
        <v>1</v>
      </c>
    </row>
    <row r="57" spans="1:8" x14ac:dyDescent="0.25">
      <c r="A57">
        <v>56</v>
      </c>
      <c r="B57" t="s">
        <v>8</v>
      </c>
      <c r="C57">
        <v>47</v>
      </c>
      <c r="D57">
        <v>95000</v>
      </c>
      <c r="E57">
        <v>41</v>
      </c>
      <c r="F57" t="s">
        <v>14</v>
      </c>
      <c r="G57">
        <v>14</v>
      </c>
      <c r="H57">
        <v>2</v>
      </c>
    </row>
    <row r="58" spans="1:8" x14ac:dyDescent="0.25">
      <c r="A58">
        <v>57</v>
      </c>
      <c r="B58" t="s">
        <v>11</v>
      </c>
      <c r="C58">
        <v>51</v>
      </c>
      <c r="D58">
        <v>71000</v>
      </c>
      <c r="E58">
        <v>50</v>
      </c>
      <c r="F58" t="s">
        <v>9</v>
      </c>
      <c r="G58">
        <v>9</v>
      </c>
      <c r="H58">
        <v>4</v>
      </c>
    </row>
    <row r="59" spans="1:8" x14ac:dyDescent="0.25">
      <c r="A59">
        <v>58</v>
      </c>
      <c r="B59" t="s">
        <v>8</v>
      </c>
      <c r="C59">
        <v>69</v>
      </c>
      <c r="D59">
        <v>8000</v>
      </c>
      <c r="E59">
        <v>46</v>
      </c>
      <c r="F59" t="s">
        <v>16</v>
      </c>
      <c r="G59">
        <v>8</v>
      </c>
      <c r="H59">
        <v>2</v>
      </c>
    </row>
    <row r="60" spans="1:8" x14ac:dyDescent="0.25">
      <c r="A60">
        <v>59</v>
      </c>
      <c r="B60" t="s">
        <v>11</v>
      </c>
      <c r="C60">
        <v>27</v>
      </c>
      <c r="D60">
        <v>57000</v>
      </c>
      <c r="E60">
        <v>51</v>
      </c>
      <c r="F60" t="s">
        <v>14</v>
      </c>
      <c r="G60">
        <v>1</v>
      </c>
      <c r="H60">
        <v>3</v>
      </c>
    </row>
    <row r="61" spans="1:8" x14ac:dyDescent="0.25">
      <c r="A61">
        <v>60</v>
      </c>
      <c r="B61" t="s">
        <v>8</v>
      </c>
      <c r="C61">
        <v>53</v>
      </c>
      <c r="D61">
        <v>89000</v>
      </c>
      <c r="E61">
        <v>46</v>
      </c>
      <c r="F61" t="s">
        <v>12</v>
      </c>
      <c r="G61">
        <v>1</v>
      </c>
      <c r="H61">
        <v>6</v>
      </c>
    </row>
    <row r="62" spans="1:8" x14ac:dyDescent="0.25">
      <c r="A62">
        <v>61</v>
      </c>
      <c r="B62" t="s">
        <v>8</v>
      </c>
      <c r="C62">
        <v>70</v>
      </c>
      <c r="D62">
        <v>84000</v>
      </c>
      <c r="E62">
        <v>56</v>
      </c>
      <c r="F62" t="s">
        <v>14</v>
      </c>
      <c r="G62">
        <v>0</v>
      </c>
      <c r="H62">
        <v>2</v>
      </c>
    </row>
    <row r="63" spans="1:8" x14ac:dyDescent="0.25">
      <c r="A63">
        <v>62</v>
      </c>
      <c r="B63" t="s">
        <v>8</v>
      </c>
      <c r="C63">
        <v>19</v>
      </c>
      <c r="D63">
        <v>50000</v>
      </c>
      <c r="E63">
        <v>55</v>
      </c>
      <c r="F63" t="s">
        <v>14</v>
      </c>
      <c r="G63">
        <v>9</v>
      </c>
      <c r="H63">
        <v>2</v>
      </c>
    </row>
    <row r="64" spans="1:8" x14ac:dyDescent="0.25">
      <c r="A64">
        <v>63</v>
      </c>
      <c r="B64" t="s">
        <v>11</v>
      </c>
      <c r="C64">
        <v>67</v>
      </c>
      <c r="D64">
        <v>50000</v>
      </c>
      <c r="E64">
        <v>52</v>
      </c>
      <c r="F64" t="s">
        <v>12</v>
      </c>
      <c r="G64">
        <v>0</v>
      </c>
      <c r="H64">
        <v>3</v>
      </c>
    </row>
    <row r="65" spans="1:8" x14ac:dyDescent="0.25">
      <c r="A65">
        <v>64</v>
      </c>
      <c r="B65" t="s">
        <v>11</v>
      </c>
      <c r="C65">
        <v>54</v>
      </c>
      <c r="D65">
        <v>48000</v>
      </c>
      <c r="E65">
        <v>59</v>
      </c>
      <c r="F65" t="s">
        <v>12</v>
      </c>
      <c r="G65">
        <v>1</v>
      </c>
      <c r="H65">
        <v>2</v>
      </c>
    </row>
    <row r="66" spans="1:8" x14ac:dyDescent="0.25">
      <c r="A66">
        <v>65</v>
      </c>
      <c r="B66" t="s">
        <v>8</v>
      </c>
      <c r="C66">
        <v>63</v>
      </c>
      <c r="D66">
        <v>63000</v>
      </c>
      <c r="E66">
        <v>51</v>
      </c>
      <c r="F66" t="s">
        <v>12</v>
      </c>
      <c r="G66">
        <v>7</v>
      </c>
      <c r="H66">
        <v>2</v>
      </c>
    </row>
    <row r="67" spans="1:8" x14ac:dyDescent="0.25">
      <c r="A67">
        <v>66</v>
      </c>
      <c r="B67" t="s">
        <v>8</v>
      </c>
      <c r="C67">
        <v>18</v>
      </c>
      <c r="D67">
        <v>9000</v>
      </c>
      <c r="E67">
        <v>59</v>
      </c>
      <c r="F67" t="s">
        <v>13</v>
      </c>
      <c r="G67">
        <v>0</v>
      </c>
      <c r="H67">
        <v>2</v>
      </c>
    </row>
    <row r="68" spans="1:8" x14ac:dyDescent="0.25">
      <c r="A68">
        <v>67</v>
      </c>
      <c r="B68" t="s">
        <v>11</v>
      </c>
      <c r="C68">
        <v>43</v>
      </c>
      <c r="D68">
        <v>3000</v>
      </c>
      <c r="E68">
        <v>50</v>
      </c>
      <c r="F68" t="s">
        <v>16</v>
      </c>
      <c r="G68">
        <v>0</v>
      </c>
      <c r="H68">
        <v>2</v>
      </c>
    </row>
    <row r="69" spans="1:8" x14ac:dyDescent="0.25">
      <c r="A69">
        <v>68</v>
      </c>
      <c r="B69" t="s">
        <v>11</v>
      </c>
      <c r="C69">
        <v>68</v>
      </c>
      <c r="D69">
        <v>82000</v>
      </c>
      <c r="E69">
        <v>48</v>
      </c>
      <c r="F69" t="s">
        <v>14</v>
      </c>
      <c r="G69">
        <v>8</v>
      </c>
      <c r="H69">
        <v>4</v>
      </c>
    </row>
    <row r="70" spans="1:8" x14ac:dyDescent="0.25">
      <c r="A70">
        <v>69</v>
      </c>
      <c r="B70" t="s">
        <v>8</v>
      </c>
      <c r="C70">
        <v>19</v>
      </c>
      <c r="D70">
        <v>81000</v>
      </c>
      <c r="E70">
        <v>59</v>
      </c>
      <c r="F70" t="s">
        <v>14</v>
      </c>
      <c r="G70">
        <v>0</v>
      </c>
      <c r="H70">
        <v>4</v>
      </c>
    </row>
    <row r="71" spans="1:8" x14ac:dyDescent="0.25">
      <c r="A71">
        <v>70</v>
      </c>
      <c r="B71" t="s">
        <v>11</v>
      </c>
      <c r="C71">
        <v>32</v>
      </c>
      <c r="D71">
        <v>97000</v>
      </c>
      <c r="E71">
        <v>47</v>
      </c>
      <c r="F71" t="s">
        <v>17</v>
      </c>
      <c r="G71">
        <v>2</v>
      </c>
      <c r="H71">
        <v>2</v>
      </c>
    </row>
    <row r="72" spans="1:8" x14ac:dyDescent="0.25">
      <c r="A72">
        <v>71</v>
      </c>
      <c r="B72" t="s">
        <v>8</v>
      </c>
      <c r="C72">
        <v>70</v>
      </c>
      <c r="D72">
        <v>91000</v>
      </c>
      <c r="E72">
        <v>55</v>
      </c>
      <c r="F72" t="s">
        <v>9</v>
      </c>
      <c r="G72">
        <v>8</v>
      </c>
      <c r="H72">
        <v>2</v>
      </c>
    </row>
    <row r="73" spans="1:8" x14ac:dyDescent="0.25">
      <c r="A73">
        <v>72</v>
      </c>
      <c r="B73" t="s">
        <v>11</v>
      </c>
      <c r="C73">
        <v>47</v>
      </c>
      <c r="D73">
        <v>9000</v>
      </c>
      <c r="E73">
        <v>42</v>
      </c>
      <c r="F73" t="s">
        <v>13</v>
      </c>
      <c r="G73">
        <v>8</v>
      </c>
      <c r="H73">
        <v>2</v>
      </c>
    </row>
    <row r="74" spans="1:8" x14ac:dyDescent="0.25">
      <c r="A74">
        <v>73</v>
      </c>
      <c r="B74" t="s">
        <v>11</v>
      </c>
      <c r="C74">
        <v>60</v>
      </c>
      <c r="D74">
        <v>44000</v>
      </c>
      <c r="E74">
        <v>49</v>
      </c>
      <c r="F74" t="s">
        <v>14</v>
      </c>
      <c r="G74">
        <v>0</v>
      </c>
      <c r="H74">
        <v>5</v>
      </c>
    </row>
    <row r="75" spans="1:8" x14ac:dyDescent="0.25">
      <c r="A75">
        <v>74</v>
      </c>
      <c r="B75" t="s">
        <v>11</v>
      </c>
      <c r="C75">
        <v>60</v>
      </c>
      <c r="D75">
        <v>10000</v>
      </c>
      <c r="E75">
        <v>56</v>
      </c>
      <c r="F75" t="s">
        <v>9</v>
      </c>
      <c r="G75">
        <v>8</v>
      </c>
      <c r="H75">
        <v>4</v>
      </c>
    </row>
    <row r="76" spans="1:8" x14ac:dyDescent="0.25">
      <c r="A76">
        <v>75</v>
      </c>
      <c r="B76" t="s">
        <v>8</v>
      </c>
      <c r="C76">
        <v>59</v>
      </c>
      <c r="D76">
        <v>89000</v>
      </c>
      <c r="E76">
        <v>47</v>
      </c>
      <c r="F76" t="s">
        <v>14</v>
      </c>
      <c r="G76">
        <v>0</v>
      </c>
      <c r="H76">
        <v>4</v>
      </c>
    </row>
    <row r="77" spans="1:8" x14ac:dyDescent="0.25">
      <c r="A77">
        <v>76</v>
      </c>
      <c r="B77" t="s">
        <v>8</v>
      </c>
      <c r="C77">
        <v>26</v>
      </c>
      <c r="D77">
        <v>49000</v>
      </c>
      <c r="E77">
        <v>54</v>
      </c>
      <c r="F77" t="s">
        <v>17</v>
      </c>
      <c r="G77">
        <v>0</v>
      </c>
      <c r="H77">
        <v>3</v>
      </c>
    </row>
    <row r="78" spans="1:8" x14ac:dyDescent="0.25">
      <c r="A78">
        <v>77</v>
      </c>
      <c r="B78" t="s">
        <v>11</v>
      </c>
      <c r="C78">
        <v>45</v>
      </c>
      <c r="D78">
        <v>67000</v>
      </c>
      <c r="E78">
        <v>53</v>
      </c>
      <c r="F78" t="s">
        <v>16</v>
      </c>
      <c r="G78">
        <v>0</v>
      </c>
      <c r="H78">
        <v>2</v>
      </c>
    </row>
    <row r="79" spans="1:8" x14ac:dyDescent="0.25">
      <c r="A79">
        <v>78</v>
      </c>
      <c r="B79" t="s">
        <v>8</v>
      </c>
      <c r="C79">
        <v>40</v>
      </c>
      <c r="D79">
        <v>99000</v>
      </c>
      <c r="E79">
        <v>48</v>
      </c>
      <c r="F79" t="s">
        <v>14</v>
      </c>
      <c r="G79">
        <v>4</v>
      </c>
      <c r="H79">
        <v>3</v>
      </c>
    </row>
    <row r="80" spans="1:8" x14ac:dyDescent="0.25">
      <c r="A80">
        <v>79</v>
      </c>
      <c r="B80" t="s">
        <v>11</v>
      </c>
      <c r="C80">
        <v>23</v>
      </c>
      <c r="D80">
        <v>97000</v>
      </c>
      <c r="E80">
        <v>52</v>
      </c>
      <c r="F80" t="s">
        <v>10</v>
      </c>
      <c r="G80">
        <v>2</v>
      </c>
      <c r="H80">
        <v>2</v>
      </c>
    </row>
    <row r="81" spans="1:8" x14ac:dyDescent="0.25">
      <c r="A81">
        <v>80</v>
      </c>
      <c r="B81" t="s">
        <v>11</v>
      </c>
      <c r="C81">
        <v>49</v>
      </c>
      <c r="D81">
        <v>98000</v>
      </c>
      <c r="E81">
        <v>42</v>
      </c>
      <c r="G81">
        <v>1</v>
      </c>
      <c r="H81">
        <v>1</v>
      </c>
    </row>
    <row r="82" spans="1:8" x14ac:dyDescent="0.25">
      <c r="A82">
        <v>81</v>
      </c>
      <c r="B82" t="s">
        <v>8</v>
      </c>
      <c r="C82">
        <v>57</v>
      </c>
      <c r="D82">
        <v>52000</v>
      </c>
      <c r="E82">
        <v>51</v>
      </c>
      <c r="F82" t="s">
        <v>9</v>
      </c>
      <c r="G82">
        <v>0</v>
      </c>
      <c r="H82">
        <v>4</v>
      </c>
    </row>
    <row r="83" spans="1:8" x14ac:dyDescent="0.25">
      <c r="A83">
        <v>82</v>
      </c>
      <c r="B83" t="s">
        <v>8</v>
      </c>
      <c r="C83">
        <v>38</v>
      </c>
      <c r="D83">
        <v>61000</v>
      </c>
      <c r="E83">
        <v>55</v>
      </c>
      <c r="F83" t="s">
        <v>9</v>
      </c>
      <c r="G83">
        <v>6</v>
      </c>
      <c r="H83">
        <v>3</v>
      </c>
    </row>
    <row r="84" spans="1:8" x14ac:dyDescent="0.25">
      <c r="A84">
        <v>83</v>
      </c>
      <c r="B84" t="s">
        <v>8</v>
      </c>
      <c r="C84">
        <v>67</v>
      </c>
      <c r="D84">
        <v>120000</v>
      </c>
      <c r="E84">
        <v>41</v>
      </c>
      <c r="F84" t="s">
        <v>14</v>
      </c>
      <c r="G84">
        <v>8</v>
      </c>
      <c r="H84">
        <v>1</v>
      </c>
    </row>
    <row r="85" spans="1:8" x14ac:dyDescent="0.25">
      <c r="A85">
        <v>84</v>
      </c>
      <c r="B85" t="s">
        <v>11</v>
      </c>
      <c r="C85">
        <v>46</v>
      </c>
      <c r="D85">
        <v>34000</v>
      </c>
      <c r="E85">
        <v>44</v>
      </c>
      <c r="F85" t="s">
        <v>13</v>
      </c>
      <c r="G85">
        <v>8</v>
      </c>
      <c r="H85">
        <v>4</v>
      </c>
    </row>
    <row r="86" spans="1:8" x14ac:dyDescent="0.25">
      <c r="A86">
        <v>85</v>
      </c>
      <c r="B86" t="s">
        <v>11</v>
      </c>
      <c r="C86">
        <v>21</v>
      </c>
      <c r="D86">
        <v>24000</v>
      </c>
      <c r="E86">
        <v>57</v>
      </c>
      <c r="F86" t="s">
        <v>18</v>
      </c>
      <c r="G86">
        <v>1</v>
      </c>
      <c r="H86">
        <v>3</v>
      </c>
    </row>
    <row r="87" spans="1:8" x14ac:dyDescent="0.25">
      <c r="A87">
        <v>86</v>
      </c>
      <c r="B87" t="s">
        <v>8</v>
      </c>
      <c r="C87">
        <v>48</v>
      </c>
      <c r="D87">
        <v>31000</v>
      </c>
      <c r="E87">
        <v>46</v>
      </c>
      <c r="F87" t="s">
        <v>9</v>
      </c>
      <c r="G87">
        <v>7</v>
      </c>
      <c r="H87">
        <v>5</v>
      </c>
    </row>
    <row r="88" spans="1:8" x14ac:dyDescent="0.25">
      <c r="A88">
        <v>87</v>
      </c>
      <c r="B88" t="s">
        <v>11</v>
      </c>
      <c r="C88">
        <v>55</v>
      </c>
      <c r="D88">
        <v>11000</v>
      </c>
      <c r="E88">
        <v>58</v>
      </c>
      <c r="F88" t="s">
        <v>14</v>
      </c>
      <c r="G88">
        <v>0</v>
      </c>
      <c r="H88">
        <v>3</v>
      </c>
    </row>
    <row r="89" spans="1:8" x14ac:dyDescent="0.25">
      <c r="A89">
        <v>88</v>
      </c>
      <c r="B89" t="s">
        <v>11</v>
      </c>
      <c r="C89">
        <v>22</v>
      </c>
      <c r="D89">
        <v>55000</v>
      </c>
      <c r="E89">
        <v>55</v>
      </c>
      <c r="F89" t="s">
        <v>14</v>
      </c>
      <c r="G89">
        <v>5</v>
      </c>
      <c r="H89">
        <v>2</v>
      </c>
    </row>
    <row r="90" spans="1:8" x14ac:dyDescent="0.25">
      <c r="A90">
        <v>89</v>
      </c>
      <c r="B90" t="s">
        <v>11</v>
      </c>
      <c r="C90">
        <v>34</v>
      </c>
      <c r="D90">
        <v>76000</v>
      </c>
      <c r="E90">
        <v>60</v>
      </c>
      <c r="F90" t="s">
        <v>13</v>
      </c>
      <c r="G90">
        <v>7</v>
      </c>
      <c r="H90">
        <v>3</v>
      </c>
    </row>
    <row r="91" spans="1:8" x14ac:dyDescent="0.25">
      <c r="A91">
        <v>90</v>
      </c>
      <c r="B91" t="s">
        <v>11</v>
      </c>
      <c r="C91">
        <v>50</v>
      </c>
      <c r="D91">
        <v>56000</v>
      </c>
      <c r="E91">
        <v>46</v>
      </c>
      <c r="F91" t="s">
        <v>16</v>
      </c>
      <c r="G91">
        <v>0</v>
      </c>
      <c r="H91">
        <v>2</v>
      </c>
    </row>
    <row r="92" spans="1:8" x14ac:dyDescent="0.25">
      <c r="A92">
        <v>91</v>
      </c>
      <c r="B92" t="s">
        <v>11</v>
      </c>
      <c r="C92">
        <v>68</v>
      </c>
      <c r="D92">
        <v>46000</v>
      </c>
      <c r="E92">
        <v>55</v>
      </c>
      <c r="F92" t="s">
        <v>13</v>
      </c>
      <c r="G92">
        <v>0</v>
      </c>
      <c r="H92">
        <v>3</v>
      </c>
    </row>
    <row r="93" spans="1:8" x14ac:dyDescent="0.25">
      <c r="A93">
        <v>92</v>
      </c>
      <c r="B93" t="s">
        <v>8</v>
      </c>
      <c r="C93">
        <v>18</v>
      </c>
      <c r="D93">
        <v>36000</v>
      </c>
      <c r="E93">
        <v>41</v>
      </c>
      <c r="F93" t="s">
        <v>14</v>
      </c>
      <c r="G93">
        <v>1</v>
      </c>
      <c r="H93">
        <v>4</v>
      </c>
    </row>
    <row r="94" spans="1:8" x14ac:dyDescent="0.25">
      <c r="A94">
        <v>93</v>
      </c>
      <c r="B94" t="s">
        <v>8</v>
      </c>
      <c r="C94">
        <v>48</v>
      </c>
      <c r="D94">
        <v>88000</v>
      </c>
      <c r="E94">
        <v>49</v>
      </c>
      <c r="F94" t="s">
        <v>14</v>
      </c>
      <c r="G94">
        <v>1</v>
      </c>
      <c r="H94">
        <v>2</v>
      </c>
    </row>
    <row r="95" spans="1:8" x14ac:dyDescent="0.25">
      <c r="A95">
        <v>94</v>
      </c>
      <c r="B95" t="s">
        <v>11</v>
      </c>
      <c r="C95">
        <v>40</v>
      </c>
      <c r="D95">
        <v>31000</v>
      </c>
      <c r="E95">
        <v>40</v>
      </c>
      <c r="F95" t="s">
        <v>13</v>
      </c>
      <c r="G95">
        <v>1</v>
      </c>
      <c r="H95">
        <v>2</v>
      </c>
    </row>
    <row r="96" spans="1:8" x14ac:dyDescent="0.25">
      <c r="A96">
        <v>95</v>
      </c>
      <c r="B96" t="s">
        <v>11</v>
      </c>
      <c r="C96">
        <v>32</v>
      </c>
      <c r="D96">
        <v>24000</v>
      </c>
      <c r="E96">
        <v>42</v>
      </c>
      <c r="F96" t="s">
        <v>14</v>
      </c>
      <c r="G96">
        <v>0</v>
      </c>
      <c r="H96">
        <v>1</v>
      </c>
    </row>
    <row r="97" spans="1:8" x14ac:dyDescent="0.25">
      <c r="A97">
        <v>96</v>
      </c>
      <c r="B97" t="s">
        <v>8</v>
      </c>
      <c r="C97">
        <v>24</v>
      </c>
      <c r="D97">
        <v>80000</v>
      </c>
      <c r="E97">
        <v>52</v>
      </c>
      <c r="F97" t="s">
        <v>14</v>
      </c>
      <c r="G97">
        <v>10</v>
      </c>
      <c r="H97">
        <v>1</v>
      </c>
    </row>
    <row r="98" spans="1:8" x14ac:dyDescent="0.25">
      <c r="A98">
        <v>97</v>
      </c>
      <c r="B98" t="s">
        <v>11</v>
      </c>
      <c r="C98">
        <v>47</v>
      </c>
      <c r="D98">
        <v>2000</v>
      </c>
      <c r="E98">
        <v>47</v>
      </c>
      <c r="F98" t="s">
        <v>14</v>
      </c>
      <c r="G98">
        <v>0</v>
      </c>
      <c r="H98">
        <v>1</v>
      </c>
    </row>
    <row r="99" spans="1:8" x14ac:dyDescent="0.25">
      <c r="A99">
        <v>98</v>
      </c>
      <c r="B99" t="s">
        <v>11</v>
      </c>
      <c r="C99">
        <v>27</v>
      </c>
      <c r="D99">
        <v>67000</v>
      </c>
      <c r="E99">
        <v>50</v>
      </c>
      <c r="F99" t="s">
        <v>14</v>
      </c>
      <c r="G99">
        <v>0</v>
      </c>
      <c r="H99">
        <v>2</v>
      </c>
    </row>
    <row r="100" spans="1:8" x14ac:dyDescent="0.25">
      <c r="A100">
        <v>99</v>
      </c>
      <c r="B100" t="s">
        <v>8</v>
      </c>
      <c r="C100">
        <v>48</v>
      </c>
      <c r="D100">
        <v>58000</v>
      </c>
      <c r="E100">
        <v>42</v>
      </c>
      <c r="F100" t="s">
        <v>16</v>
      </c>
      <c r="G100">
        <v>1</v>
      </c>
      <c r="H100">
        <v>2</v>
      </c>
    </row>
    <row r="101" spans="1:8" x14ac:dyDescent="0.25">
      <c r="A101">
        <v>100</v>
      </c>
      <c r="B101" t="s">
        <v>8</v>
      </c>
      <c r="C101">
        <v>20</v>
      </c>
      <c r="D101">
        <v>80000</v>
      </c>
      <c r="E101">
        <v>49</v>
      </c>
      <c r="F101" t="s">
        <v>10</v>
      </c>
      <c r="G101">
        <v>3</v>
      </c>
      <c r="H101">
        <v>3</v>
      </c>
    </row>
    <row r="102" spans="1:8" x14ac:dyDescent="0.25">
      <c r="A102">
        <v>101</v>
      </c>
      <c r="B102" t="s">
        <v>11</v>
      </c>
      <c r="C102">
        <v>23</v>
      </c>
      <c r="D102">
        <v>65000</v>
      </c>
      <c r="E102">
        <v>41</v>
      </c>
      <c r="F102" t="s">
        <v>14</v>
      </c>
      <c r="G102">
        <v>0</v>
      </c>
      <c r="H102">
        <v>4</v>
      </c>
    </row>
    <row r="103" spans="1:8" x14ac:dyDescent="0.25">
      <c r="A103">
        <v>102</v>
      </c>
      <c r="B103" t="s">
        <v>11</v>
      </c>
      <c r="C103">
        <v>49</v>
      </c>
      <c r="D103">
        <v>4000</v>
      </c>
      <c r="E103">
        <v>48</v>
      </c>
      <c r="F103" t="s">
        <v>15</v>
      </c>
      <c r="G103">
        <v>1</v>
      </c>
      <c r="H103">
        <v>7</v>
      </c>
    </row>
    <row r="104" spans="1:8" x14ac:dyDescent="0.25">
      <c r="A104">
        <v>103</v>
      </c>
      <c r="B104" t="s">
        <v>8</v>
      </c>
      <c r="C104">
        <v>67</v>
      </c>
      <c r="D104">
        <v>98000</v>
      </c>
      <c r="E104">
        <v>59</v>
      </c>
      <c r="F104" t="s">
        <v>14</v>
      </c>
      <c r="G104">
        <v>0</v>
      </c>
      <c r="H104">
        <v>3</v>
      </c>
    </row>
    <row r="105" spans="1:8" x14ac:dyDescent="0.25">
      <c r="A105">
        <v>104</v>
      </c>
      <c r="B105" t="s">
        <v>8</v>
      </c>
      <c r="C105">
        <v>26</v>
      </c>
      <c r="D105">
        <v>52000</v>
      </c>
      <c r="E105">
        <v>55</v>
      </c>
      <c r="F105" t="s">
        <v>15</v>
      </c>
      <c r="G105">
        <v>0</v>
      </c>
      <c r="H105">
        <v>5</v>
      </c>
    </row>
    <row r="106" spans="1:8" x14ac:dyDescent="0.25">
      <c r="A106">
        <v>105</v>
      </c>
      <c r="B106" t="s">
        <v>8</v>
      </c>
      <c r="C106">
        <v>49</v>
      </c>
      <c r="D106">
        <v>86000</v>
      </c>
      <c r="E106">
        <v>56</v>
      </c>
      <c r="F106" t="s">
        <v>9</v>
      </c>
      <c r="G106">
        <v>10</v>
      </c>
      <c r="H106">
        <v>2</v>
      </c>
    </row>
    <row r="107" spans="1:8" x14ac:dyDescent="0.25">
      <c r="A107">
        <v>106</v>
      </c>
      <c r="B107" t="s">
        <v>11</v>
      </c>
      <c r="C107">
        <v>21</v>
      </c>
      <c r="D107">
        <v>82000</v>
      </c>
      <c r="E107">
        <v>42</v>
      </c>
      <c r="F107" t="s">
        <v>16</v>
      </c>
      <c r="G107">
        <v>1</v>
      </c>
      <c r="H107">
        <v>2</v>
      </c>
    </row>
    <row r="108" spans="1:8" x14ac:dyDescent="0.25">
      <c r="A108">
        <v>107</v>
      </c>
      <c r="B108" t="s">
        <v>11</v>
      </c>
      <c r="C108">
        <v>66</v>
      </c>
      <c r="D108">
        <v>43000</v>
      </c>
      <c r="E108">
        <v>50</v>
      </c>
      <c r="F108" t="s">
        <v>17</v>
      </c>
      <c r="G108">
        <v>3</v>
      </c>
      <c r="H108">
        <v>2</v>
      </c>
    </row>
    <row r="109" spans="1:8" x14ac:dyDescent="0.25">
      <c r="A109">
        <v>108</v>
      </c>
      <c r="B109" t="s">
        <v>8</v>
      </c>
      <c r="C109">
        <v>54</v>
      </c>
      <c r="D109">
        <v>78000</v>
      </c>
      <c r="E109">
        <v>46</v>
      </c>
      <c r="F109" t="s">
        <v>12</v>
      </c>
      <c r="G109">
        <v>1</v>
      </c>
      <c r="H109">
        <v>1</v>
      </c>
    </row>
    <row r="110" spans="1:8" x14ac:dyDescent="0.25">
      <c r="A110">
        <v>109</v>
      </c>
      <c r="B110" t="s">
        <v>8</v>
      </c>
      <c r="C110">
        <v>68</v>
      </c>
      <c r="D110">
        <v>13000</v>
      </c>
      <c r="E110">
        <v>43</v>
      </c>
      <c r="F110" t="s">
        <v>9</v>
      </c>
      <c r="G110">
        <v>6</v>
      </c>
      <c r="H110">
        <v>5</v>
      </c>
    </row>
    <row r="111" spans="1:8" x14ac:dyDescent="0.25">
      <c r="A111">
        <v>110</v>
      </c>
      <c r="B111" t="s">
        <v>8</v>
      </c>
      <c r="C111">
        <v>66</v>
      </c>
      <c r="D111">
        <v>13000</v>
      </c>
      <c r="E111">
        <v>48</v>
      </c>
      <c r="F111" t="s">
        <v>9</v>
      </c>
      <c r="G111">
        <v>9</v>
      </c>
      <c r="H111">
        <v>3</v>
      </c>
    </row>
    <row r="112" spans="1:8" x14ac:dyDescent="0.25">
      <c r="A112">
        <v>111</v>
      </c>
      <c r="B112" t="s">
        <v>8</v>
      </c>
      <c r="C112">
        <v>65</v>
      </c>
      <c r="D112">
        <v>34000</v>
      </c>
      <c r="E112">
        <v>52</v>
      </c>
      <c r="F112" t="s">
        <v>13</v>
      </c>
      <c r="G112">
        <v>4</v>
      </c>
      <c r="H112">
        <v>4</v>
      </c>
    </row>
    <row r="113" spans="1:8" x14ac:dyDescent="0.25">
      <c r="A113">
        <v>112</v>
      </c>
      <c r="B113" t="s">
        <v>11</v>
      </c>
      <c r="C113">
        <v>19</v>
      </c>
      <c r="D113">
        <v>25000</v>
      </c>
      <c r="E113">
        <v>54</v>
      </c>
      <c r="F113" t="s">
        <v>14</v>
      </c>
      <c r="G113">
        <v>0</v>
      </c>
      <c r="H113">
        <v>1</v>
      </c>
    </row>
    <row r="114" spans="1:8" x14ac:dyDescent="0.25">
      <c r="A114">
        <v>113</v>
      </c>
      <c r="B114" t="s">
        <v>11</v>
      </c>
      <c r="C114">
        <v>38</v>
      </c>
      <c r="D114">
        <v>71000</v>
      </c>
      <c r="E114">
        <v>42</v>
      </c>
      <c r="F114" t="s">
        <v>16</v>
      </c>
      <c r="G114">
        <v>1</v>
      </c>
      <c r="H114">
        <v>5</v>
      </c>
    </row>
    <row r="115" spans="1:8" x14ac:dyDescent="0.25">
      <c r="A115">
        <v>114</v>
      </c>
      <c r="B115" t="s">
        <v>8</v>
      </c>
      <c r="C115">
        <v>19</v>
      </c>
      <c r="D115">
        <v>2000</v>
      </c>
      <c r="E115">
        <v>46</v>
      </c>
      <c r="F115" t="s">
        <v>14</v>
      </c>
      <c r="G115">
        <v>1</v>
      </c>
      <c r="H115">
        <v>1</v>
      </c>
    </row>
    <row r="116" spans="1:8" x14ac:dyDescent="0.25">
      <c r="A116">
        <v>115</v>
      </c>
      <c r="B116" t="s">
        <v>11</v>
      </c>
      <c r="C116">
        <v>18</v>
      </c>
      <c r="D116">
        <v>97000</v>
      </c>
      <c r="E116">
        <v>48</v>
      </c>
      <c r="F116" t="s">
        <v>15</v>
      </c>
      <c r="G116">
        <v>0</v>
      </c>
      <c r="H116">
        <v>3</v>
      </c>
    </row>
    <row r="117" spans="1:8" x14ac:dyDescent="0.25">
      <c r="A117">
        <v>116</v>
      </c>
      <c r="B117" t="s">
        <v>11</v>
      </c>
      <c r="C117">
        <v>19</v>
      </c>
      <c r="D117">
        <v>51000</v>
      </c>
      <c r="E117">
        <v>50</v>
      </c>
      <c r="F117" t="s">
        <v>15</v>
      </c>
      <c r="G117">
        <v>8</v>
      </c>
      <c r="H117">
        <v>4</v>
      </c>
    </row>
    <row r="118" spans="1:8" x14ac:dyDescent="0.25">
      <c r="A118">
        <v>117</v>
      </c>
      <c r="B118" t="s">
        <v>11</v>
      </c>
      <c r="C118">
        <v>63</v>
      </c>
      <c r="D118">
        <v>9000</v>
      </c>
      <c r="E118">
        <v>43</v>
      </c>
      <c r="F118" t="s">
        <v>12</v>
      </c>
      <c r="G118">
        <v>1</v>
      </c>
      <c r="H118">
        <v>1</v>
      </c>
    </row>
    <row r="119" spans="1:8" x14ac:dyDescent="0.25">
      <c r="A119">
        <v>118</v>
      </c>
      <c r="B119" t="s">
        <v>11</v>
      </c>
      <c r="C119">
        <v>49</v>
      </c>
      <c r="D119">
        <v>79000</v>
      </c>
      <c r="E119">
        <v>59</v>
      </c>
      <c r="F119" t="s">
        <v>14</v>
      </c>
      <c r="G119">
        <v>0</v>
      </c>
      <c r="H119">
        <v>2</v>
      </c>
    </row>
    <row r="120" spans="1:8" x14ac:dyDescent="0.25">
      <c r="A120">
        <v>119</v>
      </c>
      <c r="B120" t="s">
        <v>11</v>
      </c>
      <c r="C120">
        <v>51</v>
      </c>
      <c r="D120">
        <v>84000</v>
      </c>
      <c r="E120">
        <v>43</v>
      </c>
      <c r="G120">
        <v>2</v>
      </c>
      <c r="H120">
        <v>7</v>
      </c>
    </row>
    <row r="121" spans="1:8" x14ac:dyDescent="0.25">
      <c r="A121">
        <v>120</v>
      </c>
      <c r="B121" t="s">
        <v>11</v>
      </c>
      <c r="C121">
        <v>50</v>
      </c>
      <c r="D121">
        <v>87000</v>
      </c>
      <c r="E121">
        <v>57</v>
      </c>
      <c r="F121" t="s">
        <v>14</v>
      </c>
      <c r="G121">
        <v>1</v>
      </c>
      <c r="H121">
        <v>2</v>
      </c>
    </row>
    <row r="122" spans="1:8" x14ac:dyDescent="0.25">
      <c r="A122">
        <v>121</v>
      </c>
      <c r="B122" t="s">
        <v>8</v>
      </c>
      <c r="C122">
        <v>27</v>
      </c>
      <c r="D122">
        <v>36000</v>
      </c>
      <c r="E122">
        <v>56</v>
      </c>
      <c r="F122" t="s">
        <v>15</v>
      </c>
      <c r="G122">
        <v>0</v>
      </c>
      <c r="H122">
        <v>3</v>
      </c>
    </row>
    <row r="123" spans="1:8" x14ac:dyDescent="0.25">
      <c r="A123">
        <v>122</v>
      </c>
      <c r="B123" t="s">
        <v>11</v>
      </c>
      <c r="C123">
        <v>38</v>
      </c>
      <c r="D123">
        <v>50000</v>
      </c>
      <c r="E123">
        <v>40</v>
      </c>
      <c r="F123" t="s">
        <v>15</v>
      </c>
      <c r="G123">
        <v>1</v>
      </c>
      <c r="H123">
        <v>4</v>
      </c>
    </row>
    <row r="124" spans="1:8" x14ac:dyDescent="0.25">
      <c r="A124">
        <v>123</v>
      </c>
      <c r="B124" t="s">
        <v>11</v>
      </c>
      <c r="C124">
        <v>40</v>
      </c>
      <c r="D124">
        <v>97000</v>
      </c>
      <c r="E124">
        <v>58</v>
      </c>
      <c r="F124" t="s">
        <v>10</v>
      </c>
      <c r="G124">
        <v>9</v>
      </c>
      <c r="H124">
        <v>4</v>
      </c>
    </row>
    <row r="125" spans="1:8" x14ac:dyDescent="0.25">
      <c r="A125">
        <v>124</v>
      </c>
      <c r="B125" t="s">
        <v>8</v>
      </c>
      <c r="C125">
        <v>39</v>
      </c>
      <c r="D125">
        <v>6000</v>
      </c>
      <c r="E125">
        <v>91</v>
      </c>
      <c r="F125" t="s">
        <v>9</v>
      </c>
      <c r="G125">
        <v>1</v>
      </c>
      <c r="H125">
        <v>3</v>
      </c>
    </row>
    <row r="126" spans="1:8" x14ac:dyDescent="0.25">
      <c r="A126">
        <v>125</v>
      </c>
      <c r="B126" t="s">
        <v>11</v>
      </c>
      <c r="C126">
        <v>23</v>
      </c>
      <c r="D126">
        <v>12000</v>
      </c>
      <c r="E126">
        <v>29</v>
      </c>
      <c r="F126" t="s">
        <v>13</v>
      </c>
      <c r="G126">
        <v>9</v>
      </c>
      <c r="H126">
        <v>2</v>
      </c>
    </row>
    <row r="127" spans="1:8" x14ac:dyDescent="0.25">
      <c r="A127">
        <v>126</v>
      </c>
      <c r="B127" t="s">
        <v>11</v>
      </c>
      <c r="C127">
        <v>31</v>
      </c>
      <c r="D127">
        <v>46000</v>
      </c>
      <c r="E127">
        <v>77</v>
      </c>
      <c r="F127" t="s">
        <v>18</v>
      </c>
      <c r="G127">
        <v>1</v>
      </c>
      <c r="H127">
        <v>2</v>
      </c>
    </row>
    <row r="128" spans="1:8" x14ac:dyDescent="0.25">
      <c r="A128">
        <v>127</v>
      </c>
      <c r="B128" t="s">
        <v>8</v>
      </c>
      <c r="C128">
        <v>43</v>
      </c>
      <c r="D128">
        <v>89000</v>
      </c>
      <c r="E128">
        <v>35</v>
      </c>
      <c r="F128" t="s">
        <v>10</v>
      </c>
      <c r="G128">
        <v>0</v>
      </c>
      <c r="H128">
        <v>7</v>
      </c>
    </row>
    <row r="129" spans="1:8" x14ac:dyDescent="0.25">
      <c r="A129">
        <v>128</v>
      </c>
      <c r="B129" t="s">
        <v>8</v>
      </c>
      <c r="C129">
        <v>40</v>
      </c>
      <c r="D129">
        <v>4000</v>
      </c>
      <c r="E129">
        <v>95</v>
      </c>
      <c r="F129" t="s">
        <v>14</v>
      </c>
      <c r="G129">
        <v>0</v>
      </c>
      <c r="H129">
        <v>2</v>
      </c>
    </row>
    <row r="130" spans="1:8" x14ac:dyDescent="0.25">
      <c r="A130">
        <v>129</v>
      </c>
      <c r="B130" t="s">
        <v>8</v>
      </c>
      <c r="C130">
        <v>59</v>
      </c>
      <c r="D130">
        <v>38000</v>
      </c>
      <c r="E130">
        <v>11</v>
      </c>
      <c r="F130" t="s">
        <v>10</v>
      </c>
      <c r="G130">
        <v>0</v>
      </c>
      <c r="H130">
        <v>2</v>
      </c>
    </row>
    <row r="131" spans="1:8" x14ac:dyDescent="0.25">
      <c r="A131">
        <v>130</v>
      </c>
      <c r="B131" t="s">
        <v>8</v>
      </c>
      <c r="C131">
        <v>38</v>
      </c>
      <c r="D131">
        <v>64000</v>
      </c>
      <c r="E131">
        <v>75</v>
      </c>
      <c r="F131" t="s">
        <v>13</v>
      </c>
      <c r="G131">
        <v>8</v>
      </c>
      <c r="H131">
        <v>5</v>
      </c>
    </row>
    <row r="132" spans="1:8" x14ac:dyDescent="0.25">
      <c r="A132">
        <v>131</v>
      </c>
      <c r="B132" t="s">
        <v>8</v>
      </c>
      <c r="C132">
        <v>47</v>
      </c>
      <c r="D132">
        <v>66000</v>
      </c>
      <c r="E132">
        <v>9</v>
      </c>
      <c r="F132" t="s">
        <v>15</v>
      </c>
      <c r="G132">
        <v>9</v>
      </c>
      <c r="H132">
        <v>5</v>
      </c>
    </row>
    <row r="133" spans="1:8" x14ac:dyDescent="0.25">
      <c r="A133">
        <v>132</v>
      </c>
      <c r="B133" t="s">
        <v>8</v>
      </c>
      <c r="C133">
        <v>39</v>
      </c>
      <c r="D133">
        <v>26000</v>
      </c>
      <c r="E133">
        <v>75</v>
      </c>
      <c r="F133" t="s">
        <v>12</v>
      </c>
      <c r="G133">
        <v>0</v>
      </c>
      <c r="H133">
        <v>2</v>
      </c>
    </row>
    <row r="134" spans="1:8" x14ac:dyDescent="0.25">
      <c r="A134">
        <v>133</v>
      </c>
      <c r="B134" t="s">
        <v>11</v>
      </c>
      <c r="C134">
        <v>25</v>
      </c>
      <c r="D134">
        <v>41000</v>
      </c>
      <c r="E134">
        <v>34</v>
      </c>
      <c r="F134" t="s">
        <v>9</v>
      </c>
      <c r="G134">
        <v>6</v>
      </c>
      <c r="H134">
        <v>4</v>
      </c>
    </row>
    <row r="135" spans="1:8" x14ac:dyDescent="0.25">
      <c r="A135">
        <v>134</v>
      </c>
      <c r="B135" t="s">
        <v>11</v>
      </c>
      <c r="C135">
        <v>31</v>
      </c>
      <c r="D135">
        <v>45000</v>
      </c>
      <c r="E135">
        <v>71</v>
      </c>
      <c r="F135" t="s">
        <v>14</v>
      </c>
      <c r="G135">
        <v>5</v>
      </c>
      <c r="H135">
        <v>1</v>
      </c>
    </row>
    <row r="136" spans="1:8" x14ac:dyDescent="0.25">
      <c r="A136">
        <v>135</v>
      </c>
      <c r="B136" t="s">
        <v>8</v>
      </c>
      <c r="C136">
        <v>20</v>
      </c>
      <c r="D136">
        <v>89000</v>
      </c>
      <c r="E136">
        <v>5</v>
      </c>
      <c r="F136" t="s">
        <v>10</v>
      </c>
      <c r="G136">
        <v>1</v>
      </c>
      <c r="H136">
        <v>2</v>
      </c>
    </row>
    <row r="137" spans="1:8" x14ac:dyDescent="0.25">
      <c r="A137">
        <v>136</v>
      </c>
      <c r="B137" t="s">
        <v>11</v>
      </c>
      <c r="C137">
        <v>29</v>
      </c>
      <c r="D137">
        <v>92000</v>
      </c>
      <c r="E137">
        <v>88</v>
      </c>
      <c r="F137" t="s">
        <v>15</v>
      </c>
      <c r="G137">
        <v>5</v>
      </c>
      <c r="H137">
        <v>5</v>
      </c>
    </row>
    <row r="138" spans="1:8" x14ac:dyDescent="0.25">
      <c r="A138">
        <v>137</v>
      </c>
      <c r="B138" t="s">
        <v>11</v>
      </c>
      <c r="C138">
        <v>44</v>
      </c>
      <c r="D138">
        <v>76000</v>
      </c>
      <c r="E138">
        <v>7</v>
      </c>
      <c r="F138" t="s">
        <v>14</v>
      </c>
      <c r="G138">
        <v>5</v>
      </c>
      <c r="H138">
        <v>2</v>
      </c>
    </row>
    <row r="139" spans="1:8" x14ac:dyDescent="0.25">
      <c r="A139">
        <v>138</v>
      </c>
      <c r="B139" t="s">
        <v>8</v>
      </c>
      <c r="C139">
        <v>32</v>
      </c>
      <c r="D139">
        <v>85000</v>
      </c>
      <c r="E139">
        <v>73</v>
      </c>
      <c r="F139" t="s">
        <v>14</v>
      </c>
      <c r="G139">
        <v>3</v>
      </c>
      <c r="H139">
        <v>4</v>
      </c>
    </row>
    <row r="140" spans="1:8" x14ac:dyDescent="0.25">
      <c r="A140">
        <v>139</v>
      </c>
      <c r="B140" t="s">
        <v>8</v>
      </c>
      <c r="C140">
        <v>19</v>
      </c>
      <c r="D140">
        <v>22000</v>
      </c>
      <c r="E140">
        <v>10</v>
      </c>
      <c r="F140" t="s">
        <v>18</v>
      </c>
      <c r="G140">
        <v>8</v>
      </c>
      <c r="H140">
        <v>4</v>
      </c>
    </row>
    <row r="141" spans="1:8" x14ac:dyDescent="0.25">
      <c r="A141">
        <v>140</v>
      </c>
      <c r="B141" t="s">
        <v>11</v>
      </c>
      <c r="C141">
        <v>35</v>
      </c>
      <c r="D141">
        <v>15000</v>
      </c>
      <c r="E141">
        <v>72</v>
      </c>
      <c r="F141" t="s">
        <v>14</v>
      </c>
      <c r="G141">
        <v>4</v>
      </c>
      <c r="H141">
        <v>4</v>
      </c>
    </row>
    <row r="142" spans="1:8" x14ac:dyDescent="0.25">
      <c r="A142">
        <v>141</v>
      </c>
      <c r="B142" t="s">
        <v>11</v>
      </c>
      <c r="C142">
        <v>57</v>
      </c>
      <c r="D142">
        <v>32000</v>
      </c>
      <c r="E142">
        <v>5</v>
      </c>
      <c r="F142" t="s">
        <v>10</v>
      </c>
      <c r="G142">
        <v>0</v>
      </c>
      <c r="H142">
        <v>2</v>
      </c>
    </row>
    <row r="143" spans="1:8" x14ac:dyDescent="0.25">
      <c r="A143">
        <v>142</v>
      </c>
      <c r="B143" t="s">
        <v>8</v>
      </c>
      <c r="C143">
        <v>32</v>
      </c>
      <c r="D143">
        <v>66000</v>
      </c>
      <c r="E143">
        <v>93</v>
      </c>
      <c r="F143" t="s">
        <v>14</v>
      </c>
      <c r="G143">
        <v>0</v>
      </c>
      <c r="H143">
        <v>5</v>
      </c>
    </row>
    <row r="144" spans="1:8" x14ac:dyDescent="0.25">
      <c r="A144">
        <v>143</v>
      </c>
      <c r="B144" t="s">
        <v>11</v>
      </c>
      <c r="C144">
        <v>28</v>
      </c>
      <c r="D144">
        <v>62000</v>
      </c>
      <c r="E144">
        <v>40</v>
      </c>
      <c r="F144" t="s">
        <v>16</v>
      </c>
      <c r="G144">
        <v>5</v>
      </c>
      <c r="H144">
        <v>3</v>
      </c>
    </row>
    <row r="145" spans="1:8" x14ac:dyDescent="0.25">
      <c r="A145">
        <v>144</v>
      </c>
      <c r="B145" t="s">
        <v>11</v>
      </c>
      <c r="C145">
        <v>32</v>
      </c>
      <c r="D145">
        <v>85000</v>
      </c>
      <c r="E145">
        <v>87</v>
      </c>
      <c r="F145" t="s">
        <v>12</v>
      </c>
      <c r="G145">
        <v>1</v>
      </c>
      <c r="H145">
        <v>2</v>
      </c>
    </row>
    <row r="146" spans="1:8" x14ac:dyDescent="0.25">
      <c r="A146">
        <v>145</v>
      </c>
      <c r="B146" t="s">
        <v>8</v>
      </c>
      <c r="C146">
        <v>25</v>
      </c>
      <c r="D146">
        <v>71000</v>
      </c>
      <c r="E146">
        <v>12</v>
      </c>
      <c r="F146" t="s">
        <v>10</v>
      </c>
      <c r="G146">
        <v>0</v>
      </c>
      <c r="H146">
        <v>5</v>
      </c>
    </row>
    <row r="147" spans="1:8" x14ac:dyDescent="0.25">
      <c r="A147">
        <v>146</v>
      </c>
      <c r="B147" t="s">
        <v>8</v>
      </c>
      <c r="C147">
        <v>28</v>
      </c>
      <c r="D147">
        <v>26000</v>
      </c>
      <c r="E147">
        <v>97</v>
      </c>
      <c r="F147" t="s">
        <v>18</v>
      </c>
      <c r="G147">
        <v>8</v>
      </c>
      <c r="H147">
        <v>5</v>
      </c>
    </row>
    <row r="148" spans="1:8" x14ac:dyDescent="0.25">
      <c r="A148">
        <v>147</v>
      </c>
      <c r="B148" t="s">
        <v>8</v>
      </c>
      <c r="C148">
        <v>48</v>
      </c>
      <c r="D148">
        <v>52000</v>
      </c>
      <c r="E148">
        <v>36</v>
      </c>
      <c r="F148" t="s">
        <v>10</v>
      </c>
      <c r="G148">
        <v>9</v>
      </c>
      <c r="H148">
        <v>2</v>
      </c>
    </row>
    <row r="149" spans="1:8" x14ac:dyDescent="0.25">
      <c r="A149">
        <v>148</v>
      </c>
      <c r="B149" t="s">
        <v>11</v>
      </c>
      <c r="C149">
        <v>32</v>
      </c>
      <c r="D149">
        <v>38000</v>
      </c>
      <c r="E149">
        <v>74</v>
      </c>
      <c r="F149" t="s">
        <v>12</v>
      </c>
      <c r="G149">
        <v>1</v>
      </c>
      <c r="H149">
        <v>1</v>
      </c>
    </row>
    <row r="150" spans="1:8" x14ac:dyDescent="0.25">
      <c r="A150">
        <v>149</v>
      </c>
      <c r="B150" t="s">
        <v>11</v>
      </c>
      <c r="C150">
        <v>34</v>
      </c>
      <c r="D150">
        <v>51000</v>
      </c>
      <c r="E150">
        <v>22</v>
      </c>
      <c r="F150" t="s">
        <v>9</v>
      </c>
      <c r="G150">
        <v>7</v>
      </c>
      <c r="H150">
        <v>4</v>
      </c>
    </row>
    <row r="151" spans="1:8" x14ac:dyDescent="0.25">
      <c r="A151">
        <v>150</v>
      </c>
      <c r="B151" t="s">
        <v>8</v>
      </c>
      <c r="C151">
        <v>34</v>
      </c>
      <c r="D151">
        <v>90000</v>
      </c>
      <c r="E151">
        <v>90</v>
      </c>
      <c r="F151" t="s">
        <v>14</v>
      </c>
      <c r="G151">
        <v>6</v>
      </c>
      <c r="H151">
        <v>3</v>
      </c>
    </row>
    <row r="152" spans="1:8" x14ac:dyDescent="0.25">
      <c r="A152">
        <v>151</v>
      </c>
      <c r="B152" t="s">
        <v>8</v>
      </c>
      <c r="C152">
        <v>43</v>
      </c>
      <c r="D152">
        <v>30000</v>
      </c>
      <c r="E152">
        <v>17</v>
      </c>
      <c r="F152" t="s">
        <v>12</v>
      </c>
      <c r="G152">
        <v>0</v>
      </c>
      <c r="H152">
        <v>9</v>
      </c>
    </row>
    <row r="153" spans="1:8" x14ac:dyDescent="0.25">
      <c r="A153">
        <v>152</v>
      </c>
      <c r="B153" t="s">
        <v>8</v>
      </c>
      <c r="C153">
        <v>39</v>
      </c>
      <c r="D153">
        <v>41000</v>
      </c>
      <c r="E153">
        <v>88</v>
      </c>
      <c r="F153" t="s">
        <v>10</v>
      </c>
      <c r="G153">
        <v>0</v>
      </c>
      <c r="H153">
        <v>1</v>
      </c>
    </row>
    <row r="154" spans="1:8" x14ac:dyDescent="0.25">
      <c r="A154">
        <v>153</v>
      </c>
      <c r="B154" t="s">
        <v>11</v>
      </c>
      <c r="C154">
        <v>44</v>
      </c>
      <c r="D154">
        <v>17000</v>
      </c>
      <c r="E154">
        <v>20</v>
      </c>
      <c r="F154" t="s">
        <v>10</v>
      </c>
      <c r="G154">
        <v>0</v>
      </c>
      <c r="H154">
        <v>2</v>
      </c>
    </row>
    <row r="155" spans="1:8" x14ac:dyDescent="0.25">
      <c r="A155">
        <v>154</v>
      </c>
      <c r="B155" t="s">
        <v>11</v>
      </c>
      <c r="C155">
        <v>38</v>
      </c>
      <c r="D155">
        <v>92000</v>
      </c>
      <c r="E155">
        <v>76</v>
      </c>
      <c r="F155" t="s">
        <v>14</v>
      </c>
      <c r="G155">
        <v>2</v>
      </c>
      <c r="H155">
        <v>2</v>
      </c>
    </row>
    <row r="156" spans="1:8" x14ac:dyDescent="0.25">
      <c r="A156">
        <v>155</v>
      </c>
      <c r="B156" t="s">
        <v>11</v>
      </c>
      <c r="C156">
        <v>47</v>
      </c>
      <c r="D156">
        <v>80000</v>
      </c>
      <c r="E156">
        <v>16</v>
      </c>
      <c r="F156" t="s">
        <v>9</v>
      </c>
      <c r="G156">
        <v>0</v>
      </c>
      <c r="H156">
        <v>4</v>
      </c>
    </row>
    <row r="157" spans="1:8" x14ac:dyDescent="0.25">
      <c r="A157">
        <v>156</v>
      </c>
      <c r="B157" t="s">
        <v>11</v>
      </c>
      <c r="C157">
        <v>27</v>
      </c>
      <c r="D157">
        <v>10000</v>
      </c>
      <c r="E157">
        <v>89</v>
      </c>
      <c r="F157" t="s">
        <v>18</v>
      </c>
      <c r="G157">
        <v>8</v>
      </c>
      <c r="H157">
        <v>4</v>
      </c>
    </row>
    <row r="158" spans="1:8" x14ac:dyDescent="0.25">
      <c r="A158">
        <v>157</v>
      </c>
      <c r="B158" t="s">
        <v>8</v>
      </c>
      <c r="C158">
        <v>37</v>
      </c>
      <c r="D158">
        <v>16000</v>
      </c>
      <c r="E158">
        <v>1</v>
      </c>
      <c r="F158" t="s">
        <v>15</v>
      </c>
      <c r="G158">
        <v>1</v>
      </c>
      <c r="H158">
        <v>1</v>
      </c>
    </row>
    <row r="159" spans="1:8" x14ac:dyDescent="0.25">
      <c r="A159">
        <v>158</v>
      </c>
      <c r="B159" t="s">
        <v>11</v>
      </c>
      <c r="C159">
        <v>30</v>
      </c>
      <c r="D159">
        <v>87000</v>
      </c>
      <c r="E159">
        <v>78</v>
      </c>
      <c r="F159" t="s">
        <v>14</v>
      </c>
      <c r="G159">
        <v>3</v>
      </c>
      <c r="H159">
        <v>4</v>
      </c>
    </row>
    <row r="160" spans="1:8" x14ac:dyDescent="0.25">
      <c r="A160">
        <v>159</v>
      </c>
      <c r="B160" t="s">
        <v>8</v>
      </c>
      <c r="C160">
        <v>34</v>
      </c>
      <c r="D160">
        <v>66000</v>
      </c>
      <c r="E160">
        <v>1</v>
      </c>
      <c r="F160" t="s">
        <v>12</v>
      </c>
      <c r="G160">
        <v>1</v>
      </c>
      <c r="H160">
        <v>2</v>
      </c>
    </row>
    <row r="161" spans="1:8" x14ac:dyDescent="0.25">
      <c r="A161">
        <v>160</v>
      </c>
      <c r="B161" t="s">
        <v>11</v>
      </c>
      <c r="C161">
        <v>30</v>
      </c>
      <c r="D161">
        <v>86000</v>
      </c>
      <c r="E161">
        <v>73</v>
      </c>
      <c r="F161" t="s">
        <v>14</v>
      </c>
      <c r="G161">
        <v>3</v>
      </c>
      <c r="H161">
        <v>3</v>
      </c>
    </row>
    <row r="162" spans="1:8" x14ac:dyDescent="0.25">
      <c r="A162">
        <v>161</v>
      </c>
      <c r="B162" t="s">
        <v>11</v>
      </c>
      <c r="C162">
        <v>56</v>
      </c>
      <c r="D162">
        <v>9000</v>
      </c>
      <c r="E162">
        <v>35</v>
      </c>
      <c r="F162" t="s">
        <v>14</v>
      </c>
      <c r="G162">
        <v>1</v>
      </c>
      <c r="H162">
        <v>1</v>
      </c>
    </row>
    <row r="163" spans="1:8" x14ac:dyDescent="0.25">
      <c r="A163">
        <v>162</v>
      </c>
      <c r="B163" t="s">
        <v>11</v>
      </c>
      <c r="C163">
        <v>29</v>
      </c>
      <c r="D163">
        <v>50000</v>
      </c>
      <c r="E163">
        <v>83</v>
      </c>
      <c r="F163" t="s">
        <v>9</v>
      </c>
      <c r="G163">
        <v>1</v>
      </c>
      <c r="H163">
        <v>5</v>
      </c>
    </row>
    <row r="164" spans="1:8" x14ac:dyDescent="0.25">
      <c r="A164">
        <v>163</v>
      </c>
      <c r="B164" t="s">
        <v>8</v>
      </c>
      <c r="C164">
        <v>19</v>
      </c>
      <c r="D164">
        <v>35000</v>
      </c>
      <c r="E164">
        <v>5</v>
      </c>
      <c r="F164" t="s">
        <v>15</v>
      </c>
      <c r="G164">
        <v>0</v>
      </c>
      <c r="H164">
        <v>5</v>
      </c>
    </row>
    <row r="165" spans="1:8" x14ac:dyDescent="0.25">
      <c r="A165">
        <v>164</v>
      </c>
      <c r="B165" t="s">
        <v>11</v>
      </c>
      <c r="C165">
        <v>31</v>
      </c>
      <c r="D165">
        <v>58000</v>
      </c>
      <c r="E165">
        <v>93</v>
      </c>
      <c r="F165" t="s">
        <v>9</v>
      </c>
      <c r="G165">
        <v>1</v>
      </c>
      <c r="H165">
        <v>5</v>
      </c>
    </row>
    <row r="166" spans="1:8" x14ac:dyDescent="0.25">
      <c r="A166">
        <v>165</v>
      </c>
      <c r="B166" t="s">
        <v>8</v>
      </c>
      <c r="C166">
        <v>50</v>
      </c>
      <c r="D166">
        <v>47000</v>
      </c>
      <c r="E166">
        <v>26</v>
      </c>
      <c r="F166" t="s">
        <v>16</v>
      </c>
      <c r="G166">
        <v>0</v>
      </c>
      <c r="H166">
        <v>2</v>
      </c>
    </row>
    <row r="167" spans="1:8" x14ac:dyDescent="0.25">
      <c r="A167">
        <v>166</v>
      </c>
      <c r="B167" t="s">
        <v>11</v>
      </c>
      <c r="C167">
        <v>36</v>
      </c>
      <c r="D167">
        <v>54000</v>
      </c>
      <c r="E167">
        <v>75</v>
      </c>
      <c r="F167" t="s">
        <v>14</v>
      </c>
      <c r="G167">
        <v>5</v>
      </c>
      <c r="H167">
        <v>3</v>
      </c>
    </row>
    <row r="168" spans="1:8" x14ac:dyDescent="0.25">
      <c r="A168">
        <v>167</v>
      </c>
      <c r="B168" t="s">
        <v>8</v>
      </c>
      <c r="C168">
        <v>42</v>
      </c>
      <c r="D168">
        <v>79000</v>
      </c>
      <c r="E168">
        <v>20</v>
      </c>
      <c r="F168" t="s">
        <v>17</v>
      </c>
      <c r="G168">
        <v>9</v>
      </c>
      <c r="H168">
        <v>3</v>
      </c>
    </row>
    <row r="169" spans="1:8" x14ac:dyDescent="0.25">
      <c r="A169">
        <v>168</v>
      </c>
      <c r="B169" t="s">
        <v>11</v>
      </c>
      <c r="C169">
        <v>33</v>
      </c>
      <c r="D169">
        <v>83000</v>
      </c>
      <c r="E169">
        <v>95</v>
      </c>
      <c r="F169" t="s">
        <v>14</v>
      </c>
      <c r="G169">
        <v>0</v>
      </c>
      <c r="H169">
        <v>5</v>
      </c>
    </row>
    <row r="170" spans="1:8" x14ac:dyDescent="0.25">
      <c r="A170">
        <v>169</v>
      </c>
      <c r="B170" t="s">
        <v>11</v>
      </c>
      <c r="C170">
        <v>36</v>
      </c>
      <c r="D170">
        <v>57000</v>
      </c>
      <c r="E170">
        <v>27</v>
      </c>
      <c r="F170" t="s">
        <v>14</v>
      </c>
      <c r="G170">
        <v>0</v>
      </c>
      <c r="H170">
        <v>3</v>
      </c>
    </row>
    <row r="171" spans="1:8" x14ac:dyDescent="0.25">
      <c r="A171">
        <v>170</v>
      </c>
      <c r="B171" t="s">
        <v>8</v>
      </c>
      <c r="C171">
        <v>32</v>
      </c>
      <c r="D171">
        <v>0</v>
      </c>
      <c r="E171">
        <v>63</v>
      </c>
      <c r="F171" t="s">
        <v>14</v>
      </c>
      <c r="G171">
        <v>2</v>
      </c>
      <c r="H171">
        <v>2</v>
      </c>
    </row>
    <row r="172" spans="1:8" x14ac:dyDescent="0.25">
      <c r="A172">
        <v>171</v>
      </c>
      <c r="B172" t="s">
        <v>8</v>
      </c>
      <c r="C172">
        <v>40</v>
      </c>
      <c r="D172">
        <v>69000</v>
      </c>
      <c r="E172">
        <v>13</v>
      </c>
      <c r="F172" t="s">
        <v>14</v>
      </c>
      <c r="G172">
        <v>3</v>
      </c>
      <c r="H172">
        <v>5</v>
      </c>
    </row>
    <row r="173" spans="1:8" x14ac:dyDescent="0.25">
      <c r="A173">
        <v>172</v>
      </c>
      <c r="B173" t="s">
        <v>8</v>
      </c>
      <c r="C173">
        <v>28</v>
      </c>
      <c r="D173">
        <v>4000</v>
      </c>
      <c r="E173">
        <v>75</v>
      </c>
      <c r="F173" t="s">
        <v>15</v>
      </c>
      <c r="G173">
        <v>0</v>
      </c>
      <c r="H173">
        <v>2</v>
      </c>
    </row>
    <row r="174" spans="1:8" x14ac:dyDescent="0.25">
      <c r="A174">
        <v>173</v>
      </c>
      <c r="B174" t="s">
        <v>8</v>
      </c>
      <c r="C174">
        <v>36</v>
      </c>
      <c r="D174">
        <v>79000</v>
      </c>
      <c r="E174">
        <v>10</v>
      </c>
      <c r="F174" t="s">
        <v>12</v>
      </c>
      <c r="G174">
        <v>0</v>
      </c>
      <c r="H174">
        <v>2</v>
      </c>
    </row>
    <row r="175" spans="1:8" x14ac:dyDescent="0.25">
      <c r="A175">
        <v>174</v>
      </c>
      <c r="B175" t="s">
        <v>8</v>
      </c>
      <c r="C175">
        <v>36</v>
      </c>
      <c r="D175">
        <v>99000</v>
      </c>
      <c r="E175">
        <v>92</v>
      </c>
      <c r="F175" t="s">
        <v>14</v>
      </c>
      <c r="G175">
        <v>5</v>
      </c>
      <c r="H175">
        <v>2</v>
      </c>
    </row>
    <row r="176" spans="1:8" x14ac:dyDescent="0.25">
      <c r="A176">
        <v>175</v>
      </c>
      <c r="B176" t="s">
        <v>11</v>
      </c>
      <c r="C176">
        <v>52</v>
      </c>
      <c r="D176">
        <v>20000</v>
      </c>
      <c r="E176">
        <v>13</v>
      </c>
      <c r="F176" t="s">
        <v>12</v>
      </c>
      <c r="G176">
        <v>0</v>
      </c>
      <c r="H176">
        <v>2</v>
      </c>
    </row>
    <row r="177" spans="1:8" x14ac:dyDescent="0.25">
      <c r="A177">
        <v>176</v>
      </c>
      <c r="B177" t="s">
        <v>11</v>
      </c>
      <c r="C177">
        <v>30</v>
      </c>
      <c r="D177">
        <v>28000</v>
      </c>
      <c r="E177">
        <v>86</v>
      </c>
      <c r="F177" t="s">
        <v>14</v>
      </c>
      <c r="G177">
        <v>3</v>
      </c>
      <c r="H177">
        <v>4</v>
      </c>
    </row>
    <row r="178" spans="1:8" x14ac:dyDescent="0.25">
      <c r="A178">
        <v>177</v>
      </c>
      <c r="B178" t="s">
        <v>8</v>
      </c>
      <c r="C178">
        <v>58</v>
      </c>
      <c r="D178">
        <v>29000</v>
      </c>
      <c r="E178">
        <v>15</v>
      </c>
      <c r="F178" t="s">
        <v>10</v>
      </c>
      <c r="G178">
        <v>11</v>
      </c>
      <c r="H178">
        <v>1</v>
      </c>
    </row>
    <row r="179" spans="1:8" x14ac:dyDescent="0.25">
      <c r="A179">
        <v>178</v>
      </c>
      <c r="B179" t="s">
        <v>8</v>
      </c>
      <c r="C179">
        <v>27</v>
      </c>
      <c r="D179">
        <v>45000</v>
      </c>
      <c r="E179">
        <v>69</v>
      </c>
      <c r="F179" t="s">
        <v>9</v>
      </c>
      <c r="G179">
        <v>2</v>
      </c>
      <c r="H179">
        <v>6</v>
      </c>
    </row>
    <row r="180" spans="1:8" x14ac:dyDescent="0.25">
      <c r="A180">
        <v>179</v>
      </c>
      <c r="B180" t="s">
        <v>8</v>
      </c>
      <c r="C180">
        <v>59</v>
      </c>
      <c r="D180">
        <v>86000</v>
      </c>
      <c r="E180">
        <v>14</v>
      </c>
      <c r="F180" t="s">
        <v>9</v>
      </c>
      <c r="G180">
        <v>4</v>
      </c>
      <c r="H180">
        <v>3</v>
      </c>
    </row>
    <row r="181" spans="1:8" x14ac:dyDescent="0.25">
      <c r="A181">
        <v>180</v>
      </c>
      <c r="B181" t="s">
        <v>8</v>
      </c>
      <c r="C181">
        <v>35</v>
      </c>
      <c r="D181">
        <v>42000</v>
      </c>
      <c r="E181">
        <v>90</v>
      </c>
      <c r="F181" t="s">
        <v>10</v>
      </c>
      <c r="G181">
        <v>8</v>
      </c>
      <c r="H181">
        <v>1</v>
      </c>
    </row>
    <row r="182" spans="1:8" x14ac:dyDescent="0.25">
      <c r="A182">
        <v>181</v>
      </c>
      <c r="B182" t="s">
        <v>11</v>
      </c>
      <c r="C182">
        <v>37</v>
      </c>
      <c r="D182">
        <v>59000</v>
      </c>
      <c r="E182">
        <v>32</v>
      </c>
      <c r="F182" t="s">
        <v>14</v>
      </c>
      <c r="G182">
        <v>7</v>
      </c>
      <c r="H182">
        <v>2</v>
      </c>
    </row>
    <row r="183" spans="1:8" x14ac:dyDescent="0.25">
      <c r="A183">
        <v>182</v>
      </c>
      <c r="B183" t="s">
        <v>11</v>
      </c>
      <c r="C183">
        <v>32</v>
      </c>
      <c r="D183">
        <v>61000</v>
      </c>
      <c r="E183">
        <v>86</v>
      </c>
      <c r="F183" t="s">
        <v>13</v>
      </c>
      <c r="G183">
        <v>7</v>
      </c>
      <c r="H183">
        <v>5</v>
      </c>
    </row>
    <row r="184" spans="1:8" x14ac:dyDescent="0.25">
      <c r="A184">
        <v>183</v>
      </c>
      <c r="B184" t="s">
        <v>8</v>
      </c>
      <c r="C184">
        <v>46</v>
      </c>
      <c r="D184">
        <v>11000</v>
      </c>
      <c r="E184">
        <v>15</v>
      </c>
      <c r="F184" t="s">
        <v>14</v>
      </c>
      <c r="G184">
        <v>7</v>
      </c>
      <c r="H184">
        <v>1</v>
      </c>
    </row>
    <row r="185" spans="1:8" x14ac:dyDescent="0.25">
      <c r="A185">
        <v>184</v>
      </c>
      <c r="B185" t="s">
        <v>11</v>
      </c>
      <c r="C185">
        <v>29</v>
      </c>
      <c r="D185">
        <v>66000</v>
      </c>
      <c r="E185">
        <v>88</v>
      </c>
      <c r="F185" t="s">
        <v>14</v>
      </c>
      <c r="G185">
        <v>4</v>
      </c>
      <c r="H185">
        <v>4</v>
      </c>
    </row>
    <row r="186" spans="1:8" x14ac:dyDescent="0.25">
      <c r="A186">
        <v>185</v>
      </c>
      <c r="B186" t="s">
        <v>11</v>
      </c>
      <c r="C186">
        <v>41</v>
      </c>
      <c r="D186">
        <v>39000</v>
      </c>
      <c r="E186">
        <v>39</v>
      </c>
      <c r="F186" t="s">
        <v>14</v>
      </c>
      <c r="G186">
        <v>1</v>
      </c>
      <c r="H186">
        <v>1</v>
      </c>
    </row>
    <row r="187" spans="1:8" x14ac:dyDescent="0.25">
      <c r="A187">
        <v>186</v>
      </c>
      <c r="B187" t="s">
        <v>8</v>
      </c>
      <c r="C187">
        <v>30</v>
      </c>
      <c r="D187">
        <v>72000</v>
      </c>
      <c r="E187">
        <v>97</v>
      </c>
      <c r="F187" t="s">
        <v>14</v>
      </c>
      <c r="G187">
        <v>6</v>
      </c>
      <c r="H187">
        <v>2</v>
      </c>
    </row>
    <row r="188" spans="1:8" x14ac:dyDescent="0.25">
      <c r="A188">
        <v>187</v>
      </c>
      <c r="B188" t="s">
        <v>11</v>
      </c>
      <c r="C188">
        <v>54</v>
      </c>
      <c r="D188">
        <v>14000</v>
      </c>
      <c r="E188">
        <v>24</v>
      </c>
      <c r="F188" t="s">
        <v>12</v>
      </c>
      <c r="G188">
        <v>1</v>
      </c>
      <c r="H188">
        <v>2</v>
      </c>
    </row>
    <row r="189" spans="1:8" x14ac:dyDescent="0.25">
      <c r="A189">
        <v>188</v>
      </c>
      <c r="B189" t="s">
        <v>8</v>
      </c>
      <c r="C189">
        <v>28</v>
      </c>
      <c r="D189">
        <v>44000</v>
      </c>
      <c r="E189">
        <v>68</v>
      </c>
      <c r="F189" t="s">
        <v>16</v>
      </c>
      <c r="G189">
        <v>5</v>
      </c>
      <c r="H189">
        <v>3</v>
      </c>
    </row>
    <row r="190" spans="1:8" x14ac:dyDescent="0.25">
      <c r="A190">
        <v>189</v>
      </c>
      <c r="B190" t="s">
        <v>11</v>
      </c>
      <c r="C190">
        <v>41</v>
      </c>
      <c r="D190">
        <v>76000</v>
      </c>
      <c r="E190">
        <v>17</v>
      </c>
      <c r="F190" t="s">
        <v>10</v>
      </c>
      <c r="G190">
        <v>8</v>
      </c>
      <c r="H190">
        <v>2</v>
      </c>
    </row>
    <row r="191" spans="1:8" x14ac:dyDescent="0.25">
      <c r="A191">
        <v>190</v>
      </c>
      <c r="B191" t="s">
        <v>11</v>
      </c>
      <c r="C191">
        <v>36</v>
      </c>
      <c r="D191">
        <v>95000</v>
      </c>
      <c r="E191">
        <v>85</v>
      </c>
      <c r="F191" t="s">
        <v>14</v>
      </c>
      <c r="G191">
        <v>4</v>
      </c>
      <c r="H191">
        <v>2</v>
      </c>
    </row>
    <row r="192" spans="1:8" x14ac:dyDescent="0.25">
      <c r="A192">
        <v>191</v>
      </c>
      <c r="B192" t="s">
        <v>11</v>
      </c>
      <c r="C192">
        <v>34</v>
      </c>
      <c r="D192">
        <v>92000</v>
      </c>
      <c r="E192">
        <v>23</v>
      </c>
      <c r="F192" t="s">
        <v>14</v>
      </c>
      <c r="G192">
        <v>5</v>
      </c>
      <c r="H192">
        <v>3</v>
      </c>
    </row>
    <row r="193" spans="1:8" x14ac:dyDescent="0.25">
      <c r="A193">
        <v>192</v>
      </c>
      <c r="B193" t="s">
        <v>11</v>
      </c>
      <c r="C193">
        <v>32</v>
      </c>
      <c r="D193">
        <v>98000</v>
      </c>
      <c r="E193">
        <v>69</v>
      </c>
      <c r="F193" t="s">
        <v>14</v>
      </c>
      <c r="G193">
        <v>8</v>
      </c>
      <c r="H193">
        <v>2</v>
      </c>
    </row>
    <row r="194" spans="1:8" x14ac:dyDescent="0.25">
      <c r="A194">
        <v>193</v>
      </c>
      <c r="B194" t="s">
        <v>8</v>
      </c>
      <c r="C194">
        <v>33</v>
      </c>
      <c r="D194">
        <v>96000</v>
      </c>
      <c r="E194">
        <v>8</v>
      </c>
      <c r="F194" t="s">
        <v>15</v>
      </c>
      <c r="G194">
        <v>9</v>
      </c>
      <c r="H194">
        <v>2</v>
      </c>
    </row>
    <row r="195" spans="1:8" x14ac:dyDescent="0.25">
      <c r="A195">
        <v>194</v>
      </c>
      <c r="B195" t="s">
        <v>11</v>
      </c>
      <c r="C195">
        <v>38</v>
      </c>
      <c r="D195">
        <v>45000</v>
      </c>
      <c r="E195">
        <v>91</v>
      </c>
      <c r="F195" t="s">
        <v>14</v>
      </c>
      <c r="G195">
        <v>10</v>
      </c>
      <c r="H195">
        <v>4</v>
      </c>
    </row>
    <row r="196" spans="1:8" x14ac:dyDescent="0.25">
      <c r="A196">
        <v>195</v>
      </c>
      <c r="B196" t="s">
        <v>11</v>
      </c>
      <c r="C196">
        <v>47</v>
      </c>
      <c r="D196">
        <v>8000</v>
      </c>
      <c r="E196">
        <v>16</v>
      </c>
      <c r="F196" t="s">
        <v>14</v>
      </c>
      <c r="G196">
        <v>7</v>
      </c>
      <c r="H196">
        <v>2</v>
      </c>
    </row>
    <row r="197" spans="1:8" x14ac:dyDescent="0.25">
      <c r="A197">
        <v>196</v>
      </c>
      <c r="B197" t="s">
        <v>11</v>
      </c>
      <c r="C197">
        <v>35</v>
      </c>
      <c r="D197">
        <v>46000</v>
      </c>
      <c r="E197">
        <v>79</v>
      </c>
      <c r="F197" t="s">
        <v>15</v>
      </c>
      <c r="G197">
        <v>1</v>
      </c>
      <c r="H197">
        <v>3</v>
      </c>
    </row>
    <row r="198" spans="1:8" x14ac:dyDescent="0.25">
      <c r="A198">
        <v>197</v>
      </c>
      <c r="B198" t="s">
        <v>11</v>
      </c>
      <c r="C198">
        <v>45</v>
      </c>
      <c r="D198">
        <v>78000</v>
      </c>
      <c r="E198">
        <v>28</v>
      </c>
      <c r="F198" t="s">
        <v>14</v>
      </c>
      <c r="G198">
        <v>0</v>
      </c>
      <c r="H198">
        <v>2</v>
      </c>
    </row>
    <row r="199" spans="1:8" x14ac:dyDescent="0.25">
      <c r="A199">
        <v>198</v>
      </c>
      <c r="B199" t="s">
        <v>8</v>
      </c>
      <c r="C199">
        <v>32</v>
      </c>
      <c r="D199">
        <v>4000</v>
      </c>
      <c r="E199">
        <v>74</v>
      </c>
      <c r="F199" t="s">
        <v>14</v>
      </c>
      <c r="G199">
        <v>1</v>
      </c>
      <c r="H199">
        <v>5</v>
      </c>
    </row>
    <row r="200" spans="1:8" x14ac:dyDescent="0.25">
      <c r="A200">
        <v>199</v>
      </c>
      <c r="B200" t="s">
        <v>8</v>
      </c>
      <c r="C200">
        <v>32</v>
      </c>
      <c r="D200">
        <v>81000</v>
      </c>
      <c r="E200">
        <v>18</v>
      </c>
      <c r="F200" t="s">
        <v>15</v>
      </c>
      <c r="G200">
        <v>1</v>
      </c>
      <c r="H200">
        <v>2</v>
      </c>
    </row>
    <row r="201" spans="1:8" x14ac:dyDescent="0.25">
      <c r="A201">
        <v>200</v>
      </c>
      <c r="B201" t="s">
        <v>8</v>
      </c>
      <c r="C201">
        <v>30</v>
      </c>
      <c r="D201">
        <v>33000</v>
      </c>
      <c r="E201">
        <v>83</v>
      </c>
      <c r="F201" t="s">
        <v>14</v>
      </c>
      <c r="G201">
        <v>4</v>
      </c>
      <c r="H201">
        <v>2</v>
      </c>
    </row>
    <row r="202" spans="1:8" x14ac:dyDescent="0.25">
      <c r="A202">
        <v>201</v>
      </c>
      <c r="B202" t="s">
        <v>11</v>
      </c>
      <c r="C202">
        <v>21</v>
      </c>
      <c r="D202">
        <v>40000</v>
      </c>
      <c r="E202">
        <v>10</v>
      </c>
      <c r="F202" t="s">
        <v>9</v>
      </c>
      <c r="G202">
        <v>0</v>
      </c>
      <c r="H202">
        <v>3</v>
      </c>
    </row>
    <row r="203" spans="1:8" x14ac:dyDescent="0.25">
      <c r="A203">
        <v>202</v>
      </c>
      <c r="B203" t="s">
        <v>8</v>
      </c>
      <c r="C203">
        <v>34</v>
      </c>
      <c r="D203">
        <v>85000</v>
      </c>
      <c r="E203">
        <v>16</v>
      </c>
      <c r="F203" t="s">
        <v>9</v>
      </c>
      <c r="G203">
        <v>9</v>
      </c>
      <c r="H203">
        <v>3</v>
      </c>
    </row>
    <row r="204" spans="1:8" x14ac:dyDescent="0.25">
      <c r="A204">
        <v>203</v>
      </c>
      <c r="B204" t="s">
        <v>11</v>
      </c>
      <c r="C204">
        <v>16</v>
      </c>
      <c r="D204">
        <v>60000</v>
      </c>
      <c r="E204">
        <v>0</v>
      </c>
      <c r="F204" t="s">
        <v>10</v>
      </c>
      <c r="G204">
        <v>6</v>
      </c>
      <c r="H204">
        <v>8</v>
      </c>
    </row>
    <row r="205" spans="1:8" x14ac:dyDescent="0.25">
      <c r="A205">
        <v>204</v>
      </c>
      <c r="B205" t="s">
        <v>11</v>
      </c>
      <c r="C205">
        <v>76</v>
      </c>
      <c r="D205">
        <v>60000</v>
      </c>
      <c r="E205">
        <v>39</v>
      </c>
      <c r="F205" t="s">
        <v>9</v>
      </c>
      <c r="G205">
        <v>4</v>
      </c>
      <c r="H205">
        <v>2</v>
      </c>
    </row>
    <row r="206" spans="1:8" x14ac:dyDescent="0.25">
      <c r="A206">
        <v>205</v>
      </c>
      <c r="B206" t="s">
        <v>11</v>
      </c>
      <c r="C206">
        <v>62</v>
      </c>
      <c r="D206">
        <v>63000</v>
      </c>
      <c r="E206">
        <v>59</v>
      </c>
      <c r="F206" t="s">
        <v>13</v>
      </c>
      <c r="G206">
        <v>0</v>
      </c>
      <c r="H206">
        <v>2</v>
      </c>
    </row>
    <row r="207" spans="1:8" x14ac:dyDescent="0.25">
      <c r="A207">
        <v>206</v>
      </c>
      <c r="B207" t="s">
        <v>11</v>
      </c>
      <c r="C207">
        <v>63</v>
      </c>
      <c r="D207">
        <v>10000</v>
      </c>
      <c r="E207">
        <v>52</v>
      </c>
      <c r="F207" t="s">
        <v>9</v>
      </c>
      <c r="G207">
        <v>8</v>
      </c>
      <c r="H207">
        <v>3</v>
      </c>
    </row>
    <row r="208" spans="1:8" x14ac:dyDescent="0.25">
      <c r="A208">
        <v>207</v>
      </c>
      <c r="B208" t="s">
        <v>11</v>
      </c>
      <c r="C208">
        <v>19</v>
      </c>
      <c r="D208">
        <v>55000</v>
      </c>
      <c r="E208">
        <v>61</v>
      </c>
      <c r="F208" t="s">
        <v>9</v>
      </c>
      <c r="G208">
        <v>0</v>
      </c>
      <c r="H208">
        <v>3</v>
      </c>
    </row>
    <row r="209" spans="1:8" x14ac:dyDescent="0.25">
      <c r="A209">
        <v>208</v>
      </c>
      <c r="B209" t="s">
        <v>8</v>
      </c>
      <c r="C209">
        <v>46</v>
      </c>
      <c r="D209">
        <v>93000</v>
      </c>
      <c r="E209">
        <v>12</v>
      </c>
      <c r="F209" t="s">
        <v>14</v>
      </c>
      <c r="G209">
        <v>2</v>
      </c>
      <c r="H209">
        <v>1</v>
      </c>
    </row>
    <row r="210" spans="1:8" x14ac:dyDescent="0.25">
      <c r="A210">
        <v>209</v>
      </c>
      <c r="B210" t="s">
        <v>11</v>
      </c>
      <c r="C210">
        <v>48</v>
      </c>
      <c r="D210">
        <v>15000</v>
      </c>
      <c r="E210">
        <v>7</v>
      </c>
      <c r="F210" t="s">
        <v>16</v>
      </c>
      <c r="G210">
        <v>0</v>
      </c>
      <c r="H210">
        <v>2</v>
      </c>
    </row>
    <row r="211" spans="1:8" x14ac:dyDescent="0.25">
      <c r="A211">
        <v>210</v>
      </c>
      <c r="B211" t="s">
        <v>11</v>
      </c>
      <c r="C211">
        <v>80</v>
      </c>
      <c r="D211">
        <v>39000</v>
      </c>
      <c r="E211">
        <v>33</v>
      </c>
      <c r="F211" t="s">
        <v>10</v>
      </c>
      <c r="G211">
        <v>9</v>
      </c>
      <c r="H211">
        <v>4</v>
      </c>
    </row>
    <row r="212" spans="1:8" x14ac:dyDescent="0.25">
      <c r="A212">
        <v>211</v>
      </c>
      <c r="B212" t="s">
        <v>11</v>
      </c>
      <c r="C212">
        <v>1</v>
      </c>
      <c r="D212">
        <v>57000</v>
      </c>
      <c r="E212">
        <v>93</v>
      </c>
      <c r="F212" t="s">
        <v>10</v>
      </c>
      <c r="G212">
        <v>1</v>
      </c>
      <c r="H212">
        <v>2</v>
      </c>
    </row>
    <row r="213" spans="1:8" x14ac:dyDescent="0.25">
      <c r="A213">
        <v>212</v>
      </c>
      <c r="B213" t="s">
        <v>11</v>
      </c>
      <c r="C213">
        <v>0</v>
      </c>
      <c r="D213">
        <v>22000</v>
      </c>
      <c r="E213">
        <v>92</v>
      </c>
      <c r="F213" t="s">
        <v>14</v>
      </c>
      <c r="G213">
        <v>2</v>
      </c>
      <c r="H213">
        <v>1</v>
      </c>
    </row>
    <row r="214" spans="1:8" x14ac:dyDescent="0.25">
      <c r="A214">
        <v>213</v>
      </c>
      <c r="B214" t="s">
        <v>8</v>
      </c>
      <c r="C214">
        <v>86</v>
      </c>
      <c r="D214">
        <v>12000</v>
      </c>
      <c r="E214">
        <v>70</v>
      </c>
      <c r="F214" t="s">
        <v>18</v>
      </c>
      <c r="G214">
        <v>2</v>
      </c>
      <c r="H214">
        <v>4</v>
      </c>
    </row>
    <row r="215" spans="1:8" x14ac:dyDescent="0.25">
      <c r="A215">
        <v>214</v>
      </c>
      <c r="B215" t="s">
        <v>8</v>
      </c>
      <c r="C215">
        <v>49</v>
      </c>
      <c r="D215">
        <v>50000</v>
      </c>
      <c r="E215">
        <v>82</v>
      </c>
      <c r="F215" t="s">
        <v>12</v>
      </c>
      <c r="G215">
        <v>8</v>
      </c>
      <c r="H215">
        <v>1</v>
      </c>
    </row>
    <row r="216" spans="1:8" x14ac:dyDescent="0.25">
      <c r="A216">
        <v>215</v>
      </c>
      <c r="B216" t="s">
        <v>8</v>
      </c>
      <c r="C216">
        <v>48</v>
      </c>
      <c r="D216">
        <v>95000</v>
      </c>
      <c r="E216">
        <v>68</v>
      </c>
      <c r="F216" t="s">
        <v>16</v>
      </c>
      <c r="G216">
        <v>2</v>
      </c>
      <c r="H216">
        <v>4</v>
      </c>
    </row>
    <row r="217" spans="1:8" x14ac:dyDescent="0.25">
      <c r="A217">
        <v>216</v>
      </c>
      <c r="B217" t="s">
        <v>11</v>
      </c>
      <c r="C217">
        <v>46</v>
      </c>
      <c r="D217">
        <v>66000</v>
      </c>
      <c r="E217">
        <v>70</v>
      </c>
      <c r="F217" t="s">
        <v>9</v>
      </c>
      <c r="G217">
        <v>3</v>
      </c>
      <c r="H217">
        <v>3</v>
      </c>
    </row>
    <row r="218" spans="1:8" x14ac:dyDescent="0.25">
      <c r="A218">
        <v>217</v>
      </c>
      <c r="B218" t="s">
        <v>8</v>
      </c>
      <c r="C218">
        <v>79</v>
      </c>
      <c r="D218">
        <v>20000</v>
      </c>
      <c r="E218">
        <v>40</v>
      </c>
      <c r="F218" t="s">
        <v>16</v>
      </c>
      <c r="G218">
        <v>6</v>
      </c>
      <c r="H218">
        <v>2</v>
      </c>
    </row>
    <row r="219" spans="1:8" x14ac:dyDescent="0.25">
      <c r="A219">
        <v>218</v>
      </c>
      <c r="B219" t="s">
        <v>11</v>
      </c>
      <c r="C219">
        <v>83</v>
      </c>
      <c r="D219">
        <v>35000</v>
      </c>
      <c r="E219">
        <v>99</v>
      </c>
      <c r="F219" t="s">
        <v>16</v>
      </c>
      <c r="G219">
        <v>8</v>
      </c>
      <c r="H219">
        <v>2</v>
      </c>
    </row>
    <row r="220" spans="1:8" x14ac:dyDescent="0.25">
      <c r="A220">
        <v>219</v>
      </c>
      <c r="B220" t="s">
        <v>11</v>
      </c>
      <c r="C220">
        <v>66</v>
      </c>
      <c r="D220">
        <v>71000</v>
      </c>
      <c r="E220">
        <v>34</v>
      </c>
      <c r="F220" t="s">
        <v>15</v>
      </c>
      <c r="G220">
        <v>9</v>
      </c>
      <c r="H220">
        <v>2</v>
      </c>
    </row>
    <row r="221" spans="1:8" x14ac:dyDescent="0.25">
      <c r="A221">
        <v>220</v>
      </c>
      <c r="B221" t="s">
        <v>11</v>
      </c>
      <c r="C221">
        <v>59</v>
      </c>
      <c r="D221">
        <v>76000</v>
      </c>
      <c r="E221">
        <v>61</v>
      </c>
      <c r="G221">
        <v>9</v>
      </c>
      <c r="H221">
        <v>1</v>
      </c>
    </row>
    <row r="222" spans="1:8" x14ac:dyDescent="0.25">
      <c r="A222">
        <v>221</v>
      </c>
      <c r="B222" t="s">
        <v>11</v>
      </c>
      <c r="C222">
        <v>39</v>
      </c>
      <c r="D222">
        <v>84000</v>
      </c>
      <c r="E222">
        <v>33</v>
      </c>
      <c r="F222" t="s">
        <v>14</v>
      </c>
      <c r="G222">
        <v>5</v>
      </c>
      <c r="H222">
        <v>3</v>
      </c>
    </row>
    <row r="223" spans="1:8" x14ac:dyDescent="0.25">
      <c r="A223">
        <v>222</v>
      </c>
      <c r="B223" t="s">
        <v>11</v>
      </c>
      <c r="C223">
        <v>95</v>
      </c>
      <c r="D223">
        <v>72000</v>
      </c>
      <c r="E223">
        <v>51</v>
      </c>
      <c r="F223" t="s">
        <v>10</v>
      </c>
      <c r="G223">
        <v>4</v>
      </c>
      <c r="H223">
        <v>2</v>
      </c>
    </row>
    <row r="224" spans="1:8" x14ac:dyDescent="0.25">
      <c r="A224">
        <v>223</v>
      </c>
      <c r="B224" t="s">
        <v>8</v>
      </c>
      <c r="C224">
        <v>43</v>
      </c>
      <c r="D224">
        <v>33000</v>
      </c>
      <c r="E224">
        <v>55</v>
      </c>
      <c r="F224" t="s">
        <v>14</v>
      </c>
      <c r="G224">
        <v>4</v>
      </c>
      <c r="H224">
        <v>3</v>
      </c>
    </row>
    <row r="225" spans="1:8" x14ac:dyDescent="0.25">
      <c r="A225">
        <v>224</v>
      </c>
      <c r="B225" t="s">
        <v>11</v>
      </c>
      <c r="C225">
        <v>93</v>
      </c>
      <c r="D225">
        <v>93000</v>
      </c>
      <c r="E225">
        <v>37</v>
      </c>
      <c r="F225" t="s">
        <v>9</v>
      </c>
      <c r="G225">
        <v>1</v>
      </c>
      <c r="H225">
        <v>5</v>
      </c>
    </row>
    <row r="226" spans="1:8" x14ac:dyDescent="0.25">
      <c r="A226">
        <v>225</v>
      </c>
      <c r="B226" t="s">
        <v>11</v>
      </c>
      <c r="C226">
        <v>40</v>
      </c>
      <c r="D226">
        <v>83000</v>
      </c>
      <c r="E226">
        <v>48</v>
      </c>
      <c r="F226" t="s">
        <v>17</v>
      </c>
      <c r="G226">
        <v>4</v>
      </c>
      <c r="H226">
        <v>1</v>
      </c>
    </row>
    <row r="227" spans="1:8" x14ac:dyDescent="0.25">
      <c r="A227">
        <v>226</v>
      </c>
      <c r="B227" t="s">
        <v>11</v>
      </c>
      <c r="C227">
        <v>78</v>
      </c>
      <c r="D227">
        <v>23000</v>
      </c>
      <c r="E227">
        <v>8</v>
      </c>
      <c r="F227" t="s">
        <v>10</v>
      </c>
      <c r="G227">
        <v>1</v>
      </c>
      <c r="H227">
        <v>1</v>
      </c>
    </row>
    <row r="228" spans="1:8" x14ac:dyDescent="0.25">
      <c r="A228">
        <v>227</v>
      </c>
      <c r="B228" t="s">
        <v>11</v>
      </c>
      <c r="C228">
        <v>25</v>
      </c>
      <c r="D228">
        <v>40000</v>
      </c>
      <c r="E228">
        <v>77</v>
      </c>
      <c r="F228" t="s">
        <v>14</v>
      </c>
      <c r="G228">
        <v>5</v>
      </c>
      <c r="H228">
        <v>4</v>
      </c>
    </row>
    <row r="229" spans="1:8" x14ac:dyDescent="0.25">
      <c r="A229">
        <v>228</v>
      </c>
      <c r="B229" t="s">
        <v>8</v>
      </c>
      <c r="C229">
        <v>76</v>
      </c>
      <c r="D229">
        <v>89000</v>
      </c>
      <c r="E229">
        <v>86</v>
      </c>
      <c r="F229" t="s">
        <v>9</v>
      </c>
      <c r="G229">
        <v>9</v>
      </c>
      <c r="H229">
        <v>4</v>
      </c>
    </row>
    <row r="230" spans="1:8" x14ac:dyDescent="0.25">
      <c r="A230">
        <v>229</v>
      </c>
      <c r="B230" t="s">
        <v>8</v>
      </c>
      <c r="C230">
        <v>0</v>
      </c>
      <c r="D230">
        <v>33000</v>
      </c>
      <c r="E230">
        <v>64</v>
      </c>
      <c r="F230" t="s">
        <v>18</v>
      </c>
      <c r="G230">
        <v>1</v>
      </c>
      <c r="H230">
        <v>1</v>
      </c>
    </row>
    <row r="231" spans="1:8" x14ac:dyDescent="0.25">
      <c r="A231">
        <v>230</v>
      </c>
      <c r="B231" t="s">
        <v>8</v>
      </c>
      <c r="C231">
        <v>15</v>
      </c>
      <c r="D231">
        <v>94000</v>
      </c>
      <c r="E231">
        <v>30</v>
      </c>
      <c r="F231" t="s">
        <v>9</v>
      </c>
      <c r="G231">
        <v>7</v>
      </c>
      <c r="H231">
        <v>2</v>
      </c>
    </row>
    <row r="232" spans="1:8" x14ac:dyDescent="0.25">
      <c r="A232">
        <v>231</v>
      </c>
      <c r="B232" t="s">
        <v>11</v>
      </c>
      <c r="C232">
        <v>6</v>
      </c>
      <c r="D232">
        <v>93000</v>
      </c>
      <c r="E232">
        <v>53</v>
      </c>
      <c r="F232" t="s">
        <v>12</v>
      </c>
      <c r="G232">
        <v>8</v>
      </c>
      <c r="H232">
        <v>2</v>
      </c>
    </row>
    <row r="233" spans="1:8" x14ac:dyDescent="0.25">
      <c r="A233">
        <v>232</v>
      </c>
      <c r="B233" t="s">
        <v>8</v>
      </c>
      <c r="C233">
        <v>84</v>
      </c>
      <c r="D233">
        <v>7000</v>
      </c>
      <c r="E233">
        <v>28</v>
      </c>
      <c r="F233" t="s">
        <v>9</v>
      </c>
      <c r="G233">
        <v>0</v>
      </c>
      <c r="H233">
        <v>4</v>
      </c>
    </row>
    <row r="234" spans="1:8" x14ac:dyDescent="0.25">
      <c r="A234">
        <v>233</v>
      </c>
      <c r="B234" t="s">
        <v>11</v>
      </c>
      <c r="C234">
        <v>67</v>
      </c>
      <c r="D234">
        <v>18000</v>
      </c>
      <c r="E234">
        <v>88</v>
      </c>
      <c r="F234" t="s">
        <v>12</v>
      </c>
      <c r="G234">
        <v>0</v>
      </c>
      <c r="H234">
        <v>2</v>
      </c>
    </row>
    <row r="235" spans="1:8" x14ac:dyDescent="0.25">
      <c r="A235">
        <v>234</v>
      </c>
      <c r="B235" t="s">
        <v>11</v>
      </c>
      <c r="C235">
        <v>78</v>
      </c>
      <c r="D235">
        <v>3000</v>
      </c>
      <c r="E235">
        <v>14</v>
      </c>
      <c r="F235" t="s">
        <v>9</v>
      </c>
      <c r="G235">
        <v>0</v>
      </c>
      <c r="H235">
        <v>4</v>
      </c>
    </row>
    <row r="236" spans="1:8" x14ac:dyDescent="0.25">
      <c r="A236">
        <v>235</v>
      </c>
      <c r="B236" t="s">
        <v>11</v>
      </c>
      <c r="C236">
        <v>4</v>
      </c>
      <c r="D236">
        <v>84000</v>
      </c>
      <c r="E236">
        <v>54</v>
      </c>
      <c r="F236" t="s">
        <v>14</v>
      </c>
      <c r="G236">
        <v>9</v>
      </c>
      <c r="H236">
        <v>1</v>
      </c>
    </row>
    <row r="237" spans="1:8" x14ac:dyDescent="0.25">
      <c r="A237">
        <v>236</v>
      </c>
      <c r="B237" t="s">
        <v>11</v>
      </c>
      <c r="C237">
        <v>29</v>
      </c>
      <c r="D237">
        <v>62000</v>
      </c>
      <c r="E237">
        <v>34</v>
      </c>
      <c r="F237" t="s">
        <v>9</v>
      </c>
      <c r="G237">
        <v>0</v>
      </c>
      <c r="H237">
        <v>4</v>
      </c>
    </row>
    <row r="238" spans="1:8" x14ac:dyDescent="0.25">
      <c r="A238">
        <v>237</v>
      </c>
      <c r="B238" t="s">
        <v>8</v>
      </c>
      <c r="C238">
        <v>91</v>
      </c>
      <c r="D238">
        <v>9000</v>
      </c>
      <c r="E238">
        <v>96</v>
      </c>
      <c r="F238" t="s">
        <v>9</v>
      </c>
      <c r="G238">
        <v>1</v>
      </c>
      <c r="H238">
        <v>5</v>
      </c>
    </row>
    <row r="239" spans="1:8" x14ac:dyDescent="0.25">
      <c r="A239">
        <v>238</v>
      </c>
      <c r="B239" t="s">
        <v>8</v>
      </c>
      <c r="C239">
        <v>95</v>
      </c>
      <c r="D239">
        <v>36000</v>
      </c>
      <c r="E239">
        <v>35</v>
      </c>
      <c r="G239">
        <v>0</v>
      </c>
      <c r="H239">
        <v>4</v>
      </c>
    </row>
    <row r="240" spans="1:8" x14ac:dyDescent="0.25">
      <c r="A240">
        <v>239</v>
      </c>
      <c r="B240" t="s">
        <v>8</v>
      </c>
      <c r="C240">
        <v>55</v>
      </c>
      <c r="D240">
        <v>37000</v>
      </c>
      <c r="E240">
        <v>74</v>
      </c>
      <c r="F240" t="s">
        <v>12</v>
      </c>
      <c r="G240">
        <v>1</v>
      </c>
      <c r="H240">
        <v>4</v>
      </c>
    </row>
    <row r="241" spans="1:8" x14ac:dyDescent="0.25">
      <c r="A241">
        <v>240</v>
      </c>
      <c r="B241" t="s">
        <v>11</v>
      </c>
      <c r="C241">
        <v>14</v>
      </c>
      <c r="D241">
        <v>50000</v>
      </c>
      <c r="E241">
        <v>11</v>
      </c>
      <c r="F241" t="s">
        <v>14</v>
      </c>
      <c r="G241">
        <v>1</v>
      </c>
      <c r="H241">
        <v>2</v>
      </c>
    </row>
    <row r="242" spans="1:8" x14ac:dyDescent="0.25">
      <c r="A242">
        <v>241</v>
      </c>
      <c r="B242" t="s">
        <v>8</v>
      </c>
      <c r="C242">
        <v>92</v>
      </c>
      <c r="D242">
        <v>83000</v>
      </c>
      <c r="E242">
        <v>16</v>
      </c>
      <c r="F242" t="s">
        <v>15</v>
      </c>
      <c r="G242">
        <v>1</v>
      </c>
      <c r="H242">
        <v>5</v>
      </c>
    </row>
    <row r="243" spans="1:8" x14ac:dyDescent="0.25">
      <c r="A243">
        <v>242</v>
      </c>
      <c r="B243" t="s">
        <v>11</v>
      </c>
      <c r="C243">
        <v>65</v>
      </c>
      <c r="D243">
        <v>79000</v>
      </c>
      <c r="E243">
        <v>17</v>
      </c>
      <c r="F243" t="s">
        <v>14</v>
      </c>
      <c r="G243">
        <v>0</v>
      </c>
      <c r="H243">
        <v>3</v>
      </c>
    </row>
    <row r="244" spans="1:8" x14ac:dyDescent="0.25">
      <c r="A244">
        <v>243</v>
      </c>
      <c r="B244" t="s">
        <v>11</v>
      </c>
      <c r="C244">
        <v>84</v>
      </c>
      <c r="D244">
        <v>40000</v>
      </c>
      <c r="E244">
        <v>14</v>
      </c>
      <c r="F244" t="s">
        <v>9</v>
      </c>
      <c r="G244">
        <v>1</v>
      </c>
      <c r="H244">
        <v>4</v>
      </c>
    </row>
    <row r="245" spans="1:8" x14ac:dyDescent="0.25">
      <c r="A245">
        <v>244</v>
      </c>
      <c r="B245" t="s">
        <v>11</v>
      </c>
      <c r="C245">
        <v>77</v>
      </c>
      <c r="D245">
        <v>47000</v>
      </c>
      <c r="E245">
        <v>58</v>
      </c>
      <c r="F245" t="s">
        <v>14</v>
      </c>
      <c r="G245">
        <v>0</v>
      </c>
      <c r="H245">
        <v>6</v>
      </c>
    </row>
    <row r="246" spans="1:8" x14ac:dyDescent="0.25">
      <c r="A246">
        <v>245</v>
      </c>
      <c r="B246" t="s">
        <v>11</v>
      </c>
      <c r="C246">
        <v>53</v>
      </c>
      <c r="D246">
        <v>4000</v>
      </c>
      <c r="E246">
        <v>20</v>
      </c>
      <c r="F246" t="s">
        <v>14</v>
      </c>
      <c r="G246">
        <v>0</v>
      </c>
      <c r="H246">
        <v>4</v>
      </c>
    </row>
    <row r="247" spans="1:8" x14ac:dyDescent="0.25">
      <c r="A247">
        <v>246</v>
      </c>
      <c r="B247" t="s">
        <v>11</v>
      </c>
      <c r="C247">
        <v>28</v>
      </c>
      <c r="D247">
        <v>38000</v>
      </c>
      <c r="E247">
        <v>75</v>
      </c>
      <c r="F247" t="s">
        <v>13</v>
      </c>
      <c r="G247">
        <v>7</v>
      </c>
      <c r="H247">
        <v>2</v>
      </c>
    </row>
    <row r="248" spans="1:8" x14ac:dyDescent="0.25">
      <c r="A248">
        <v>247</v>
      </c>
      <c r="B248" t="s">
        <v>8</v>
      </c>
      <c r="C248">
        <v>23</v>
      </c>
      <c r="D248">
        <v>0</v>
      </c>
      <c r="E248">
        <v>96</v>
      </c>
      <c r="F248" t="s">
        <v>16</v>
      </c>
      <c r="G248">
        <v>1</v>
      </c>
      <c r="H248">
        <v>3</v>
      </c>
    </row>
    <row r="249" spans="1:8" x14ac:dyDescent="0.25">
      <c r="A249">
        <v>248</v>
      </c>
      <c r="B249" t="s">
        <v>11</v>
      </c>
      <c r="C249">
        <v>32</v>
      </c>
      <c r="D249">
        <v>7000</v>
      </c>
      <c r="E249">
        <v>16</v>
      </c>
      <c r="F249" t="s">
        <v>14</v>
      </c>
      <c r="G249">
        <v>1</v>
      </c>
      <c r="H249">
        <v>2</v>
      </c>
    </row>
    <row r="250" spans="1:8" x14ac:dyDescent="0.25">
      <c r="A250">
        <v>249</v>
      </c>
      <c r="B250" t="s">
        <v>11</v>
      </c>
      <c r="C250">
        <v>37</v>
      </c>
      <c r="D250">
        <v>41000</v>
      </c>
      <c r="E250">
        <v>2</v>
      </c>
      <c r="F250" t="s">
        <v>14</v>
      </c>
      <c r="G250">
        <v>1</v>
      </c>
      <c r="H250">
        <v>2</v>
      </c>
    </row>
    <row r="251" spans="1:8" x14ac:dyDescent="0.25">
      <c r="A251">
        <v>250</v>
      </c>
      <c r="B251" t="s">
        <v>11</v>
      </c>
      <c r="C251">
        <v>89</v>
      </c>
      <c r="D251">
        <v>65000</v>
      </c>
      <c r="E251">
        <v>0</v>
      </c>
      <c r="F251" t="s">
        <v>10</v>
      </c>
      <c r="G251">
        <v>0</v>
      </c>
      <c r="H251">
        <v>5</v>
      </c>
    </row>
    <row r="252" spans="1:8" x14ac:dyDescent="0.25">
      <c r="A252">
        <v>251</v>
      </c>
      <c r="B252" t="s">
        <v>8</v>
      </c>
      <c r="C252">
        <v>80</v>
      </c>
      <c r="D252">
        <v>20000</v>
      </c>
      <c r="E252">
        <v>93</v>
      </c>
      <c r="F252" t="s">
        <v>10</v>
      </c>
      <c r="G252">
        <v>1</v>
      </c>
      <c r="H252">
        <v>3</v>
      </c>
    </row>
    <row r="253" spans="1:8" x14ac:dyDescent="0.25">
      <c r="A253">
        <v>252</v>
      </c>
      <c r="B253" t="s">
        <v>11</v>
      </c>
      <c r="C253">
        <v>27</v>
      </c>
      <c r="D253">
        <v>44000</v>
      </c>
      <c r="E253">
        <v>65</v>
      </c>
      <c r="F253" t="s">
        <v>16</v>
      </c>
      <c r="G253">
        <v>8</v>
      </c>
      <c r="H253">
        <v>1</v>
      </c>
    </row>
    <row r="254" spans="1:8" x14ac:dyDescent="0.25">
      <c r="A254">
        <v>253</v>
      </c>
      <c r="B254" t="s">
        <v>11</v>
      </c>
      <c r="C254">
        <v>78</v>
      </c>
      <c r="D254">
        <v>3000</v>
      </c>
      <c r="E254">
        <v>14</v>
      </c>
      <c r="F254" t="s">
        <v>14</v>
      </c>
      <c r="G254">
        <v>5</v>
      </c>
      <c r="H254">
        <v>4</v>
      </c>
    </row>
    <row r="255" spans="1:8" x14ac:dyDescent="0.25">
      <c r="A255">
        <v>254</v>
      </c>
      <c r="B255" t="s">
        <v>11</v>
      </c>
      <c r="C255">
        <v>86</v>
      </c>
      <c r="D255">
        <v>72000</v>
      </c>
      <c r="E255">
        <v>13</v>
      </c>
      <c r="F255" t="s">
        <v>12</v>
      </c>
      <c r="G255">
        <v>7</v>
      </c>
      <c r="H255">
        <v>3</v>
      </c>
    </row>
    <row r="256" spans="1:8" x14ac:dyDescent="0.25">
      <c r="A256">
        <v>255</v>
      </c>
      <c r="B256" t="s">
        <v>11</v>
      </c>
      <c r="C256">
        <v>46</v>
      </c>
      <c r="D256">
        <v>27000</v>
      </c>
      <c r="E256">
        <v>32</v>
      </c>
      <c r="F256" t="s">
        <v>10</v>
      </c>
      <c r="G256">
        <v>4</v>
      </c>
      <c r="H256">
        <v>4</v>
      </c>
    </row>
    <row r="257" spans="1:8" x14ac:dyDescent="0.25">
      <c r="A257">
        <v>256</v>
      </c>
      <c r="B257" t="s">
        <v>8</v>
      </c>
      <c r="C257">
        <v>59</v>
      </c>
      <c r="D257">
        <v>85000</v>
      </c>
      <c r="E257">
        <v>49</v>
      </c>
      <c r="F257" t="s">
        <v>12</v>
      </c>
      <c r="G257">
        <v>4</v>
      </c>
      <c r="H257">
        <v>2</v>
      </c>
    </row>
    <row r="258" spans="1:8" x14ac:dyDescent="0.25">
      <c r="A258">
        <v>257</v>
      </c>
      <c r="B258" t="s">
        <v>8</v>
      </c>
      <c r="C258">
        <v>12</v>
      </c>
      <c r="D258">
        <v>38000</v>
      </c>
      <c r="E258">
        <v>18</v>
      </c>
      <c r="F258" t="s">
        <v>15</v>
      </c>
      <c r="G258">
        <v>10</v>
      </c>
      <c r="H258">
        <v>1</v>
      </c>
    </row>
    <row r="259" spans="1:8" x14ac:dyDescent="0.25">
      <c r="A259">
        <v>258</v>
      </c>
      <c r="B259" t="s">
        <v>8</v>
      </c>
      <c r="C259">
        <v>79</v>
      </c>
      <c r="D259">
        <v>73000</v>
      </c>
      <c r="E259">
        <v>96</v>
      </c>
      <c r="F259" t="s">
        <v>17</v>
      </c>
      <c r="G259">
        <v>6</v>
      </c>
      <c r="H259">
        <v>7</v>
      </c>
    </row>
    <row r="260" spans="1:8" x14ac:dyDescent="0.25">
      <c r="A260">
        <v>259</v>
      </c>
      <c r="B260" t="s">
        <v>11</v>
      </c>
      <c r="C260">
        <v>79</v>
      </c>
      <c r="D260">
        <v>64000</v>
      </c>
      <c r="E260">
        <v>64</v>
      </c>
      <c r="F260" t="s">
        <v>14</v>
      </c>
      <c r="G260">
        <v>2</v>
      </c>
      <c r="H260">
        <v>3</v>
      </c>
    </row>
    <row r="261" spans="1:8" x14ac:dyDescent="0.25">
      <c r="A261">
        <v>260</v>
      </c>
      <c r="B261" t="s">
        <v>8</v>
      </c>
      <c r="C261">
        <v>26</v>
      </c>
      <c r="D261">
        <v>26000</v>
      </c>
      <c r="E261">
        <v>60</v>
      </c>
      <c r="F261" t="s">
        <v>15</v>
      </c>
      <c r="G261">
        <v>6</v>
      </c>
      <c r="H261">
        <v>4</v>
      </c>
    </row>
    <row r="262" spans="1:8" x14ac:dyDescent="0.25">
      <c r="A262">
        <v>261</v>
      </c>
      <c r="B262" t="s">
        <v>11</v>
      </c>
      <c r="C262">
        <v>63</v>
      </c>
      <c r="D262">
        <v>47000</v>
      </c>
      <c r="E262">
        <v>16</v>
      </c>
      <c r="F262" t="s">
        <v>14</v>
      </c>
      <c r="G262">
        <v>2</v>
      </c>
      <c r="H262">
        <v>3</v>
      </c>
    </row>
    <row r="263" spans="1:8" x14ac:dyDescent="0.25">
      <c r="A263">
        <v>262</v>
      </c>
      <c r="B263" t="s">
        <v>11</v>
      </c>
      <c r="C263">
        <v>52</v>
      </c>
      <c r="D263">
        <v>35000</v>
      </c>
      <c r="E263">
        <v>85</v>
      </c>
      <c r="F263" t="s">
        <v>16</v>
      </c>
      <c r="G263">
        <v>2</v>
      </c>
      <c r="H263">
        <v>6</v>
      </c>
    </row>
    <row r="264" spans="1:8" x14ac:dyDescent="0.25">
      <c r="A264">
        <v>263</v>
      </c>
      <c r="B264" t="s">
        <v>11</v>
      </c>
      <c r="C264">
        <v>32</v>
      </c>
      <c r="D264">
        <v>31000</v>
      </c>
      <c r="E264">
        <v>24</v>
      </c>
      <c r="F264" t="s">
        <v>12</v>
      </c>
      <c r="G264">
        <v>2</v>
      </c>
      <c r="H264">
        <v>3</v>
      </c>
    </row>
    <row r="265" spans="1:8" x14ac:dyDescent="0.25">
      <c r="A265">
        <v>264</v>
      </c>
      <c r="B265" t="s">
        <v>11</v>
      </c>
      <c r="C265">
        <v>64</v>
      </c>
      <c r="D265">
        <v>13000</v>
      </c>
      <c r="E265">
        <v>38</v>
      </c>
      <c r="F265" t="s">
        <v>10</v>
      </c>
      <c r="G265">
        <v>3</v>
      </c>
      <c r="H265">
        <v>4</v>
      </c>
    </row>
    <row r="266" spans="1:8" x14ac:dyDescent="0.25">
      <c r="A266">
        <v>265</v>
      </c>
      <c r="B266" t="s">
        <v>11</v>
      </c>
      <c r="C266">
        <v>37</v>
      </c>
      <c r="D266">
        <v>79000</v>
      </c>
      <c r="E266">
        <v>10</v>
      </c>
      <c r="F266" t="s">
        <v>17</v>
      </c>
      <c r="G266">
        <v>1</v>
      </c>
      <c r="H266">
        <v>7</v>
      </c>
    </row>
    <row r="267" spans="1:8" x14ac:dyDescent="0.25">
      <c r="A267">
        <v>266</v>
      </c>
      <c r="B267" t="s">
        <v>8</v>
      </c>
      <c r="C267">
        <v>7</v>
      </c>
      <c r="D267">
        <v>82000</v>
      </c>
      <c r="E267">
        <v>39</v>
      </c>
      <c r="F267" t="s">
        <v>13</v>
      </c>
      <c r="G267">
        <v>2</v>
      </c>
      <c r="H267">
        <v>2</v>
      </c>
    </row>
    <row r="268" spans="1:8" x14ac:dyDescent="0.25">
      <c r="A268">
        <v>267</v>
      </c>
      <c r="B268" t="s">
        <v>11</v>
      </c>
      <c r="C268">
        <v>40</v>
      </c>
      <c r="D268">
        <v>28000</v>
      </c>
      <c r="E268">
        <v>68</v>
      </c>
      <c r="F268" t="s">
        <v>14</v>
      </c>
      <c r="G268">
        <v>1</v>
      </c>
      <c r="H268">
        <v>1</v>
      </c>
    </row>
    <row r="269" spans="1:8" x14ac:dyDescent="0.25">
      <c r="A269">
        <v>268</v>
      </c>
      <c r="B269" t="s">
        <v>11</v>
      </c>
      <c r="C269">
        <v>78</v>
      </c>
      <c r="D269">
        <v>36000</v>
      </c>
      <c r="E269">
        <v>79</v>
      </c>
      <c r="F269" t="s">
        <v>14</v>
      </c>
      <c r="G269">
        <v>0</v>
      </c>
      <c r="H269">
        <v>3</v>
      </c>
    </row>
    <row r="270" spans="1:8" x14ac:dyDescent="0.25">
      <c r="A270">
        <v>269</v>
      </c>
      <c r="B270" t="s">
        <v>11</v>
      </c>
      <c r="C270">
        <v>34</v>
      </c>
      <c r="D270">
        <v>8000</v>
      </c>
      <c r="E270">
        <v>76</v>
      </c>
      <c r="F270" t="s">
        <v>13</v>
      </c>
      <c r="G270">
        <v>6</v>
      </c>
      <c r="H270">
        <v>6</v>
      </c>
    </row>
    <row r="271" spans="1:8" x14ac:dyDescent="0.25">
      <c r="A271">
        <v>270</v>
      </c>
      <c r="B271" t="s">
        <v>11</v>
      </c>
      <c r="C271">
        <v>52</v>
      </c>
      <c r="D271">
        <v>88000</v>
      </c>
      <c r="E271">
        <v>39</v>
      </c>
      <c r="F271" t="s">
        <v>14</v>
      </c>
      <c r="G271">
        <v>1</v>
      </c>
      <c r="H271">
        <v>2</v>
      </c>
    </row>
    <row r="272" spans="1:8" x14ac:dyDescent="0.25">
      <c r="A272">
        <v>271</v>
      </c>
      <c r="B272" t="s">
        <v>8</v>
      </c>
      <c r="C272">
        <v>94</v>
      </c>
      <c r="D272">
        <v>91000</v>
      </c>
      <c r="E272">
        <v>36</v>
      </c>
      <c r="F272" t="s">
        <v>13</v>
      </c>
      <c r="G272">
        <v>0</v>
      </c>
      <c r="H272">
        <v>4</v>
      </c>
    </row>
    <row r="273" spans="1:8" x14ac:dyDescent="0.25">
      <c r="A273">
        <v>272</v>
      </c>
      <c r="B273" t="s">
        <v>11</v>
      </c>
      <c r="C273">
        <v>1</v>
      </c>
      <c r="D273">
        <v>12000</v>
      </c>
      <c r="E273">
        <v>82</v>
      </c>
      <c r="F273" t="s">
        <v>16</v>
      </c>
      <c r="G273">
        <v>0</v>
      </c>
      <c r="H273">
        <v>3</v>
      </c>
    </row>
    <row r="274" spans="1:8" x14ac:dyDescent="0.25">
      <c r="A274">
        <v>273</v>
      </c>
      <c r="B274" t="s">
        <v>11</v>
      </c>
      <c r="C274">
        <v>96</v>
      </c>
      <c r="D274">
        <v>1000</v>
      </c>
      <c r="E274">
        <v>76</v>
      </c>
      <c r="F274" t="s">
        <v>13</v>
      </c>
      <c r="G274">
        <v>0</v>
      </c>
      <c r="H274">
        <v>3</v>
      </c>
    </row>
    <row r="275" spans="1:8" x14ac:dyDescent="0.25">
      <c r="A275">
        <v>274</v>
      </c>
      <c r="B275" t="s">
        <v>11</v>
      </c>
      <c r="C275">
        <v>18</v>
      </c>
      <c r="D275">
        <v>143000</v>
      </c>
      <c r="E275">
        <v>99</v>
      </c>
      <c r="F275" t="s">
        <v>14</v>
      </c>
      <c r="G275">
        <v>0</v>
      </c>
      <c r="H275">
        <v>2</v>
      </c>
    </row>
    <row r="276" spans="1:8" x14ac:dyDescent="0.25">
      <c r="A276">
        <v>275</v>
      </c>
      <c r="B276" t="s">
        <v>11</v>
      </c>
      <c r="C276">
        <v>37</v>
      </c>
      <c r="D276">
        <v>18000</v>
      </c>
      <c r="E276">
        <v>57</v>
      </c>
      <c r="F276" t="s">
        <v>14</v>
      </c>
      <c r="G276">
        <v>1</v>
      </c>
      <c r="H276">
        <v>2</v>
      </c>
    </row>
    <row r="277" spans="1:8" x14ac:dyDescent="0.25">
      <c r="A277">
        <v>276</v>
      </c>
      <c r="B277" t="s">
        <v>8</v>
      </c>
      <c r="C277">
        <v>78</v>
      </c>
      <c r="D277">
        <v>65000</v>
      </c>
      <c r="E277">
        <v>89</v>
      </c>
      <c r="F277" t="s">
        <v>12</v>
      </c>
      <c r="G277">
        <v>1</v>
      </c>
      <c r="H277">
        <v>2</v>
      </c>
    </row>
    <row r="278" spans="1:8" x14ac:dyDescent="0.25">
      <c r="A278">
        <v>277</v>
      </c>
      <c r="B278" t="s">
        <v>8</v>
      </c>
      <c r="C278">
        <v>16</v>
      </c>
      <c r="D278">
        <v>9000</v>
      </c>
      <c r="E278">
        <v>88</v>
      </c>
      <c r="F278" t="s">
        <v>15</v>
      </c>
      <c r="G278">
        <v>7</v>
      </c>
      <c r="H278">
        <v>4</v>
      </c>
    </row>
    <row r="279" spans="1:8" x14ac:dyDescent="0.25">
      <c r="A279">
        <v>278</v>
      </c>
      <c r="B279" t="s">
        <v>8</v>
      </c>
      <c r="C279">
        <v>93</v>
      </c>
      <c r="D279">
        <v>95000</v>
      </c>
      <c r="E279">
        <v>21</v>
      </c>
      <c r="F279" t="s">
        <v>14</v>
      </c>
      <c r="G279">
        <v>1</v>
      </c>
      <c r="H279">
        <v>1</v>
      </c>
    </row>
    <row r="280" spans="1:8" x14ac:dyDescent="0.25">
      <c r="A280">
        <v>279</v>
      </c>
      <c r="B280" t="s">
        <v>11</v>
      </c>
      <c r="C280">
        <v>74</v>
      </c>
      <c r="D280">
        <v>78000</v>
      </c>
      <c r="E280">
        <v>12</v>
      </c>
      <c r="F280" t="s">
        <v>10</v>
      </c>
      <c r="G280">
        <v>9</v>
      </c>
      <c r="H280">
        <v>3</v>
      </c>
    </row>
    <row r="281" spans="1:8" x14ac:dyDescent="0.25">
      <c r="A281">
        <v>280</v>
      </c>
      <c r="B281" t="s">
        <v>8</v>
      </c>
      <c r="C281">
        <v>68</v>
      </c>
      <c r="D281">
        <v>48000</v>
      </c>
      <c r="E281">
        <v>73</v>
      </c>
      <c r="F281" t="s">
        <v>9</v>
      </c>
      <c r="G281">
        <v>3</v>
      </c>
      <c r="H281">
        <v>3</v>
      </c>
    </row>
    <row r="282" spans="1:8" x14ac:dyDescent="0.25">
      <c r="A282">
        <v>281</v>
      </c>
      <c r="B282" t="s">
        <v>11</v>
      </c>
      <c r="C282">
        <v>32</v>
      </c>
      <c r="D282">
        <v>63000</v>
      </c>
      <c r="E282">
        <v>87</v>
      </c>
      <c r="F282" t="s">
        <v>15</v>
      </c>
      <c r="G282">
        <v>1</v>
      </c>
      <c r="H282">
        <v>4</v>
      </c>
    </row>
    <row r="283" spans="1:8" x14ac:dyDescent="0.25">
      <c r="A283">
        <v>282</v>
      </c>
      <c r="B283" t="s">
        <v>11</v>
      </c>
      <c r="C283">
        <v>43</v>
      </c>
      <c r="D283">
        <v>85000</v>
      </c>
      <c r="E283">
        <v>63</v>
      </c>
      <c r="F283" t="s">
        <v>18</v>
      </c>
      <c r="G283">
        <v>1</v>
      </c>
      <c r="H283">
        <v>2</v>
      </c>
    </row>
    <row r="284" spans="1:8" x14ac:dyDescent="0.25">
      <c r="A284">
        <v>283</v>
      </c>
      <c r="B284" t="s">
        <v>11</v>
      </c>
      <c r="C284">
        <v>52</v>
      </c>
      <c r="D284">
        <v>43000</v>
      </c>
      <c r="E284">
        <v>58</v>
      </c>
      <c r="F284" t="s">
        <v>14</v>
      </c>
      <c r="G284">
        <v>1</v>
      </c>
      <c r="H284">
        <v>3</v>
      </c>
    </row>
    <row r="285" spans="1:8" x14ac:dyDescent="0.25">
      <c r="A285">
        <v>284</v>
      </c>
      <c r="B285" t="s">
        <v>11</v>
      </c>
      <c r="C285">
        <v>63</v>
      </c>
      <c r="D285">
        <v>74000</v>
      </c>
      <c r="E285">
        <v>20</v>
      </c>
      <c r="F285" t="s">
        <v>14</v>
      </c>
      <c r="G285">
        <v>1</v>
      </c>
      <c r="H285">
        <v>2</v>
      </c>
    </row>
    <row r="286" spans="1:8" x14ac:dyDescent="0.25">
      <c r="A286">
        <v>285</v>
      </c>
      <c r="B286" t="s">
        <v>11</v>
      </c>
      <c r="C286">
        <v>33</v>
      </c>
      <c r="D286">
        <v>67000</v>
      </c>
      <c r="E286">
        <v>11</v>
      </c>
      <c r="F286" t="s">
        <v>9</v>
      </c>
      <c r="G286">
        <v>0</v>
      </c>
      <c r="H286">
        <v>1</v>
      </c>
    </row>
    <row r="287" spans="1:8" x14ac:dyDescent="0.25">
      <c r="A287">
        <v>286</v>
      </c>
      <c r="B287" t="s">
        <v>8</v>
      </c>
      <c r="C287">
        <v>86</v>
      </c>
      <c r="D287">
        <v>59000</v>
      </c>
      <c r="E287">
        <v>40</v>
      </c>
      <c r="F287" t="s">
        <v>14</v>
      </c>
      <c r="G287">
        <v>0</v>
      </c>
      <c r="H287">
        <v>1</v>
      </c>
    </row>
    <row r="288" spans="1:8" x14ac:dyDescent="0.25">
      <c r="A288">
        <v>287</v>
      </c>
      <c r="B288" t="s">
        <v>11</v>
      </c>
      <c r="C288">
        <v>85</v>
      </c>
      <c r="D288">
        <v>140000</v>
      </c>
      <c r="E288">
        <v>84</v>
      </c>
      <c r="F288" t="s">
        <v>13</v>
      </c>
      <c r="G288">
        <v>1</v>
      </c>
      <c r="H288">
        <v>1</v>
      </c>
    </row>
    <row r="289" spans="1:8" x14ac:dyDescent="0.25">
      <c r="A289">
        <v>288</v>
      </c>
      <c r="B289" t="s">
        <v>11</v>
      </c>
      <c r="C289">
        <v>73</v>
      </c>
      <c r="D289">
        <v>31000</v>
      </c>
      <c r="E289">
        <v>47</v>
      </c>
      <c r="F289" t="s">
        <v>9</v>
      </c>
      <c r="G289">
        <v>1</v>
      </c>
      <c r="H289">
        <v>2</v>
      </c>
    </row>
    <row r="290" spans="1:8" x14ac:dyDescent="0.25">
      <c r="A290">
        <v>289</v>
      </c>
      <c r="B290" t="s">
        <v>11</v>
      </c>
      <c r="C290">
        <v>21</v>
      </c>
      <c r="D290">
        <v>5000</v>
      </c>
      <c r="E290">
        <v>91</v>
      </c>
      <c r="F290" t="s">
        <v>18</v>
      </c>
      <c r="G290">
        <v>0</v>
      </c>
      <c r="H290">
        <v>1</v>
      </c>
    </row>
    <row r="291" spans="1:8" x14ac:dyDescent="0.25">
      <c r="A291">
        <v>290</v>
      </c>
      <c r="B291" t="s">
        <v>11</v>
      </c>
      <c r="C291">
        <v>93</v>
      </c>
      <c r="D291">
        <v>19000</v>
      </c>
      <c r="E291">
        <v>58</v>
      </c>
      <c r="F291" t="s">
        <v>10</v>
      </c>
      <c r="G291">
        <v>1</v>
      </c>
      <c r="H291">
        <v>3</v>
      </c>
    </row>
    <row r="292" spans="1:8" x14ac:dyDescent="0.25">
      <c r="A292">
        <v>291</v>
      </c>
      <c r="B292" t="s">
        <v>8</v>
      </c>
      <c r="C292">
        <v>9</v>
      </c>
      <c r="D292">
        <v>27000</v>
      </c>
      <c r="E292">
        <v>62</v>
      </c>
      <c r="F292" t="s">
        <v>13</v>
      </c>
      <c r="G292">
        <v>7</v>
      </c>
      <c r="H292">
        <v>1</v>
      </c>
    </row>
    <row r="293" spans="1:8" x14ac:dyDescent="0.25">
      <c r="A293">
        <v>292</v>
      </c>
      <c r="B293" t="s">
        <v>11</v>
      </c>
      <c r="C293">
        <v>10</v>
      </c>
      <c r="D293">
        <v>68000</v>
      </c>
      <c r="E293">
        <v>80</v>
      </c>
      <c r="F293" t="s">
        <v>16</v>
      </c>
      <c r="G293">
        <v>6</v>
      </c>
      <c r="H293">
        <v>3</v>
      </c>
    </row>
    <row r="294" spans="1:8" x14ac:dyDescent="0.25">
      <c r="A294">
        <v>293</v>
      </c>
      <c r="B294" t="s">
        <v>8</v>
      </c>
      <c r="C294">
        <v>11</v>
      </c>
      <c r="D294">
        <v>38000</v>
      </c>
      <c r="E294">
        <v>66</v>
      </c>
      <c r="F294" t="s">
        <v>14</v>
      </c>
      <c r="G294">
        <v>8</v>
      </c>
      <c r="H294">
        <v>8</v>
      </c>
    </row>
    <row r="295" spans="1:8" x14ac:dyDescent="0.25">
      <c r="A295">
        <v>294</v>
      </c>
      <c r="B295" t="s">
        <v>11</v>
      </c>
      <c r="C295">
        <v>48</v>
      </c>
      <c r="D295">
        <v>50000</v>
      </c>
      <c r="E295">
        <v>36</v>
      </c>
      <c r="F295" t="s">
        <v>10</v>
      </c>
      <c r="G295">
        <v>6</v>
      </c>
      <c r="H295">
        <v>4</v>
      </c>
    </row>
    <row r="296" spans="1:8" x14ac:dyDescent="0.25">
      <c r="A296">
        <v>295</v>
      </c>
      <c r="B296" t="s">
        <v>11</v>
      </c>
      <c r="C296">
        <v>73</v>
      </c>
      <c r="D296">
        <v>80000</v>
      </c>
      <c r="E296">
        <v>73</v>
      </c>
      <c r="F296" t="s">
        <v>13</v>
      </c>
      <c r="G296">
        <v>2</v>
      </c>
      <c r="H296">
        <v>2</v>
      </c>
    </row>
    <row r="297" spans="1:8" x14ac:dyDescent="0.25">
      <c r="A297">
        <v>296</v>
      </c>
      <c r="B297" t="s">
        <v>11</v>
      </c>
      <c r="C297">
        <v>66</v>
      </c>
      <c r="D297">
        <v>69000</v>
      </c>
      <c r="E297">
        <v>43</v>
      </c>
      <c r="F297" t="s">
        <v>15</v>
      </c>
      <c r="G297">
        <v>9</v>
      </c>
      <c r="H297">
        <v>3</v>
      </c>
    </row>
    <row r="298" spans="1:8" x14ac:dyDescent="0.25">
      <c r="A298">
        <v>297</v>
      </c>
      <c r="B298" t="s">
        <v>11</v>
      </c>
      <c r="C298">
        <v>79</v>
      </c>
      <c r="D298">
        <v>31000</v>
      </c>
      <c r="E298">
        <v>91</v>
      </c>
      <c r="F298" t="s">
        <v>10</v>
      </c>
      <c r="G298">
        <v>3</v>
      </c>
      <c r="H298">
        <v>3</v>
      </c>
    </row>
    <row r="299" spans="1:8" x14ac:dyDescent="0.25">
      <c r="A299">
        <v>298</v>
      </c>
      <c r="B299" t="s">
        <v>8</v>
      </c>
      <c r="C299">
        <v>62</v>
      </c>
      <c r="D299">
        <v>87000</v>
      </c>
      <c r="E299">
        <v>41</v>
      </c>
      <c r="F299" t="s">
        <v>16</v>
      </c>
      <c r="G299">
        <v>6</v>
      </c>
      <c r="H299">
        <v>2</v>
      </c>
    </row>
    <row r="300" spans="1:8" x14ac:dyDescent="0.25">
      <c r="A300">
        <v>299</v>
      </c>
      <c r="B300" t="s">
        <v>8</v>
      </c>
      <c r="C300">
        <v>17</v>
      </c>
      <c r="D300">
        <v>79000</v>
      </c>
      <c r="E300">
        <v>16</v>
      </c>
      <c r="F300" t="s">
        <v>14</v>
      </c>
      <c r="G300">
        <v>1</v>
      </c>
      <c r="H300">
        <v>3</v>
      </c>
    </row>
    <row r="301" spans="1:8" x14ac:dyDescent="0.25">
      <c r="A301">
        <v>300</v>
      </c>
      <c r="B301" t="s">
        <v>8</v>
      </c>
      <c r="C301">
        <v>32</v>
      </c>
      <c r="D301">
        <v>32000</v>
      </c>
      <c r="E301">
        <v>86</v>
      </c>
      <c r="F301" t="s">
        <v>13</v>
      </c>
      <c r="G301">
        <v>5</v>
      </c>
      <c r="H301">
        <v>2</v>
      </c>
    </row>
    <row r="302" spans="1:8" x14ac:dyDescent="0.25">
      <c r="A302">
        <v>301</v>
      </c>
      <c r="B302" t="s">
        <v>8</v>
      </c>
      <c r="C302">
        <v>85</v>
      </c>
      <c r="D302">
        <v>153787</v>
      </c>
      <c r="E302">
        <v>100</v>
      </c>
      <c r="F302" t="s">
        <v>13</v>
      </c>
      <c r="G302">
        <v>3</v>
      </c>
      <c r="H302">
        <v>3</v>
      </c>
    </row>
    <row r="303" spans="1:8" x14ac:dyDescent="0.25">
      <c r="A303">
        <v>302</v>
      </c>
      <c r="B303" t="s">
        <v>8</v>
      </c>
      <c r="C303">
        <v>31</v>
      </c>
      <c r="D303">
        <v>95851</v>
      </c>
      <c r="E303">
        <v>16</v>
      </c>
      <c r="F303" t="s">
        <v>9</v>
      </c>
      <c r="G303">
        <v>5</v>
      </c>
      <c r="H303">
        <v>2</v>
      </c>
    </row>
    <row r="304" spans="1:8" x14ac:dyDescent="0.25">
      <c r="A304">
        <v>303</v>
      </c>
      <c r="B304" t="s">
        <v>11</v>
      </c>
      <c r="C304">
        <v>31</v>
      </c>
      <c r="D304">
        <v>145015</v>
      </c>
      <c r="E304">
        <v>73</v>
      </c>
      <c r="F304" t="s">
        <v>9</v>
      </c>
      <c r="G304">
        <v>6</v>
      </c>
      <c r="H304">
        <v>3</v>
      </c>
    </row>
    <row r="305" spans="1:8" x14ac:dyDescent="0.25">
      <c r="A305">
        <v>304</v>
      </c>
      <c r="B305" t="s">
        <v>11</v>
      </c>
      <c r="C305">
        <v>38</v>
      </c>
      <c r="D305">
        <v>148539</v>
      </c>
      <c r="E305">
        <v>7</v>
      </c>
      <c r="F305" t="s">
        <v>9</v>
      </c>
      <c r="G305">
        <v>5</v>
      </c>
      <c r="H305">
        <v>2</v>
      </c>
    </row>
    <row r="306" spans="1:8" x14ac:dyDescent="0.25">
      <c r="A306">
        <v>305</v>
      </c>
      <c r="B306" t="s">
        <v>11</v>
      </c>
      <c r="C306">
        <v>90</v>
      </c>
      <c r="D306">
        <v>117319</v>
      </c>
      <c r="E306">
        <v>21</v>
      </c>
      <c r="F306" t="s">
        <v>12</v>
      </c>
      <c r="G306">
        <v>1</v>
      </c>
      <c r="H306">
        <v>2</v>
      </c>
    </row>
    <row r="307" spans="1:8" x14ac:dyDescent="0.25">
      <c r="A307">
        <v>306</v>
      </c>
      <c r="B307" t="s">
        <v>11</v>
      </c>
      <c r="C307">
        <v>65</v>
      </c>
      <c r="D307">
        <v>180243</v>
      </c>
      <c r="E307">
        <v>26</v>
      </c>
      <c r="F307" t="s">
        <v>18</v>
      </c>
      <c r="G307">
        <v>6</v>
      </c>
      <c r="H307">
        <v>2</v>
      </c>
    </row>
    <row r="308" spans="1:8" x14ac:dyDescent="0.25">
      <c r="A308">
        <v>307</v>
      </c>
      <c r="B308" t="s">
        <v>11</v>
      </c>
      <c r="C308">
        <v>63</v>
      </c>
      <c r="D308">
        <v>165052</v>
      </c>
      <c r="E308">
        <v>12</v>
      </c>
      <c r="F308" t="s">
        <v>14</v>
      </c>
      <c r="G308">
        <v>4</v>
      </c>
      <c r="H308">
        <v>2</v>
      </c>
    </row>
    <row r="309" spans="1:8" x14ac:dyDescent="0.25">
      <c r="A309">
        <v>308</v>
      </c>
      <c r="B309" t="s">
        <v>11</v>
      </c>
      <c r="C309">
        <v>61</v>
      </c>
      <c r="D309">
        <v>120487</v>
      </c>
      <c r="E309">
        <v>14</v>
      </c>
      <c r="F309" t="s">
        <v>16</v>
      </c>
      <c r="G309">
        <v>0</v>
      </c>
      <c r="H309">
        <v>2</v>
      </c>
    </row>
    <row r="310" spans="1:8" x14ac:dyDescent="0.25">
      <c r="A310">
        <v>309</v>
      </c>
      <c r="B310" t="s">
        <v>8</v>
      </c>
      <c r="C310">
        <v>26</v>
      </c>
      <c r="D310">
        <v>112766</v>
      </c>
      <c r="E310">
        <v>83</v>
      </c>
      <c r="F310" t="s">
        <v>10</v>
      </c>
      <c r="G310">
        <v>8</v>
      </c>
      <c r="H310">
        <v>4</v>
      </c>
    </row>
    <row r="311" spans="1:8" x14ac:dyDescent="0.25">
      <c r="A311">
        <v>310</v>
      </c>
      <c r="B311" t="s">
        <v>11</v>
      </c>
      <c r="C311">
        <v>17</v>
      </c>
      <c r="D311">
        <v>156488</v>
      </c>
      <c r="E311">
        <v>65</v>
      </c>
      <c r="F311" t="s">
        <v>10</v>
      </c>
      <c r="G311">
        <v>1</v>
      </c>
      <c r="H311">
        <v>4</v>
      </c>
    </row>
    <row r="312" spans="1:8" x14ac:dyDescent="0.25">
      <c r="A312">
        <v>311</v>
      </c>
      <c r="B312" t="s">
        <v>8</v>
      </c>
      <c r="C312">
        <v>56</v>
      </c>
      <c r="D312">
        <v>97562</v>
      </c>
      <c r="E312">
        <v>15</v>
      </c>
      <c r="F312" t="s">
        <v>15</v>
      </c>
      <c r="G312">
        <v>5</v>
      </c>
      <c r="H312">
        <v>6</v>
      </c>
    </row>
    <row r="313" spans="1:8" x14ac:dyDescent="0.25">
      <c r="A313">
        <v>312</v>
      </c>
      <c r="B313" t="s">
        <v>11</v>
      </c>
      <c r="C313">
        <v>12</v>
      </c>
      <c r="D313">
        <v>77501</v>
      </c>
      <c r="E313">
        <v>30</v>
      </c>
      <c r="F313" t="s">
        <v>10</v>
      </c>
      <c r="G313">
        <v>5</v>
      </c>
      <c r="H313">
        <v>4</v>
      </c>
    </row>
    <row r="314" spans="1:8" x14ac:dyDescent="0.25">
      <c r="A314">
        <v>313</v>
      </c>
      <c r="B314" t="s">
        <v>11</v>
      </c>
      <c r="C314">
        <v>24</v>
      </c>
      <c r="D314">
        <v>118302</v>
      </c>
      <c r="E314">
        <v>100</v>
      </c>
      <c r="F314" t="s">
        <v>12</v>
      </c>
      <c r="G314">
        <v>5</v>
      </c>
      <c r="H314">
        <v>1</v>
      </c>
    </row>
    <row r="315" spans="1:8" x14ac:dyDescent="0.25">
      <c r="A315">
        <v>314</v>
      </c>
      <c r="B315" t="s">
        <v>11</v>
      </c>
      <c r="C315">
        <v>13</v>
      </c>
      <c r="D315">
        <v>64277</v>
      </c>
      <c r="E315">
        <v>9</v>
      </c>
      <c r="F315" t="s">
        <v>15</v>
      </c>
      <c r="G315">
        <v>9</v>
      </c>
      <c r="H315">
        <v>4</v>
      </c>
    </row>
    <row r="316" spans="1:8" x14ac:dyDescent="0.25">
      <c r="A316">
        <v>315</v>
      </c>
      <c r="B316" t="s">
        <v>8</v>
      </c>
      <c r="C316">
        <v>12</v>
      </c>
      <c r="D316">
        <v>53927</v>
      </c>
      <c r="E316">
        <v>77</v>
      </c>
      <c r="F316" t="s">
        <v>16</v>
      </c>
      <c r="G316">
        <v>2</v>
      </c>
      <c r="H316">
        <v>3</v>
      </c>
    </row>
    <row r="317" spans="1:8" x14ac:dyDescent="0.25">
      <c r="A317">
        <v>316</v>
      </c>
      <c r="B317" t="s">
        <v>8</v>
      </c>
      <c r="C317">
        <v>72</v>
      </c>
      <c r="D317">
        <v>93921</v>
      </c>
      <c r="E317">
        <v>93</v>
      </c>
      <c r="F317" t="s">
        <v>12</v>
      </c>
      <c r="G317">
        <v>9</v>
      </c>
      <c r="H317">
        <v>2</v>
      </c>
    </row>
    <row r="318" spans="1:8" x14ac:dyDescent="0.25">
      <c r="A318">
        <v>317</v>
      </c>
      <c r="B318" t="s">
        <v>11</v>
      </c>
      <c r="C318">
        <v>54</v>
      </c>
      <c r="D318">
        <v>132046</v>
      </c>
      <c r="E318">
        <v>8</v>
      </c>
      <c r="F318" t="s">
        <v>17</v>
      </c>
      <c r="G318">
        <v>4</v>
      </c>
      <c r="H318">
        <v>4</v>
      </c>
    </row>
    <row r="319" spans="1:8" x14ac:dyDescent="0.25">
      <c r="A319">
        <v>318</v>
      </c>
      <c r="B319" t="s">
        <v>8</v>
      </c>
      <c r="C319">
        <v>45</v>
      </c>
      <c r="D319">
        <v>183217</v>
      </c>
      <c r="E319">
        <v>91</v>
      </c>
      <c r="F319" t="s">
        <v>14</v>
      </c>
      <c r="G319">
        <v>7</v>
      </c>
      <c r="H319">
        <v>2</v>
      </c>
    </row>
    <row r="320" spans="1:8" x14ac:dyDescent="0.25">
      <c r="A320">
        <v>319</v>
      </c>
      <c r="B320" t="s">
        <v>8</v>
      </c>
      <c r="C320">
        <v>66</v>
      </c>
      <c r="D320">
        <v>182937</v>
      </c>
      <c r="E320">
        <v>44</v>
      </c>
      <c r="F320" t="s">
        <v>18</v>
      </c>
      <c r="G320">
        <v>8</v>
      </c>
      <c r="H320">
        <v>1</v>
      </c>
    </row>
    <row r="321" spans="1:8" x14ac:dyDescent="0.25">
      <c r="A321">
        <v>320</v>
      </c>
      <c r="B321" t="s">
        <v>11</v>
      </c>
      <c r="C321">
        <v>27</v>
      </c>
      <c r="D321">
        <v>68272</v>
      </c>
      <c r="E321">
        <v>56</v>
      </c>
      <c r="F321" t="s">
        <v>9</v>
      </c>
      <c r="G321">
        <v>8</v>
      </c>
      <c r="H321">
        <v>4</v>
      </c>
    </row>
    <row r="322" spans="1:8" x14ac:dyDescent="0.25">
      <c r="A322">
        <v>321</v>
      </c>
      <c r="B322" t="s">
        <v>8</v>
      </c>
      <c r="C322">
        <v>36</v>
      </c>
      <c r="D322">
        <v>69841</v>
      </c>
      <c r="E322">
        <v>21</v>
      </c>
      <c r="F322" t="s">
        <v>10</v>
      </c>
      <c r="G322">
        <v>10</v>
      </c>
      <c r="H322">
        <v>2</v>
      </c>
    </row>
    <row r="323" spans="1:8" x14ac:dyDescent="0.25">
      <c r="A323">
        <v>322</v>
      </c>
      <c r="B323" t="s">
        <v>8</v>
      </c>
      <c r="C323">
        <v>5</v>
      </c>
      <c r="D323">
        <v>69078</v>
      </c>
      <c r="E323">
        <v>60</v>
      </c>
      <c r="F323" t="s">
        <v>12</v>
      </c>
      <c r="G323">
        <v>13</v>
      </c>
      <c r="H323">
        <v>1</v>
      </c>
    </row>
    <row r="324" spans="1:8" x14ac:dyDescent="0.25">
      <c r="A324">
        <v>323</v>
      </c>
      <c r="B324" t="s">
        <v>11</v>
      </c>
      <c r="C324">
        <v>89</v>
      </c>
      <c r="D324">
        <v>110667</v>
      </c>
      <c r="E324">
        <v>100</v>
      </c>
      <c r="F324" t="s">
        <v>9</v>
      </c>
      <c r="G324">
        <v>2</v>
      </c>
      <c r="H324">
        <v>4</v>
      </c>
    </row>
    <row r="325" spans="1:8" x14ac:dyDescent="0.25">
      <c r="A325">
        <v>324</v>
      </c>
      <c r="B325" t="s">
        <v>8</v>
      </c>
      <c r="C325">
        <v>13</v>
      </c>
      <c r="D325">
        <v>95469</v>
      </c>
      <c r="E325">
        <v>94</v>
      </c>
      <c r="F325" t="s">
        <v>16</v>
      </c>
      <c r="G325">
        <v>6</v>
      </c>
      <c r="H325">
        <v>1</v>
      </c>
    </row>
    <row r="326" spans="1:8" x14ac:dyDescent="0.25">
      <c r="A326">
        <v>325</v>
      </c>
      <c r="B326" t="s">
        <v>11</v>
      </c>
      <c r="C326">
        <v>91</v>
      </c>
      <c r="D326">
        <v>102861</v>
      </c>
      <c r="E326">
        <v>40</v>
      </c>
      <c r="F326" t="s">
        <v>14</v>
      </c>
      <c r="G326">
        <v>4</v>
      </c>
      <c r="H326">
        <v>1</v>
      </c>
    </row>
    <row r="327" spans="1:8" x14ac:dyDescent="0.25">
      <c r="A327">
        <v>326</v>
      </c>
      <c r="B327" t="s">
        <v>8</v>
      </c>
      <c r="C327">
        <v>16</v>
      </c>
      <c r="D327">
        <v>133551</v>
      </c>
      <c r="E327">
        <v>7</v>
      </c>
      <c r="F327" t="s">
        <v>14</v>
      </c>
      <c r="G327">
        <v>3</v>
      </c>
      <c r="H327">
        <v>1</v>
      </c>
    </row>
    <row r="328" spans="1:8" x14ac:dyDescent="0.25">
      <c r="A328">
        <v>327</v>
      </c>
      <c r="B328" t="s">
        <v>11</v>
      </c>
      <c r="C328">
        <v>63</v>
      </c>
      <c r="D328">
        <v>64589</v>
      </c>
      <c r="E328">
        <v>90</v>
      </c>
      <c r="F328" t="s">
        <v>10</v>
      </c>
      <c r="G328">
        <v>7</v>
      </c>
      <c r="H328">
        <v>1</v>
      </c>
    </row>
    <row r="329" spans="1:8" x14ac:dyDescent="0.25">
      <c r="A329">
        <v>328</v>
      </c>
      <c r="B329" t="s">
        <v>8</v>
      </c>
      <c r="C329">
        <v>52</v>
      </c>
      <c r="D329">
        <v>152755</v>
      </c>
      <c r="E329">
        <v>39</v>
      </c>
      <c r="F329" t="s">
        <v>10</v>
      </c>
      <c r="G329">
        <v>4</v>
      </c>
      <c r="H329">
        <v>2</v>
      </c>
    </row>
    <row r="330" spans="1:8" x14ac:dyDescent="0.25">
      <c r="A330">
        <v>329</v>
      </c>
      <c r="B330" t="s">
        <v>11</v>
      </c>
      <c r="C330">
        <v>37</v>
      </c>
      <c r="D330">
        <v>92313</v>
      </c>
      <c r="E330">
        <v>58</v>
      </c>
      <c r="F330" t="s">
        <v>9</v>
      </c>
      <c r="G330">
        <v>1</v>
      </c>
      <c r="H330">
        <v>5</v>
      </c>
    </row>
    <row r="331" spans="1:8" x14ac:dyDescent="0.25">
      <c r="A331">
        <v>330</v>
      </c>
      <c r="B331" t="s">
        <v>11</v>
      </c>
      <c r="C331">
        <v>78</v>
      </c>
      <c r="D331">
        <v>98922</v>
      </c>
      <c r="E331">
        <v>2</v>
      </c>
      <c r="F331" t="s">
        <v>14</v>
      </c>
      <c r="G331">
        <v>2</v>
      </c>
      <c r="H331">
        <v>3</v>
      </c>
    </row>
    <row r="332" spans="1:8" x14ac:dyDescent="0.25">
      <c r="A332">
        <v>331</v>
      </c>
      <c r="B332" t="s">
        <v>8</v>
      </c>
      <c r="C332">
        <v>24</v>
      </c>
      <c r="D332">
        <v>165846</v>
      </c>
      <c r="E332">
        <v>33</v>
      </c>
      <c r="F332" t="s">
        <v>10</v>
      </c>
      <c r="G332">
        <v>0</v>
      </c>
      <c r="H332">
        <v>4</v>
      </c>
    </row>
    <row r="333" spans="1:8" x14ac:dyDescent="0.25">
      <c r="A333">
        <v>332</v>
      </c>
      <c r="B333" t="s">
        <v>11</v>
      </c>
      <c r="C333">
        <v>4</v>
      </c>
      <c r="D333">
        <v>93713</v>
      </c>
      <c r="E333">
        <v>62</v>
      </c>
      <c r="F333" t="s">
        <v>10</v>
      </c>
      <c r="G333">
        <v>3</v>
      </c>
      <c r="H333">
        <v>4</v>
      </c>
    </row>
    <row r="334" spans="1:8" x14ac:dyDescent="0.25">
      <c r="A334">
        <v>333</v>
      </c>
      <c r="B334" t="s">
        <v>8</v>
      </c>
      <c r="C334">
        <v>84</v>
      </c>
      <c r="D334">
        <v>137641</v>
      </c>
      <c r="E334">
        <v>67</v>
      </c>
      <c r="F334" t="s">
        <v>9</v>
      </c>
      <c r="G334">
        <v>0</v>
      </c>
      <c r="H334">
        <v>5</v>
      </c>
    </row>
    <row r="335" spans="1:8" x14ac:dyDescent="0.25">
      <c r="A335">
        <v>334</v>
      </c>
      <c r="B335" t="s">
        <v>8</v>
      </c>
      <c r="C335">
        <v>0</v>
      </c>
      <c r="D335">
        <v>173743</v>
      </c>
      <c r="E335">
        <v>96</v>
      </c>
      <c r="F335" t="s">
        <v>14</v>
      </c>
      <c r="G335">
        <v>0</v>
      </c>
      <c r="H335">
        <v>4</v>
      </c>
    </row>
    <row r="336" spans="1:8" x14ac:dyDescent="0.25">
      <c r="A336">
        <v>335</v>
      </c>
      <c r="B336" t="s">
        <v>11</v>
      </c>
      <c r="C336">
        <v>67</v>
      </c>
      <c r="D336">
        <v>116126</v>
      </c>
      <c r="E336">
        <v>58</v>
      </c>
      <c r="F336" t="s">
        <v>13</v>
      </c>
      <c r="G336">
        <v>10</v>
      </c>
      <c r="H336">
        <v>2</v>
      </c>
    </row>
    <row r="337" spans="1:8" x14ac:dyDescent="0.25">
      <c r="A337">
        <v>336</v>
      </c>
      <c r="B337" t="s">
        <v>11</v>
      </c>
      <c r="C337">
        <v>32</v>
      </c>
      <c r="D337">
        <v>112246</v>
      </c>
      <c r="E337">
        <v>30</v>
      </c>
      <c r="F337" t="s">
        <v>9</v>
      </c>
      <c r="G337">
        <v>8</v>
      </c>
      <c r="H337">
        <v>3</v>
      </c>
    </row>
    <row r="338" spans="1:8" x14ac:dyDescent="0.25">
      <c r="A338">
        <v>337</v>
      </c>
      <c r="B338" t="s">
        <v>11</v>
      </c>
      <c r="C338">
        <v>39</v>
      </c>
      <c r="D338">
        <v>69384</v>
      </c>
      <c r="E338">
        <v>75</v>
      </c>
      <c r="F338" t="s">
        <v>9</v>
      </c>
      <c r="G338">
        <v>1</v>
      </c>
      <c r="H338">
        <v>5</v>
      </c>
    </row>
    <row r="339" spans="1:8" x14ac:dyDescent="0.25">
      <c r="A339">
        <v>338</v>
      </c>
      <c r="B339" t="s">
        <v>11</v>
      </c>
      <c r="C339">
        <v>68</v>
      </c>
      <c r="D339">
        <v>76529</v>
      </c>
      <c r="E339">
        <v>62</v>
      </c>
      <c r="F339" t="s">
        <v>9</v>
      </c>
      <c r="G339">
        <v>0</v>
      </c>
      <c r="H339">
        <v>2</v>
      </c>
    </row>
    <row r="340" spans="1:8" x14ac:dyDescent="0.25">
      <c r="A340">
        <v>339</v>
      </c>
      <c r="B340" t="s">
        <v>11</v>
      </c>
      <c r="C340">
        <v>7</v>
      </c>
      <c r="D340">
        <v>123804</v>
      </c>
      <c r="E340">
        <v>28</v>
      </c>
      <c r="F340" t="s">
        <v>16</v>
      </c>
      <c r="G340">
        <v>14</v>
      </c>
      <c r="H340">
        <v>1</v>
      </c>
    </row>
    <row r="341" spans="1:8" x14ac:dyDescent="0.25">
      <c r="A341">
        <v>340</v>
      </c>
      <c r="B341" t="s">
        <v>11</v>
      </c>
      <c r="C341">
        <v>76</v>
      </c>
      <c r="D341">
        <v>68292</v>
      </c>
      <c r="E341">
        <v>55</v>
      </c>
      <c r="F341" t="s">
        <v>14</v>
      </c>
      <c r="G341">
        <v>8</v>
      </c>
      <c r="H341">
        <v>2</v>
      </c>
    </row>
    <row r="342" spans="1:8" x14ac:dyDescent="0.25">
      <c r="A342">
        <v>341</v>
      </c>
      <c r="B342" t="s">
        <v>11</v>
      </c>
      <c r="C342">
        <v>84</v>
      </c>
      <c r="D342">
        <v>173185</v>
      </c>
      <c r="E342">
        <v>99</v>
      </c>
      <c r="F342" t="s">
        <v>14</v>
      </c>
      <c r="G342">
        <v>3</v>
      </c>
      <c r="H342">
        <v>1</v>
      </c>
    </row>
    <row r="343" spans="1:8" x14ac:dyDescent="0.25">
      <c r="A343">
        <v>342</v>
      </c>
      <c r="B343" t="s">
        <v>8</v>
      </c>
      <c r="C343">
        <v>75</v>
      </c>
      <c r="D343">
        <v>142034</v>
      </c>
      <c r="E343">
        <v>82</v>
      </c>
      <c r="F343" t="s">
        <v>13</v>
      </c>
      <c r="G343">
        <v>1</v>
      </c>
      <c r="H343">
        <v>4</v>
      </c>
    </row>
    <row r="344" spans="1:8" x14ac:dyDescent="0.25">
      <c r="A344">
        <v>343</v>
      </c>
      <c r="B344" t="s">
        <v>8</v>
      </c>
      <c r="C344">
        <v>22</v>
      </c>
      <c r="D344">
        <v>107941</v>
      </c>
      <c r="E344">
        <v>61</v>
      </c>
      <c r="F344" t="s">
        <v>14</v>
      </c>
      <c r="G344">
        <v>0</v>
      </c>
      <c r="H344">
        <v>1</v>
      </c>
    </row>
    <row r="345" spans="1:8" x14ac:dyDescent="0.25">
      <c r="A345">
        <v>344</v>
      </c>
      <c r="B345" t="s">
        <v>11</v>
      </c>
      <c r="C345">
        <v>90</v>
      </c>
      <c r="D345">
        <v>149840</v>
      </c>
      <c r="E345">
        <v>61</v>
      </c>
      <c r="F345" t="s">
        <v>10</v>
      </c>
      <c r="G345">
        <v>1</v>
      </c>
      <c r="H345">
        <v>1</v>
      </c>
    </row>
    <row r="346" spans="1:8" x14ac:dyDescent="0.25">
      <c r="A346">
        <v>345</v>
      </c>
      <c r="B346" t="s">
        <v>11</v>
      </c>
      <c r="C346">
        <v>4</v>
      </c>
      <c r="D346">
        <v>148431</v>
      </c>
      <c r="E346">
        <v>99</v>
      </c>
      <c r="F346" t="s">
        <v>9</v>
      </c>
      <c r="G346">
        <v>1</v>
      </c>
      <c r="H346">
        <v>8</v>
      </c>
    </row>
    <row r="347" spans="1:8" x14ac:dyDescent="0.25">
      <c r="A347">
        <v>346</v>
      </c>
      <c r="B347" t="s">
        <v>11</v>
      </c>
      <c r="C347">
        <v>78</v>
      </c>
      <c r="D347">
        <v>126599</v>
      </c>
      <c r="E347">
        <v>84</v>
      </c>
      <c r="F347" t="s">
        <v>12</v>
      </c>
      <c r="G347">
        <v>0</v>
      </c>
      <c r="H347">
        <v>3</v>
      </c>
    </row>
    <row r="348" spans="1:8" x14ac:dyDescent="0.25">
      <c r="A348">
        <v>347</v>
      </c>
      <c r="B348" t="s">
        <v>11</v>
      </c>
      <c r="C348">
        <v>58</v>
      </c>
      <c r="D348">
        <v>57180</v>
      </c>
      <c r="E348">
        <v>22</v>
      </c>
      <c r="F348" t="s">
        <v>9</v>
      </c>
      <c r="G348">
        <v>9</v>
      </c>
      <c r="H348">
        <v>1</v>
      </c>
    </row>
    <row r="349" spans="1:8" x14ac:dyDescent="0.25">
      <c r="A349">
        <v>348</v>
      </c>
      <c r="B349" t="s">
        <v>11</v>
      </c>
      <c r="C349">
        <v>99</v>
      </c>
      <c r="D349">
        <v>184426</v>
      </c>
      <c r="E349">
        <v>41</v>
      </c>
      <c r="F349" t="s">
        <v>14</v>
      </c>
      <c r="G349">
        <v>9</v>
      </c>
      <c r="H349">
        <v>1</v>
      </c>
    </row>
    <row r="350" spans="1:8" x14ac:dyDescent="0.25">
      <c r="A350">
        <v>349</v>
      </c>
      <c r="B350" t="s">
        <v>11</v>
      </c>
      <c r="C350">
        <v>24</v>
      </c>
      <c r="D350">
        <v>151085</v>
      </c>
      <c r="E350">
        <v>39</v>
      </c>
      <c r="F350" t="s">
        <v>18</v>
      </c>
      <c r="G350">
        <v>2</v>
      </c>
      <c r="H350">
        <v>5</v>
      </c>
    </row>
    <row r="351" spans="1:8" x14ac:dyDescent="0.25">
      <c r="A351">
        <v>350</v>
      </c>
      <c r="B351" t="s">
        <v>11</v>
      </c>
      <c r="C351">
        <v>88</v>
      </c>
      <c r="D351">
        <v>166107</v>
      </c>
      <c r="E351">
        <v>98</v>
      </c>
      <c r="F351" t="s">
        <v>14</v>
      </c>
      <c r="G351">
        <v>13</v>
      </c>
      <c r="H351">
        <v>4</v>
      </c>
    </row>
    <row r="352" spans="1:8" x14ac:dyDescent="0.25">
      <c r="A352">
        <v>351</v>
      </c>
      <c r="B352" t="s">
        <v>11</v>
      </c>
      <c r="C352">
        <v>92</v>
      </c>
      <c r="D352">
        <v>67850</v>
      </c>
      <c r="E352">
        <v>91</v>
      </c>
      <c r="F352" t="s">
        <v>14</v>
      </c>
      <c r="G352">
        <v>9</v>
      </c>
      <c r="H352">
        <v>4</v>
      </c>
    </row>
    <row r="353" spans="1:8" x14ac:dyDescent="0.25">
      <c r="A353">
        <v>352</v>
      </c>
      <c r="B353" t="s">
        <v>8</v>
      </c>
      <c r="C353">
        <v>99</v>
      </c>
      <c r="D353">
        <v>173394</v>
      </c>
      <c r="E353">
        <v>4</v>
      </c>
      <c r="F353" t="s">
        <v>10</v>
      </c>
      <c r="G353">
        <v>13</v>
      </c>
      <c r="H353">
        <v>1</v>
      </c>
    </row>
    <row r="354" spans="1:8" x14ac:dyDescent="0.25">
      <c r="A354">
        <v>353</v>
      </c>
      <c r="B354" t="s">
        <v>11</v>
      </c>
      <c r="C354">
        <v>51</v>
      </c>
      <c r="D354">
        <v>72303</v>
      </c>
      <c r="E354">
        <v>98</v>
      </c>
      <c r="F354" t="s">
        <v>12</v>
      </c>
      <c r="G354">
        <v>7</v>
      </c>
      <c r="H354">
        <v>1</v>
      </c>
    </row>
    <row r="355" spans="1:8" x14ac:dyDescent="0.25">
      <c r="A355">
        <v>354</v>
      </c>
      <c r="B355" t="s">
        <v>8</v>
      </c>
      <c r="C355">
        <v>23</v>
      </c>
      <c r="D355">
        <v>181760</v>
      </c>
      <c r="E355">
        <v>35</v>
      </c>
      <c r="F355" t="s">
        <v>9</v>
      </c>
      <c r="G355">
        <v>14</v>
      </c>
      <c r="H355">
        <v>3</v>
      </c>
    </row>
    <row r="356" spans="1:8" x14ac:dyDescent="0.25">
      <c r="A356">
        <v>355</v>
      </c>
      <c r="B356" t="s">
        <v>11</v>
      </c>
      <c r="C356">
        <v>13</v>
      </c>
      <c r="D356">
        <v>146858</v>
      </c>
      <c r="E356">
        <v>75</v>
      </c>
      <c r="F356" t="s">
        <v>16</v>
      </c>
      <c r="G356">
        <v>9</v>
      </c>
      <c r="H356">
        <v>1</v>
      </c>
    </row>
    <row r="357" spans="1:8" x14ac:dyDescent="0.25">
      <c r="A357">
        <v>356</v>
      </c>
      <c r="B357" t="s">
        <v>8</v>
      </c>
      <c r="C357">
        <v>22</v>
      </c>
      <c r="D357">
        <v>172923</v>
      </c>
      <c r="E357">
        <v>20</v>
      </c>
      <c r="F357" t="s">
        <v>10</v>
      </c>
      <c r="G357">
        <v>6</v>
      </c>
      <c r="H357">
        <v>1</v>
      </c>
    </row>
    <row r="358" spans="1:8" x14ac:dyDescent="0.25">
      <c r="A358">
        <v>357</v>
      </c>
      <c r="B358" t="s">
        <v>11</v>
      </c>
      <c r="C358">
        <v>89</v>
      </c>
      <c r="D358">
        <v>115811</v>
      </c>
      <c r="E358">
        <v>87</v>
      </c>
      <c r="F358" t="s">
        <v>17</v>
      </c>
      <c r="G358">
        <v>11</v>
      </c>
      <c r="H358">
        <v>4</v>
      </c>
    </row>
    <row r="359" spans="1:8" x14ac:dyDescent="0.25">
      <c r="A359">
        <v>358</v>
      </c>
      <c r="B359" t="s">
        <v>8</v>
      </c>
      <c r="C359">
        <v>20</v>
      </c>
      <c r="D359">
        <v>184324</v>
      </c>
      <c r="E359">
        <v>51</v>
      </c>
      <c r="F359" t="s">
        <v>18</v>
      </c>
      <c r="G359">
        <v>13</v>
      </c>
      <c r="H359">
        <v>5</v>
      </c>
    </row>
    <row r="360" spans="1:8" x14ac:dyDescent="0.25">
      <c r="A360">
        <v>359</v>
      </c>
      <c r="B360" t="s">
        <v>11</v>
      </c>
      <c r="C360">
        <v>72</v>
      </c>
      <c r="D360">
        <v>67353</v>
      </c>
      <c r="E360">
        <v>19</v>
      </c>
      <c r="F360" t="s">
        <v>12</v>
      </c>
      <c r="G360">
        <v>9</v>
      </c>
      <c r="H360">
        <v>3</v>
      </c>
    </row>
    <row r="361" spans="1:8" x14ac:dyDescent="0.25">
      <c r="A361">
        <v>360</v>
      </c>
      <c r="B361" t="s">
        <v>8</v>
      </c>
      <c r="C361">
        <v>17</v>
      </c>
      <c r="D361">
        <v>165999</v>
      </c>
      <c r="E361">
        <v>71</v>
      </c>
      <c r="F361" t="s">
        <v>9</v>
      </c>
      <c r="G361">
        <v>9</v>
      </c>
      <c r="H361">
        <v>3</v>
      </c>
    </row>
    <row r="362" spans="1:8" x14ac:dyDescent="0.25">
      <c r="A362">
        <v>361</v>
      </c>
      <c r="B362" t="s">
        <v>8</v>
      </c>
      <c r="C362">
        <v>90</v>
      </c>
      <c r="D362">
        <v>164914</v>
      </c>
      <c r="E362">
        <v>18</v>
      </c>
      <c r="F362" t="s">
        <v>14</v>
      </c>
      <c r="G362">
        <v>8</v>
      </c>
      <c r="H362">
        <v>3</v>
      </c>
    </row>
    <row r="363" spans="1:8" x14ac:dyDescent="0.25">
      <c r="A363">
        <v>362</v>
      </c>
      <c r="B363" t="s">
        <v>8</v>
      </c>
      <c r="C363">
        <v>99</v>
      </c>
      <c r="D363">
        <v>63364</v>
      </c>
      <c r="E363">
        <v>61</v>
      </c>
      <c r="F363" t="s">
        <v>13</v>
      </c>
      <c r="G363">
        <v>1</v>
      </c>
      <c r="H363">
        <v>2</v>
      </c>
    </row>
    <row r="364" spans="1:8" x14ac:dyDescent="0.25">
      <c r="A364">
        <v>363</v>
      </c>
      <c r="B364" t="s">
        <v>11</v>
      </c>
      <c r="C364">
        <v>39</v>
      </c>
      <c r="D364">
        <v>182352</v>
      </c>
      <c r="E364">
        <v>73</v>
      </c>
      <c r="F364" t="s">
        <v>10</v>
      </c>
      <c r="G364">
        <v>4</v>
      </c>
      <c r="H364">
        <v>3</v>
      </c>
    </row>
    <row r="365" spans="1:8" x14ac:dyDescent="0.25">
      <c r="A365">
        <v>364</v>
      </c>
      <c r="B365" t="s">
        <v>11</v>
      </c>
      <c r="C365">
        <v>37</v>
      </c>
      <c r="D365">
        <v>148544</v>
      </c>
      <c r="E365">
        <v>56</v>
      </c>
      <c r="F365" t="s">
        <v>13</v>
      </c>
      <c r="G365">
        <v>1</v>
      </c>
      <c r="H365">
        <v>2</v>
      </c>
    </row>
    <row r="366" spans="1:8" x14ac:dyDescent="0.25">
      <c r="A366">
        <v>365</v>
      </c>
      <c r="B366" t="s">
        <v>8</v>
      </c>
      <c r="C366">
        <v>46</v>
      </c>
      <c r="D366">
        <v>62833</v>
      </c>
      <c r="E366">
        <v>85</v>
      </c>
      <c r="F366" t="s">
        <v>14</v>
      </c>
      <c r="G366">
        <v>1</v>
      </c>
      <c r="H366">
        <v>2</v>
      </c>
    </row>
    <row r="367" spans="1:8" x14ac:dyDescent="0.25">
      <c r="A367">
        <v>366</v>
      </c>
      <c r="B367" t="s">
        <v>8</v>
      </c>
      <c r="C367">
        <v>65</v>
      </c>
      <c r="D367">
        <v>120627</v>
      </c>
      <c r="E367">
        <v>72</v>
      </c>
      <c r="F367" t="s">
        <v>9</v>
      </c>
      <c r="G367">
        <v>0</v>
      </c>
      <c r="H367">
        <v>2</v>
      </c>
    </row>
    <row r="368" spans="1:8" x14ac:dyDescent="0.25">
      <c r="A368">
        <v>367</v>
      </c>
      <c r="B368" t="s">
        <v>11</v>
      </c>
      <c r="C368">
        <v>60</v>
      </c>
      <c r="D368">
        <v>130898</v>
      </c>
      <c r="E368">
        <v>30</v>
      </c>
      <c r="F368" t="s">
        <v>14</v>
      </c>
      <c r="G368">
        <v>1</v>
      </c>
      <c r="H368">
        <v>1</v>
      </c>
    </row>
    <row r="369" spans="1:8" x14ac:dyDescent="0.25">
      <c r="A369">
        <v>368</v>
      </c>
      <c r="B369" t="s">
        <v>11</v>
      </c>
      <c r="C369">
        <v>93</v>
      </c>
      <c r="D369">
        <v>103130</v>
      </c>
      <c r="E369">
        <v>74</v>
      </c>
      <c r="F369" t="s">
        <v>15</v>
      </c>
      <c r="G369">
        <v>12</v>
      </c>
      <c r="H369">
        <v>3</v>
      </c>
    </row>
    <row r="370" spans="1:8" x14ac:dyDescent="0.25">
      <c r="A370">
        <v>369</v>
      </c>
      <c r="B370" t="s">
        <v>8</v>
      </c>
      <c r="C370">
        <v>72</v>
      </c>
      <c r="D370">
        <v>106681</v>
      </c>
      <c r="E370">
        <v>15</v>
      </c>
      <c r="F370" t="s">
        <v>9</v>
      </c>
      <c r="G370">
        <v>9</v>
      </c>
      <c r="H370">
        <v>5</v>
      </c>
    </row>
    <row r="371" spans="1:8" x14ac:dyDescent="0.25">
      <c r="A371">
        <v>370</v>
      </c>
      <c r="B371" t="s">
        <v>11</v>
      </c>
      <c r="C371">
        <v>36</v>
      </c>
      <c r="D371">
        <v>87353</v>
      </c>
      <c r="E371">
        <v>25</v>
      </c>
      <c r="F371" t="s">
        <v>13</v>
      </c>
      <c r="G371">
        <v>1</v>
      </c>
      <c r="H371">
        <v>5</v>
      </c>
    </row>
    <row r="372" spans="1:8" x14ac:dyDescent="0.25">
      <c r="A372">
        <v>371</v>
      </c>
      <c r="B372" t="s">
        <v>8</v>
      </c>
      <c r="C372">
        <v>52</v>
      </c>
      <c r="D372">
        <v>88046</v>
      </c>
      <c r="E372">
        <v>61</v>
      </c>
      <c r="F372" t="s">
        <v>14</v>
      </c>
      <c r="G372">
        <v>8</v>
      </c>
      <c r="H372">
        <v>1</v>
      </c>
    </row>
    <row r="373" spans="1:8" x14ac:dyDescent="0.25">
      <c r="A373">
        <v>372</v>
      </c>
      <c r="B373" t="s">
        <v>11</v>
      </c>
      <c r="C373">
        <v>72</v>
      </c>
      <c r="D373">
        <v>98168</v>
      </c>
      <c r="E373">
        <v>49</v>
      </c>
      <c r="F373" t="s">
        <v>13</v>
      </c>
      <c r="G373">
        <v>1</v>
      </c>
      <c r="H373">
        <v>2</v>
      </c>
    </row>
    <row r="374" spans="1:8" x14ac:dyDescent="0.25">
      <c r="A374">
        <v>373</v>
      </c>
      <c r="B374" t="s">
        <v>11</v>
      </c>
      <c r="C374">
        <v>28</v>
      </c>
      <c r="D374">
        <v>178265</v>
      </c>
      <c r="E374">
        <v>5</v>
      </c>
      <c r="F374" t="s">
        <v>12</v>
      </c>
      <c r="G374">
        <v>2</v>
      </c>
      <c r="H374">
        <v>1</v>
      </c>
    </row>
    <row r="375" spans="1:8" x14ac:dyDescent="0.25">
      <c r="A375">
        <v>374</v>
      </c>
      <c r="B375" t="s">
        <v>11</v>
      </c>
      <c r="C375">
        <v>48</v>
      </c>
      <c r="D375">
        <v>167232</v>
      </c>
      <c r="E375">
        <v>92</v>
      </c>
      <c r="F375" t="s">
        <v>16</v>
      </c>
      <c r="G375">
        <v>6</v>
      </c>
      <c r="H375">
        <v>4</v>
      </c>
    </row>
    <row r="376" spans="1:8" x14ac:dyDescent="0.25">
      <c r="A376">
        <v>375</v>
      </c>
      <c r="B376" t="s">
        <v>8</v>
      </c>
      <c r="C376">
        <v>85</v>
      </c>
      <c r="D376">
        <v>140478</v>
      </c>
      <c r="E376">
        <v>43</v>
      </c>
      <c r="F376" t="s">
        <v>16</v>
      </c>
      <c r="G376">
        <v>6</v>
      </c>
      <c r="H376">
        <v>4</v>
      </c>
    </row>
    <row r="377" spans="1:8" x14ac:dyDescent="0.25">
      <c r="A377">
        <v>376</v>
      </c>
      <c r="B377" t="s">
        <v>8</v>
      </c>
      <c r="C377">
        <v>22</v>
      </c>
      <c r="D377">
        <v>159296</v>
      </c>
      <c r="E377">
        <v>83</v>
      </c>
      <c r="F377" t="s">
        <v>14</v>
      </c>
      <c r="G377">
        <v>8</v>
      </c>
      <c r="H377">
        <v>1</v>
      </c>
    </row>
    <row r="378" spans="1:8" x14ac:dyDescent="0.25">
      <c r="A378">
        <v>377</v>
      </c>
      <c r="B378" t="s">
        <v>11</v>
      </c>
      <c r="C378">
        <v>30</v>
      </c>
      <c r="D378">
        <v>144043</v>
      </c>
      <c r="E378">
        <v>78</v>
      </c>
      <c r="F378" t="s">
        <v>16</v>
      </c>
      <c r="G378">
        <v>1</v>
      </c>
      <c r="H378">
        <v>1</v>
      </c>
    </row>
    <row r="379" spans="1:8" x14ac:dyDescent="0.25">
      <c r="A379">
        <v>378</v>
      </c>
      <c r="B379" t="s">
        <v>8</v>
      </c>
      <c r="C379">
        <v>46</v>
      </c>
      <c r="D379">
        <v>72594</v>
      </c>
      <c r="E379">
        <v>64</v>
      </c>
      <c r="F379" t="s">
        <v>14</v>
      </c>
      <c r="G379">
        <v>1</v>
      </c>
      <c r="H379">
        <v>2</v>
      </c>
    </row>
    <row r="380" spans="1:8" x14ac:dyDescent="0.25">
      <c r="A380">
        <v>379</v>
      </c>
      <c r="B380" t="s">
        <v>11</v>
      </c>
      <c r="C380">
        <v>82</v>
      </c>
      <c r="D380">
        <v>180288</v>
      </c>
      <c r="E380">
        <v>77</v>
      </c>
      <c r="F380" t="s">
        <v>14</v>
      </c>
      <c r="G380">
        <v>2</v>
      </c>
      <c r="H380">
        <v>2</v>
      </c>
    </row>
    <row r="381" spans="1:8" x14ac:dyDescent="0.25">
      <c r="A381">
        <v>380</v>
      </c>
      <c r="B381" t="s">
        <v>11</v>
      </c>
      <c r="C381">
        <v>73</v>
      </c>
      <c r="D381">
        <v>165734</v>
      </c>
      <c r="E381">
        <v>51</v>
      </c>
      <c r="F381" t="s">
        <v>13</v>
      </c>
      <c r="G381">
        <v>0</v>
      </c>
      <c r="H381">
        <v>1</v>
      </c>
    </row>
    <row r="382" spans="1:8" x14ac:dyDescent="0.25">
      <c r="A382">
        <v>381</v>
      </c>
      <c r="B382" t="s">
        <v>8</v>
      </c>
      <c r="C382">
        <v>8</v>
      </c>
      <c r="D382">
        <v>175407</v>
      </c>
      <c r="E382">
        <v>2</v>
      </c>
      <c r="F382" t="s">
        <v>14</v>
      </c>
      <c r="G382">
        <v>5</v>
      </c>
      <c r="H382">
        <v>1</v>
      </c>
    </row>
    <row r="383" spans="1:8" x14ac:dyDescent="0.25">
      <c r="A383">
        <v>382</v>
      </c>
      <c r="B383" t="s">
        <v>8</v>
      </c>
      <c r="C383">
        <v>90</v>
      </c>
      <c r="D383">
        <v>70201</v>
      </c>
      <c r="E383">
        <v>8</v>
      </c>
      <c r="F383" t="s">
        <v>10</v>
      </c>
      <c r="G383">
        <v>0</v>
      </c>
      <c r="H383">
        <v>2</v>
      </c>
    </row>
    <row r="384" spans="1:8" x14ac:dyDescent="0.25">
      <c r="A384">
        <v>383</v>
      </c>
      <c r="B384" t="s">
        <v>8</v>
      </c>
      <c r="C384">
        <v>34</v>
      </c>
      <c r="D384">
        <v>91503</v>
      </c>
      <c r="E384">
        <v>26</v>
      </c>
      <c r="F384" t="s">
        <v>14</v>
      </c>
      <c r="G384">
        <v>0</v>
      </c>
      <c r="H384">
        <v>6</v>
      </c>
    </row>
    <row r="385" spans="1:8" x14ac:dyDescent="0.25">
      <c r="A385">
        <v>384</v>
      </c>
      <c r="B385" t="s">
        <v>11</v>
      </c>
      <c r="C385">
        <v>10</v>
      </c>
      <c r="D385">
        <v>184522</v>
      </c>
      <c r="E385">
        <v>43</v>
      </c>
      <c r="F385" t="s">
        <v>14</v>
      </c>
      <c r="G385">
        <v>0</v>
      </c>
      <c r="H385">
        <v>2</v>
      </c>
    </row>
    <row r="386" spans="1:8" x14ac:dyDescent="0.25">
      <c r="A386">
        <v>385</v>
      </c>
      <c r="B386" t="s">
        <v>11</v>
      </c>
      <c r="C386">
        <v>79</v>
      </c>
      <c r="D386">
        <v>143560</v>
      </c>
      <c r="E386">
        <v>83</v>
      </c>
      <c r="F386" t="s">
        <v>14</v>
      </c>
      <c r="G386">
        <v>1</v>
      </c>
      <c r="H386">
        <v>3</v>
      </c>
    </row>
    <row r="387" spans="1:8" x14ac:dyDescent="0.25">
      <c r="A387">
        <v>386</v>
      </c>
      <c r="B387" t="s">
        <v>8</v>
      </c>
      <c r="C387">
        <v>83</v>
      </c>
      <c r="D387">
        <v>131574</v>
      </c>
      <c r="E387">
        <v>97</v>
      </c>
      <c r="F387" t="s">
        <v>14</v>
      </c>
      <c r="G387">
        <v>1</v>
      </c>
      <c r="H387">
        <v>2</v>
      </c>
    </row>
    <row r="388" spans="1:8" x14ac:dyDescent="0.25">
      <c r="A388">
        <v>387</v>
      </c>
      <c r="B388" t="s">
        <v>11</v>
      </c>
      <c r="C388">
        <v>20</v>
      </c>
      <c r="D388">
        <v>151124</v>
      </c>
      <c r="E388">
        <v>18</v>
      </c>
      <c r="F388" t="s">
        <v>14</v>
      </c>
      <c r="G388">
        <v>15</v>
      </c>
      <c r="H388">
        <v>3</v>
      </c>
    </row>
    <row r="389" spans="1:8" x14ac:dyDescent="0.25">
      <c r="A389">
        <v>388</v>
      </c>
      <c r="B389" t="s">
        <v>11</v>
      </c>
      <c r="C389">
        <v>25</v>
      </c>
      <c r="D389">
        <v>67447</v>
      </c>
      <c r="E389">
        <v>5</v>
      </c>
      <c r="F389" t="s">
        <v>14</v>
      </c>
      <c r="G389">
        <v>15</v>
      </c>
      <c r="H389">
        <v>2</v>
      </c>
    </row>
    <row r="390" spans="1:8" x14ac:dyDescent="0.25">
      <c r="A390">
        <v>389</v>
      </c>
      <c r="B390" t="s">
        <v>11</v>
      </c>
      <c r="C390">
        <v>26</v>
      </c>
      <c r="D390">
        <v>117454</v>
      </c>
      <c r="E390">
        <v>8</v>
      </c>
      <c r="F390" t="s">
        <v>9</v>
      </c>
      <c r="G390">
        <v>16</v>
      </c>
      <c r="H390">
        <v>2</v>
      </c>
    </row>
    <row r="391" spans="1:8" x14ac:dyDescent="0.25">
      <c r="A391">
        <v>390</v>
      </c>
      <c r="B391" t="s">
        <v>11</v>
      </c>
      <c r="C391">
        <v>18</v>
      </c>
      <c r="D391">
        <v>86203</v>
      </c>
      <c r="E391">
        <v>23</v>
      </c>
      <c r="F391" t="s">
        <v>16</v>
      </c>
      <c r="G391">
        <v>13</v>
      </c>
      <c r="H391">
        <v>1</v>
      </c>
    </row>
    <row r="392" spans="1:8" x14ac:dyDescent="0.25">
      <c r="A392">
        <v>391</v>
      </c>
      <c r="B392" t="s">
        <v>11</v>
      </c>
      <c r="C392">
        <v>7</v>
      </c>
      <c r="D392">
        <v>136231</v>
      </c>
      <c r="E392">
        <v>10</v>
      </c>
      <c r="F392" t="s">
        <v>14</v>
      </c>
      <c r="G392">
        <v>7</v>
      </c>
      <c r="H392">
        <v>1</v>
      </c>
    </row>
    <row r="393" spans="1:8" x14ac:dyDescent="0.25">
      <c r="A393">
        <v>392</v>
      </c>
      <c r="B393" t="s">
        <v>8</v>
      </c>
      <c r="C393">
        <v>1</v>
      </c>
      <c r="D393">
        <v>89144</v>
      </c>
      <c r="E393">
        <v>1</v>
      </c>
      <c r="F393" t="s">
        <v>16</v>
      </c>
      <c r="G393">
        <v>12</v>
      </c>
      <c r="H393">
        <v>2</v>
      </c>
    </row>
    <row r="394" spans="1:8" x14ac:dyDescent="0.25">
      <c r="A394">
        <v>393</v>
      </c>
      <c r="B394" t="s">
        <v>8</v>
      </c>
      <c r="C394">
        <v>21</v>
      </c>
      <c r="D394">
        <v>119116</v>
      </c>
      <c r="E394">
        <v>30</v>
      </c>
      <c r="F394" t="s">
        <v>14</v>
      </c>
      <c r="G394">
        <v>17</v>
      </c>
      <c r="H394">
        <v>4</v>
      </c>
    </row>
    <row r="395" spans="1:8" x14ac:dyDescent="0.25">
      <c r="A395">
        <v>394</v>
      </c>
      <c r="B395" t="s">
        <v>11</v>
      </c>
      <c r="C395">
        <v>86</v>
      </c>
      <c r="D395">
        <v>163463</v>
      </c>
      <c r="E395">
        <v>31</v>
      </c>
      <c r="F395" t="s">
        <v>14</v>
      </c>
      <c r="G395">
        <v>9</v>
      </c>
      <c r="H395">
        <v>4</v>
      </c>
    </row>
    <row r="396" spans="1:8" x14ac:dyDescent="0.25">
      <c r="A396">
        <v>395</v>
      </c>
      <c r="B396" t="s">
        <v>11</v>
      </c>
      <c r="C396">
        <v>75</v>
      </c>
      <c r="D396">
        <v>151696</v>
      </c>
      <c r="E396">
        <v>82</v>
      </c>
      <c r="F396" t="s">
        <v>14</v>
      </c>
      <c r="G396">
        <v>15</v>
      </c>
      <c r="H396">
        <v>1</v>
      </c>
    </row>
    <row r="397" spans="1:8" x14ac:dyDescent="0.25">
      <c r="A397">
        <v>396</v>
      </c>
      <c r="B397" t="s">
        <v>8</v>
      </c>
      <c r="C397">
        <v>78</v>
      </c>
      <c r="D397">
        <v>184736</v>
      </c>
      <c r="E397">
        <v>52</v>
      </c>
      <c r="F397" t="s">
        <v>12</v>
      </c>
      <c r="G397">
        <v>13</v>
      </c>
      <c r="H397">
        <v>1</v>
      </c>
    </row>
    <row r="398" spans="1:8" x14ac:dyDescent="0.25">
      <c r="A398">
        <v>397</v>
      </c>
      <c r="B398" t="s">
        <v>11</v>
      </c>
      <c r="C398">
        <v>87</v>
      </c>
      <c r="D398">
        <v>70419</v>
      </c>
      <c r="E398">
        <v>69</v>
      </c>
      <c r="F398" t="s">
        <v>17</v>
      </c>
      <c r="G398">
        <v>6</v>
      </c>
      <c r="H398">
        <v>4</v>
      </c>
    </row>
    <row r="399" spans="1:8" x14ac:dyDescent="0.25">
      <c r="A399">
        <v>398</v>
      </c>
      <c r="B399" t="s">
        <v>11</v>
      </c>
      <c r="C399">
        <v>8</v>
      </c>
      <c r="D399">
        <v>119104</v>
      </c>
      <c r="E399">
        <v>41</v>
      </c>
      <c r="F399" t="s">
        <v>13</v>
      </c>
      <c r="G399">
        <v>14</v>
      </c>
      <c r="H399">
        <v>3</v>
      </c>
    </row>
    <row r="400" spans="1:8" x14ac:dyDescent="0.25">
      <c r="A400">
        <v>399</v>
      </c>
      <c r="B400" t="s">
        <v>8</v>
      </c>
      <c r="C400">
        <v>59</v>
      </c>
      <c r="D400">
        <v>130950</v>
      </c>
      <c r="E400">
        <v>28</v>
      </c>
      <c r="F400" t="s">
        <v>15</v>
      </c>
      <c r="G400">
        <v>5</v>
      </c>
      <c r="H400">
        <v>3</v>
      </c>
    </row>
    <row r="401" spans="1:8" x14ac:dyDescent="0.25">
      <c r="A401">
        <v>400</v>
      </c>
      <c r="B401" t="s">
        <v>8</v>
      </c>
      <c r="C401">
        <v>13</v>
      </c>
      <c r="D401">
        <v>140950</v>
      </c>
      <c r="E401">
        <v>77</v>
      </c>
      <c r="F401" t="s">
        <v>14</v>
      </c>
      <c r="G401">
        <v>15</v>
      </c>
      <c r="H401">
        <v>2</v>
      </c>
    </row>
    <row r="402" spans="1:8" x14ac:dyDescent="0.25">
      <c r="A402">
        <v>401</v>
      </c>
      <c r="B402" t="s">
        <v>11</v>
      </c>
      <c r="C402">
        <v>55</v>
      </c>
      <c r="D402">
        <v>82285</v>
      </c>
      <c r="E402">
        <v>35</v>
      </c>
      <c r="F402" t="s">
        <v>10</v>
      </c>
      <c r="G402">
        <v>16</v>
      </c>
      <c r="H402">
        <v>1</v>
      </c>
    </row>
    <row r="403" spans="1:8" x14ac:dyDescent="0.25">
      <c r="A403">
        <v>402</v>
      </c>
      <c r="B403" t="s">
        <v>11</v>
      </c>
      <c r="C403">
        <v>50</v>
      </c>
      <c r="D403">
        <v>91389</v>
      </c>
      <c r="E403">
        <v>92</v>
      </c>
      <c r="F403" t="s">
        <v>9</v>
      </c>
      <c r="G403">
        <v>11</v>
      </c>
      <c r="H403">
        <v>7</v>
      </c>
    </row>
    <row r="404" spans="1:8" x14ac:dyDescent="0.25">
      <c r="A404">
        <v>403</v>
      </c>
      <c r="B404" t="s">
        <v>8</v>
      </c>
      <c r="C404">
        <v>54</v>
      </c>
      <c r="D404">
        <v>186359</v>
      </c>
      <c r="E404">
        <v>95</v>
      </c>
      <c r="F404" t="s">
        <v>16</v>
      </c>
      <c r="G404">
        <v>13</v>
      </c>
      <c r="H404">
        <v>2</v>
      </c>
    </row>
    <row r="405" spans="1:8" x14ac:dyDescent="0.25">
      <c r="A405">
        <v>404</v>
      </c>
      <c r="B405" t="s">
        <v>8</v>
      </c>
      <c r="C405">
        <v>13</v>
      </c>
      <c r="D405">
        <v>178989</v>
      </c>
      <c r="E405">
        <v>46</v>
      </c>
      <c r="F405" t="s">
        <v>16</v>
      </c>
      <c r="G405">
        <v>14</v>
      </c>
      <c r="H405">
        <v>3</v>
      </c>
    </row>
    <row r="406" spans="1:8" x14ac:dyDescent="0.25">
      <c r="A406">
        <v>405</v>
      </c>
      <c r="B406" t="s">
        <v>8</v>
      </c>
      <c r="C406">
        <v>79</v>
      </c>
      <c r="D406">
        <v>166335</v>
      </c>
      <c r="E406">
        <v>45</v>
      </c>
      <c r="F406" t="s">
        <v>10</v>
      </c>
      <c r="G406">
        <v>5</v>
      </c>
      <c r="H406">
        <v>5</v>
      </c>
    </row>
    <row r="407" spans="1:8" x14ac:dyDescent="0.25">
      <c r="A407">
        <v>406</v>
      </c>
      <c r="B407" t="s">
        <v>11</v>
      </c>
      <c r="C407">
        <v>65</v>
      </c>
      <c r="D407">
        <v>119889</v>
      </c>
      <c r="E407">
        <v>11</v>
      </c>
      <c r="F407" t="s">
        <v>14</v>
      </c>
      <c r="G407">
        <v>17</v>
      </c>
      <c r="H407">
        <v>6</v>
      </c>
    </row>
    <row r="408" spans="1:8" x14ac:dyDescent="0.25">
      <c r="A408">
        <v>407</v>
      </c>
      <c r="B408" t="s">
        <v>11</v>
      </c>
      <c r="C408">
        <v>51</v>
      </c>
      <c r="D408">
        <v>66852</v>
      </c>
      <c r="E408">
        <v>73</v>
      </c>
      <c r="F408" t="s">
        <v>15</v>
      </c>
      <c r="G408">
        <v>15</v>
      </c>
      <c r="H408">
        <v>3</v>
      </c>
    </row>
    <row r="409" spans="1:8" x14ac:dyDescent="0.25">
      <c r="A409">
        <v>408</v>
      </c>
      <c r="B409" t="s">
        <v>8</v>
      </c>
      <c r="C409">
        <v>18</v>
      </c>
      <c r="D409">
        <v>103896</v>
      </c>
      <c r="E409">
        <v>36</v>
      </c>
      <c r="F409" t="s">
        <v>15</v>
      </c>
      <c r="G409">
        <v>16</v>
      </c>
      <c r="H409">
        <v>4</v>
      </c>
    </row>
    <row r="410" spans="1:8" x14ac:dyDescent="0.25">
      <c r="A410">
        <v>409</v>
      </c>
      <c r="B410" t="s">
        <v>8</v>
      </c>
      <c r="C410">
        <v>21</v>
      </c>
      <c r="D410">
        <v>187761</v>
      </c>
      <c r="E410">
        <v>87</v>
      </c>
      <c r="F410" t="s">
        <v>9</v>
      </c>
      <c r="G410">
        <v>2</v>
      </c>
      <c r="H410">
        <v>3</v>
      </c>
    </row>
    <row r="411" spans="1:8" x14ac:dyDescent="0.25">
      <c r="A411">
        <v>410</v>
      </c>
      <c r="B411" t="s">
        <v>8</v>
      </c>
      <c r="C411">
        <v>37</v>
      </c>
      <c r="D411">
        <v>102717</v>
      </c>
      <c r="E411">
        <v>93</v>
      </c>
      <c r="F411" t="s">
        <v>9</v>
      </c>
      <c r="G411">
        <v>7</v>
      </c>
      <c r="H411">
        <v>4</v>
      </c>
    </row>
    <row r="412" spans="1:8" x14ac:dyDescent="0.25">
      <c r="A412">
        <v>411</v>
      </c>
      <c r="B412" t="s">
        <v>8</v>
      </c>
      <c r="C412">
        <v>83</v>
      </c>
      <c r="D412">
        <v>102647</v>
      </c>
      <c r="E412">
        <v>83</v>
      </c>
      <c r="F412" t="s">
        <v>13</v>
      </c>
      <c r="G412">
        <v>0</v>
      </c>
      <c r="H412">
        <v>2</v>
      </c>
    </row>
    <row r="413" spans="1:8" x14ac:dyDescent="0.25">
      <c r="A413">
        <v>412</v>
      </c>
      <c r="B413" t="s">
        <v>11</v>
      </c>
      <c r="C413">
        <v>96</v>
      </c>
      <c r="D413">
        <v>113585</v>
      </c>
      <c r="E413">
        <v>31</v>
      </c>
      <c r="F413" t="s">
        <v>12</v>
      </c>
      <c r="G413">
        <v>0</v>
      </c>
      <c r="H413">
        <v>4</v>
      </c>
    </row>
    <row r="414" spans="1:8" x14ac:dyDescent="0.25">
      <c r="A414">
        <v>413</v>
      </c>
      <c r="B414" t="s">
        <v>11</v>
      </c>
      <c r="C414">
        <v>65</v>
      </c>
      <c r="D414">
        <v>86509</v>
      </c>
      <c r="E414">
        <v>88</v>
      </c>
      <c r="F414" t="s">
        <v>14</v>
      </c>
      <c r="G414">
        <v>0</v>
      </c>
      <c r="H414">
        <v>4</v>
      </c>
    </row>
    <row r="415" spans="1:8" x14ac:dyDescent="0.25">
      <c r="A415">
        <v>414</v>
      </c>
      <c r="B415" t="s">
        <v>8</v>
      </c>
      <c r="C415">
        <v>80</v>
      </c>
      <c r="D415">
        <v>59099</v>
      </c>
      <c r="E415">
        <v>44</v>
      </c>
      <c r="F415" t="s">
        <v>18</v>
      </c>
      <c r="G415">
        <v>1</v>
      </c>
      <c r="H415">
        <v>7</v>
      </c>
    </row>
    <row r="416" spans="1:8" x14ac:dyDescent="0.25">
      <c r="A416">
        <v>415</v>
      </c>
      <c r="B416" t="s">
        <v>11</v>
      </c>
      <c r="C416">
        <v>75</v>
      </c>
      <c r="D416">
        <v>135088</v>
      </c>
      <c r="E416">
        <v>5</v>
      </c>
      <c r="F416" t="s">
        <v>12</v>
      </c>
      <c r="G416">
        <v>1</v>
      </c>
      <c r="H416">
        <v>5</v>
      </c>
    </row>
    <row r="417" spans="1:8" x14ac:dyDescent="0.25">
      <c r="A417">
        <v>416</v>
      </c>
      <c r="B417" t="s">
        <v>11</v>
      </c>
      <c r="C417">
        <v>87</v>
      </c>
      <c r="D417">
        <v>110870</v>
      </c>
      <c r="E417">
        <v>78</v>
      </c>
      <c r="F417" t="s">
        <v>10</v>
      </c>
      <c r="G417">
        <v>1</v>
      </c>
      <c r="H417">
        <v>4</v>
      </c>
    </row>
    <row r="418" spans="1:8" x14ac:dyDescent="0.25">
      <c r="A418">
        <v>417</v>
      </c>
      <c r="B418" t="s">
        <v>11</v>
      </c>
      <c r="C418">
        <v>86</v>
      </c>
      <c r="D418">
        <v>187667</v>
      </c>
      <c r="E418">
        <v>12</v>
      </c>
      <c r="F418" t="s">
        <v>14</v>
      </c>
      <c r="G418">
        <v>0</v>
      </c>
      <c r="H418">
        <v>1</v>
      </c>
    </row>
    <row r="419" spans="1:8" x14ac:dyDescent="0.25">
      <c r="A419">
        <v>418</v>
      </c>
      <c r="B419" t="s">
        <v>11</v>
      </c>
      <c r="C419">
        <v>36</v>
      </c>
      <c r="D419">
        <v>124614</v>
      </c>
      <c r="E419">
        <v>25</v>
      </c>
      <c r="F419" t="s">
        <v>14</v>
      </c>
      <c r="G419">
        <v>8</v>
      </c>
      <c r="H419">
        <v>5</v>
      </c>
    </row>
    <row r="420" spans="1:8" x14ac:dyDescent="0.25">
      <c r="A420">
        <v>419</v>
      </c>
      <c r="B420" t="s">
        <v>11</v>
      </c>
      <c r="C420">
        <v>78</v>
      </c>
      <c r="D420">
        <v>166492</v>
      </c>
      <c r="E420">
        <v>40</v>
      </c>
      <c r="F420" t="s">
        <v>17</v>
      </c>
      <c r="G420">
        <v>9</v>
      </c>
      <c r="H420">
        <v>7</v>
      </c>
    </row>
    <row r="421" spans="1:8" x14ac:dyDescent="0.25">
      <c r="A421">
        <v>420</v>
      </c>
      <c r="B421" t="s">
        <v>11</v>
      </c>
      <c r="C421">
        <v>62</v>
      </c>
      <c r="D421">
        <v>172758</v>
      </c>
      <c r="E421">
        <v>69</v>
      </c>
      <c r="F421" t="s">
        <v>13</v>
      </c>
      <c r="G421">
        <v>1</v>
      </c>
      <c r="H421">
        <v>2</v>
      </c>
    </row>
    <row r="422" spans="1:8" x14ac:dyDescent="0.25">
      <c r="A422">
        <v>421</v>
      </c>
      <c r="B422" t="s">
        <v>8</v>
      </c>
      <c r="C422">
        <v>89</v>
      </c>
      <c r="D422">
        <v>122430</v>
      </c>
      <c r="E422">
        <v>19</v>
      </c>
      <c r="F422" t="s">
        <v>9</v>
      </c>
      <c r="G422">
        <v>1</v>
      </c>
      <c r="H422">
        <v>1</v>
      </c>
    </row>
    <row r="423" spans="1:8" x14ac:dyDescent="0.25">
      <c r="A423">
        <v>422</v>
      </c>
      <c r="B423" t="s">
        <v>11</v>
      </c>
      <c r="C423">
        <v>56</v>
      </c>
      <c r="D423">
        <v>183540</v>
      </c>
      <c r="E423">
        <v>96</v>
      </c>
      <c r="F423" t="s">
        <v>13</v>
      </c>
      <c r="G423">
        <v>0</v>
      </c>
      <c r="H423">
        <v>6</v>
      </c>
    </row>
    <row r="424" spans="1:8" x14ac:dyDescent="0.25">
      <c r="A424">
        <v>423</v>
      </c>
      <c r="B424" t="s">
        <v>11</v>
      </c>
      <c r="C424">
        <v>35</v>
      </c>
      <c r="D424">
        <v>96484</v>
      </c>
      <c r="E424">
        <v>34</v>
      </c>
      <c r="F424" t="s">
        <v>14</v>
      </c>
      <c r="G424">
        <v>5</v>
      </c>
      <c r="H424">
        <v>4</v>
      </c>
    </row>
    <row r="425" spans="1:8" x14ac:dyDescent="0.25">
      <c r="A425">
        <v>424</v>
      </c>
      <c r="B425" t="s">
        <v>8</v>
      </c>
      <c r="C425">
        <v>33</v>
      </c>
      <c r="D425">
        <v>112587</v>
      </c>
      <c r="E425">
        <v>71</v>
      </c>
      <c r="F425" t="s">
        <v>14</v>
      </c>
      <c r="G425">
        <v>1</v>
      </c>
      <c r="H425">
        <v>4</v>
      </c>
    </row>
    <row r="426" spans="1:8" x14ac:dyDescent="0.25">
      <c r="A426">
        <v>425</v>
      </c>
      <c r="B426" t="s">
        <v>11</v>
      </c>
      <c r="C426">
        <v>58</v>
      </c>
      <c r="D426">
        <v>155672</v>
      </c>
      <c r="E426">
        <v>71</v>
      </c>
      <c r="F426" t="s">
        <v>13</v>
      </c>
      <c r="G426">
        <v>7</v>
      </c>
      <c r="H426">
        <v>7</v>
      </c>
    </row>
    <row r="427" spans="1:8" x14ac:dyDescent="0.25">
      <c r="A427">
        <v>426</v>
      </c>
      <c r="B427" t="s">
        <v>11</v>
      </c>
      <c r="C427">
        <v>68</v>
      </c>
      <c r="D427">
        <v>72847</v>
      </c>
      <c r="E427">
        <v>93</v>
      </c>
      <c r="F427" t="s">
        <v>14</v>
      </c>
      <c r="G427">
        <v>1</v>
      </c>
      <c r="H427">
        <v>2</v>
      </c>
    </row>
    <row r="428" spans="1:8" x14ac:dyDescent="0.25">
      <c r="A428">
        <v>427</v>
      </c>
      <c r="B428" t="s">
        <v>8</v>
      </c>
      <c r="C428">
        <v>38</v>
      </c>
      <c r="D428">
        <v>71897</v>
      </c>
      <c r="E428">
        <v>32</v>
      </c>
      <c r="F428" t="s">
        <v>13</v>
      </c>
      <c r="G428">
        <v>2</v>
      </c>
      <c r="H428">
        <v>3</v>
      </c>
    </row>
    <row r="429" spans="1:8" x14ac:dyDescent="0.25">
      <c r="A429">
        <v>428</v>
      </c>
      <c r="B429" t="s">
        <v>8</v>
      </c>
      <c r="C429">
        <v>31</v>
      </c>
      <c r="D429">
        <v>158479</v>
      </c>
      <c r="E429">
        <v>57</v>
      </c>
      <c r="F429" t="s">
        <v>16</v>
      </c>
      <c r="G429">
        <v>1</v>
      </c>
      <c r="H429">
        <v>5</v>
      </c>
    </row>
    <row r="430" spans="1:8" x14ac:dyDescent="0.25">
      <c r="A430">
        <v>429</v>
      </c>
      <c r="B430" t="s">
        <v>8</v>
      </c>
      <c r="C430">
        <v>90</v>
      </c>
      <c r="D430">
        <v>89251</v>
      </c>
      <c r="E430">
        <v>4</v>
      </c>
      <c r="F430" t="s">
        <v>13</v>
      </c>
      <c r="G430">
        <v>1</v>
      </c>
      <c r="H430">
        <v>1</v>
      </c>
    </row>
    <row r="431" spans="1:8" x14ac:dyDescent="0.25">
      <c r="A431">
        <v>430</v>
      </c>
      <c r="B431" t="s">
        <v>8</v>
      </c>
      <c r="C431">
        <v>28</v>
      </c>
      <c r="D431">
        <v>179911</v>
      </c>
      <c r="E431">
        <v>24</v>
      </c>
      <c r="F431" t="s">
        <v>10</v>
      </c>
      <c r="G431">
        <v>1</v>
      </c>
      <c r="H431">
        <v>1</v>
      </c>
    </row>
    <row r="432" spans="1:8" x14ac:dyDescent="0.25">
      <c r="A432">
        <v>431</v>
      </c>
      <c r="B432" t="s">
        <v>8</v>
      </c>
      <c r="C432">
        <v>1</v>
      </c>
      <c r="D432">
        <v>111558</v>
      </c>
      <c r="E432">
        <v>85</v>
      </c>
      <c r="F432" t="s">
        <v>9</v>
      </c>
      <c r="G432">
        <v>7</v>
      </c>
      <c r="H432">
        <v>4</v>
      </c>
    </row>
    <row r="433" spans="1:8" x14ac:dyDescent="0.25">
      <c r="A433">
        <v>432</v>
      </c>
      <c r="B433" t="s">
        <v>8</v>
      </c>
      <c r="C433">
        <v>78</v>
      </c>
      <c r="D433">
        <v>127615</v>
      </c>
      <c r="E433">
        <v>78</v>
      </c>
      <c r="F433" t="s">
        <v>15</v>
      </c>
      <c r="G433">
        <v>10</v>
      </c>
      <c r="H433">
        <v>7</v>
      </c>
    </row>
    <row r="434" spans="1:8" x14ac:dyDescent="0.25">
      <c r="A434">
        <v>433</v>
      </c>
      <c r="B434" t="s">
        <v>11</v>
      </c>
      <c r="C434">
        <v>23</v>
      </c>
      <c r="D434">
        <v>50076</v>
      </c>
      <c r="E434">
        <v>32</v>
      </c>
      <c r="F434" t="s">
        <v>14</v>
      </c>
      <c r="G434">
        <v>3</v>
      </c>
      <c r="H434">
        <v>5</v>
      </c>
    </row>
    <row r="435" spans="1:8" x14ac:dyDescent="0.25">
      <c r="A435">
        <v>434</v>
      </c>
      <c r="B435" t="s">
        <v>11</v>
      </c>
      <c r="C435">
        <v>25</v>
      </c>
      <c r="D435">
        <v>77779</v>
      </c>
      <c r="E435">
        <v>62</v>
      </c>
      <c r="F435" t="s">
        <v>14</v>
      </c>
      <c r="G435">
        <v>4</v>
      </c>
      <c r="H435">
        <v>1</v>
      </c>
    </row>
    <row r="436" spans="1:8" x14ac:dyDescent="0.25">
      <c r="A436">
        <v>435</v>
      </c>
      <c r="B436" t="s">
        <v>8</v>
      </c>
      <c r="C436">
        <v>59</v>
      </c>
      <c r="D436">
        <v>169999</v>
      </c>
      <c r="E436">
        <v>38</v>
      </c>
      <c r="F436" t="s">
        <v>10</v>
      </c>
      <c r="G436">
        <v>5</v>
      </c>
      <c r="H436">
        <v>5</v>
      </c>
    </row>
    <row r="437" spans="1:8" x14ac:dyDescent="0.25">
      <c r="A437">
        <v>436</v>
      </c>
      <c r="B437" t="s">
        <v>11</v>
      </c>
      <c r="C437">
        <v>7</v>
      </c>
      <c r="D437">
        <v>106581</v>
      </c>
      <c r="E437">
        <v>76</v>
      </c>
      <c r="F437" t="s">
        <v>16</v>
      </c>
      <c r="G437">
        <v>1</v>
      </c>
      <c r="H437">
        <v>7</v>
      </c>
    </row>
    <row r="438" spans="1:8" x14ac:dyDescent="0.25">
      <c r="A438">
        <v>437</v>
      </c>
      <c r="B438" t="s">
        <v>11</v>
      </c>
      <c r="C438">
        <v>24</v>
      </c>
      <c r="D438">
        <v>78223</v>
      </c>
      <c r="E438">
        <v>41</v>
      </c>
      <c r="F438" t="s">
        <v>12</v>
      </c>
      <c r="G438">
        <v>0</v>
      </c>
      <c r="H438">
        <v>1</v>
      </c>
    </row>
    <row r="439" spans="1:8" x14ac:dyDescent="0.25">
      <c r="A439">
        <v>438</v>
      </c>
      <c r="B439" t="s">
        <v>8</v>
      </c>
      <c r="C439">
        <v>76</v>
      </c>
      <c r="D439">
        <v>136259</v>
      </c>
      <c r="E439">
        <v>14</v>
      </c>
      <c r="G439">
        <v>0</v>
      </c>
      <c r="H439">
        <v>7</v>
      </c>
    </row>
    <row r="440" spans="1:8" x14ac:dyDescent="0.25">
      <c r="A440">
        <v>439</v>
      </c>
      <c r="B440" t="s">
        <v>8</v>
      </c>
      <c r="C440">
        <v>37</v>
      </c>
      <c r="D440">
        <v>153399</v>
      </c>
      <c r="E440">
        <v>93</v>
      </c>
      <c r="F440" t="s">
        <v>13</v>
      </c>
      <c r="G440">
        <v>1</v>
      </c>
      <c r="H440">
        <v>6</v>
      </c>
    </row>
    <row r="441" spans="1:8" x14ac:dyDescent="0.25">
      <c r="A441">
        <v>440</v>
      </c>
      <c r="B441" t="s">
        <v>11</v>
      </c>
      <c r="C441">
        <v>6</v>
      </c>
      <c r="D441">
        <v>162858</v>
      </c>
      <c r="E441">
        <v>91</v>
      </c>
      <c r="F441" t="s">
        <v>14</v>
      </c>
      <c r="G441">
        <v>0</v>
      </c>
      <c r="H441">
        <v>1</v>
      </c>
    </row>
    <row r="442" spans="1:8" x14ac:dyDescent="0.25">
      <c r="A442">
        <v>441</v>
      </c>
      <c r="B442" t="s">
        <v>11</v>
      </c>
      <c r="C442">
        <v>0</v>
      </c>
      <c r="D442">
        <v>57373</v>
      </c>
      <c r="E442">
        <v>29</v>
      </c>
      <c r="G442">
        <v>0</v>
      </c>
      <c r="H442">
        <v>7</v>
      </c>
    </row>
    <row r="443" spans="1:8" x14ac:dyDescent="0.25">
      <c r="A443">
        <v>442</v>
      </c>
      <c r="B443" t="s">
        <v>8</v>
      </c>
      <c r="C443">
        <v>3</v>
      </c>
      <c r="D443">
        <v>133602</v>
      </c>
      <c r="E443">
        <v>47</v>
      </c>
      <c r="F443" t="s">
        <v>14</v>
      </c>
      <c r="G443">
        <v>1</v>
      </c>
      <c r="H443">
        <v>1</v>
      </c>
    </row>
    <row r="444" spans="1:8" x14ac:dyDescent="0.25">
      <c r="A444">
        <v>443</v>
      </c>
      <c r="B444" t="s">
        <v>11</v>
      </c>
      <c r="C444">
        <v>95</v>
      </c>
      <c r="D444">
        <v>66322</v>
      </c>
      <c r="E444">
        <v>88</v>
      </c>
      <c r="F444" t="s">
        <v>14</v>
      </c>
      <c r="G444">
        <v>0</v>
      </c>
      <c r="H444">
        <v>3</v>
      </c>
    </row>
    <row r="445" spans="1:8" x14ac:dyDescent="0.25">
      <c r="A445">
        <v>444</v>
      </c>
      <c r="B445" t="s">
        <v>11</v>
      </c>
      <c r="C445">
        <v>0</v>
      </c>
      <c r="D445">
        <v>68761</v>
      </c>
      <c r="E445">
        <v>16</v>
      </c>
      <c r="F445" t="s">
        <v>12</v>
      </c>
      <c r="G445">
        <v>1</v>
      </c>
      <c r="H445">
        <v>4</v>
      </c>
    </row>
    <row r="446" spans="1:8" x14ac:dyDescent="0.25">
      <c r="A446">
        <v>445</v>
      </c>
      <c r="B446" t="s">
        <v>8</v>
      </c>
      <c r="C446">
        <v>7</v>
      </c>
      <c r="D446">
        <v>70749</v>
      </c>
      <c r="E446">
        <v>86</v>
      </c>
      <c r="F446" t="s">
        <v>14</v>
      </c>
      <c r="G446">
        <v>13</v>
      </c>
      <c r="H446">
        <v>3</v>
      </c>
    </row>
    <row r="447" spans="1:8" x14ac:dyDescent="0.25">
      <c r="A447">
        <v>446</v>
      </c>
      <c r="B447" t="s">
        <v>8</v>
      </c>
      <c r="C447">
        <v>54</v>
      </c>
      <c r="D447">
        <v>65874</v>
      </c>
      <c r="E447">
        <v>87</v>
      </c>
      <c r="F447" t="s">
        <v>14</v>
      </c>
      <c r="G447">
        <v>7</v>
      </c>
      <c r="H447">
        <v>6</v>
      </c>
    </row>
    <row r="448" spans="1:8" x14ac:dyDescent="0.25">
      <c r="A448">
        <v>447</v>
      </c>
      <c r="B448" t="s">
        <v>8</v>
      </c>
      <c r="C448">
        <v>89</v>
      </c>
      <c r="D448">
        <v>115996</v>
      </c>
      <c r="E448">
        <v>24</v>
      </c>
      <c r="F448" t="s">
        <v>10</v>
      </c>
      <c r="G448">
        <v>15</v>
      </c>
      <c r="H448">
        <v>1</v>
      </c>
    </row>
    <row r="449" spans="1:8" x14ac:dyDescent="0.25">
      <c r="A449">
        <v>448</v>
      </c>
      <c r="B449" t="s">
        <v>11</v>
      </c>
      <c r="C449">
        <v>58</v>
      </c>
      <c r="D449">
        <v>67097</v>
      </c>
      <c r="E449">
        <v>91</v>
      </c>
      <c r="F449" t="s">
        <v>10</v>
      </c>
      <c r="G449">
        <v>6</v>
      </c>
      <c r="H449">
        <v>1</v>
      </c>
    </row>
    <row r="450" spans="1:8" x14ac:dyDescent="0.25">
      <c r="A450">
        <v>449</v>
      </c>
      <c r="B450" t="s">
        <v>11</v>
      </c>
      <c r="C450">
        <v>12</v>
      </c>
      <c r="D450">
        <v>108027</v>
      </c>
      <c r="E450">
        <v>64</v>
      </c>
      <c r="F450" t="s">
        <v>14</v>
      </c>
      <c r="G450">
        <v>13</v>
      </c>
      <c r="H450">
        <v>5</v>
      </c>
    </row>
    <row r="451" spans="1:8" x14ac:dyDescent="0.25">
      <c r="A451">
        <v>450</v>
      </c>
      <c r="B451" t="s">
        <v>8</v>
      </c>
      <c r="C451">
        <v>7</v>
      </c>
      <c r="D451">
        <v>176349</v>
      </c>
      <c r="E451">
        <v>80</v>
      </c>
      <c r="F451" t="s">
        <v>9</v>
      </c>
      <c r="G451">
        <v>8</v>
      </c>
      <c r="H451">
        <v>2</v>
      </c>
    </row>
    <row r="452" spans="1:8" x14ac:dyDescent="0.25">
      <c r="A452">
        <v>451</v>
      </c>
      <c r="B452" t="s">
        <v>8</v>
      </c>
      <c r="C452">
        <v>11</v>
      </c>
      <c r="D452">
        <v>88452</v>
      </c>
      <c r="E452">
        <v>40</v>
      </c>
      <c r="F452" t="s">
        <v>9</v>
      </c>
      <c r="G452">
        <v>8</v>
      </c>
      <c r="H452">
        <v>6</v>
      </c>
    </row>
    <row r="453" spans="1:8" x14ac:dyDescent="0.25">
      <c r="A453">
        <v>452</v>
      </c>
      <c r="B453" t="s">
        <v>8</v>
      </c>
      <c r="C453">
        <v>74</v>
      </c>
      <c r="D453">
        <v>128266</v>
      </c>
      <c r="E453">
        <v>55</v>
      </c>
      <c r="F453" t="s">
        <v>10</v>
      </c>
      <c r="G453">
        <v>7</v>
      </c>
      <c r="H453">
        <v>4</v>
      </c>
    </row>
    <row r="454" spans="1:8" x14ac:dyDescent="0.25">
      <c r="A454">
        <v>453</v>
      </c>
      <c r="B454" t="s">
        <v>11</v>
      </c>
      <c r="C454">
        <v>64</v>
      </c>
      <c r="D454">
        <v>156777</v>
      </c>
      <c r="E454">
        <v>20</v>
      </c>
      <c r="F454" t="s">
        <v>9</v>
      </c>
      <c r="G454">
        <v>7</v>
      </c>
      <c r="H454">
        <v>2</v>
      </c>
    </row>
    <row r="455" spans="1:8" x14ac:dyDescent="0.25">
      <c r="A455">
        <v>454</v>
      </c>
      <c r="B455" t="s">
        <v>11</v>
      </c>
      <c r="C455">
        <v>48</v>
      </c>
      <c r="D455">
        <v>123234</v>
      </c>
      <c r="E455">
        <v>50</v>
      </c>
      <c r="F455" t="s">
        <v>12</v>
      </c>
      <c r="G455">
        <v>10</v>
      </c>
      <c r="H455">
        <v>7</v>
      </c>
    </row>
    <row r="456" spans="1:8" x14ac:dyDescent="0.25">
      <c r="A456">
        <v>455</v>
      </c>
      <c r="B456" t="s">
        <v>11</v>
      </c>
      <c r="C456">
        <v>8</v>
      </c>
      <c r="D456">
        <v>60790</v>
      </c>
      <c r="E456">
        <v>38</v>
      </c>
      <c r="F456" t="s">
        <v>14</v>
      </c>
      <c r="G456">
        <v>1</v>
      </c>
      <c r="H456">
        <v>5</v>
      </c>
    </row>
    <row r="457" spans="1:8" x14ac:dyDescent="0.25">
      <c r="A457">
        <v>456</v>
      </c>
      <c r="B457" t="s">
        <v>11</v>
      </c>
      <c r="C457">
        <v>15</v>
      </c>
      <c r="D457">
        <v>181332</v>
      </c>
      <c r="E457">
        <v>99</v>
      </c>
      <c r="F457" t="s">
        <v>14</v>
      </c>
      <c r="G457">
        <v>14</v>
      </c>
      <c r="H457">
        <v>6</v>
      </c>
    </row>
    <row r="458" spans="1:8" x14ac:dyDescent="0.25">
      <c r="A458">
        <v>457</v>
      </c>
      <c r="B458" t="s">
        <v>8</v>
      </c>
      <c r="C458">
        <v>1</v>
      </c>
      <c r="D458">
        <v>187297</v>
      </c>
      <c r="E458">
        <v>7</v>
      </c>
      <c r="F458" t="s">
        <v>14</v>
      </c>
      <c r="G458">
        <v>0</v>
      </c>
      <c r="H458">
        <v>1</v>
      </c>
    </row>
    <row r="459" spans="1:8" x14ac:dyDescent="0.25">
      <c r="A459">
        <v>458</v>
      </c>
      <c r="B459" t="s">
        <v>11</v>
      </c>
      <c r="C459">
        <v>21</v>
      </c>
      <c r="D459">
        <v>153885</v>
      </c>
      <c r="E459">
        <v>86</v>
      </c>
      <c r="F459" t="s">
        <v>14</v>
      </c>
      <c r="G459">
        <v>6</v>
      </c>
      <c r="H459">
        <v>6</v>
      </c>
    </row>
    <row r="460" spans="1:8" x14ac:dyDescent="0.25">
      <c r="A460">
        <v>459</v>
      </c>
      <c r="B460" t="s">
        <v>8</v>
      </c>
      <c r="C460">
        <v>84</v>
      </c>
      <c r="D460">
        <v>53500</v>
      </c>
      <c r="E460">
        <v>44</v>
      </c>
      <c r="F460" t="s">
        <v>18</v>
      </c>
      <c r="G460">
        <v>3</v>
      </c>
      <c r="H460">
        <v>4</v>
      </c>
    </row>
    <row r="461" spans="1:8" x14ac:dyDescent="0.25">
      <c r="A461">
        <v>460</v>
      </c>
      <c r="B461" t="s">
        <v>11</v>
      </c>
      <c r="C461">
        <v>5</v>
      </c>
      <c r="D461">
        <v>69443</v>
      </c>
      <c r="E461">
        <v>28</v>
      </c>
      <c r="F461" t="s">
        <v>16</v>
      </c>
      <c r="G461">
        <v>4</v>
      </c>
      <c r="H461">
        <v>6</v>
      </c>
    </row>
    <row r="462" spans="1:8" x14ac:dyDescent="0.25">
      <c r="A462">
        <v>461</v>
      </c>
      <c r="B462" t="s">
        <v>11</v>
      </c>
      <c r="C462">
        <v>47</v>
      </c>
      <c r="D462">
        <v>124072</v>
      </c>
      <c r="E462">
        <v>56</v>
      </c>
      <c r="F462" t="s">
        <v>12</v>
      </c>
      <c r="G462">
        <v>0</v>
      </c>
      <c r="H462">
        <v>7</v>
      </c>
    </row>
    <row r="463" spans="1:8" x14ac:dyDescent="0.25">
      <c r="A463">
        <v>462</v>
      </c>
      <c r="B463" t="s">
        <v>11</v>
      </c>
      <c r="C463">
        <v>96</v>
      </c>
      <c r="D463">
        <v>135800</v>
      </c>
      <c r="E463">
        <v>29</v>
      </c>
      <c r="F463" t="s">
        <v>9</v>
      </c>
      <c r="G463">
        <v>0</v>
      </c>
      <c r="H463">
        <v>7</v>
      </c>
    </row>
    <row r="464" spans="1:8" x14ac:dyDescent="0.25">
      <c r="A464">
        <v>463</v>
      </c>
      <c r="B464" t="s">
        <v>8</v>
      </c>
      <c r="C464">
        <v>93</v>
      </c>
      <c r="D464">
        <v>120597</v>
      </c>
      <c r="E464">
        <v>96</v>
      </c>
      <c r="F464" t="s">
        <v>14</v>
      </c>
      <c r="G464">
        <v>2</v>
      </c>
      <c r="H464">
        <v>4</v>
      </c>
    </row>
    <row r="465" spans="1:8" x14ac:dyDescent="0.25">
      <c r="A465">
        <v>464</v>
      </c>
      <c r="B465" t="s">
        <v>11</v>
      </c>
      <c r="C465">
        <v>16</v>
      </c>
      <c r="D465">
        <v>91358</v>
      </c>
      <c r="E465">
        <v>11</v>
      </c>
      <c r="F465" t="s">
        <v>13</v>
      </c>
      <c r="G465">
        <v>1</v>
      </c>
      <c r="H465">
        <v>4</v>
      </c>
    </row>
    <row r="466" spans="1:8" x14ac:dyDescent="0.25">
      <c r="A466">
        <v>465</v>
      </c>
      <c r="B466" t="s">
        <v>8</v>
      </c>
      <c r="C466">
        <v>56</v>
      </c>
      <c r="D466">
        <v>53231</v>
      </c>
      <c r="E466">
        <v>41</v>
      </c>
      <c r="F466" t="s">
        <v>18</v>
      </c>
      <c r="G466">
        <v>0</v>
      </c>
      <c r="H466">
        <v>5</v>
      </c>
    </row>
    <row r="467" spans="1:8" x14ac:dyDescent="0.25">
      <c r="A467">
        <v>466</v>
      </c>
      <c r="B467" t="s">
        <v>11</v>
      </c>
      <c r="C467">
        <v>76</v>
      </c>
      <c r="D467">
        <v>156330</v>
      </c>
      <c r="E467">
        <v>31</v>
      </c>
      <c r="F467" t="s">
        <v>10</v>
      </c>
      <c r="G467">
        <v>1</v>
      </c>
      <c r="H467">
        <v>2</v>
      </c>
    </row>
    <row r="468" spans="1:8" x14ac:dyDescent="0.25">
      <c r="A468">
        <v>467</v>
      </c>
      <c r="B468" t="s">
        <v>8</v>
      </c>
      <c r="C468">
        <v>0</v>
      </c>
      <c r="D468">
        <v>186002</v>
      </c>
      <c r="E468">
        <v>80</v>
      </c>
      <c r="F468" t="s">
        <v>16</v>
      </c>
      <c r="G468">
        <v>15</v>
      </c>
      <c r="H468">
        <v>2</v>
      </c>
    </row>
    <row r="469" spans="1:8" x14ac:dyDescent="0.25">
      <c r="A469">
        <v>468</v>
      </c>
      <c r="B469" t="s">
        <v>11</v>
      </c>
      <c r="C469">
        <v>70</v>
      </c>
      <c r="D469">
        <v>111760</v>
      </c>
      <c r="E469">
        <v>53</v>
      </c>
      <c r="F469" t="s">
        <v>15</v>
      </c>
      <c r="G469">
        <v>12</v>
      </c>
      <c r="H469">
        <v>5</v>
      </c>
    </row>
    <row r="470" spans="1:8" x14ac:dyDescent="0.25">
      <c r="A470">
        <v>469</v>
      </c>
      <c r="B470" t="s">
        <v>11</v>
      </c>
      <c r="C470">
        <v>47</v>
      </c>
      <c r="D470">
        <v>143906</v>
      </c>
      <c r="E470">
        <v>12</v>
      </c>
      <c r="F470" t="s">
        <v>14</v>
      </c>
      <c r="G470">
        <v>4</v>
      </c>
      <c r="H470">
        <v>3</v>
      </c>
    </row>
    <row r="471" spans="1:8" x14ac:dyDescent="0.25">
      <c r="A471">
        <v>470</v>
      </c>
      <c r="B471" t="s">
        <v>8</v>
      </c>
      <c r="C471">
        <v>13</v>
      </c>
      <c r="D471">
        <v>182410</v>
      </c>
      <c r="E471">
        <v>22</v>
      </c>
      <c r="F471" t="s">
        <v>9</v>
      </c>
      <c r="G471">
        <v>11</v>
      </c>
      <c r="H471">
        <v>4</v>
      </c>
    </row>
    <row r="472" spans="1:8" x14ac:dyDescent="0.25">
      <c r="A472">
        <v>471</v>
      </c>
      <c r="B472" t="s">
        <v>8</v>
      </c>
      <c r="C472">
        <v>86</v>
      </c>
      <c r="D472">
        <v>98463</v>
      </c>
      <c r="E472">
        <v>46</v>
      </c>
      <c r="F472" t="s">
        <v>17</v>
      </c>
      <c r="G472">
        <v>10</v>
      </c>
      <c r="H472">
        <v>5</v>
      </c>
    </row>
    <row r="473" spans="1:8" x14ac:dyDescent="0.25">
      <c r="A473">
        <v>472</v>
      </c>
      <c r="B473" t="s">
        <v>8</v>
      </c>
      <c r="C473">
        <v>91</v>
      </c>
      <c r="D473">
        <v>93762</v>
      </c>
      <c r="E473">
        <v>28</v>
      </c>
      <c r="F473" t="s">
        <v>14</v>
      </c>
      <c r="G473">
        <v>15</v>
      </c>
      <c r="H473">
        <v>7</v>
      </c>
    </row>
    <row r="474" spans="1:8" x14ac:dyDescent="0.25">
      <c r="A474">
        <v>473</v>
      </c>
      <c r="B474" t="s">
        <v>8</v>
      </c>
      <c r="C474">
        <v>97</v>
      </c>
      <c r="D474">
        <v>104582</v>
      </c>
      <c r="E474">
        <v>50</v>
      </c>
      <c r="F474" t="s">
        <v>9</v>
      </c>
      <c r="G474">
        <v>8</v>
      </c>
      <c r="H474">
        <v>2</v>
      </c>
    </row>
    <row r="475" spans="1:8" x14ac:dyDescent="0.25">
      <c r="A475">
        <v>474</v>
      </c>
      <c r="B475" t="s">
        <v>8</v>
      </c>
      <c r="C475">
        <v>20</v>
      </c>
      <c r="D475">
        <v>130813</v>
      </c>
      <c r="E475">
        <v>92</v>
      </c>
      <c r="F475" t="s">
        <v>14</v>
      </c>
      <c r="G475">
        <v>17</v>
      </c>
      <c r="H475">
        <v>5</v>
      </c>
    </row>
    <row r="476" spans="1:8" x14ac:dyDescent="0.25">
      <c r="A476">
        <v>475</v>
      </c>
      <c r="B476" t="s">
        <v>11</v>
      </c>
      <c r="C476">
        <v>11</v>
      </c>
      <c r="D476">
        <v>59202</v>
      </c>
      <c r="E476">
        <v>92</v>
      </c>
      <c r="F476" t="s">
        <v>9</v>
      </c>
      <c r="G476">
        <v>5</v>
      </c>
      <c r="H476">
        <v>4</v>
      </c>
    </row>
    <row r="477" spans="1:8" x14ac:dyDescent="0.25">
      <c r="A477">
        <v>476</v>
      </c>
      <c r="B477" t="s">
        <v>11</v>
      </c>
      <c r="C477">
        <v>28</v>
      </c>
      <c r="D477">
        <v>79968</v>
      </c>
      <c r="E477">
        <v>45</v>
      </c>
      <c r="F477" t="s">
        <v>12</v>
      </c>
      <c r="G477">
        <v>9</v>
      </c>
      <c r="H477">
        <v>2</v>
      </c>
    </row>
    <row r="478" spans="1:8" x14ac:dyDescent="0.25">
      <c r="A478">
        <v>477</v>
      </c>
      <c r="B478" t="s">
        <v>8</v>
      </c>
      <c r="C478">
        <v>32</v>
      </c>
      <c r="D478">
        <v>104824</v>
      </c>
      <c r="E478">
        <v>42</v>
      </c>
      <c r="F478" t="s">
        <v>14</v>
      </c>
      <c r="G478">
        <v>0</v>
      </c>
      <c r="H478">
        <v>7</v>
      </c>
    </row>
    <row r="479" spans="1:8" x14ac:dyDescent="0.25">
      <c r="A479">
        <v>478</v>
      </c>
      <c r="B479" t="s">
        <v>8</v>
      </c>
      <c r="C479">
        <v>82</v>
      </c>
      <c r="D479">
        <v>188719</v>
      </c>
      <c r="E479">
        <v>30</v>
      </c>
      <c r="F479" t="s">
        <v>12</v>
      </c>
      <c r="G479">
        <v>0</v>
      </c>
      <c r="H479">
        <v>6</v>
      </c>
    </row>
    <row r="480" spans="1:8" x14ac:dyDescent="0.25">
      <c r="A480">
        <v>479</v>
      </c>
      <c r="B480" t="s">
        <v>8</v>
      </c>
      <c r="C480">
        <v>39</v>
      </c>
      <c r="D480">
        <v>187536</v>
      </c>
      <c r="E480">
        <v>66</v>
      </c>
      <c r="F480" t="s">
        <v>9</v>
      </c>
      <c r="G480">
        <v>3</v>
      </c>
      <c r="H480">
        <v>6</v>
      </c>
    </row>
    <row r="481" spans="1:8" x14ac:dyDescent="0.25">
      <c r="A481">
        <v>480</v>
      </c>
      <c r="B481" t="s">
        <v>8</v>
      </c>
      <c r="C481">
        <v>7</v>
      </c>
      <c r="D481">
        <v>134008</v>
      </c>
      <c r="E481">
        <v>85</v>
      </c>
      <c r="F481" t="s">
        <v>13</v>
      </c>
      <c r="G481">
        <v>2</v>
      </c>
      <c r="H481">
        <v>1</v>
      </c>
    </row>
    <row r="482" spans="1:8" x14ac:dyDescent="0.25">
      <c r="A482">
        <v>481</v>
      </c>
      <c r="B482" t="s">
        <v>11</v>
      </c>
      <c r="C482">
        <v>13</v>
      </c>
      <c r="D482">
        <v>176397</v>
      </c>
      <c r="E482">
        <v>71</v>
      </c>
      <c r="F482" t="s">
        <v>14</v>
      </c>
      <c r="G482">
        <v>6</v>
      </c>
      <c r="H482">
        <v>3</v>
      </c>
    </row>
    <row r="483" spans="1:8" x14ac:dyDescent="0.25">
      <c r="A483">
        <v>482</v>
      </c>
      <c r="B483" t="s">
        <v>11</v>
      </c>
      <c r="C483">
        <v>34</v>
      </c>
      <c r="D483">
        <v>154888</v>
      </c>
      <c r="E483">
        <v>43</v>
      </c>
      <c r="F483" t="s">
        <v>9</v>
      </c>
      <c r="G483">
        <v>9</v>
      </c>
      <c r="H483">
        <v>6</v>
      </c>
    </row>
    <row r="484" spans="1:8" x14ac:dyDescent="0.25">
      <c r="A484">
        <v>483</v>
      </c>
      <c r="B484" t="s">
        <v>8</v>
      </c>
      <c r="C484">
        <v>76</v>
      </c>
      <c r="D484">
        <v>155622</v>
      </c>
      <c r="E484">
        <v>81</v>
      </c>
      <c r="F484" t="s">
        <v>9</v>
      </c>
      <c r="G484">
        <v>0</v>
      </c>
      <c r="H484">
        <v>2</v>
      </c>
    </row>
    <row r="485" spans="1:8" x14ac:dyDescent="0.25">
      <c r="A485">
        <v>484</v>
      </c>
      <c r="B485" t="s">
        <v>11</v>
      </c>
      <c r="C485">
        <v>30</v>
      </c>
      <c r="D485">
        <v>62330</v>
      </c>
      <c r="E485">
        <v>60</v>
      </c>
      <c r="F485" t="s">
        <v>9</v>
      </c>
      <c r="G485">
        <v>1</v>
      </c>
      <c r="H485">
        <v>1</v>
      </c>
    </row>
    <row r="486" spans="1:8" x14ac:dyDescent="0.25">
      <c r="A486">
        <v>485</v>
      </c>
      <c r="B486" t="s">
        <v>11</v>
      </c>
      <c r="C486">
        <v>69</v>
      </c>
      <c r="D486">
        <v>112838</v>
      </c>
      <c r="E486">
        <v>34</v>
      </c>
      <c r="F486" t="s">
        <v>9</v>
      </c>
      <c r="G486">
        <v>1</v>
      </c>
      <c r="H486">
        <v>7</v>
      </c>
    </row>
    <row r="487" spans="1:8" x14ac:dyDescent="0.25">
      <c r="A487">
        <v>486</v>
      </c>
      <c r="B487" t="s">
        <v>8</v>
      </c>
      <c r="C487">
        <v>22</v>
      </c>
      <c r="D487">
        <v>58283</v>
      </c>
      <c r="E487">
        <v>59</v>
      </c>
      <c r="F487" t="s">
        <v>17</v>
      </c>
      <c r="G487">
        <v>2</v>
      </c>
      <c r="H487">
        <v>4</v>
      </c>
    </row>
    <row r="488" spans="1:8" x14ac:dyDescent="0.25">
      <c r="A488">
        <v>487</v>
      </c>
      <c r="B488" t="s">
        <v>11</v>
      </c>
      <c r="C488">
        <v>60</v>
      </c>
      <c r="D488">
        <v>77857</v>
      </c>
      <c r="E488">
        <v>81</v>
      </c>
      <c r="F488" t="s">
        <v>14</v>
      </c>
      <c r="G488">
        <v>1</v>
      </c>
      <c r="H488">
        <v>6</v>
      </c>
    </row>
    <row r="489" spans="1:8" x14ac:dyDescent="0.25">
      <c r="A489">
        <v>488</v>
      </c>
      <c r="B489" t="s">
        <v>8</v>
      </c>
      <c r="C489">
        <v>66</v>
      </c>
      <c r="D489">
        <v>125024</v>
      </c>
      <c r="E489">
        <v>25</v>
      </c>
      <c r="F489" t="s">
        <v>14</v>
      </c>
      <c r="G489">
        <v>0</v>
      </c>
      <c r="H489">
        <v>1</v>
      </c>
    </row>
    <row r="490" spans="1:8" x14ac:dyDescent="0.25">
      <c r="A490">
        <v>489</v>
      </c>
      <c r="B490" t="s">
        <v>11</v>
      </c>
      <c r="C490">
        <v>57</v>
      </c>
      <c r="D490">
        <v>136242</v>
      </c>
      <c r="E490">
        <v>34</v>
      </c>
      <c r="F490" t="s">
        <v>14</v>
      </c>
      <c r="G490">
        <v>9</v>
      </c>
      <c r="H490">
        <v>1</v>
      </c>
    </row>
    <row r="491" spans="1:8" x14ac:dyDescent="0.25">
      <c r="A491">
        <v>490</v>
      </c>
      <c r="B491" t="s">
        <v>11</v>
      </c>
      <c r="C491">
        <v>60</v>
      </c>
      <c r="D491">
        <v>81934</v>
      </c>
      <c r="E491">
        <v>81</v>
      </c>
      <c r="F491" t="s">
        <v>9</v>
      </c>
      <c r="G491">
        <v>1</v>
      </c>
      <c r="H491">
        <v>4</v>
      </c>
    </row>
    <row r="492" spans="1:8" x14ac:dyDescent="0.25">
      <c r="A492">
        <v>491</v>
      </c>
      <c r="B492" t="s">
        <v>11</v>
      </c>
      <c r="C492">
        <v>59</v>
      </c>
      <c r="D492">
        <v>130511</v>
      </c>
      <c r="E492">
        <v>97</v>
      </c>
      <c r="F492" t="s">
        <v>14</v>
      </c>
      <c r="G492">
        <v>3</v>
      </c>
      <c r="H492">
        <v>4</v>
      </c>
    </row>
    <row r="493" spans="1:8" x14ac:dyDescent="0.25">
      <c r="A493">
        <v>492</v>
      </c>
      <c r="B493" t="s">
        <v>11</v>
      </c>
      <c r="C493">
        <v>54</v>
      </c>
      <c r="D493">
        <v>144502</v>
      </c>
      <c r="E493">
        <v>88</v>
      </c>
      <c r="F493" t="s">
        <v>12</v>
      </c>
      <c r="G493">
        <v>3</v>
      </c>
      <c r="H493">
        <v>1</v>
      </c>
    </row>
    <row r="494" spans="1:8" x14ac:dyDescent="0.25">
      <c r="A494">
        <v>493</v>
      </c>
      <c r="B494" t="s">
        <v>8</v>
      </c>
      <c r="C494">
        <v>90</v>
      </c>
      <c r="D494">
        <v>63769</v>
      </c>
      <c r="E494">
        <v>6</v>
      </c>
      <c r="F494" t="s">
        <v>14</v>
      </c>
      <c r="G494">
        <v>4</v>
      </c>
      <c r="H494">
        <v>2</v>
      </c>
    </row>
    <row r="495" spans="1:8" x14ac:dyDescent="0.25">
      <c r="A495">
        <v>494</v>
      </c>
      <c r="B495" t="s">
        <v>11</v>
      </c>
      <c r="C495">
        <v>14</v>
      </c>
      <c r="D495">
        <v>66760</v>
      </c>
      <c r="E495">
        <v>20</v>
      </c>
      <c r="F495" t="s">
        <v>14</v>
      </c>
      <c r="G495">
        <v>0</v>
      </c>
      <c r="H495">
        <v>4</v>
      </c>
    </row>
    <row r="496" spans="1:8" x14ac:dyDescent="0.25">
      <c r="A496">
        <v>495</v>
      </c>
      <c r="B496" t="s">
        <v>11</v>
      </c>
      <c r="C496">
        <v>34</v>
      </c>
      <c r="D496">
        <v>135115</v>
      </c>
      <c r="E496">
        <v>54</v>
      </c>
      <c r="F496" t="s">
        <v>13</v>
      </c>
      <c r="G496">
        <v>1</v>
      </c>
      <c r="H496">
        <v>7</v>
      </c>
    </row>
    <row r="497" spans="1:8" x14ac:dyDescent="0.25">
      <c r="A497">
        <v>496</v>
      </c>
      <c r="B497" t="s">
        <v>11</v>
      </c>
      <c r="C497">
        <v>85</v>
      </c>
      <c r="D497">
        <v>179877</v>
      </c>
      <c r="E497">
        <v>17</v>
      </c>
      <c r="F497" t="s">
        <v>9</v>
      </c>
      <c r="G497">
        <v>12</v>
      </c>
      <c r="H497">
        <v>4</v>
      </c>
    </row>
    <row r="498" spans="1:8" x14ac:dyDescent="0.25">
      <c r="A498">
        <v>497</v>
      </c>
      <c r="B498" t="s">
        <v>11</v>
      </c>
      <c r="C498">
        <v>83</v>
      </c>
      <c r="D498">
        <v>93351</v>
      </c>
      <c r="E498">
        <v>65</v>
      </c>
      <c r="F498" t="s">
        <v>16</v>
      </c>
      <c r="G498">
        <v>1</v>
      </c>
      <c r="H498">
        <v>1</v>
      </c>
    </row>
    <row r="499" spans="1:8" x14ac:dyDescent="0.25">
      <c r="A499">
        <v>498</v>
      </c>
      <c r="B499" t="s">
        <v>8</v>
      </c>
      <c r="C499">
        <v>12</v>
      </c>
      <c r="D499">
        <v>84547</v>
      </c>
      <c r="E499">
        <v>96</v>
      </c>
      <c r="F499" t="s">
        <v>17</v>
      </c>
      <c r="G499">
        <v>3</v>
      </c>
      <c r="H499">
        <v>3</v>
      </c>
    </row>
    <row r="500" spans="1:8" x14ac:dyDescent="0.25">
      <c r="A500">
        <v>499</v>
      </c>
      <c r="B500" t="s">
        <v>8</v>
      </c>
      <c r="C500">
        <v>95</v>
      </c>
      <c r="D500">
        <v>121725</v>
      </c>
      <c r="E500">
        <v>3</v>
      </c>
      <c r="G500">
        <v>12</v>
      </c>
      <c r="H500">
        <v>3</v>
      </c>
    </row>
    <row r="501" spans="1:8" x14ac:dyDescent="0.25">
      <c r="A501">
        <v>500</v>
      </c>
      <c r="B501" t="s">
        <v>8</v>
      </c>
      <c r="C501">
        <v>41</v>
      </c>
      <c r="D501">
        <v>65723</v>
      </c>
      <c r="E501">
        <v>91</v>
      </c>
      <c r="F501" t="s">
        <v>14</v>
      </c>
      <c r="G501">
        <v>6</v>
      </c>
      <c r="H501">
        <v>7</v>
      </c>
    </row>
    <row r="502" spans="1:8" x14ac:dyDescent="0.25">
      <c r="A502">
        <v>501</v>
      </c>
      <c r="B502" t="s">
        <v>11</v>
      </c>
      <c r="C502">
        <v>38</v>
      </c>
      <c r="D502">
        <v>96794</v>
      </c>
      <c r="E502">
        <v>96</v>
      </c>
      <c r="F502" t="s">
        <v>9</v>
      </c>
      <c r="G502">
        <v>6</v>
      </c>
      <c r="H502">
        <v>3</v>
      </c>
    </row>
    <row r="503" spans="1:8" x14ac:dyDescent="0.25">
      <c r="A503">
        <v>502</v>
      </c>
      <c r="B503" t="s">
        <v>8</v>
      </c>
      <c r="C503">
        <v>68</v>
      </c>
      <c r="D503">
        <v>72352</v>
      </c>
      <c r="E503">
        <v>61</v>
      </c>
      <c r="F503" t="s">
        <v>9</v>
      </c>
      <c r="G503">
        <v>8</v>
      </c>
      <c r="H503">
        <v>5</v>
      </c>
    </row>
    <row r="504" spans="1:8" x14ac:dyDescent="0.25">
      <c r="A504">
        <v>503</v>
      </c>
      <c r="B504" t="s">
        <v>11</v>
      </c>
      <c r="C504">
        <v>4</v>
      </c>
      <c r="D504">
        <v>53097</v>
      </c>
      <c r="E504">
        <v>21</v>
      </c>
      <c r="F504" t="s">
        <v>9</v>
      </c>
      <c r="G504">
        <v>0</v>
      </c>
      <c r="H504">
        <v>7</v>
      </c>
    </row>
    <row r="505" spans="1:8" x14ac:dyDescent="0.25">
      <c r="A505">
        <v>504</v>
      </c>
      <c r="B505" t="s">
        <v>11</v>
      </c>
      <c r="C505">
        <v>5</v>
      </c>
      <c r="D505">
        <v>144831</v>
      </c>
      <c r="E505">
        <v>17</v>
      </c>
      <c r="F505" t="s">
        <v>14</v>
      </c>
      <c r="G505">
        <v>1</v>
      </c>
      <c r="H505">
        <v>3</v>
      </c>
    </row>
    <row r="506" spans="1:8" x14ac:dyDescent="0.25">
      <c r="A506">
        <v>505</v>
      </c>
      <c r="B506" t="s">
        <v>11</v>
      </c>
      <c r="C506">
        <v>3</v>
      </c>
      <c r="D506">
        <v>183851</v>
      </c>
      <c r="E506">
        <v>10</v>
      </c>
      <c r="F506" t="s">
        <v>16</v>
      </c>
      <c r="G506">
        <v>1</v>
      </c>
      <c r="H506">
        <v>2</v>
      </c>
    </row>
    <row r="507" spans="1:8" x14ac:dyDescent="0.25">
      <c r="A507">
        <v>506</v>
      </c>
      <c r="B507" t="s">
        <v>11</v>
      </c>
      <c r="C507">
        <v>20</v>
      </c>
      <c r="D507">
        <v>111896</v>
      </c>
      <c r="E507">
        <v>90</v>
      </c>
      <c r="F507" t="s">
        <v>15</v>
      </c>
      <c r="G507">
        <v>1</v>
      </c>
      <c r="H507">
        <v>3</v>
      </c>
    </row>
    <row r="508" spans="1:8" x14ac:dyDescent="0.25">
      <c r="A508">
        <v>507</v>
      </c>
      <c r="B508" t="s">
        <v>11</v>
      </c>
      <c r="C508">
        <v>3</v>
      </c>
      <c r="D508">
        <v>64824</v>
      </c>
      <c r="E508">
        <v>30</v>
      </c>
      <c r="F508" t="s">
        <v>15</v>
      </c>
      <c r="G508">
        <v>1</v>
      </c>
      <c r="H508">
        <v>1</v>
      </c>
    </row>
    <row r="509" spans="1:8" x14ac:dyDescent="0.25">
      <c r="A509">
        <v>508</v>
      </c>
      <c r="B509" t="s">
        <v>8</v>
      </c>
      <c r="C509">
        <v>36</v>
      </c>
      <c r="D509">
        <v>88565</v>
      </c>
      <c r="E509">
        <v>16</v>
      </c>
      <c r="F509" t="s">
        <v>9</v>
      </c>
      <c r="G509">
        <v>1</v>
      </c>
      <c r="H509">
        <v>5</v>
      </c>
    </row>
    <row r="510" spans="1:8" x14ac:dyDescent="0.25">
      <c r="A510">
        <v>509</v>
      </c>
      <c r="B510" t="s">
        <v>11</v>
      </c>
      <c r="C510">
        <v>70</v>
      </c>
      <c r="D510">
        <v>104974</v>
      </c>
      <c r="E510">
        <v>63</v>
      </c>
      <c r="F510" t="s">
        <v>14</v>
      </c>
      <c r="G510">
        <v>1</v>
      </c>
      <c r="H510">
        <v>1</v>
      </c>
    </row>
    <row r="511" spans="1:8" x14ac:dyDescent="0.25">
      <c r="A511">
        <v>510</v>
      </c>
      <c r="B511" t="s">
        <v>11</v>
      </c>
      <c r="C511">
        <v>17</v>
      </c>
      <c r="D511">
        <v>167060</v>
      </c>
      <c r="E511">
        <v>47</v>
      </c>
      <c r="F511" t="s">
        <v>14</v>
      </c>
      <c r="G511">
        <v>1</v>
      </c>
      <c r="H511">
        <v>5</v>
      </c>
    </row>
    <row r="512" spans="1:8" x14ac:dyDescent="0.25">
      <c r="A512">
        <v>511</v>
      </c>
      <c r="B512" t="s">
        <v>11</v>
      </c>
      <c r="C512">
        <v>31</v>
      </c>
      <c r="D512">
        <v>69018</v>
      </c>
      <c r="E512">
        <v>17</v>
      </c>
      <c r="F512" t="s">
        <v>14</v>
      </c>
      <c r="G512">
        <v>6</v>
      </c>
      <c r="H512">
        <v>1</v>
      </c>
    </row>
    <row r="513" spans="1:8" x14ac:dyDescent="0.25">
      <c r="A513">
        <v>512</v>
      </c>
      <c r="B513" t="s">
        <v>11</v>
      </c>
      <c r="C513">
        <v>48</v>
      </c>
      <c r="D513">
        <v>174109</v>
      </c>
      <c r="E513">
        <v>96</v>
      </c>
      <c r="F513" t="s">
        <v>13</v>
      </c>
      <c r="G513">
        <v>0</v>
      </c>
      <c r="H513">
        <v>1</v>
      </c>
    </row>
    <row r="514" spans="1:8" x14ac:dyDescent="0.25">
      <c r="A514">
        <v>513</v>
      </c>
      <c r="B514" t="s">
        <v>8</v>
      </c>
      <c r="C514">
        <v>28</v>
      </c>
      <c r="D514">
        <v>62186</v>
      </c>
      <c r="E514">
        <v>29</v>
      </c>
      <c r="F514" t="s">
        <v>18</v>
      </c>
      <c r="G514">
        <v>0</v>
      </c>
      <c r="H514">
        <v>1</v>
      </c>
    </row>
    <row r="515" spans="1:8" x14ac:dyDescent="0.25">
      <c r="A515">
        <v>514</v>
      </c>
      <c r="B515" t="s">
        <v>8</v>
      </c>
      <c r="C515">
        <v>97</v>
      </c>
      <c r="D515">
        <v>183783</v>
      </c>
      <c r="E515">
        <v>70</v>
      </c>
      <c r="F515" t="s">
        <v>9</v>
      </c>
      <c r="G515">
        <v>9</v>
      </c>
      <c r="H515">
        <v>3</v>
      </c>
    </row>
    <row r="516" spans="1:8" x14ac:dyDescent="0.25">
      <c r="A516">
        <v>515</v>
      </c>
      <c r="B516" t="s">
        <v>8</v>
      </c>
      <c r="C516">
        <v>81</v>
      </c>
      <c r="D516">
        <v>83771</v>
      </c>
      <c r="E516">
        <v>1</v>
      </c>
      <c r="F516" t="s">
        <v>14</v>
      </c>
      <c r="G516">
        <v>1</v>
      </c>
      <c r="H516">
        <v>2</v>
      </c>
    </row>
    <row r="517" spans="1:8" x14ac:dyDescent="0.25">
      <c r="A517">
        <v>516</v>
      </c>
      <c r="B517" t="s">
        <v>11</v>
      </c>
      <c r="C517">
        <v>37</v>
      </c>
      <c r="D517">
        <v>148196</v>
      </c>
      <c r="E517">
        <v>91</v>
      </c>
      <c r="F517" t="s">
        <v>14</v>
      </c>
      <c r="G517">
        <v>0</v>
      </c>
      <c r="H517">
        <v>2</v>
      </c>
    </row>
    <row r="518" spans="1:8" x14ac:dyDescent="0.25">
      <c r="A518">
        <v>517</v>
      </c>
      <c r="B518" t="s">
        <v>8</v>
      </c>
      <c r="C518">
        <v>85</v>
      </c>
      <c r="D518">
        <v>131742</v>
      </c>
      <c r="E518">
        <v>87</v>
      </c>
      <c r="F518" t="s">
        <v>13</v>
      </c>
      <c r="G518">
        <v>1</v>
      </c>
      <c r="H518">
        <v>1</v>
      </c>
    </row>
    <row r="519" spans="1:8" x14ac:dyDescent="0.25">
      <c r="A519">
        <v>518</v>
      </c>
      <c r="B519" t="s">
        <v>11</v>
      </c>
      <c r="C519">
        <v>78</v>
      </c>
      <c r="D519">
        <v>59971</v>
      </c>
      <c r="E519">
        <v>94</v>
      </c>
      <c r="F519" t="s">
        <v>17</v>
      </c>
      <c r="G519">
        <v>14</v>
      </c>
      <c r="H519">
        <v>7</v>
      </c>
    </row>
    <row r="520" spans="1:8" x14ac:dyDescent="0.25">
      <c r="A520">
        <v>519</v>
      </c>
      <c r="B520" t="s">
        <v>11</v>
      </c>
      <c r="C520">
        <v>13</v>
      </c>
      <c r="D520">
        <v>88960</v>
      </c>
      <c r="E520">
        <v>2</v>
      </c>
      <c r="F520" t="s">
        <v>13</v>
      </c>
      <c r="G520">
        <v>13</v>
      </c>
      <c r="H520">
        <v>3</v>
      </c>
    </row>
    <row r="521" spans="1:8" x14ac:dyDescent="0.25">
      <c r="A521">
        <v>520</v>
      </c>
      <c r="B521" t="s">
        <v>11</v>
      </c>
      <c r="C521">
        <v>53</v>
      </c>
      <c r="D521">
        <v>140107</v>
      </c>
      <c r="E521">
        <v>38</v>
      </c>
      <c r="F521" t="s">
        <v>9</v>
      </c>
      <c r="G521">
        <v>1</v>
      </c>
      <c r="H521">
        <v>5</v>
      </c>
    </row>
    <row r="522" spans="1:8" x14ac:dyDescent="0.25">
      <c r="A522">
        <v>521</v>
      </c>
      <c r="B522" t="s">
        <v>11</v>
      </c>
      <c r="C522">
        <v>41</v>
      </c>
      <c r="D522">
        <v>161896</v>
      </c>
      <c r="E522">
        <v>49</v>
      </c>
      <c r="F522" t="s">
        <v>13</v>
      </c>
      <c r="G522">
        <v>1</v>
      </c>
      <c r="H522">
        <v>3</v>
      </c>
    </row>
    <row r="523" spans="1:8" x14ac:dyDescent="0.25">
      <c r="A523">
        <v>522</v>
      </c>
      <c r="B523" t="s">
        <v>11</v>
      </c>
      <c r="C523">
        <v>9</v>
      </c>
      <c r="D523">
        <v>57272</v>
      </c>
      <c r="E523">
        <v>60</v>
      </c>
      <c r="F523" t="s">
        <v>10</v>
      </c>
      <c r="G523">
        <v>1</v>
      </c>
      <c r="H523">
        <v>1</v>
      </c>
    </row>
    <row r="524" spans="1:8" x14ac:dyDescent="0.25">
      <c r="A524">
        <v>523</v>
      </c>
      <c r="B524" t="s">
        <v>8</v>
      </c>
      <c r="C524">
        <v>20</v>
      </c>
      <c r="D524">
        <v>119952</v>
      </c>
      <c r="E524">
        <v>2</v>
      </c>
      <c r="F524" t="s">
        <v>9</v>
      </c>
      <c r="G524">
        <v>8</v>
      </c>
      <c r="H524">
        <v>2</v>
      </c>
    </row>
    <row r="525" spans="1:8" x14ac:dyDescent="0.25">
      <c r="A525">
        <v>524</v>
      </c>
      <c r="B525" t="s">
        <v>11</v>
      </c>
      <c r="C525">
        <v>98</v>
      </c>
      <c r="D525">
        <v>167197</v>
      </c>
      <c r="E525">
        <v>63</v>
      </c>
      <c r="F525" t="s">
        <v>16</v>
      </c>
      <c r="G525">
        <v>1</v>
      </c>
      <c r="H525">
        <v>5</v>
      </c>
    </row>
    <row r="526" spans="1:8" x14ac:dyDescent="0.25">
      <c r="A526">
        <v>525</v>
      </c>
      <c r="B526" t="s">
        <v>11</v>
      </c>
      <c r="C526">
        <v>44</v>
      </c>
      <c r="D526">
        <v>186116</v>
      </c>
      <c r="E526">
        <v>2</v>
      </c>
      <c r="F526" t="s">
        <v>9</v>
      </c>
      <c r="G526">
        <v>8</v>
      </c>
      <c r="H526">
        <v>6</v>
      </c>
    </row>
    <row r="527" spans="1:8" x14ac:dyDescent="0.25">
      <c r="A527">
        <v>526</v>
      </c>
      <c r="B527" t="s">
        <v>11</v>
      </c>
      <c r="C527">
        <v>66</v>
      </c>
      <c r="D527">
        <v>134677</v>
      </c>
      <c r="E527">
        <v>59</v>
      </c>
      <c r="F527" t="s">
        <v>9</v>
      </c>
      <c r="G527">
        <v>15</v>
      </c>
      <c r="H527">
        <v>5</v>
      </c>
    </row>
    <row r="528" spans="1:8" x14ac:dyDescent="0.25">
      <c r="A528">
        <v>527</v>
      </c>
      <c r="B528" t="s">
        <v>11</v>
      </c>
      <c r="C528">
        <v>58</v>
      </c>
      <c r="D528">
        <v>180479</v>
      </c>
      <c r="E528">
        <v>74</v>
      </c>
      <c r="F528" t="s">
        <v>9</v>
      </c>
      <c r="G528">
        <v>0</v>
      </c>
      <c r="H528">
        <v>3</v>
      </c>
    </row>
    <row r="529" spans="1:8" x14ac:dyDescent="0.25">
      <c r="A529">
        <v>528</v>
      </c>
      <c r="B529" t="s">
        <v>8</v>
      </c>
      <c r="C529">
        <v>97</v>
      </c>
      <c r="D529">
        <v>112783</v>
      </c>
      <c r="E529">
        <v>21</v>
      </c>
      <c r="F529" t="s">
        <v>14</v>
      </c>
      <c r="G529">
        <v>9</v>
      </c>
      <c r="H529">
        <v>6</v>
      </c>
    </row>
    <row r="530" spans="1:8" x14ac:dyDescent="0.25">
      <c r="A530">
        <v>529</v>
      </c>
      <c r="B530" t="s">
        <v>8</v>
      </c>
      <c r="C530">
        <v>13</v>
      </c>
      <c r="D530">
        <v>150258</v>
      </c>
      <c r="E530">
        <v>17</v>
      </c>
      <c r="F530" t="s">
        <v>16</v>
      </c>
      <c r="G530">
        <v>0</v>
      </c>
      <c r="H530">
        <v>3</v>
      </c>
    </row>
    <row r="531" spans="1:8" x14ac:dyDescent="0.25">
      <c r="A531">
        <v>530</v>
      </c>
      <c r="B531" t="s">
        <v>8</v>
      </c>
      <c r="C531">
        <v>48</v>
      </c>
      <c r="D531">
        <v>115832</v>
      </c>
      <c r="E531">
        <v>92</v>
      </c>
      <c r="F531" t="s">
        <v>14</v>
      </c>
      <c r="G531">
        <v>2</v>
      </c>
      <c r="H531">
        <v>2</v>
      </c>
    </row>
    <row r="532" spans="1:8" x14ac:dyDescent="0.25">
      <c r="A532">
        <v>531</v>
      </c>
      <c r="B532" t="s">
        <v>11</v>
      </c>
      <c r="C532">
        <v>47</v>
      </c>
      <c r="D532">
        <v>104834</v>
      </c>
      <c r="E532">
        <v>44</v>
      </c>
      <c r="F532" t="s">
        <v>14</v>
      </c>
      <c r="G532">
        <v>0</v>
      </c>
      <c r="H532">
        <v>7</v>
      </c>
    </row>
    <row r="533" spans="1:8" x14ac:dyDescent="0.25">
      <c r="A533">
        <v>532</v>
      </c>
      <c r="B533" t="s">
        <v>8</v>
      </c>
      <c r="C533">
        <v>93</v>
      </c>
      <c r="D533">
        <v>152571</v>
      </c>
      <c r="E533">
        <v>66</v>
      </c>
      <c r="F533" t="s">
        <v>16</v>
      </c>
      <c r="G533">
        <v>14</v>
      </c>
      <c r="H533">
        <v>5</v>
      </c>
    </row>
    <row r="534" spans="1:8" x14ac:dyDescent="0.25">
      <c r="A534">
        <v>533</v>
      </c>
      <c r="B534" t="s">
        <v>11</v>
      </c>
      <c r="C534">
        <v>11</v>
      </c>
      <c r="D534">
        <v>162287</v>
      </c>
      <c r="E534">
        <v>45</v>
      </c>
      <c r="F534" t="s">
        <v>10</v>
      </c>
      <c r="G534">
        <v>3</v>
      </c>
      <c r="H534">
        <v>2</v>
      </c>
    </row>
    <row r="535" spans="1:8" x14ac:dyDescent="0.25">
      <c r="A535">
        <v>534</v>
      </c>
      <c r="B535" t="s">
        <v>11</v>
      </c>
      <c r="C535">
        <v>68</v>
      </c>
      <c r="D535">
        <v>171761</v>
      </c>
      <c r="E535">
        <v>59</v>
      </c>
      <c r="F535" t="s">
        <v>16</v>
      </c>
      <c r="G535">
        <v>1</v>
      </c>
      <c r="H535">
        <v>6</v>
      </c>
    </row>
    <row r="536" spans="1:8" x14ac:dyDescent="0.25">
      <c r="A536">
        <v>535</v>
      </c>
      <c r="B536" t="s">
        <v>11</v>
      </c>
      <c r="C536">
        <v>87</v>
      </c>
      <c r="D536">
        <v>77709</v>
      </c>
      <c r="E536">
        <v>73</v>
      </c>
      <c r="F536" t="s">
        <v>14</v>
      </c>
      <c r="G536">
        <v>0</v>
      </c>
      <c r="H536">
        <v>1</v>
      </c>
    </row>
    <row r="537" spans="1:8" x14ac:dyDescent="0.25">
      <c r="A537">
        <v>536</v>
      </c>
      <c r="B537" t="s">
        <v>11</v>
      </c>
      <c r="C537">
        <v>22</v>
      </c>
      <c r="D537">
        <v>95053</v>
      </c>
      <c r="E537">
        <v>17</v>
      </c>
      <c r="F537" t="s">
        <v>13</v>
      </c>
      <c r="G537">
        <v>1</v>
      </c>
      <c r="H537">
        <v>2</v>
      </c>
    </row>
    <row r="538" spans="1:8" x14ac:dyDescent="0.25">
      <c r="A538">
        <v>537</v>
      </c>
      <c r="B538" t="s">
        <v>8</v>
      </c>
      <c r="C538">
        <v>89</v>
      </c>
      <c r="D538">
        <v>74820</v>
      </c>
      <c r="E538">
        <v>33</v>
      </c>
      <c r="F538" t="s">
        <v>16</v>
      </c>
      <c r="G538">
        <v>1</v>
      </c>
      <c r="H538">
        <v>2</v>
      </c>
    </row>
    <row r="539" spans="1:8" x14ac:dyDescent="0.25">
      <c r="A539">
        <v>538</v>
      </c>
      <c r="B539" t="s">
        <v>8</v>
      </c>
      <c r="C539">
        <v>57</v>
      </c>
      <c r="D539">
        <v>152267</v>
      </c>
      <c r="E539">
        <v>92</v>
      </c>
      <c r="F539" t="s">
        <v>10</v>
      </c>
      <c r="G539">
        <v>9</v>
      </c>
      <c r="H539">
        <v>5</v>
      </c>
    </row>
    <row r="540" spans="1:8" x14ac:dyDescent="0.25">
      <c r="A540">
        <v>539</v>
      </c>
      <c r="B540" t="s">
        <v>8</v>
      </c>
      <c r="C540">
        <v>91</v>
      </c>
      <c r="D540">
        <v>71925</v>
      </c>
      <c r="E540">
        <v>14</v>
      </c>
      <c r="F540" t="s">
        <v>14</v>
      </c>
      <c r="G540">
        <v>4</v>
      </c>
      <c r="H540">
        <v>2</v>
      </c>
    </row>
    <row r="541" spans="1:8" x14ac:dyDescent="0.25">
      <c r="A541">
        <v>540</v>
      </c>
      <c r="B541" t="s">
        <v>11</v>
      </c>
      <c r="C541">
        <v>84</v>
      </c>
      <c r="D541">
        <v>151340</v>
      </c>
      <c r="E541">
        <v>95</v>
      </c>
      <c r="F541" t="s">
        <v>14</v>
      </c>
      <c r="G541">
        <v>1</v>
      </c>
      <c r="H541">
        <v>7</v>
      </c>
    </row>
    <row r="542" spans="1:8" x14ac:dyDescent="0.25">
      <c r="A542">
        <v>541</v>
      </c>
      <c r="B542" t="s">
        <v>8</v>
      </c>
      <c r="C542">
        <v>56</v>
      </c>
      <c r="D542">
        <v>162921</v>
      </c>
      <c r="E542">
        <v>51</v>
      </c>
      <c r="F542" t="s">
        <v>15</v>
      </c>
      <c r="G542">
        <v>0</v>
      </c>
      <c r="H542">
        <v>4</v>
      </c>
    </row>
    <row r="543" spans="1:8" x14ac:dyDescent="0.25">
      <c r="A543">
        <v>542</v>
      </c>
      <c r="B543" t="s">
        <v>11</v>
      </c>
      <c r="C543">
        <v>26</v>
      </c>
      <c r="D543">
        <v>52234</v>
      </c>
      <c r="E543">
        <v>30</v>
      </c>
      <c r="F543" t="s">
        <v>15</v>
      </c>
      <c r="G543">
        <v>1</v>
      </c>
      <c r="H543">
        <v>2</v>
      </c>
    </row>
    <row r="544" spans="1:8" x14ac:dyDescent="0.25">
      <c r="A544">
        <v>543</v>
      </c>
      <c r="B544" t="s">
        <v>11</v>
      </c>
      <c r="C544">
        <v>56</v>
      </c>
      <c r="D544">
        <v>100271</v>
      </c>
      <c r="E544">
        <v>87</v>
      </c>
      <c r="F544" t="s">
        <v>14</v>
      </c>
      <c r="G544">
        <v>1</v>
      </c>
      <c r="H544">
        <v>5</v>
      </c>
    </row>
    <row r="545" spans="1:8" x14ac:dyDescent="0.25">
      <c r="A545">
        <v>544</v>
      </c>
      <c r="B545" t="s">
        <v>11</v>
      </c>
      <c r="C545">
        <v>6</v>
      </c>
      <c r="D545">
        <v>170266</v>
      </c>
      <c r="E545">
        <v>23</v>
      </c>
      <c r="F545" t="s">
        <v>14</v>
      </c>
      <c r="G545">
        <v>3</v>
      </c>
      <c r="H545">
        <v>2</v>
      </c>
    </row>
    <row r="546" spans="1:8" x14ac:dyDescent="0.25">
      <c r="A546">
        <v>545</v>
      </c>
      <c r="B546" t="s">
        <v>11</v>
      </c>
      <c r="C546">
        <v>33</v>
      </c>
      <c r="D546">
        <v>88763</v>
      </c>
      <c r="E546">
        <v>1</v>
      </c>
      <c r="F546" t="s">
        <v>13</v>
      </c>
      <c r="G546">
        <v>1</v>
      </c>
      <c r="H546">
        <v>1</v>
      </c>
    </row>
    <row r="547" spans="1:8" x14ac:dyDescent="0.25">
      <c r="A547">
        <v>546</v>
      </c>
      <c r="B547" t="s">
        <v>11</v>
      </c>
      <c r="C547">
        <v>89</v>
      </c>
      <c r="D547">
        <v>107359</v>
      </c>
      <c r="E547">
        <v>26</v>
      </c>
      <c r="G547">
        <v>10</v>
      </c>
      <c r="H547">
        <v>6</v>
      </c>
    </row>
    <row r="548" spans="1:8" x14ac:dyDescent="0.25">
      <c r="A548">
        <v>547</v>
      </c>
      <c r="B548" t="s">
        <v>8</v>
      </c>
      <c r="C548">
        <v>99</v>
      </c>
      <c r="D548">
        <v>164781</v>
      </c>
      <c r="E548">
        <v>83</v>
      </c>
      <c r="F548" t="s">
        <v>10</v>
      </c>
      <c r="G548">
        <v>0</v>
      </c>
      <c r="H548">
        <v>2</v>
      </c>
    </row>
    <row r="549" spans="1:8" x14ac:dyDescent="0.25">
      <c r="A549">
        <v>548</v>
      </c>
      <c r="B549" t="s">
        <v>11</v>
      </c>
      <c r="C549">
        <v>25</v>
      </c>
      <c r="D549">
        <v>156016</v>
      </c>
      <c r="E549">
        <v>85</v>
      </c>
      <c r="F549" t="s">
        <v>14</v>
      </c>
      <c r="G549">
        <v>2</v>
      </c>
      <c r="H549">
        <v>1</v>
      </c>
    </row>
    <row r="550" spans="1:8" x14ac:dyDescent="0.25">
      <c r="A550">
        <v>549</v>
      </c>
      <c r="B550" t="s">
        <v>11</v>
      </c>
      <c r="C550">
        <v>96</v>
      </c>
      <c r="D550">
        <v>186882</v>
      </c>
      <c r="E550">
        <v>40</v>
      </c>
      <c r="F550" t="s">
        <v>13</v>
      </c>
      <c r="G550">
        <v>1</v>
      </c>
      <c r="H550">
        <v>7</v>
      </c>
    </row>
    <row r="551" spans="1:8" x14ac:dyDescent="0.25">
      <c r="A551">
        <v>550</v>
      </c>
      <c r="B551" t="s">
        <v>11</v>
      </c>
      <c r="C551">
        <v>35</v>
      </c>
      <c r="D551">
        <v>99300</v>
      </c>
      <c r="E551">
        <v>88</v>
      </c>
      <c r="F551" t="s">
        <v>17</v>
      </c>
      <c r="G551">
        <v>5</v>
      </c>
      <c r="H551">
        <v>2</v>
      </c>
    </row>
    <row r="552" spans="1:8" x14ac:dyDescent="0.25">
      <c r="A552">
        <v>551</v>
      </c>
      <c r="B552" t="s">
        <v>8</v>
      </c>
      <c r="C552">
        <v>16</v>
      </c>
      <c r="D552">
        <v>58127</v>
      </c>
      <c r="E552">
        <v>65</v>
      </c>
      <c r="F552" t="s">
        <v>18</v>
      </c>
      <c r="G552">
        <v>0</v>
      </c>
      <c r="H552">
        <v>3</v>
      </c>
    </row>
    <row r="553" spans="1:8" x14ac:dyDescent="0.25">
      <c r="A553">
        <v>552</v>
      </c>
      <c r="B553" t="s">
        <v>11</v>
      </c>
      <c r="C553">
        <v>81</v>
      </c>
      <c r="D553">
        <v>89211</v>
      </c>
      <c r="E553">
        <v>12</v>
      </c>
      <c r="F553" t="s">
        <v>16</v>
      </c>
      <c r="G553">
        <v>1</v>
      </c>
      <c r="H553">
        <v>7</v>
      </c>
    </row>
    <row r="554" spans="1:8" x14ac:dyDescent="0.25">
      <c r="A554">
        <v>553</v>
      </c>
      <c r="B554" t="s">
        <v>11</v>
      </c>
      <c r="C554">
        <v>7</v>
      </c>
      <c r="D554">
        <v>148607</v>
      </c>
      <c r="E554">
        <v>59</v>
      </c>
      <c r="F554" t="s">
        <v>17</v>
      </c>
      <c r="G554">
        <v>1</v>
      </c>
      <c r="H554">
        <v>7</v>
      </c>
    </row>
    <row r="555" spans="1:8" x14ac:dyDescent="0.25">
      <c r="A555">
        <v>554</v>
      </c>
      <c r="B555" t="s">
        <v>11</v>
      </c>
      <c r="C555">
        <v>31</v>
      </c>
      <c r="D555">
        <v>139592</v>
      </c>
      <c r="E555">
        <v>62</v>
      </c>
      <c r="F555" t="s">
        <v>18</v>
      </c>
      <c r="G555">
        <v>1</v>
      </c>
      <c r="H555">
        <v>1</v>
      </c>
    </row>
    <row r="556" spans="1:8" x14ac:dyDescent="0.25">
      <c r="A556">
        <v>555</v>
      </c>
      <c r="B556" t="s">
        <v>11</v>
      </c>
      <c r="C556">
        <v>16</v>
      </c>
      <c r="D556">
        <v>172051</v>
      </c>
      <c r="E556">
        <v>62</v>
      </c>
      <c r="F556" t="s">
        <v>9</v>
      </c>
      <c r="G556">
        <v>1</v>
      </c>
      <c r="H556">
        <v>3</v>
      </c>
    </row>
    <row r="557" spans="1:8" x14ac:dyDescent="0.25">
      <c r="A557">
        <v>556</v>
      </c>
      <c r="B557" t="s">
        <v>8</v>
      </c>
      <c r="C557">
        <v>89</v>
      </c>
      <c r="D557">
        <v>57033</v>
      </c>
      <c r="E557">
        <v>99</v>
      </c>
      <c r="F557" t="s">
        <v>14</v>
      </c>
      <c r="G557">
        <v>0</v>
      </c>
      <c r="H557">
        <v>4</v>
      </c>
    </row>
    <row r="558" spans="1:8" x14ac:dyDescent="0.25">
      <c r="A558">
        <v>557</v>
      </c>
      <c r="B558" t="s">
        <v>8</v>
      </c>
      <c r="C558">
        <v>84</v>
      </c>
      <c r="D558">
        <v>117612</v>
      </c>
      <c r="E558">
        <v>63</v>
      </c>
      <c r="F558" t="s">
        <v>10</v>
      </c>
      <c r="G558">
        <v>0</v>
      </c>
      <c r="H558">
        <v>6</v>
      </c>
    </row>
    <row r="559" spans="1:8" x14ac:dyDescent="0.25">
      <c r="A559">
        <v>558</v>
      </c>
      <c r="B559" t="s">
        <v>8</v>
      </c>
      <c r="C559">
        <v>40</v>
      </c>
      <c r="D559">
        <v>185321</v>
      </c>
      <c r="E559">
        <v>96</v>
      </c>
      <c r="F559" t="s">
        <v>14</v>
      </c>
      <c r="G559">
        <v>0</v>
      </c>
      <c r="H559">
        <v>7</v>
      </c>
    </row>
    <row r="560" spans="1:8" x14ac:dyDescent="0.25">
      <c r="A560">
        <v>559</v>
      </c>
      <c r="B560" t="s">
        <v>11</v>
      </c>
      <c r="C560">
        <v>17</v>
      </c>
      <c r="D560">
        <v>186577</v>
      </c>
      <c r="E560">
        <v>5</v>
      </c>
      <c r="F560" t="s">
        <v>9</v>
      </c>
      <c r="G560">
        <v>8</v>
      </c>
      <c r="H560">
        <v>5</v>
      </c>
    </row>
    <row r="561" spans="1:8" x14ac:dyDescent="0.25">
      <c r="A561">
        <v>560</v>
      </c>
      <c r="B561" t="s">
        <v>8</v>
      </c>
      <c r="C561">
        <v>0</v>
      </c>
      <c r="D561">
        <v>151298</v>
      </c>
      <c r="E561">
        <v>89</v>
      </c>
      <c r="F561" t="s">
        <v>14</v>
      </c>
      <c r="G561">
        <v>0</v>
      </c>
      <c r="H561">
        <v>6</v>
      </c>
    </row>
    <row r="562" spans="1:8" x14ac:dyDescent="0.25">
      <c r="A562">
        <v>561</v>
      </c>
      <c r="B562" t="s">
        <v>11</v>
      </c>
      <c r="C562">
        <v>69</v>
      </c>
      <c r="D562">
        <v>123925</v>
      </c>
      <c r="E562">
        <v>52</v>
      </c>
      <c r="F562" t="s">
        <v>14</v>
      </c>
      <c r="G562">
        <v>1</v>
      </c>
      <c r="H562">
        <v>7</v>
      </c>
    </row>
    <row r="563" spans="1:8" x14ac:dyDescent="0.25">
      <c r="A563">
        <v>562</v>
      </c>
      <c r="B563" t="s">
        <v>11</v>
      </c>
      <c r="C563">
        <v>17</v>
      </c>
      <c r="D563">
        <v>169496</v>
      </c>
      <c r="E563">
        <v>12</v>
      </c>
      <c r="F563" t="s">
        <v>12</v>
      </c>
      <c r="G563">
        <v>11</v>
      </c>
      <c r="H563">
        <v>6</v>
      </c>
    </row>
    <row r="564" spans="1:8" x14ac:dyDescent="0.25">
      <c r="A564">
        <v>563</v>
      </c>
      <c r="B564" t="s">
        <v>11</v>
      </c>
      <c r="C564">
        <v>0</v>
      </c>
      <c r="D564">
        <v>142892</v>
      </c>
      <c r="E564">
        <v>25</v>
      </c>
      <c r="F564" t="s">
        <v>13</v>
      </c>
      <c r="G564">
        <v>8</v>
      </c>
      <c r="H564">
        <v>1</v>
      </c>
    </row>
    <row r="565" spans="1:8" x14ac:dyDescent="0.25">
      <c r="A565">
        <v>564</v>
      </c>
      <c r="B565" t="s">
        <v>11</v>
      </c>
      <c r="C565">
        <v>34</v>
      </c>
      <c r="D565">
        <v>58979</v>
      </c>
      <c r="E565">
        <v>3</v>
      </c>
      <c r="F565" t="s">
        <v>13</v>
      </c>
      <c r="G565">
        <v>9</v>
      </c>
      <c r="H565">
        <v>5</v>
      </c>
    </row>
    <row r="566" spans="1:8" x14ac:dyDescent="0.25">
      <c r="A566">
        <v>565</v>
      </c>
      <c r="B566" t="s">
        <v>11</v>
      </c>
      <c r="C566">
        <v>51</v>
      </c>
      <c r="D566">
        <v>141416</v>
      </c>
      <c r="E566">
        <v>100</v>
      </c>
      <c r="F566" t="s">
        <v>9</v>
      </c>
      <c r="G566">
        <v>15</v>
      </c>
      <c r="H566">
        <v>1</v>
      </c>
    </row>
    <row r="567" spans="1:8" x14ac:dyDescent="0.25">
      <c r="A567">
        <v>566</v>
      </c>
      <c r="B567" t="s">
        <v>8</v>
      </c>
      <c r="C567">
        <v>54</v>
      </c>
      <c r="D567">
        <v>104854</v>
      </c>
      <c r="E567">
        <v>67</v>
      </c>
      <c r="F567" t="s">
        <v>9</v>
      </c>
      <c r="G567">
        <v>1</v>
      </c>
      <c r="H567">
        <v>7</v>
      </c>
    </row>
    <row r="568" spans="1:8" x14ac:dyDescent="0.25">
      <c r="A568">
        <v>567</v>
      </c>
      <c r="B568" t="s">
        <v>11</v>
      </c>
      <c r="C568">
        <v>19</v>
      </c>
      <c r="D568">
        <v>180331</v>
      </c>
      <c r="E568">
        <v>14</v>
      </c>
      <c r="F568" t="s">
        <v>14</v>
      </c>
      <c r="G568">
        <v>17</v>
      </c>
      <c r="H568">
        <v>5</v>
      </c>
    </row>
    <row r="569" spans="1:8" x14ac:dyDescent="0.25">
      <c r="A569">
        <v>568</v>
      </c>
      <c r="B569" t="s">
        <v>11</v>
      </c>
      <c r="C569">
        <v>99</v>
      </c>
      <c r="D569">
        <v>172896</v>
      </c>
      <c r="E569">
        <v>13</v>
      </c>
      <c r="F569" t="s">
        <v>10</v>
      </c>
      <c r="G569">
        <v>0</v>
      </c>
      <c r="H569">
        <v>3</v>
      </c>
    </row>
    <row r="570" spans="1:8" x14ac:dyDescent="0.25">
      <c r="A570">
        <v>569</v>
      </c>
      <c r="B570" t="s">
        <v>11</v>
      </c>
      <c r="C570">
        <v>2</v>
      </c>
      <c r="D570">
        <v>101451</v>
      </c>
      <c r="E570">
        <v>82</v>
      </c>
      <c r="F570" t="s">
        <v>9</v>
      </c>
      <c r="G570">
        <v>4</v>
      </c>
      <c r="H570">
        <v>3</v>
      </c>
    </row>
    <row r="571" spans="1:8" x14ac:dyDescent="0.25">
      <c r="A571">
        <v>570</v>
      </c>
      <c r="B571" t="s">
        <v>11</v>
      </c>
      <c r="C571">
        <v>91</v>
      </c>
      <c r="D571">
        <v>189974</v>
      </c>
      <c r="E571">
        <v>37</v>
      </c>
      <c r="F571" t="s">
        <v>10</v>
      </c>
      <c r="G571">
        <v>8</v>
      </c>
      <c r="H571">
        <v>1</v>
      </c>
    </row>
    <row r="572" spans="1:8" x14ac:dyDescent="0.25">
      <c r="A572">
        <v>571</v>
      </c>
      <c r="B572" t="s">
        <v>8</v>
      </c>
      <c r="C572">
        <v>65</v>
      </c>
      <c r="D572">
        <v>90084</v>
      </c>
      <c r="E572">
        <v>65</v>
      </c>
      <c r="F572" t="s">
        <v>14</v>
      </c>
      <c r="G572">
        <v>1</v>
      </c>
      <c r="H572">
        <v>6</v>
      </c>
    </row>
    <row r="573" spans="1:8" x14ac:dyDescent="0.25">
      <c r="A573">
        <v>572</v>
      </c>
      <c r="B573" t="s">
        <v>11</v>
      </c>
      <c r="C573">
        <v>47</v>
      </c>
      <c r="D573">
        <v>112247</v>
      </c>
      <c r="E573">
        <v>24</v>
      </c>
      <c r="F573" t="s">
        <v>15</v>
      </c>
      <c r="G573">
        <v>4</v>
      </c>
      <c r="H573">
        <v>5</v>
      </c>
    </row>
    <row r="574" spans="1:8" x14ac:dyDescent="0.25">
      <c r="A574">
        <v>573</v>
      </c>
      <c r="B574" t="s">
        <v>11</v>
      </c>
      <c r="C574">
        <v>91</v>
      </c>
      <c r="D574">
        <v>181775</v>
      </c>
      <c r="E574">
        <v>61</v>
      </c>
      <c r="F574" t="s">
        <v>14</v>
      </c>
      <c r="G574">
        <v>4</v>
      </c>
      <c r="H574">
        <v>5</v>
      </c>
    </row>
    <row r="575" spans="1:8" x14ac:dyDescent="0.25">
      <c r="A575">
        <v>574</v>
      </c>
      <c r="B575" t="s">
        <v>11</v>
      </c>
      <c r="C575">
        <v>64</v>
      </c>
      <c r="D575">
        <v>59088</v>
      </c>
      <c r="E575">
        <v>31</v>
      </c>
      <c r="F575" t="s">
        <v>14</v>
      </c>
      <c r="G575">
        <v>1</v>
      </c>
      <c r="H575">
        <v>3</v>
      </c>
    </row>
    <row r="576" spans="1:8" x14ac:dyDescent="0.25">
      <c r="A576">
        <v>575</v>
      </c>
      <c r="B576" t="s">
        <v>11</v>
      </c>
      <c r="C576">
        <v>91</v>
      </c>
      <c r="D576">
        <v>60856</v>
      </c>
      <c r="E576">
        <v>23</v>
      </c>
      <c r="F576" t="s">
        <v>14</v>
      </c>
      <c r="G576">
        <v>1</v>
      </c>
      <c r="H576">
        <v>6</v>
      </c>
    </row>
    <row r="577" spans="1:8" x14ac:dyDescent="0.25">
      <c r="A577">
        <v>576</v>
      </c>
      <c r="B577" t="s">
        <v>8</v>
      </c>
      <c r="C577">
        <v>32</v>
      </c>
      <c r="D577">
        <v>149900</v>
      </c>
      <c r="E577">
        <v>34</v>
      </c>
      <c r="F577" t="s">
        <v>14</v>
      </c>
      <c r="G577">
        <v>6</v>
      </c>
      <c r="H577">
        <v>3</v>
      </c>
    </row>
    <row r="578" spans="1:8" x14ac:dyDescent="0.25">
      <c r="A578">
        <v>577</v>
      </c>
      <c r="B578" t="s">
        <v>8</v>
      </c>
      <c r="C578">
        <v>15</v>
      </c>
      <c r="D578">
        <v>142776</v>
      </c>
      <c r="E578">
        <v>98</v>
      </c>
      <c r="F578" t="s">
        <v>10</v>
      </c>
      <c r="G578">
        <v>8</v>
      </c>
      <c r="H578">
        <v>5</v>
      </c>
    </row>
    <row r="579" spans="1:8" x14ac:dyDescent="0.25">
      <c r="A579">
        <v>578</v>
      </c>
      <c r="B579" t="s">
        <v>8</v>
      </c>
      <c r="C579">
        <v>22</v>
      </c>
      <c r="D579">
        <v>162598</v>
      </c>
      <c r="E579">
        <v>84</v>
      </c>
      <c r="F579" t="s">
        <v>14</v>
      </c>
      <c r="G579">
        <v>8</v>
      </c>
      <c r="H579">
        <v>3</v>
      </c>
    </row>
    <row r="580" spans="1:8" x14ac:dyDescent="0.25">
      <c r="A580">
        <v>579</v>
      </c>
      <c r="B580" t="s">
        <v>11</v>
      </c>
      <c r="C580">
        <v>37</v>
      </c>
      <c r="D580">
        <v>146195</v>
      </c>
      <c r="E580">
        <v>89</v>
      </c>
      <c r="F580" t="s">
        <v>9</v>
      </c>
      <c r="G580">
        <v>4</v>
      </c>
      <c r="H580">
        <v>4</v>
      </c>
    </row>
    <row r="581" spans="1:8" x14ac:dyDescent="0.25">
      <c r="A581">
        <v>580</v>
      </c>
      <c r="B581" t="s">
        <v>8</v>
      </c>
      <c r="C581">
        <v>83</v>
      </c>
      <c r="D581">
        <v>135268</v>
      </c>
      <c r="E581">
        <v>53</v>
      </c>
      <c r="F581" t="s">
        <v>12</v>
      </c>
      <c r="G581">
        <v>4</v>
      </c>
      <c r="H581">
        <v>5</v>
      </c>
    </row>
    <row r="582" spans="1:8" x14ac:dyDescent="0.25">
      <c r="A582">
        <v>581</v>
      </c>
      <c r="B582" t="s">
        <v>11</v>
      </c>
      <c r="C582">
        <v>89</v>
      </c>
      <c r="D582">
        <v>136037</v>
      </c>
      <c r="E582">
        <v>1</v>
      </c>
      <c r="F582" t="s">
        <v>18</v>
      </c>
      <c r="G582">
        <v>5</v>
      </c>
      <c r="H582">
        <v>1</v>
      </c>
    </row>
    <row r="583" spans="1:8" x14ac:dyDescent="0.25">
      <c r="A583">
        <v>582</v>
      </c>
      <c r="B583" t="s">
        <v>11</v>
      </c>
      <c r="C583">
        <v>33</v>
      </c>
      <c r="D583">
        <v>111191</v>
      </c>
      <c r="E583">
        <v>67</v>
      </c>
      <c r="F583" t="s">
        <v>14</v>
      </c>
      <c r="G583">
        <v>9</v>
      </c>
      <c r="H583">
        <v>4</v>
      </c>
    </row>
    <row r="584" spans="1:8" x14ac:dyDescent="0.25">
      <c r="A584">
        <v>583</v>
      </c>
      <c r="B584" t="s">
        <v>11</v>
      </c>
      <c r="C584">
        <v>13</v>
      </c>
      <c r="D584">
        <v>144111</v>
      </c>
      <c r="E584">
        <v>62</v>
      </c>
      <c r="F584" t="s">
        <v>13</v>
      </c>
      <c r="G584">
        <v>12</v>
      </c>
      <c r="H584">
        <v>5</v>
      </c>
    </row>
    <row r="585" spans="1:8" x14ac:dyDescent="0.25">
      <c r="A585">
        <v>584</v>
      </c>
      <c r="B585" t="s">
        <v>11</v>
      </c>
      <c r="C585">
        <v>71</v>
      </c>
      <c r="D585">
        <v>177359</v>
      </c>
      <c r="E585">
        <v>56</v>
      </c>
      <c r="F585" t="s">
        <v>16</v>
      </c>
      <c r="G585">
        <v>6</v>
      </c>
      <c r="H585">
        <v>2</v>
      </c>
    </row>
    <row r="586" spans="1:8" x14ac:dyDescent="0.25">
      <c r="A586">
        <v>585</v>
      </c>
      <c r="B586" t="s">
        <v>11</v>
      </c>
      <c r="C586">
        <v>10</v>
      </c>
      <c r="D586">
        <v>112818</v>
      </c>
      <c r="E586">
        <v>85</v>
      </c>
      <c r="F586" t="s">
        <v>18</v>
      </c>
      <c r="G586">
        <v>15</v>
      </c>
      <c r="H586">
        <v>7</v>
      </c>
    </row>
    <row r="587" spans="1:8" x14ac:dyDescent="0.25">
      <c r="A587">
        <v>586</v>
      </c>
      <c r="B587" t="s">
        <v>8</v>
      </c>
      <c r="C587">
        <v>49</v>
      </c>
      <c r="D587">
        <v>53509</v>
      </c>
      <c r="E587">
        <v>98</v>
      </c>
      <c r="F587" t="s">
        <v>14</v>
      </c>
      <c r="G587">
        <v>5</v>
      </c>
      <c r="H587">
        <v>4</v>
      </c>
    </row>
    <row r="588" spans="1:8" x14ac:dyDescent="0.25">
      <c r="A588">
        <v>587</v>
      </c>
      <c r="B588" t="s">
        <v>11</v>
      </c>
      <c r="C588">
        <v>9</v>
      </c>
      <c r="D588">
        <v>168269</v>
      </c>
      <c r="E588">
        <v>75</v>
      </c>
      <c r="F588" t="s">
        <v>15</v>
      </c>
      <c r="G588">
        <v>10</v>
      </c>
      <c r="H588">
        <v>2</v>
      </c>
    </row>
    <row r="589" spans="1:8" x14ac:dyDescent="0.25">
      <c r="A589">
        <v>588</v>
      </c>
      <c r="B589" t="s">
        <v>11</v>
      </c>
      <c r="C589">
        <v>53</v>
      </c>
      <c r="D589">
        <v>86766</v>
      </c>
      <c r="E589">
        <v>2</v>
      </c>
      <c r="F589" t="s">
        <v>12</v>
      </c>
      <c r="G589">
        <v>16</v>
      </c>
      <c r="H589">
        <v>3</v>
      </c>
    </row>
    <row r="590" spans="1:8" x14ac:dyDescent="0.25">
      <c r="A590">
        <v>589</v>
      </c>
      <c r="B590" t="s">
        <v>11</v>
      </c>
      <c r="C590">
        <v>63</v>
      </c>
      <c r="D590">
        <v>52661</v>
      </c>
      <c r="E590">
        <v>25</v>
      </c>
      <c r="F590" t="s">
        <v>9</v>
      </c>
      <c r="G590">
        <v>12</v>
      </c>
      <c r="H590">
        <v>5</v>
      </c>
    </row>
    <row r="591" spans="1:8" x14ac:dyDescent="0.25">
      <c r="A591">
        <v>590</v>
      </c>
      <c r="B591" t="s">
        <v>11</v>
      </c>
      <c r="C591">
        <v>46</v>
      </c>
      <c r="D591">
        <v>148520</v>
      </c>
      <c r="E591">
        <v>14</v>
      </c>
      <c r="F591" t="s">
        <v>9</v>
      </c>
      <c r="G591">
        <v>11</v>
      </c>
      <c r="H591">
        <v>5</v>
      </c>
    </row>
    <row r="592" spans="1:8" x14ac:dyDescent="0.25">
      <c r="A592">
        <v>591</v>
      </c>
      <c r="B592" t="s">
        <v>8</v>
      </c>
      <c r="C592">
        <v>42</v>
      </c>
      <c r="D592">
        <v>149936</v>
      </c>
      <c r="E592">
        <v>52</v>
      </c>
      <c r="F592" t="s">
        <v>14</v>
      </c>
      <c r="G592">
        <v>15</v>
      </c>
      <c r="H592">
        <v>3</v>
      </c>
    </row>
    <row r="593" spans="1:8" x14ac:dyDescent="0.25">
      <c r="A593">
        <v>592</v>
      </c>
      <c r="B593" t="s">
        <v>11</v>
      </c>
      <c r="C593">
        <v>73</v>
      </c>
      <c r="D593">
        <v>102296</v>
      </c>
      <c r="E593">
        <v>31</v>
      </c>
      <c r="F593" t="s">
        <v>13</v>
      </c>
      <c r="G593">
        <v>7</v>
      </c>
      <c r="H593">
        <v>5</v>
      </c>
    </row>
    <row r="594" spans="1:8" x14ac:dyDescent="0.25">
      <c r="A594">
        <v>593</v>
      </c>
      <c r="B594" t="s">
        <v>8</v>
      </c>
      <c r="C594">
        <v>75</v>
      </c>
      <c r="D594">
        <v>178416</v>
      </c>
      <c r="E594">
        <v>16</v>
      </c>
      <c r="F594" t="s">
        <v>15</v>
      </c>
      <c r="G594">
        <v>10</v>
      </c>
      <c r="H594">
        <v>7</v>
      </c>
    </row>
    <row r="595" spans="1:8" x14ac:dyDescent="0.25">
      <c r="A595">
        <v>594</v>
      </c>
      <c r="B595" t="s">
        <v>11</v>
      </c>
      <c r="C595">
        <v>49</v>
      </c>
      <c r="D595">
        <v>83788</v>
      </c>
      <c r="E595">
        <v>41</v>
      </c>
      <c r="F595" t="s">
        <v>16</v>
      </c>
      <c r="G595">
        <v>15</v>
      </c>
      <c r="H595">
        <v>1</v>
      </c>
    </row>
    <row r="596" spans="1:8" x14ac:dyDescent="0.25">
      <c r="A596">
        <v>595</v>
      </c>
      <c r="B596" t="s">
        <v>11</v>
      </c>
      <c r="C596">
        <v>96</v>
      </c>
      <c r="D596">
        <v>184771</v>
      </c>
      <c r="E596">
        <v>77</v>
      </c>
      <c r="F596" t="s">
        <v>10</v>
      </c>
      <c r="G596">
        <v>8</v>
      </c>
      <c r="H596">
        <v>5</v>
      </c>
    </row>
    <row r="597" spans="1:8" x14ac:dyDescent="0.25">
      <c r="A597">
        <v>596</v>
      </c>
      <c r="B597" t="s">
        <v>11</v>
      </c>
      <c r="C597">
        <v>52</v>
      </c>
      <c r="D597">
        <v>70302</v>
      </c>
      <c r="E597">
        <v>88</v>
      </c>
      <c r="F597" t="s">
        <v>15</v>
      </c>
      <c r="G597">
        <v>14</v>
      </c>
      <c r="H597">
        <v>3</v>
      </c>
    </row>
    <row r="598" spans="1:8" x14ac:dyDescent="0.25">
      <c r="A598">
        <v>597</v>
      </c>
      <c r="B598" t="s">
        <v>11</v>
      </c>
      <c r="C598">
        <v>15</v>
      </c>
      <c r="D598">
        <v>58639</v>
      </c>
      <c r="E598">
        <v>51</v>
      </c>
      <c r="F598" t="s">
        <v>13</v>
      </c>
      <c r="G598">
        <v>5</v>
      </c>
      <c r="H598">
        <v>7</v>
      </c>
    </row>
    <row r="599" spans="1:8" x14ac:dyDescent="0.25">
      <c r="A599">
        <v>598</v>
      </c>
      <c r="B599" t="s">
        <v>8</v>
      </c>
      <c r="C599">
        <v>91</v>
      </c>
      <c r="D599">
        <v>97879</v>
      </c>
      <c r="E599">
        <v>40</v>
      </c>
      <c r="F599" t="s">
        <v>13</v>
      </c>
      <c r="G599">
        <v>15</v>
      </c>
      <c r="H599">
        <v>7</v>
      </c>
    </row>
    <row r="600" spans="1:8" x14ac:dyDescent="0.25">
      <c r="A600">
        <v>599</v>
      </c>
      <c r="B600" t="s">
        <v>8</v>
      </c>
      <c r="C600">
        <v>22</v>
      </c>
      <c r="D600">
        <v>64707</v>
      </c>
      <c r="E600">
        <v>29</v>
      </c>
      <c r="F600" t="s">
        <v>13</v>
      </c>
      <c r="G600">
        <v>7</v>
      </c>
      <c r="H600">
        <v>3</v>
      </c>
    </row>
    <row r="601" spans="1:8" x14ac:dyDescent="0.25">
      <c r="A601">
        <v>600</v>
      </c>
      <c r="B601" t="s">
        <v>8</v>
      </c>
      <c r="C601">
        <v>62</v>
      </c>
      <c r="D601">
        <v>71795</v>
      </c>
      <c r="E601">
        <v>87</v>
      </c>
      <c r="F601" t="s">
        <v>9</v>
      </c>
      <c r="G601">
        <v>8</v>
      </c>
      <c r="H601">
        <v>1</v>
      </c>
    </row>
    <row r="602" spans="1:8" x14ac:dyDescent="0.25">
      <c r="A602">
        <v>601</v>
      </c>
      <c r="B602" t="s">
        <v>8</v>
      </c>
      <c r="C602">
        <v>41</v>
      </c>
      <c r="D602">
        <v>76567</v>
      </c>
      <c r="E602">
        <v>85</v>
      </c>
      <c r="F602" t="s">
        <v>16</v>
      </c>
      <c r="G602">
        <v>16</v>
      </c>
      <c r="H602">
        <v>1</v>
      </c>
    </row>
    <row r="603" spans="1:8" x14ac:dyDescent="0.25">
      <c r="A603">
        <v>602</v>
      </c>
      <c r="B603" t="s">
        <v>8</v>
      </c>
      <c r="C603">
        <v>61</v>
      </c>
      <c r="D603">
        <v>126370</v>
      </c>
      <c r="E603">
        <v>20</v>
      </c>
      <c r="G603">
        <v>11</v>
      </c>
      <c r="H603">
        <v>4</v>
      </c>
    </row>
    <row r="604" spans="1:8" x14ac:dyDescent="0.25">
      <c r="A604">
        <v>603</v>
      </c>
      <c r="B604" t="s">
        <v>11</v>
      </c>
      <c r="C604">
        <v>71</v>
      </c>
      <c r="D604">
        <v>154007</v>
      </c>
      <c r="E604">
        <v>32</v>
      </c>
      <c r="F604" t="s">
        <v>14</v>
      </c>
      <c r="G604">
        <v>7</v>
      </c>
      <c r="H604">
        <v>7</v>
      </c>
    </row>
    <row r="605" spans="1:8" x14ac:dyDescent="0.25">
      <c r="A605">
        <v>604</v>
      </c>
      <c r="B605" t="s">
        <v>11</v>
      </c>
      <c r="C605">
        <v>91</v>
      </c>
      <c r="D605">
        <v>69720</v>
      </c>
      <c r="E605">
        <v>78</v>
      </c>
      <c r="F605" t="s">
        <v>12</v>
      </c>
      <c r="G605">
        <v>17</v>
      </c>
      <c r="H605">
        <v>6</v>
      </c>
    </row>
    <row r="606" spans="1:8" x14ac:dyDescent="0.25">
      <c r="A606">
        <v>605</v>
      </c>
      <c r="B606" t="s">
        <v>11</v>
      </c>
      <c r="C606">
        <v>94</v>
      </c>
      <c r="D606">
        <v>85265</v>
      </c>
      <c r="E606">
        <v>68</v>
      </c>
      <c r="F606" t="s">
        <v>15</v>
      </c>
      <c r="G606">
        <v>7</v>
      </c>
      <c r="H606">
        <v>6</v>
      </c>
    </row>
    <row r="607" spans="1:8" x14ac:dyDescent="0.25">
      <c r="A607">
        <v>606</v>
      </c>
      <c r="B607" t="s">
        <v>11</v>
      </c>
      <c r="C607">
        <v>3</v>
      </c>
      <c r="D607">
        <v>155864</v>
      </c>
      <c r="E607">
        <v>31</v>
      </c>
      <c r="F607" t="s">
        <v>9</v>
      </c>
      <c r="G607">
        <v>13</v>
      </c>
      <c r="H607">
        <v>3</v>
      </c>
    </row>
    <row r="608" spans="1:8" x14ac:dyDescent="0.25">
      <c r="A608">
        <v>607</v>
      </c>
      <c r="B608" t="s">
        <v>11</v>
      </c>
      <c r="C608">
        <v>15</v>
      </c>
      <c r="D608">
        <v>99421</v>
      </c>
      <c r="E608">
        <v>72</v>
      </c>
      <c r="F608" t="s">
        <v>14</v>
      </c>
      <c r="G608">
        <v>8</v>
      </c>
      <c r="H608">
        <v>7</v>
      </c>
    </row>
    <row r="609" spans="1:8" x14ac:dyDescent="0.25">
      <c r="A609">
        <v>608</v>
      </c>
      <c r="B609" t="s">
        <v>11</v>
      </c>
      <c r="C609">
        <v>96</v>
      </c>
      <c r="D609">
        <v>145457</v>
      </c>
      <c r="E609">
        <v>57</v>
      </c>
      <c r="F609" t="s">
        <v>15</v>
      </c>
      <c r="G609">
        <v>2</v>
      </c>
      <c r="H609">
        <v>1</v>
      </c>
    </row>
    <row r="610" spans="1:8" x14ac:dyDescent="0.25">
      <c r="A610">
        <v>609</v>
      </c>
      <c r="B610" t="s">
        <v>8</v>
      </c>
      <c r="C610">
        <v>12</v>
      </c>
      <c r="D610">
        <v>118041</v>
      </c>
      <c r="E610">
        <v>77</v>
      </c>
      <c r="F610" t="s">
        <v>14</v>
      </c>
      <c r="G610">
        <v>9</v>
      </c>
      <c r="H610">
        <v>2</v>
      </c>
    </row>
    <row r="611" spans="1:8" x14ac:dyDescent="0.25">
      <c r="A611">
        <v>610</v>
      </c>
      <c r="B611" t="s">
        <v>11</v>
      </c>
      <c r="C611">
        <v>23</v>
      </c>
      <c r="D611">
        <v>73759</v>
      </c>
      <c r="E611">
        <v>83</v>
      </c>
      <c r="F611" t="s">
        <v>16</v>
      </c>
      <c r="G611">
        <v>0</v>
      </c>
      <c r="H611">
        <v>7</v>
      </c>
    </row>
    <row r="612" spans="1:8" x14ac:dyDescent="0.25">
      <c r="A612">
        <v>611</v>
      </c>
      <c r="B612" t="s">
        <v>8</v>
      </c>
      <c r="C612">
        <v>94</v>
      </c>
      <c r="D612">
        <v>90082</v>
      </c>
      <c r="E612">
        <v>17</v>
      </c>
      <c r="F612" t="s">
        <v>14</v>
      </c>
      <c r="G612">
        <v>5</v>
      </c>
      <c r="H612">
        <v>7</v>
      </c>
    </row>
    <row r="613" spans="1:8" x14ac:dyDescent="0.25">
      <c r="A613">
        <v>612</v>
      </c>
      <c r="B613" t="s">
        <v>11</v>
      </c>
      <c r="C613">
        <v>7</v>
      </c>
      <c r="D613">
        <v>74928</v>
      </c>
      <c r="E613">
        <v>12</v>
      </c>
      <c r="F613" t="s">
        <v>14</v>
      </c>
      <c r="G613">
        <v>0</v>
      </c>
      <c r="H613">
        <v>6</v>
      </c>
    </row>
    <row r="614" spans="1:8" x14ac:dyDescent="0.25">
      <c r="A614">
        <v>613</v>
      </c>
      <c r="B614" t="s">
        <v>11</v>
      </c>
      <c r="C614">
        <v>74</v>
      </c>
      <c r="D614">
        <v>101352</v>
      </c>
      <c r="E614">
        <v>36</v>
      </c>
      <c r="F614" t="s">
        <v>12</v>
      </c>
      <c r="G614">
        <v>0</v>
      </c>
      <c r="H614">
        <v>5</v>
      </c>
    </row>
    <row r="615" spans="1:8" x14ac:dyDescent="0.25">
      <c r="A615">
        <v>614</v>
      </c>
      <c r="B615" t="s">
        <v>11</v>
      </c>
      <c r="C615">
        <v>52</v>
      </c>
      <c r="D615">
        <v>93947</v>
      </c>
      <c r="E615">
        <v>81</v>
      </c>
      <c r="F615" t="s">
        <v>9</v>
      </c>
      <c r="G615">
        <v>9</v>
      </c>
      <c r="H615">
        <v>2</v>
      </c>
    </row>
    <row r="616" spans="1:8" x14ac:dyDescent="0.25">
      <c r="A616">
        <v>615</v>
      </c>
      <c r="B616" t="s">
        <v>8</v>
      </c>
      <c r="C616">
        <v>39</v>
      </c>
      <c r="D616">
        <v>134629</v>
      </c>
      <c r="E616">
        <v>23</v>
      </c>
      <c r="F616" t="s">
        <v>10</v>
      </c>
      <c r="G616">
        <v>1</v>
      </c>
      <c r="H616">
        <v>6</v>
      </c>
    </row>
    <row r="617" spans="1:8" x14ac:dyDescent="0.25">
      <c r="A617">
        <v>616</v>
      </c>
      <c r="B617" t="s">
        <v>8</v>
      </c>
      <c r="C617">
        <v>72</v>
      </c>
      <c r="D617">
        <v>101858</v>
      </c>
      <c r="E617">
        <v>70</v>
      </c>
      <c r="F617" t="s">
        <v>9</v>
      </c>
      <c r="G617">
        <v>8</v>
      </c>
      <c r="H617">
        <v>6</v>
      </c>
    </row>
    <row r="618" spans="1:8" x14ac:dyDescent="0.25">
      <c r="A618">
        <v>617</v>
      </c>
      <c r="B618" t="s">
        <v>11</v>
      </c>
      <c r="C618">
        <v>55</v>
      </c>
      <c r="D618">
        <v>165501</v>
      </c>
      <c r="E618">
        <v>47</v>
      </c>
      <c r="F618" t="s">
        <v>14</v>
      </c>
      <c r="G618">
        <v>10</v>
      </c>
      <c r="H618">
        <v>4</v>
      </c>
    </row>
    <row r="619" spans="1:8" x14ac:dyDescent="0.25">
      <c r="A619">
        <v>618</v>
      </c>
      <c r="B619" t="s">
        <v>8</v>
      </c>
      <c r="C619">
        <v>29</v>
      </c>
      <c r="D619">
        <v>135931</v>
      </c>
      <c r="E619">
        <v>74</v>
      </c>
      <c r="F619" t="s">
        <v>12</v>
      </c>
      <c r="G619">
        <v>5</v>
      </c>
      <c r="H619">
        <v>1</v>
      </c>
    </row>
    <row r="620" spans="1:8" x14ac:dyDescent="0.25">
      <c r="A620">
        <v>619</v>
      </c>
      <c r="B620" t="s">
        <v>8</v>
      </c>
      <c r="C620">
        <v>38</v>
      </c>
      <c r="D620">
        <v>103356</v>
      </c>
      <c r="E620">
        <v>20</v>
      </c>
      <c r="F620" t="s">
        <v>18</v>
      </c>
      <c r="G620">
        <v>1</v>
      </c>
      <c r="H620">
        <v>6</v>
      </c>
    </row>
    <row r="621" spans="1:8" x14ac:dyDescent="0.25">
      <c r="A621">
        <v>620</v>
      </c>
      <c r="B621" t="s">
        <v>11</v>
      </c>
      <c r="C621">
        <v>44</v>
      </c>
      <c r="D621">
        <v>75195</v>
      </c>
      <c r="E621">
        <v>79</v>
      </c>
      <c r="F621" t="s">
        <v>14</v>
      </c>
      <c r="G621">
        <v>1</v>
      </c>
      <c r="H621">
        <v>3</v>
      </c>
    </row>
    <row r="622" spans="1:8" x14ac:dyDescent="0.25">
      <c r="A622">
        <v>621</v>
      </c>
      <c r="B622" t="s">
        <v>8</v>
      </c>
      <c r="C622">
        <v>58</v>
      </c>
      <c r="D622">
        <v>123083</v>
      </c>
      <c r="E622">
        <v>44</v>
      </c>
      <c r="F622" t="s">
        <v>13</v>
      </c>
      <c r="G622">
        <v>6</v>
      </c>
      <c r="H622">
        <v>5</v>
      </c>
    </row>
    <row r="623" spans="1:8" x14ac:dyDescent="0.25">
      <c r="A623">
        <v>622</v>
      </c>
      <c r="B623" t="s">
        <v>8</v>
      </c>
      <c r="C623">
        <v>77</v>
      </c>
      <c r="D623">
        <v>73884</v>
      </c>
      <c r="E623">
        <v>30</v>
      </c>
      <c r="F623" t="s">
        <v>9</v>
      </c>
      <c r="G623">
        <v>1</v>
      </c>
      <c r="H623">
        <v>2</v>
      </c>
    </row>
    <row r="624" spans="1:8" x14ac:dyDescent="0.25">
      <c r="A624">
        <v>623</v>
      </c>
      <c r="B624" t="s">
        <v>11</v>
      </c>
      <c r="C624">
        <v>56</v>
      </c>
      <c r="D624">
        <v>91180</v>
      </c>
      <c r="E624">
        <v>61</v>
      </c>
      <c r="F624" t="s">
        <v>13</v>
      </c>
      <c r="G624">
        <v>1</v>
      </c>
      <c r="H624">
        <v>7</v>
      </c>
    </row>
    <row r="625" spans="1:8" x14ac:dyDescent="0.25">
      <c r="A625">
        <v>624</v>
      </c>
      <c r="B625" t="s">
        <v>8</v>
      </c>
      <c r="C625">
        <v>79</v>
      </c>
      <c r="D625">
        <v>86235</v>
      </c>
      <c r="E625">
        <v>52</v>
      </c>
      <c r="F625" t="s">
        <v>14</v>
      </c>
      <c r="G625">
        <v>0</v>
      </c>
      <c r="H625">
        <v>2</v>
      </c>
    </row>
    <row r="626" spans="1:8" x14ac:dyDescent="0.25">
      <c r="A626">
        <v>625</v>
      </c>
      <c r="B626" t="s">
        <v>11</v>
      </c>
      <c r="C626">
        <v>97</v>
      </c>
      <c r="D626">
        <v>96400</v>
      </c>
      <c r="E626">
        <v>4</v>
      </c>
      <c r="F626" t="s">
        <v>16</v>
      </c>
      <c r="G626">
        <v>1</v>
      </c>
      <c r="H626">
        <v>7</v>
      </c>
    </row>
    <row r="627" spans="1:8" x14ac:dyDescent="0.25">
      <c r="A627">
        <v>626</v>
      </c>
      <c r="B627" t="s">
        <v>8</v>
      </c>
      <c r="C627">
        <v>78</v>
      </c>
      <c r="D627">
        <v>83599</v>
      </c>
      <c r="E627">
        <v>12</v>
      </c>
      <c r="F627" t="s">
        <v>9</v>
      </c>
      <c r="G627">
        <v>1</v>
      </c>
      <c r="H627">
        <v>6</v>
      </c>
    </row>
    <row r="628" spans="1:8" x14ac:dyDescent="0.25">
      <c r="A628">
        <v>627</v>
      </c>
      <c r="B628" t="s">
        <v>11</v>
      </c>
      <c r="C628">
        <v>91</v>
      </c>
      <c r="D628">
        <v>82535</v>
      </c>
      <c r="E628">
        <v>50</v>
      </c>
      <c r="F628" t="s">
        <v>9</v>
      </c>
      <c r="G628">
        <v>0</v>
      </c>
      <c r="H628">
        <v>1</v>
      </c>
    </row>
    <row r="629" spans="1:8" x14ac:dyDescent="0.25">
      <c r="A629">
        <v>628</v>
      </c>
      <c r="B629" t="s">
        <v>8</v>
      </c>
      <c r="C629">
        <v>35</v>
      </c>
      <c r="D629">
        <v>92227</v>
      </c>
      <c r="E629">
        <v>8</v>
      </c>
      <c r="F629" t="s">
        <v>12</v>
      </c>
      <c r="G629">
        <v>0</v>
      </c>
      <c r="H629">
        <v>5</v>
      </c>
    </row>
    <row r="630" spans="1:8" x14ac:dyDescent="0.25">
      <c r="A630">
        <v>629</v>
      </c>
      <c r="B630" t="s">
        <v>11</v>
      </c>
      <c r="C630">
        <v>43</v>
      </c>
      <c r="D630">
        <v>150444</v>
      </c>
      <c r="E630">
        <v>27</v>
      </c>
      <c r="F630" t="s">
        <v>14</v>
      </c>
      <c r="G630">
        <v>13</v>
      </c>
      <c r="H630">
        <v>4</v>
      </c>
    </row>
    <row r="631" spans="1:8" x14ac:dyDescent="0.25">
      <c r="A631">
        <v>630</v>
      </c>
      <c r="B631" t="s">
        <v>11</v>
      </c>
      <c r="C631">
        <v>37</v>
      </c>
      <c r="D631">
        <v>149095</v>
      </c>
      <c r="E631">
        <v>83</v>
      </c>
      <c r="F631" t="s">
        <v>12</v>
      </c>
      <c r="G631">
        <v>1</v>
      </c>
      <c r="H631">
        <v>2</v>
      </c>
    </row>
    <row r="632" spans="1:8" x14ac:dyDescent="0.25">
      <c r="A632">
        <v>631</v>
      </c>
      <c r="B632" t="s">
        <v>8</v>
      </c>
      <c r="C632">
        <v>63</v>
      </c>
      <c r="D632">
        <v>113605</v>
      </c>
      <c r="E632">
        <v>42</v>
      </c>
      <c r="F632" t="s">
        <v>14</v>
      </c>
      <c r="G632">
        <v>3</v>
      </c>
      <c r="H632">
        <v>3</v>
      </c>
    </row>
    <row r="633" spans="1:8" x14ac:dyDescent="0.25">
      <c r="A633">
        <v>632</v>
      </c>
      <c r="B633" t="s">
        <v>11</v>
      </c>
      <c r="C633">
        <v>16</v>
      </c>
      <c r="D633">
        <v>93854</v>
      </c>
      <c r="E633">
        <v>82</v>
      </c>
      <c r="F633" t="s">
        <v>9</v>
      </c>
      <c r="G633">
        <v>0</v>
      </c>
      <c r="H633">
        <v>7</v>
      </c>
    </row>
    <row r="634" spans="1:8" x14ac:dyDescent="0.25">
      <c r="A634">
        <v>633</v>
      </c>
      <c r="B634" t="s">
        <v>8</v>
      </c>
      <c r="C634">
        <v>32</v>
      </c>
      <c r="D634">
        <v>118280</v>
      </c>
      <c r="E634">
        <v>92</v>
      </c>
      <c r="F634" t="s">
        <v>14</v>
      </c>
      <c r="G634">
        <v>0</v>
      </c>
      <c r="H634">
        <v>5</v>
      </c>
    </row>
    <row r="635" spans="1:8" x14ac:dyDescent="0.25">
      <c r="A635">
        <v>634</v>
      </c>
      <c r="B635" t="s">
        <v>8</v>
      </c>
      <c r="C635">
        <v>91</v>
      </c>
      <c r="D635">
        <v>94576</v>
      </c>
      <c r="E635">
        <v>90</v>
      </c>
      <c r="F635" t="s">
        <v>14</v>
      </c>
      <c r="G635">
        <v>0</v>
      </c>
      <c r="H635">
        <v>1</v>
      </c>
    </row>
    <row r="636" spans="1:8" x14ac:dyDescent="0.25">
      <c r="A636">
        <v>635</v>
      </c>
      <c r="B636" t="s">
        <v>11</v>
      </c>
      <c r="C636">
        <v>33</v>
      </c>
      <c r="D636">
        <v>129257</v>
      </c>
      <c r="E636">
        <v>70</v>
      </c>
      <c r="F636" t="s">
        <v>15</v>
      </c>
      <c r="G636">
        <v>6</v>
      </c>
      <c r="H636">
        <v>3</v>
      </c>
    </row>
    <row r="637" spans="1:8" x14ac:dyDescent="0.25">
      <c r="A637">
        <v>636</v>
      </c>
      <c r="B637" t="s">
        <v>11</v>
      </c>
      <c r="C637">
        <v>57</v>
      </c>
      <c r="D637">
        <v>70373</v>
      </c>
      <c r="E637">
        <v>10</v>
      </c>
      <c r="F637" t="s">
        <v>9</v>
      </c>
      <c r="G637">
        <v>2</v>
      </c>
      <c r="H637">
        <v>6</v>
      </c>
    </row>
    <row r="638" spans="1:8" x14ac:dyDescent="0.25">
      <c r="A638">
        <v>637</v>
      </c>
      <c r="B638" t="s">
        <v>11</v>
      </c>
      <c r="C638">
        <v>43</v>
      </c>
      <c r="D638">
        <v>77600</v>
      </c>
      <c r="E638">
        <v>66</v>
      </c>
      <c r="F638" t="s">
        <v>9</v>
      </c>
      <c r="G638">
        <v>0</v>
      </c>
      <c r="H638">
        <v>1</v>
      </c>
    </row>
    <row r="639" spans="1:8" x14ac:dyDescent="0.25">
      <c r="A639">
        <v>638</v>
      </c>
      <c r="B639" t="s">
        <v>11</v>
      </c>
      <c r="C639">
        <v>26</v>
      </c>
      <c r="D639">
        <v>113707</v>
      </c>
      <c r="E639">
        <v>97</v>
      </c>
      <c r="F639" t="s">
        <v>13</v>
      </c>
      <c r="G639">
        <v>0</v>
      </c>
      <c r="H639">
        <v>5</v>
      </c>
    </row>
    <row r="640" spans="1:8" x14ac:dyDescent="0.25">
      <c r="A640">
        <v>639</v>
      </c>
      <c r="B640" t="s">
        <v>11</v>
      </c>
      <c r="C640">
        <v>59</v>
      </c>
      <c r="D640">
        <v>189672</v>
      </c>
      <c r="E640">
        <v>8</v>
      </c>
      <c r="F640" t="s">
        <v>16</v>
      </c>
      <c r="G640">
        <v>0</v>
      </c>
      <c r="H640">
        <v>7</v>
      </c>
    </row>
    <row r="641" spans="1:8" x14ac:dyDescent="0.25">
      <c r="A641">
        <v>640</v>
      </c>
      <c r="B641" t="s">
        <v>11</v>
      </c>
      <c r="C641">
        <v>61</v>
      </c>
      <c r="D641">
        <v>143180</v>
      </c>
      <c r="E641">
        <v>58</v>
      </c>
      <c r="F641" t="s">
        <v>14</v>
      </c>
      <c r="G641">
        <v>0</v>
      </c>
      <c r="H641">
        <v>5</v>
      </c>
    </row>
    <row r="642" spans="1:8" x14ac:dyDescent="0.25">
      <c r="A642">
        <v>641</v>
      </c>
      <c r="B642" t="s">
        <v>11</v>
      </c>
      <c r="C642">
        <v>59</v>
      </c>
      <c r="D642">
        <v>174890</v>
      </c>
      <c r="E642">
        <v>14</v>
      </c>
      <c r="F642" t="s">
        <v>18</v>
      </c>
      <c r="G642">
        <v>3</v>
      </c>
      <c r="H642">
        <v>4</v>
      </c>
    </row>
    <row r="643" spans="1:8" x14ac:dyDescent="0.25">
      <c r="A643">
        <v>642</v>
      </c>
      <c r="B643" t="s">
        <v>8</v>
      </c>
      <c r="C643">
        <v>66</v>
      </c>
      <c r="D643">
        <v>121377</v>
      </c>
      <c r="E643">
        <v>19</v>
      </c>
      <c r="G643">
        <v>7</v>
      </c>
      <c r="H643">
        <v>7</v>
      </c>
    </row>
    <row r="644" spans="1:8" x14ac:dyDescent="0.25">
      <c r="A644">
        <v>643</v>
      </c>
      <c r="B644" t="s">
        <v>8</v>
      </c>
      <c r="C644">
        <v>26</v>
      </c>
      <c r="D644">
        <v>154857</v>
      </c>
      <c r="E644">
        <v>13</v>
      </c>
      <c r="F644" t="s">
        <v>9</v>
      </c>
      <c r="G644">
        <v>0</v>
      </c>
      <c r="H644">
        <v>7</v>
      </c>
    </row>
    <row r="645" spans="1:8" x14ac:dyDescent="0.25">
      <c r="A645">
        <v>644</v>
      </c>
      <c r="B645" t="s">
        <v>11</v>
      </c>
      <c r="C645">
        <v>67</v>
      </c>
      <c r="D645">
        <v>160945</v>
      </c>
      <c r="E645">
        <v>51</v>
      </c>
      <c r="F645" t="s">
        <v>9</v>
      </c>
      <c r="G645">
        <v>0</v>
      </c>
      <c r="H645">
        <v>5</v>
      </c>
    </row>
    <row r="646" spans="1:8" x14ac:dyDescent="0.25">
      <c r="A646">
        <v>645</v>
      </c>
      <c r="B646" t="s">
        <v>11</v>
      </c>
      <c r="C646">
        <v>85</v>
      </c>
      <c r="D646">
        <v>119557</v>
      </c>
      <c r="E646">
        <v>35</v>
      </c>
      <c r="F646" t="s">
        <v>14</v>
      </c>
      <c r="G646">
        <v>0</v>
      </c>
      <c r="H646">
        <v>2</v>
      </c>
    </row>
    <row r="647" spans="1:8" x14ac:dyDescent="0.25">
      <c r="A647">
        <v>646</v>
      </c>
      <c r="B647" t="s">
        <v>11</v>
      </c>
      <c r="C647">
        <v>76</v>
      </c>
      <c r="D647">
        <v>187141</v>
      </c>
      <c r="E647">
        <v>33</v>
      </c>
      <c r="F647" t="s">
        <v>16</v>
      </c>
      <c r="G647">
        <v>0</v>
      </c>
      <c r="H647">
        <v>7</v>
      </c>
    </row>
    <row r="648" spans="1:8" x14ac:dyDescent="0.25">
      <c r="A648">
        <v>647</v>
      </c>
      <c r="B648" t="s">
        <v>11</v>
      </c>
      <c r="C648">
        <v>57</v>
      </c>
      <c r="D648">
        <v>97468</v>
      </c>
      <c r="E648">
        <v>22</v>
      </c>
      <c r="F648" t="s">
        <v>14</v>
      </c>
      <c r="G648">
        <v>0</v>
      </c>
      <c r="H648">
        <v>1</v>
      </c>
    </row>
    <row r="649" spans="1:8" x14ac:dyDescent="0.25">
      <c r="A649">
        <v>648</v>
      </c>
      <c r="B649" t="s">
        <v>11</v>
      </c>
      <c r="C649">
        <v>77</v>
      </c>
      <c r="D649">
        <v>160351</v>
      </c>
      <c r="E649">
        <v>77</v>
      </c>
      <c r="F649" t="s">
        <v>12</v>
      </c>
      <c r="G649">
        <v>8</v>
      </c>
      <c r="H649">
        <v>5</v>
      </c>
    </row>
    <row r="650" spans="1:8" x14ac:dyDescent="0.25">
      <c r="A650">
        <v>649</v>
      </c>
      <c r="B650" t="s">
        <v>11</v>
      </c>
      <c r="C650">
        <v>66</v>
      </c>
      <c r="D650">
        <v>178627</v>
      </c>
      <c r="E650">
        <v>94</v>
      </c>
      <c r="F650" t="s">
        <v>9</v>
      </c>
      <c r="G650">
        <v>1</v>
      </c>
      <c r="H650">
        <v>2</v>
      </c>
    </row>
    <row r="651" spans="1:8" x14ac:dyDescent="0.25">
      <c r="A651">
        <v>650</v>
      </c>
      <c r="B651" t="s">
        <v>11</v>
      </c>
      <c r="C651">
        <v>49</v>
      </c>
      <c r="D651">
        <v>170188</v>
      </c>
      <c r="E651">
        <v>80</v>
      </c>
      <c r="F651" t="s">
        <v>12</v>
      </c>
      <c r="G651">
        <v>1</v>
      </c>
      <c r="H651">
        <v>6</v>
      </c>
    </row>
    <row r="652" spans="1:8" x14ac:dyDescent="0.25">
      <c r="A652">
        <v>651</v>
      </c>
      <c r="B652" t="s">
        <v>11</v>
      </c>
      <c r="C652">
        <v>36</v>
      </c>
      <c r="D652">
        <v>166007</v>
      </c>
      <c r="E652">
        <v>40</v>
      </c>
      <c r="F652" t="s">
        <v>16</v>
      </c>
      <c r="G652">
        <v>1</v>
      </c>
      <c r="H652">
        <v>4</v>
      </c>
    </row>
    <row r="653" spans="1:8" x14ac:dyDescent="0.25">
      <c r="A653">
        <v>652</v>
      </c>
      <c r="B653" t="s">
        <v>8</v>
      </c>
      <c r="C653">
        <v>74</v>
      </c>
      <c r="D653">
        <v>91794</v>
      </c>
      <c r="E653">
        <v>83</v>
      </c>
      <c r="F653" t="s">
        <v>13</v>
      </c>
      <c r="G653">
        <v>0</v>
      </c>
      <c r="H653">
        <v>7</v>
      </c>
    </row>
    <row r="654" spans="1:8" x14ac:dyDescent="0.25">
      <c r="A654">
        <v>653</v>
      </c>
      <c r="B654" t="s">
        <v>11</v>
      </c>
      <c r="C654">
        <v>16</v>
      </c>
      <c r="D654">
        <v>189072</v>
      </c>
      <c r="E654">
        <v>86</v>
      </c>
      <c r="F654" t="s">
        <v>14</v>
      </c>
      <c r="G654">
        <v>6</v>
      </c>
      <c r="H654">
        <v>3</v>
      </c>
    </row>
    <row r="655" spans="1:8" x14ac:dyDescent="0.25">
      <c r="A655">
        <v>654</v>
      </c>
      <c r="B655" t="s">
        <v>8</v>
      </c>
      <c r="C655">
        <v>27</v>
      </c>
      <c r="D655">
        <v>152717</v>
      </c>
      <c r="E655">
        <v>15</v>
      </c>
      <c r="F655" t="s">
        <v>15</v>
      </c>
      <c r="G655">
        <v>1</v>
      </c>
      <c r="H655">
        <v>6</v>
      </c>
    </row>
    <row r="656" spans="1:8" x14ac:dyDescent="0.25">
      <c r="A656">
        <v>655</v>
      </c>
      <c r="B656" t="s">
        <v>11</v>
      </c>
      <c r="C656">
        <v>3</v>
      </c>
      <c r="D656">
        <v>158549</v>
      </c>
      <c r="E656">
        <v>98</v>
      </c>
      <c r="F656" t="s">
        <v>15</v>
      </c>
      <c r="G656">
        <v>0</v>
      </c>
      <c r="H656">
        <v>3</v>
      </c>
    </row>
    <row r="657" spans="1:8" x14ac:dyDescent="0.25">
      <c r="A657">
        <v>656</v>
      </c>
      <c r="B657" t="s">
        <v>8</v>
      </c>
      <c r="C657">
        <v>31</v>
      </c>
      <c r="D657">
        <v>134263</v>
      </c>
      <c r="E657">
        <v>94</v>
      </c>
      <c r="F657" t="s">
        <v>18</v>
      </c>
      <c r="G657">
        <v>1</v>
      </c>
      <c r="H657">
        <v>3</v>
      </c>
    </row>
    <row r="658" spans="1:8" x14ac:dyDescent="0.25">
      <c r="A658">
        <v>657</v>
      </c>
      <c r="B658" t="s">
        <v>11</v>
      </c>
      <c r="C658">
        <v>30</v>
      </c>
      <c r="D658">
        <v>148236</v>
      </c>
      <c r="E658">
        <v>28</v>
      </c>
      <c r="F658" t="s">
        <v>15</v>
      </c>
      <c r="G658">
        <v>1</v>
      </c>
      <c r="H658">
        <v>1</v>
      </c>
    </row>
    <row r="659" spans="1:8" x14ac:dyDescent="0.25">
      <c r="A659">
        <v>658</v>
      </c>
      <c r="B659" t="s">
        <v>8</v>
      </c>
      <c r="C659">
        <v>94</v>
      </c>
      <c r="D659">
        <v>171677</v>
      </c>
      <c r="E659">
        <v>81</v>
      </c>
      <c r="F659" t="s">
        <v>14</v>
      </c>
      <c r="G659">
        <v>0</v>
      </c>
      <c r="H659">
        <v>6</v>
      </c>
    </row>
    <row r="660" spans="1:8" x14ac:dyDescent="0.25">
      <c r="A660">
        <v>659</v>
      </c>
      <c r="B660" t="s">
        <v>11</v>
      </c>
      <c r="C660">
        <v>31</v>
      </c>
      <c r="D660">
        <v>189446</v>
      </c>
      <c r="E660">
        <v>38</v>
      </c>
      <c r="F660" t="s">
        <v>14</v>
      </c>
      <c r="G660">
        <v>1</v>
      </c>
      <c r="H660">
        <v>6</v>
      </c>
    </row>
    <row r="661" spans="1:8" x14ac:dyDescent="0.25">
      <c r="A661">
        <v>660</v>
      </c>
      <c r="B661" t="s">
        <v>8</v>
      </c>
      <c r="C661">
        <v>49</v>
      </c>
      <c r="D661">
        <v>106633</v>
      </c>
      <c r="E661">
        <v>53</v>
      </c>
      <c r="F661" t="s">
        <v>14</v>
      </c>
      <c r="G661">
        <v>0</v>
      </c>
      <c r="H661">
        <v>3</v>
      </c>
    </row>
    <row r="662" spans="1:8" x14ac:dyDescent="0.25">
      <c r="A662">
        <v>661</v>
      </c>
      <c r="B662" t="s">
        <v>8</v>
      </c>
      <c r="C662">
        <v>49</v>
      </c>
      <c r="D662">
        <v>81084</v>
      </c>
      <c r="E662">
        <v>48</v>
      </c>
      <c r="F662" t="s">
        <v>15</v>
      </c>
      <c r="G662">
        <v>6</v>
      </c>
      <c r="H662">
        <v>5</v>
      </c>
    </row>
    <row r="663" spans="1:8" x14ac:dyDescent="0.25">
      <c r="A663">
        <v>662</v>
      </c>
      <c r="B663" t="s">
        <v>8</v>
      </c>
      <c r="C663">
        <v>53</v>
      </c>
      <c r="D663">
        <v>148759</v>
      </c>
      <c r="E663">
        <v>52</v>
      </c>
      <c r="F663" t="s">
        <v>16</v>
      </c>
      <c r="G663">
        <v>7</v>
      </c>
      <c r="H663">
        <v>7</v>
      </c>
    </row>
    <row r="664" spans="1:8" x14ac:dyDescent="0.25">
      <c r="A664">
        <v>663</v>
      </c>
      <c r="B664" t="s">
        <v>11</v>
      </c>
      <c r="C664">
        <v>3</v>
      </c>
      <c r="D664">
        <v>117638</v>
      </c>
      <c r="E664">
        <v>95</v>
      </c>
      <c r="F664" t="s">
        <v>9</v>
      </c>
      <c r="G664">
        <v>2</v>
      </c>
      <c r="H664">
        <v>7</v>
      </c>
    </row>
    <row r="665" spans="1:8" x14ac:dyDescent="0.25">
      <c r="A665">
        <v>664</v>
      </c>
      <c r="B665" t="s">
        <v>11</v>
      </c>
      <c r="C665">
        <v>91</v>
      </c>
      <c r="D665">
        <v>159537</v>
      </c>
      <c r="E665">
        <v>37</v>
      </c>
      <c r="F665" t="s">
        <v>16</v>
      </c>
      <c r="G665">
        <v>4</v>
      </c>
      <c r="H665">
        <v>1</v>
      </c>
    </row>
    <row r="666" spans="1:8" x14ac:dyDescent="0.25">
      <c r="A666">
        <v>665</v>
      </c>
      <c r="B666" t="s">
        <v>8</v>
      </c>
      <c r="C666">
        <v>26</v>
      </c>
      <c r="D666">
        <v>79526</v>
      </c>
      <c r="E666">
        <v>6</v>
      </c>
      <c r="F666" t="s">
        <v>18</v>
      </c>
      <c r="G666">
        <v>9</v>
      </c>
      <c r="H666">
        <v>7</v>
      </c>
    </row>
    <row r="667" spans="1:8" x14ac:dyDescent="0.25">
      <c r="A667">
        <v>666</v>
      </c>
      <c r="B667" t="s">
        <v>8</v>
      </c>
      <c r="C667">
        <v>28</v>
      </c>
      <c r="D667">
        <v>101414</v>
      </c>
      <c r="E667">
        <v>64</v>
      </c>
      <c r="G667">
        <v>8</v>
      </c>
      <c r="H667">
        <v>1</v>
      </c>
    </row>
    <row r="668" spans="1:8" x14ac:dyDescent="0.25">
      <c r="A668">
        <v>667</v>
      </c>
      <c r="B668" t="s">
        <v>11</v>
      </c>
      <c r="C668">
        <v>92</v>
      </c>
      <c r="D668">
        <v>109519</v>
      </c>
      <c r="E668">
        <v>72</v>
      </c>
      <c r="F668" t="s">
        <v>13</v>
      </c>
      <c r="G668">
        <v>1</v>
      </c>
      <c r="H668">
        <v>4</v>
      </c>
    </row>
    <row r="669" spans="1:8" x14ac:dyDescent="0.25">
      <c r="A669">
        <v>668</v>
      </c>
      <c r="B669" t="s">
        <v>11</v>
      </c>
      <c r="C669">
        <v>59</v>
      </c>
      <c r="D669">
        <v>156880</v>
      </c>
      <c r="E669">
        <v>70</v>
      </c>
      <c r="F669" t="s">
        <v>14</v>
      </c>
      <c r="G669">
        <v>0</v>
      </c>
      <c r="H669">
        <v>7</v>
      </c>
    </row>
    <row r="670" spans="1:8" x14ac:dyDescent="0.25">
      <c r="A670">
        <v>669</v>
      </c>
      <c r="B670" t="s">
        <v>8</v>
      </c>
      <c r="C670">
        <v>15</v>
      </c>
      <c r="D670">
        <v>157278</v>
      </c>
      <c r="E670">
        <v>58</v>
      </c>
      <c r="F670" t="s">
        <v>14</v>
      </c>
      <c r="G670">
        <v>0</v>
      </c>
      <c r="H670">
        <v>6</v>
      </c>
    </row>
    <row r="671" spans="1:8" x14ac:dyDescent="0.25">
      <c r="A671">
        <v>670</v>
      </c>
      <c r="B671" t="s">
        <v>11</v>
      </c>
      <c r="C671">
        <v>23</v>
      </c>
      <c r="D671">
        <v>144916</v>
      </c>
      <c r="E671">
        <v>84</v>
      </c>
      <c r="F671" t="s">
        <v>10</v>
      </c>
      <c r="G671">
        <v>1</v>
      </c>
      <c r="H671">
        <v>7</v>
      </c>
    </row>
    <row r="672" spans="1:8" x14ac:dyDescent="0.25">
      <c r="A672">
        <v>671</v>
      </c>
      <c r="B672" t="s">
        <v>8</v>
      </c>
      <c r="C672">
        <v>54</v>
      </c>
      <c r="D672">
        <v>59163</v>
      </c>
      <c r="E672">
        <v>100</v>
      </c>
      <c r="F672" t="s">
        <v>18</v>
      </c>
      <c r="G672">
        <v>3</v>
      </c>
      <c r="H672">
        <v>3</v>
      </c>
    </row>
    <row r="673" spans="1:8" x14ac:dyDescent="0.25">
      <c r="A673">
        <v>672</v>
      </c>
      <c r="B673" t="s">
        <v>11</v>
      </c>
      <c r="C673">
        <v>93</v>
      </c>
      <c r="D673">
        <v>93991</v>
      </c>
      <c r="E673">
        <v>49</v>
      </c>
      <c r="F673" t="s">
        <v>14</v>
      </c>
      <c r="G673">
        <v>1</v>
      </c>
      <c r="H673">
        <v>3</v>
      </c>
    </row>
    <row r="674" spans="1:8" x14ac:dyDescent="0.25">
      <c r="A674">
        <v>673</v>
      </c>
      <c r="B674" t="s">
        <v>11</v>
      </c>
      <c r="C674">
        <v>65</v>
      </c>
      <c r="D674">
        <v>58318</v>
      </c>
      <c r="E674">
        <v>45</v>
      </c>
      <c r="F674" t="s">
        <v>16</v>
      </c>
      <c r="G674">
        <v>1</v>
      </c>
      <c r="H674">
        <v>1</v>
      </c>
    </row>
    <row r="675" spans="1:8" x14ac:dyDescent="0.25">
      <c r="A675">
        <v>674</v>
      </c>
      <c r="B675" t="s">
        <v>11</v>
      </c>
      <c r="C675">
        <v>13</v>
      </c>
      <c r="D675">
        <v>180786</v>
      </c>
      <c r="E675">
        <v>88</v>
      </c>
      <c r="F675" t="s">
        <v>12</v>
      </c>
      <c r="G675">
        <v>1</v>
      </c>
      <c r="H675">
        <v>5</v>
      </c>
    </row>
    <row r="676" spans="1:8" x14ac:dyDescent="0.25">
      <c r="A676">
        <v>675</v>
      </c>
      <c r="B676" t="s">
        <v>8</v>
      </c>
      <c r="C676">
        <v>71</v>
      </c>
      <c r="D676">
        <v>84622</v>
      </c>
      <c r="E676">
        <v>45</v>
      </c>
      <c r="F676" t="s">
        <v>16</v>
      </c>
      <c r="G676">
        <v>0</v>
      </c>
      <c r="H676">
        <v>6</v>
      </c>
    </row>
    <row r="677" spans="1:8" x14ac:dyDescent="0.25">
      <c r="A677">
        <v>676</v>
      </c>
      <c r="B677" t="s">
        <v>8</v>
      </c>
      <c r="C677">
        <v>1</v>
      </c>
      <c r="D677">
        <v>92674</v>
      </c>
      <c r="E677">
        <v>59</v>
      </c>
      <c r="F677" t="s">
        <v>14</v>
      </c>
      <c r="G677">
        <v>8</v>
      </c>
      <c r="H677">
        <v>4</v>
      </c>
    </row>
    <row r="678" spans="1:8" x14ac:dyDescent="0.25">
      <c r="A678">
        <v>677</v>
      </c>
      <c r="B678" t="s">
        <v>11</v>
      </c>
      <c r="C678">
        <v>57</v>
      </c>
      <c r="D678">
        <v>87553</v>
      </c>
      <c r="E678">
        <v>94</v>
      </c>
      <c r="F678" t="s">
        <v>14</v>
      </c>
      <c r="G678">
        <v>1</v>
      </c>
      <c r="H678">
        <v>1</v>
      </c>
    </row>
    <row r="679" spans="1:8" x14ac:dyDescent="0.25">
      <c r="A679">
        <v>678</v>
      </c>
      <c r="B679" t="s">
        <v>8</v>
      </c>
      <c r="C679">
        <v>14</v>
      </c>
      <c r="D679">
        <v>74174</v>
      </c>
      <c r="E679">
        <v>79</v>
      </c>
      <c r="F679" t="s">
        <v>13</v>
      </c>
      <c r="G679">
        <v>1</v>
      </c>
      <c r="H679">
        <v>2</v>
      </c>
    </row>
    <row r="680" spans="1:8" x14ac:dyDescent="0.25">
      <c r="A680">
        <v>679</v>
      </c>
      <c r="B680" t="s">
        <v>11</v>
      </c>
      <c r="C680">
        <v>77</v>
      </c>
      <c r="D680">
        <v>180831</v>
      </c>
      <c r="E680">
        <v>33</v>
      </c>
      <c r="F680" t="s">
        <v>9</v>
      </c>
      <c r="G680">
        <v>1</v>
      </c>
      <c r="H680">
        <v>2</v>
      </c>
    </row>
    <row r="681" spans="1:8" x14ac:dyDescent="0.25">
      <c r="A681">
        <v>680</v>
      </c>
      <c r="B681" t="s">
        <v>11</v>
      </c>
      <c r="C681">
        <v>89</v>
      </c>
      <c r="D681">
        <v>137397</v>
      </c>
      <c r="E681">
        <v>33</v>
      </c>
      <c r="F681" t="s">
        <v>16</v>
      </c>
      <c r="G681">
        <v>1</v>
      </c>
      <c r="H681">
        <v>7</v>
      </c>
    </row>
    <row r="682" spans="1:8" x14ac:dyDescent="0.25">
      <c r="A682">
        <v>681</v>
      </c>
      <c r="B682" t="s">
        <v>8</v>
      </c>
      <c r="C682">
        <v>17</v>
      </c>
      <c r="D682">
        <v>96154</v>
      </c>
      <c r="E682">
        <v>100</v>
      </c>
      <c r="F682" t="s">
        <v>14</v>
      </c>
      <c r="G682">
        <v>1</v>
      </c>
      <c r="H682">
        <v>4</v>
      </c>
    </row>
    <row r="683" spans="1:8" x14ac:dyDescent="0.25">
      <c r="A683">
        <v>682</v>
      </c>
      <c r="B683" t="s">
        <v>8</v>
      </c>
      <c r="C683">
        <v>86</v>
      </c>
      <c r="D683">
        <v>172477</v>
      </c>
      <c r="E683">
        <v>69</v>
      </c>
      <c r="F683" t="s">
        <v>13</v>
      </c>
      <c r="G683">
        <v>1</v>
      </c>
      <c r="H683">
        <v>3</v>
      </c>
    </row>
    <row r="684" spans="1:8" x14ac:dyDescent="0.25">
      <c r="A684">
        <v>683</v>
      </c>
      <c r="B684" t="s">
        <v>8</v>
      </c>
      <c r="C684">
        <v>42</v>
      </c>
      <c r="D684">
        <v>59954</v>
      </c>
      <c r="E684">
        <v>37</v>
      </c>
      <c r="F684" t="s">
        <v>15</v>
      </c>
      <c r="G684">
        <v>4</v>
      </c>
      <c r="H684">
        <v>4</v>
      </c>
    </row>
    <row r="685" spans="1:8" x14ac:dyDescent="0.25">
      <c r="A685">
        <v>684</v>
      </c>
      <c r="B685" t="s">
        <v>11</v>
      </c>
      <c r="C685">
        <v>29</v>
      </c>
      <c r="D685">
        <v>112240</v>
      </c>
      <c r="E685">
        <v>95</v>
      </c>
      <c r="F685" t="s">
        <v>13</v>
      </c>
      <c r="G685">
        <v>0</v>
      </c>
      <c r="H685">
        <v>4</v>
      </c>
    </row>
    <row r="686" spans="1:8" x14ac:dyDescent="0.25">
      <c r="A686">
        <v>685</v>
      </c>
      <c r="B686" t="s">
        <v>11</v>
      </c>
      <c r="C686">
        <v>54</v>
      </c>
      <c r="D686">
        <v>145679</v>
      </c>
      <c r="E686">
        <v>35</v>
      </c>
      <c r="F686" t="s">
        <v>14</v>
      </c>
      <c r="G686">
        <v>0</v>
      </c>
      <c r="H686">
        <v>2</v>
      </c>
    </row>
    <row r="687" spans="1:8" x14ac:dyDescent="0.25">
      <c r="A687">
        <v>686</v>
      </c>
      <c r="B687" t="s">
        <v>8</v>
      </c>
      <c r="C687">
        <v>96</v>
      </c>
      <c r="D687">
        <v>136265</v>
      </c>
      <c r="E687">
        <v>49</v>
      </c>
      <c r="F687" t="s">
        <v>14</v>
      </c>
      <c r="G687">
        <v>12</v>
      </c>
      <c r="H687">
        <v>5</v>
      </c>
    </row>
    <row r="688" spans="1:8" x14ac:dyDescent="0.25">
      <c r="A688">
        <v>687</v>
      </c>
      <c r="B688" t="s">
        <v>11</v>
      </c>
      <c r="C688">
        <v>58</v>
      </c>
      <c r="D688">
        <v>74869</v>
      </c>
      <c r="E688">
        <v>12</v>
      </c>
      <c r="F688" t="s">
        <v>9</v>
      </c>
      <c r="G688">
        <v>0</v>
      </c>
      <c r="H688">
        <v>3</v>
      </c>
    </row>
    <row r="689" spans="1:8" x14ac:dyDescent="0.25">
      <c r="A689">
        <v>688</v>
      </c>
      <c r="B689" t="s">
        <v>11</v>
      </c>
      <c r="C689">
        <v>52</v>
      </c>
      <c r="D689">
        <v>109425</v>
      </c>
      <c r="E689">
        <v>46</v>
      </c>
      <c r="F689" t="s">
        <v>10</v>
      </c>
      <c r="G689">
        <v>0</v>
      </c>
      <c r="H689">
        <v>1</v>
      </c>
    </row>
    <row r="690" spans="1:8" x14ac:dyDescent="0.25">
      <c r="A690">
        <v>689</v>
      </c>
      <c r="B690" t="s">
        <v>11</v>
      </c>
      <c r="C690">
        <v>3</v>
      </c>
      <c r="D690">
        <v>126015</v>
      </c>
      <c r="E690">
        <v>57</v>
      </c>
      <c r="F690" t="s">
        <v>9</v>
      </c>
      <c r="G690">
        <v>0</v>
      </c>
      <c r="H690">
        <v>1</v>
      </c>
    </row>
    <row r="691" spans="1:8" x14ac:dyDescent="0.25">
      <c r="A691">
        <v>690</v>
      </c>
      <c r="B691" t="s">
        <v>11</v>
      </c>
      <c r="C691">
        <v>13</v>
      </c>
      <c r="D691">
        <v>156951</v>
      </c>
      <c r="E691">
        <v>66</v>
      </c>
      <c r="F691" t="s">
        <v>9</v>
      </c>
      <c r="G691">
        <v>4</v>
      </c>
      <c r="H691">
        <v>7</v>
      </c>
    </row>
    <row r="692" spans="1:8" x14ac:dyDescent="0.25">
      <c r="A692">
        <v>691</v>
      </c>
      <c r="B692" t="s">
        <v>11</v>
      </c>
      <c r="C692">
        <v>3</v>
      </c>
      <c r="D692">
        <v>127172</v>
      </c>
      <c r="E692">
        <v>68</v>
      </c>
      <c r="F692" t="s">
        <v>9</v>
      </c>
      <c r="G692">
        <v>1</v>
      </c>
      <c r="H692">
        <v>2</v>
      </c>
    </row>
    <row r="693" spans="1:8" x14ac:dyDescent="0.25">
      <c r="A693">
        <v>692</v>
      </c>
      <c r="B693" t="s">
        <v>8</v>
      </c>
      <c r="C693">
        <v>89</v>
      </c>
      <c r="D693">
        <v>113834</v>
      </c>
      <c r="E693">
        <v>22</v>
      </c>
      <c r="F693" t="s">
        <v>16</v>
      </c>
      <c r="G693">
        <v>0</v>
      </c>
      <c r="H693">
        <v>3</v>
      </c>
    </row>
    <row r="694" spans="1:8" x14ac:dyDescent="0.25">
      <c r="A694">
        <v>693</v>
      </c>
      <c r="B694" t="s">
        <v>8</v>
      </c>
      <c r="C694">
        <v>83</v>
      </c>
      <c r="D694">
        <v>132005</v>
      </c>
      <c r="E694">
        <v>2</v>
      </c>
      <c r="F694" t="s">
        <v>13</v>
      </c>
      <c r="G694">
        <v>0</v>
      </c>
      <c r="H694">
        <v>5</v>
      </c>
    </row>
    <row r="695" spans="1:8" x14ac:dyDescent="0.25">
      <c r="A695">
        <v>694</v>
      </c>
      <c r="B695" t="s">
        <v>11</v>
      </c>
      <c r="C695">
        <v>80</v>
      </c>
      <c r="D695">
        <v>171323</v>
      </c>
      <c r="E695">
        <v>78</v>
      </c>
      <c r="F695" t="s">
        <v>12</v>
      </c>
      <c r="G695">
        <v>10</v>
      </c>
      <c r="H695">
        <v>4</v>
      </c>
    </row>
    <row r="696" spans="1:8" x14ac:dyDescent="0.25">
      <c r="A696">
        <v>695</v>
      </c>
      <c r="B696" t="s">
        <v>11</v>
      </c>
      <c r="C696">
        <v>74</v>
      </c>
      <c r="D696">
        <v>92355</v>
      </c>
      <c r="E696">
        <v>87</v>
      </c>
      <c r="F696" t="s">
        <v>13</v>
      </c>
      <c r="G696">
        <v>1</v>
      </c>
      <c r="H696">
        <v>4</v>
      </c>
    </row>
    <row r="697" spans="1:8" x14ac:dyDescent="0.25">
      <c r="A697">
        <v>696</v>
      </c>
      <c r="B697" t="s">
        <v>8</v>
      </c>
      <c r="C697">
        <v>42</v>
      </c>
      <c r="D697">
        <v>60982</v>
      </c>
      <c r="E697">
        <v>3</v>
      </c>
      <c r="F697" t="s">
        <v>9</v>
      </c>
      <c r="G697">
        <v>0</v>
      </c>
      <c r="H697">
        <v>5</v>
      </c>
    </row>
    <row r="698" spans="1:8" x14ac:dyDescent="0.25">
      <c r="A698">
        <v>697</v>
      </c>
      <c r="B698" t="s">
        <v>11</v>
      </c>
      <c r="C698">
        <v>91</v>
      </c>
      <c r="D698">
        <v>51742</v>
      </c>
      <c r="E698">
        <v>33</v>
      </c>
      <c r="F698" t="s">
        <v>14</v>
      </c>
      <c r="G698">
        <v>8</v>
      </c>
      <c r="H698">
        <v>3</v>
      </c>
    </row>
    <row r="699" spans="1:8" x14ac:dyDescent="0.25">
      <c r="A699">
        <v>698</v>
      </c>
      <c r="B699" t="s">
        <v>11</v>
      </c>
      <c r="C699">
        <v>31</v>
      </c>
      <c r="D699">
        <v>138612</v>
      </c>
      <c r="E699">
        <v>71</v>
      </c>
      <c r="F699" t="s">
        <v>15</v>
      </c>
      <c r="G699">
        <v>9</v>
      </c>
      <c r="H699">
        <v>2</v>
      </c>
    </row>
    <row r="700" spans="1:8" x14ac:dyDescent="0.25">
      <c r="A700">
        <v>699</v>
      </c>
      <c r="B700" t="s">
        <v>8</v>
      </c>
      <c r="C700">
        <v>8</v>
      </c>
      <c r="D700">
        <v>158123</v>
      </c>
      <c r="E700">
        <v>84</v>
      </c>
      <c r="F700" t="s">
        <v>14</v>
      </c>
      <c r="G700">
        <v>1</v>
      </c>
      <c r="H700">
        <v>1</v>
      </c>
    </row>
    <row r="701" spans="1:8" x14ac:dyDescent="0.25">
      <c r="A701">
        <v>700</v>
      </c>
      <c r="B701" t="s">
        <v>8</v>
      </c>
      <c r="C701">
        <v>64</v>
      </c>
      <c r="D701">
        <v>164675</v>
      </c>
      <c r="E701">
        <v>65</v>
      </c>
      <c r="F701" t="s">
        <v>15</v>
      </c>
      <c r="G701">
        <v>0</v>
      </c>
      <c r="H701">
        <v>5</v>
      </c>
    </row>
    <row r="702" spans="1:8" x14ac:dyDescent="0.25">
      <c r="A702">
        <v>701</v>
      </c>
      <c r="B702" t="s">
        <v>11</v>
      </c>
      <c r="C702">
        <v>41</v>
      </c>
      <c r="D702">
        <v>172882</v>
      </c>
      <c r="E702">
        <v>27</v>
      </c>
      <c r="F702" t="s">
        <v>9</v>
      </c>
      <c r="G702">
        <v>8</v>
      </c>
      <c r="H702">
        <v>7</v>
      </c>
    </row>
    <row r="703" spans="1:8" x14ac:dyDescent="0.25">
      <c r="A703">
        <v>702</v>
      </c>
      <c r="B703" t="s">
        <v>11</v>
      </c>
      <c r="C703">
        <v>62</v>
      </c>
      <c r="D703">
        <v>70119</v>
      </c>
      <c r="E703">
        <v>93</v>
      </c>
      <c r="F703" t="s">
        <v>14</v>
      </c>
      <c r="G703">
        <v>0</v>
      </c>
      <c r="H703">
        <v>1</v>
      </c>
    </row>
    <row r="704" spans="1:8" x14ac:dyDescent="0.25">
      <c r="A704">
        <v>703</v>
      </c>
      <c r="B704" t="s">
        <v>8</v>
      </c>
      <c r="C704">
        <v>41</v>
      </c>
      <c r="D704">
        <v>113998</v>
      </c>
      <c r="E704">
        <v>26</v>
      </c>
      <c r="F704" t="s">
        <v>9</v>
      </c>
      <c r="G704">
        <v>7</v>
      </c>
      <c r="H704">
        <v>7</v>
      </c>
    </row>
    <row r="705" spans="1:8" x14ac:dyDescent="0.25">
      <c r="A705">
        <v>704</v>
      </c>
      <c r="B705" t="s">
        <v>8</v>
      </c>
      <c r="C705">
        <v>22</v>
      </c>
      <c r="D705">
        <v>114011</v>
      </c>
      <c r="E705">
        <v>40</v>
      </c>
      <c r="G705">
        <v>5</v>
      </c>
      <c r="H705">
        <v>7</v>
      </c>
    </row>
    <row r="706" spans="1:8" x14ac:dyDescent="0.25">
      <c r="A706">
        <v>705</v>
      </c>
      <c r="B706" t="s">
        <v>8</v>
      </c>
      <c r="C706">
        <v>5</v>
      </c>
      <c r="D706">
        <v>57265</v>
      </c>
      <c r="E706">
        <v>89</v>
      </c>
      <c r="F706" t="s">
        <v>13</v>
      </c>
      <c r="G706">
        <v>7</v>
      </c>
      <c r="H706">
        <v>7</v>
      </c>
    </row>
    <row r="707" spans="1:8" x14ac:dyDescent="0.25">
      <c r="A707">
        <v>706</v>
      </c>
      <c r="B707" t="s">
        <v>11</v>
      </c>
      <c r="C707">
        <v>38</v>
      </c>
      <c r="D707">
        <v>130597</v>
      </c>
      <c r="E707">
        <v>2</v>
      </c>
      <c r="F707" t="s">
        <v>14</v>
      </c>
      <c r="G707">
        <v>6</v>
      </c>
      <c r="H707">
        <v>1</v>
      </c>
    </row>
    <row r="708" spans="1:8" x14ac:dyDescent="0.25">
      <c r="A708">
        <v>707</v>
      </c>
      <c r="B708" t="s">
        <v>11</v>
      </c>
      <c r="C708">
        <v>88</v>
      </c>
      <c r="D708">
        <v>121597</v>
      </c>
      <c r="E708">
        <v>7</v>
      </c>
      <c r="F708" t="s">
        <v>10</v>
      </c>
      <c r="G708">
        <v>0</v>
      </c>
      <c r="H708">
        <v>5</v>
      </c>
    </row>
    <row r="709" spans="1:8" x14ac:dyDescent="0.25">
      <c r="A709">
        <v>708</v>
      </c>
      <c r="B709" t="s">
        <v>8</v>
      </c>
      <c r="C709">
        <v>56</v>
      </c>
      <c r="D709">
        <v>103210</v>
      </c>
      <c r="E709">
        <v>100</v>
      </c>
      <c r="F709" t="s">
        <v>14</v>
      </c>
      <c r="G709">
        <v>6</v>
      </c>
      <c r="H709">
        <v>6</v>
      </c>
    </row>
    <row r="710" spans="1:8" x14ac:dyDescent="0.25">
      <c r="A710">
        <v>709</v>
      </c>
      <c r="B710" t="s">
        <v>8</v>
      </c>
      <c r="C710">
        <v>47</v>
      </c>
      <c r="D710">
        <v>66308</v>
      </c>
      <c r="E710">
        <v>8</v>
      </c>
      <c r="F710" t="s">
        <v>15</v>
      </c>
      <c r="G710">
        <v>0</v>
      </c>
      <c r="H710">
        <v>4</v>
      </c>
    </row>
    <row r="711" spans="1:8" x14ac:dyDescent="0.25">
      <c r="A711">
        <v>710</v>
      </c>
      <c r="B711" t="s">
        <v>8</v>
      </c>
      <c r="C711">
        <v>4</v>
      </c>
      <c r="D711">
        <v>141336</v>
      </c>
      <c r="E711">
        <v>93</v>
      </c>
      <c r="F711" t="s">
        <v>17</v>
      </c>
      <c r="G711">
        <v>2</v>
      </c>
      <c r="H711">
        <v>1</v>
      </c>
    </row>
    <row r="712" spans="1:8" x14ac:dyDescent="0.25">
      <c r="A712">
        <v>711</v>
      </c>
      <c r="B712" t="s">
        <v>8</v>
      </c>
      <c r="C712">
        <v>82</v>
      </c>
      <c r="D712">
        <v>153632</v>
      </c>
      <c r="E712">
        <v>76</v>
      </c>
      <c r="F712" t="s">
        <v>13</v>
      </c>
      <c r="G712">
        <v>9</v>
      </c>
      <c r="H712">
        <v>7</v>
      </c>
    </row>
    <row r="713" spans="1:8" x14ac:dyDescent="0.25">
      <c r="A713">
        <v>712</v>
      </c>
      <c r="B713" t="s">
        <v>11</v>
      </c>
      <c r="C713">
        <v>31</v>
      </c>
      <c r="D713">
        <v>65520</v>
      </c>
      <c r="E713">
        <v>71</v>
      </c>
      <c r="F713" t="s">
        <v>12</v>
      </c>
      <c r="G713">
        <v>1</v>
      </c>
      <c r="H713">
        <v>2</v>
      </c>
    </row>
    <row r="714" spans="1:8" x14ac:dyDescent="0.25">
      <c r="A714">
        <v>713</v>
      </c>
      <c r="B714" t="s">
        <v>11</v>
      </c>
      <c r="C714">
        <v>69</v>
      </c>
      <c r="D714">
        <v>153217</v>
      </c>
      <c r="E714">
        <v>83</v>
      </c>
      <c r="F714" t="s">
        <v>9</v>
      </c>
      <c r="G714">
        <v>1</v>
      </c>
      <c r="H714">
        <v>6</v>
      </c>
    </row>
    <row r="715" spans="1:8" x14ac:dyDescent="0.25">
      <c r="A715">
        <v>714</v>
      </c>
      <c r="B715" t="s">
        <v>8</v>
      </c>
      <c r="C715">
        <v>62</v>
      </c>
      <c r="D715">
        <v>92768</v>
      </c>
      <c r="E715">
        <v>75</v>
      </c>
      <c r="F715" t="s">
        <v>16</v>
      </c>
      <c r="G715">
        <v>1</v>
      </c>
      <c r="H715">
        <v>1</v>
      </c>
    </row>
    <row r="716" spans="1:8" x14ac:dyDescent="0.25">
      <c r="A716">
        <v>715</v>
      </c>
      <c r="B716" t="s">
        <v>11</v>
      </c>
      <c r="C716">
        <v>54</v>
      </c>
      <c r="D716">
        <v>132345</v>
      </c>
      <c r="E716">
        <v>10</v>
      </c>
      <c r="F716" t="s">
        <v>14</v>
      </c>
      <c r="G716">
        <v>0</v>
      </c>
      <c r="H716">
        <v>2</v>
      </c>
    </row>
    <row r="717" spans="1:8" x14ac:dyDescent="0.25">
      <c r="A717">
        <v>716</v>
      </c>
      <c r="B717" t="s">
        <v>11</v>
      </c>
      <c r="C717">
        <v>60</v>
      </c>
      <c r="D717">
        <v>186069</v>
      </c>
      <c r="E717">
        <v>49</v>
      </c>
      <c r="F717" t="s">
        <v>18</v>
      </c>
      <c r="G717">
        <v>1</v>
      </c>
      <c r="H717">
        <v>2</v>
      </c>
    </row>
    <row r="718" spans="1:8" x14ac:dyDescent="0.25">
      <c r="A718">
        <v>717</v>
      </c>
      <c r="B718" t="s">
        <v>11</v>
      </c>
      <c r="C718">
        <v>31</v>
      </c>
      <c r="D718">
        <v>53802</v>
      </c>
      <c r="E718">
        <v>32</v>
      </c>
      <c r="F718" t="s">
        <v>14</v>
      </c>
      <c r="G718">
        <v>1</v>
      </c>
      <c r="H718">
        <v>7</v>
      </c>
    </row>
    <row r="719" spans="1:8" x14ac:dyDescent="0.25">
      <c r="A719">
        <v>718</v>
      </c>
      <c r="B719" t="s">
        <v>11</v>
      </c>
      <c r="C719">
        <v>17</v>
      </c>
      <c r="D719">
        <v>103739</v>
      </c>
      <c r="E719">
        <v>62</v>
      </c>
      <c r="F719" t="s">
        <v>9</v>
      </c>
      <c r="G719">
        <v>6</v>
      </c>
      <c r="H719">
        <v>4</v>
      </c>
    </row>
    <row r="720" spans="1:8" x14ac:dyDescent="0.25">
      <c r="A720">
        <v>719</v>
      </c>
      <c r="B720" t="s">
        <v>11</v>
      </c>
      <c r="C720">
        <v>15</v>
      </c>
      <c r="D720">
        <v>50550</v>
      </c>
      <c r="E720">
        <v>34</v>
      </c>
      <c r="F720" t="s">
        <v>9</v>
      </c>
      <c r="G720">
        <v>9</v>
      </c>
      <c r="H720">
        <v>7</v>
      </c>
    </row>
    <row r="721" spans="1:8" x14ac:dyDescent="0.25">
      <c r="A721">
        <v>720</v>
      </c>
      <c r="B721" t="s">
        <v>11</v>
      </c>
      <c r="C721">
        <v>37</v>
      </c>
      <c r="D721">
        <v>145648</v>
      </c>
      <c r="E721">
        <v>21</v>
      </c>
      <c r="F721" t="s">
        <v>9</v>
      </c>
      <c r="G721">
        <v>7</v>
      </c>
      <c r="H721">
        <v>6</v>
      </c>
    </row>
    <row r="722" spans="1:8" x14ac:dyDescent="0.25">
      <c r="A722">
        <v>721</v>
      </c>
      <c r="B722" t="s">
        <v>8</v>
      </c>
      <c r="C722">
        <v>36</v>
      </c>
      <c r="D722">
        <v>85737</v>
      </c>
      <c r="E722">
        <v>37</v>
      </c>
      <c r="F722" t="s">
        <v>15</v>
      </c>
      <c r="G722">
        <v>0</v>
      </c>
      <c r="H722">
        <v>3</v>
      </c>
    </row>
    <row r="723" spans="1:8" x14ac:dyDescent="0.25">
      <c r="A723">
        <v>722</v>
      </c>
      <c r="B723" t="s">
        <v>11</v>
      </c>
      <c r="C723">
        <v>27</v>
      </c>
      <c r="D723">
        <v>99950</v>
      </c>
      <c r="E723">
        <v>20</v>
      </c>
      <c r="F723" t="s">
        <v>13</v>
      </c>
      <c r="G723">
        <v>0</v>
      </c>
      <c r="H723">
        <v>4</v>
      </c>
    </row>
    <row r="724" spans="1:8" x14ac:dyDescent="0.25">
      <c r="A724">
        <v>723</v>
      </c>
      <c r="B724" t="s">
        <v>11</v>
      </c>
      <c r="C724">
        <v>11</v>
      </c>
      <c r="D724">
        <v>83220</v>
      </c>
      <c r="E724">
        <v>21</v>
      </c>
      <c r="F724" t="s">
        <v>10</v>
      </c>
      <c r="G724">
        <v>7</v>
      </c>
      <c r="H724">
        <v>4</v>
      </c>
    </row>
    <row r="725" spans="1:8" x14ac:dyDescent="0.25">
      <c r="A725">
        <v>724</v>
      </c>
      <c r="B725" t="s">
        <v>8</v>
      </c>
      <c r="C725">
        <v>83</v>
      </c>
      <c r="D725">
        <v>73410</v>
      </c>
      <c r="E725">
        <v>50</v>
      </c>
      <c r="F725" t="s">
        <v>13</v>
      </c>
      <c r="G725">
        <v>8</v>
      </c>
      <c r="H725">
        <v>5</v>
      </c>
    </row>
    <row r="726" spans="1:8" x14ac:dyDescent="0.25">
      <c r="A726">
        <v>725</v>
      </c>
      <c r="B726" t="s">
        <v>11</v>
      </c>
      <c r="C726">
        <v>71</v>
      </c>
      <c r="D726">
        <v>64310</v>
      </c>
      <c r="E726">
        <v>43</v>
      </c>
      <c r="F726" t="s">
        <v>18</v>
      </c>
      <c r="G726">
        <v>2</v>
      </c>
      <c r="H726">
        <v>1</v>
      </c>
    </row>
    <row r="727" spans="1:8" x14ac:dyDescent="0.25">
      <c r="A727">
        <v>726</v>
      </c>
      <c r="B727" t="s">
        <v>11</v>
      </c>
      <c r="C727">
        <v>20</v>
      </c>
      <c r="D727">
        <v>59844</v>
      </c>
      <c r="E727">
        <v>79</v>
      </c>
      <c r="F727" t="s">
        <v>16</v>
      </c>
      <c r="G727">
        <v>0</v>
      </c>
      <c r="H727">
        <v>1</v>
      </c>
    </row>
    <row r="728" spans="1:8" x14ac:dyDescent="0.25">
      <c r="A728">
        <v>727</v>
      </c>
      <c r="B728" t="s">
        <v>8</v>
      </c>
      <c r="C728">
        <v>3</v>
      </c>
      <c r="D728">
        <v>67787</v>
      </c>
      <c r="E728">
        <v>1</v>
      </c>
      <c r="F728" t="s">
        <v>15</v>
      </c>
      <c r="G728">
        <v>1</v>
      </c>
      <c r="H728">
        <v>6</v>
      </c>
    </row>
    <row r="729" spans="1:8" x14ac:dyDescent="0.25">
      <c r="A729">
        <v>728</v>
      </c>
      <c r="B729" t="s">
        <v>8</v>
      </c>
      <c r="C729">
        <v>52</v>
      </c>
      <c r="D729">
        <v>172841</v>
      </c>
      <c r="E729">
        <v>4</v>
      </c>
      <c r="F729" t="s">
        <v>10</v>
      </c>
      <c r="G729">
        <v>0</v>
      </c>
      <c r="H729">
        <v>1</v>
      </c>
    </row>
    <row r="730" spans="1:8" x14ac:dyDescent="0.25">
      <c r="A730">
        <v>729</v>
      </c>
      <c r="B730" t="s">
        <v>8</v>
      </c>
      <c r="C730">
        <v>75</v>
      </c>
      <c r="D730">
        <v>145528</v>
      </c>
      <c r="E730">
        <v>61</v>
      </c>
      <c r="F730" t="s">
        <v>9</v>
      </c>
      <c r="G730">
        <v>1</v>
      </c>
      <c r="H730">
        <v>2</v>
      </c>
    </row>
    <row r="731" spans="1:8" x14ac:dyDescent="0.25">
      <c r="A731">
        <v>730</v>
      </c>
      <c r="B731" t="s">
        <v>8</v>
      </c>
      <c r="C731">
        <v>36</v>
      </c>
      <c r="D731">
        <v>173807</v>
      </c>
      <c r="E731">
        <v>42</v>
      </c>
      <c r="F731" t="s">
        <v>14</v>
      </c>
      <c r="G731">
        <v>0</v>
      </c>
      <c r="H731">
        <v>2</v>
      </c>
    </row>
    <row r="732" spans="1:8" x14ac:dyDescent="0.25">
      <c r="A732">
        <v>731</v>
      </c>
      <c r="B732" t="s">
        <v>8</v>
      </c>
      <c r="C732">
        <v>60</v>
      </c>
      <c r="D732">
        <v>185794</v>
      </c>
      <c r="E732">
        <v>69</v>
      </c>
      <c r="F732" t="s">
        <v>13</v>
      </c>
      <c r="G732">
        <v>7</v>
      </c>
      <c r="H732">
        <v>1</v>
      </c>
    </row>
    <row r="733" spans="1:8" x14ac:dyDescent="0.25">
      <c r="A733">
        <v>732</v>
      </c>
      <c r="B733" t="s">
        <v>8</v>
      </c>
      <c r="C733">
        <v>8</v>
      </c>
      <c r="D733">
        <v>119780</v>
      </c>
      <c r="E733">
        <v>71</v>
      </c>
      <c r="F733" t="s">
        <v>9</v>
      </c>
      <c r="G733">
        <v>1</v>
      </c>
      <c r="H733">
        <v>3</v>
      </c>
    </row>
    <row r="734" spans="1:8" x14ac:dyDescent="0.25">
      <c r="A734">
        <v>733</v>
      </c>
      <c r="B734" t="s">
        <v>11</v>
      </c>
      <c r="C734">
        <v>9</v>
      </c>
      <c r="D734">
        <v>158596</v>
      </c>
      <c r="E734">
        <v>86</v>
      </c>
      <c r="F734" t="s">
        <v>14</v>
      </c>
      <c r="G734">
        <v>1</v>
      </c>
      <c r="H734">
        <v>2</v>
      </c>
    </row>
    <row r="735" spans="1:8" x14ac:dyDescent="0.25">
      <c r="A735">
        <v>734</v>
      </c>
      <c r="B735" t="s">
        <v>11</v>
      </c>
      <c r="C735">
        <v>41</v>
      </c>
      <c r="D735">
        <v>118122</v>
      </c>
      <c r="E735">
        <v>52</v>
      </c>
      <c r="F735" t="s">
        <v>13</v>
      </c>
      <c r="G735">
        <v>0</v>
      </c>
      <c r="H735">
        <v>6</v>
      </c>
    </row>
    <row r="736" spans="1:8" x14ac:dyDescent="0.25">
      <c r="A736">
        <v>735</v>
      </c>
      <c r="B736" t="s">
        <v>8</v>
      </c>
      <c r="C736">
        <v>38</v>
      </c>
      <c r="D736">
        <v>99964</v>
      </c>
      <c r="E736">
        <v>11</v>
      </c>
      <c r="F736" t="s">
        <v>9</v>
      </c>
      <c r="G736">
        <v>7</v>
      </c>
      <c r="H736">
        <v>4</v>
      </c>
    </row>
    <row r="737" spans="1:8" x14ac:dyDescent="0.25">
      <c r="A737">
        <v>736</v>
      </c>
      <c r="B737" t="s">
        <v>11</v>
      </c>
      <c r="C737">
        <v>69</v>
      </c>
      <c r="D737">
        <v>120752</v>
      </c>
      <c r="E737">
        <v>27</v>
      </c>
      <c r="F737" t="s">
        <v>15</v>
      </c>
      <c r="G737">
        <v>1</v>
      </c>
      <c r="H737">
        <v>6</v>
      </c>
    </row>
    <row r="738" spans="1:8" x14ac:dyDescent="0.25">
      <c r="A738">
        <v>737</v>
      </c>
      <c r="B738" t="s">
        <v>11</v>
      </c>
      <c r="C738">
        <v>33</v>
      </c>
      <c r="D738">
        <v>189630</v>
      </c>
      <c r="E738">
        <v>53</v>
      </c>
      <c r="F738" t="s">
        <v>15</v>
      </c>
      <c r="G738">
        <v>5</v>
      </c>
      <c r="H738">
        <v>5</v>
      </c>
    </row>
    <row r="739" spans="1:8" x14ac:dyDescent="0.25">
      <c r="A739">
        <v>738</v>
      </c>
      <c r="B739" t="s">
        <v>8</v>
      </c>
      <c r="C739">
        <v>64</v>
      </c>
      <c r="D739">
        <v>125510</v>
      </c>
      <c r="E739">
        <v>6</v>
      </c>
      <c r="F739" t="s">
        <v>9</v>
      </c>
      <c r="G739">
        <v>3</v>
      </c>
      <c r="H739">
        <v>3</v>
      </c>
    </row>
    <row r="740" spans="1:8" x14ac:dyDescent="0.25">
      <c r="A740">
        <v>739</v>
      </c>
      <c r="B740" t="s">
        <v>8</v>
      </c>
      <c r="C740">
        <v>19</v>
      </c>
      <c r="D740">
        <v>101799</v>
      </c>
      <c r="E740">
        <v>49</v>
      </c>
      <c r="F740" t="s">
        <v>10</v>
      </c>
      <c r="G740">
        <v>1</v>
      </c>
      <c r="H740">
        <v>1</v>
      </c>
    </row>
    <row r="741" spans="1:8" x14ac:dyDescent="0.25">
      <c r="A741">
        <v>740</v>
      </c>
      <c r="B741" t="s">
        <v>11</v>
      </c>
      <c r="C741">
        <v>88</v>
      </c>
      <c r="D741">
        <v>92914</v>
      </c>
      <c r="E741">
        <v>74</v>
      </c>
      <c r="F741" t="s">
        <v>14</v>
      </c>
      <c r="G741">
        <v>0</v>
      </c>
      <c r="H741">
        <v>3</v>
      </c>
    </row>
    <row r="742" spans="1:8" x14ac:dyDescent="0.25">
      <c r="A742">
        <v>741</v>
      </c>
      <c r="B742" t="s">
        <v>11</v>
      </c>
      <c r="C742">
        <v>91</v>
      </c>
      <c r="D742">
        <v>162465</v>
      </c>
      <c r="E742">
        <v>59</v>
      </c>
      <c r="F742" t="s">
        <v>10</v>
      </c>
      <c r="G742">
        <v>9</v>
      </c>
      <c r="H742">
        <v>3</v>
      </c>
    </row>
    <row r="743" spans="1:8" x14ac:dyDescent="0.25">
      <c r="A743">
        <v>742</v>
      </c>
      <c r="B743" t="s">
        <v>8</v>
      </c>
      <c r="C743">
        <v>84</v>
      </c>
      <c r="D743">
        <v>163818</v>
      </c>
      <c r="E743">
        <v>27</v>
      </c>
      <c r="F743" t="s">
        <v>10</v>
      </c>
      <c r="G743">
        <v>2</v>
      </c>
      <c r="H743">
        <v>1</v>
      </c>
    </row>
    <row r="744" spans="1:8" x14ac:dyDescent="0.25">
      <c r="A744">
        <v>743</v>
      </c>
      <c r="B744" t="s">
        <v>11</v>
      </c>
      <c r="C744">
        <v>43</v>
      </c>
      <c r="D744">
        <v>53832</v>
      </c>
      <c r="E744">
        <v>56</v>
      </c>
      <c r="F744" t="s">
        <v>13</v>
      </c>
      <c r="G744">
        <v>4</v>
      </c>
      <c r="H744">
        <v>1</v>
      </c>
    </row>
    <row r="745" spans="1:8" x14ac:dyDescent="0.25">
      <c r="A745">
        <v>744</v>
      </c>
      <c r="B745" t="s">
        <v>11</v>
      </c>
      <c r="C745">
        <v>30</v>
      </c>
      <c r="D745">
        <v>140190</v>
      </c>
      <c r="E745">
        <v>49</v>
      </c>
      <c r="F745" t="s">
        <v>10</v>
      </c>
      <c r="G745">
        <v>1</v>
      </c>
      <c r="H745">
        <v>4</v>
      </c>
    </row>
    <row r="746" spans="1:8" x14ac:dyDescent="0.25">
      <c r="A746">
        <v>745</v>
      </c>
      <c r="B746" t="s">
        <v>8</v>
      </c>
      <c r="C746">
        <v>16</v>
      </c>
      <c r="D746">
        <v>125836</v>
      </c>
      <c r="E746">
        <v>69</v>
      </c>
      <c r="F746" t="s">
        <v>9</v>
      </c>
      <c r="G746">
        <v>1</v>
      </c>
      <c r="H746">
        <v>4</v>
      </c>
    </row>
    <row r="747" spans="1:8" x14ac:dyDescent="0.25">
      <c r="A747">
        <v>746</v>
      </c>
      <c r="B747" t="s">
        <v>8</v>
      </c>
      <c r="C747">
        <v>89</v>
      </c>
      <c r="D747">
        <v>100938</v>
      </c>
      <c r="E747">
        <v>27</v>
      </c>
      <c r="F747" t="s">
        <v>13</v>
      </c>
      <c r="G747">
        <v>0</v>
      </c>
      <c r="H747">
        <v>7</v>
      </c>
    </row>
    <row r="748" spans="1:8" x14ac:dyDescent="0.25">
      <c r="A748">
        <v>747</v>
      </c>
      <c r="B748" t="s">
        <v>8</v>
      </c>
      <c r="C748">
        <v>5</v>
      </c>
      <c r="D748">
        <v>168670</v>
      </c>
      <c r="E748">
        <v>37</v>
      </c>
      <c r="F748" t="s">
        <v>14</v>
      </c>
      <c r="G748">
        <v>1</v>
      </c>
      <c r="H748">
        <v>3</v>
      </c>
    </row>
    <row r="749" spans="1:8" x14ac:dyDescent="0.25">
      <c r="A749">
        <v>748</v>
      </c>
      <c r="B749" t="s">
        <v>11</v>
      </c>
      <c r="C749">
        <v>54</v>
      </c>
      <c r="D749">
        <v>176885</v>
      </c>
      <c r="E749">
        <v>10</v>
      </c>
      <c r="F749" t="s">
        <v>13</v>
      </c>
      <c r="G749">
        <v>0</v>
      </c>
      <c r="H749">
        <v>3</v>
      </c>
    </row>
    <row r="750" spans="1:8" x14ac:dyDescent="0.25">
      <c r="A750">
        <v>749</v>
      </c>
      <c r="B750" t="s">
        <v>11</v>
      </c>
      <c r="C750">
        <v>41</v>
      </c>
      <c r="D750">
        <v>111174</v>
      </c>
      <c r="E750">
        <v>28</v>
      </c>
      <c r="F750" t="s">
        <v>14</v>
      </c>
      <c r="G750">
        <v>4</v>
      </c>
      <c r="H750">
        <v>5</v>
      </c>
    </row>
    <row r="751" spans="1:8" x14ac:dyDescent="0.25">
      <c r="A751">
        <v>750</v>
      </c>
      <c r="B751" t="s">
        <v>8</v>
      </c>
      <c r="C751">
        <v>80</v>
      </c>
      <c r="D751">
        <v>127335</v>
      </c>
      <c r="E751">
        <v>97</v>
      </c>
      <c r="F751" t="s">
        <v>14</v>
      </c>
      <c r="G751">
        <v>6</v>
      </c>
      <c r="H751">
        <v>6</v>
      </c>
    </row>
    <row r="752" spans="1:8" x14ac:dyDescent="0.25">
      <c r="A752">
        <v>751</v>
      </c>
      <c r="B752" t="s">
        <v>8</v>
      </c>
      <c r="C752">
        <v>37</v>
      </c>
      <c r="D752">
        <v>149103</v>
      </c>
      <c r="E752">
        <v>3</v>
      </c>
      <c r="F752" t="s">
        <v>9</v>
      </c>
      <c r="G752">
        <v>10</v>
      </c>
      <c r="H752">
        <v>1</v>
      </c>
    </row>
    <row r="753" spans="1:8" x14ac:dyDescent="0.25">
      <c r="A753">
        <v>752</v>
      </c>
      <c r="B753" t="s">
        <v>8</v>
      </c>
      <c r="C753">
        <v>87</v>
      </c>
      <c r="D753">
        <v>167705</v>
      </c>
      <c r="E753">
        <v>31</v>
      </c>
      <c r="F753" t="s">
        <v>9</v>
      </c>
      <c r="G753">
        <v>0</v>
      </c>
      <c r="H753">
        <v>7</v>
      </c>
    </row>
    <row r="754" spans="1:8" x14ac:dyDescent="0.25">
      <c r="A754">
        <v>753</v>
      </c>
      <c r="B754" t="s">
        <v>11</v>
      </c>
      <c r="C754">
        <v>50</v>
      </c>
      <c r="D754">
        <v>183548</v>
      </c>
      <c r="E754">
        <v>85</v>
      </c>
      <c r="F754" t="s">
        <v>13</v>
      </c>
      <c r="G754">
        <v>1</v>
      </c>
      <c r="H754">
        <v>4</v>
      </c>
    </row>
    <row r="755" spans="1:8" x14ac:dyDescent="0.25">
      <c r="A755">
        <v>754</v>
      </c>
      <c r="B755" t="s">
        <v>11</v>
      </c>
      <c r="C755">
        <v>14</v>
      </c>
      <c r="D755">
        <v>50396</v>
      </c>
      <c r="E755">
        <v>46</v>
      </c>
      <c r="F755" t="s">
        <v>12</v>
      </c>
      <c r="G755">
        <v>0</v>
      </c>
      <c r="H755">
        <v>6</v>
      </c>
    </row>
    <row r="756" spans="1:8" x14ac:dyDescent="0.25">
      <c r="A756">
        <v>755</v>
      </c>
      <c r="B756" t="s">
        <v>11</v>
      </c>
      <c r="C756">
        <v>17</v>
      </c>
      <c r="D756">
        <v>63557</v>
      </c>
      <c r="E756">
        <v>3</v>
      </c>
      <c r="F756" t="s">
        <v>18</v>
      </c>
      <c r="G756">
        <v>1</v>
      </c>
      <c r="H756">
        <v>1</v>
      </c>
    </row>
    <row r="757" spans="1:8" x14ac:dyDescent="0.25">
      <c r="A757">
        <v>756</v>
      </c>
      <c r="B757" t="s">
        <v>11</v>
      </c>
      <c r="C757">
        <v>98</v>
      </c>
      <c r="D757">
        <v>87878</v>
      </c>
      <c r="E757">
        <v>55</v>
      </c>
      <c r="F757" t="s">
        <v>14</v>
      </c>
      <c r="G757">
        <v>1</v>
      </c>
      <c r="H757">
        <v>6</v>
      </c>
    </row>
    <row r="758" spans="1:8" x14ac:dyDescent="0.25">
      <c r="A758">
        <v>757</v>
      </c>
      <c r="B758" t="s">
        <v>8</v>
      </c>
      <c r="C758">
        <v>3</v>
      </c>
      <c r="D758">
        <v>55634</v>
      </c>
      <c r="E758">
        <v>53</v>
      </c>
      <c r="F758" t="s">
        <v>10</v>
      </c>
      <c r="G758">
        <v>8</v>
      </c>
      <c r="H758">
        <v>3</v>
      </c>
    </row>
    <row r="759" spans="1:8" x14ac:dyDescent="0.25">
      <c r="A759">
        <v>758</v>
      </c>
      <c r="B759" t="s">
        <v>11</v>
      </c>
      <c r="C759">
        <v>83</v>
      </c>
      <c r="D759">
        <v>118110</v>
      </c>
      <c r="E759">
        <v>26</v>
      </c>
      <c r="F759" t="s">
        <v>10</v>
      </c>
      <c r="G759">
        <v>1</v>
      </c>
      <c r="H759">
        <v>5</v>
      </c>
    </row>
    <row r="760" spans="1:8" x14ac:dyDescent="0.25">
      <c r="A760">
        <v>759</v>
      </c>
      <c r="B760" t="s">
        <v>8</v>
      </c>
      <c r="C760">
        <v>13</v>
      </c>
      <c r="D760">
        <v>129396</v>
      </c>
      <c r="E760">
        <v>36</v>
      </c>
      <c r="F760" t="s">
        <v>14</v>
      </c>
      <c r="G760">
        <v>6</v>
      </c>
      <c r="H760">
        <v>6</v>
      </c>
    </row>
    <row r="761" spans="1:8" x14ac:dyDescent="0.25">
      <c r="A761">
        <v>760</v>
      </c>
      <c r="B761" t="s">
        <v>11</v>
      </c>
      <c r="C761">
        <v>46</v>
      </c>
      <c r="D761">
        <v>62628</v>
      </c>
      <c r="E761">
        <v>64</v>
      </c>
      <c r="F761" t="s">
        <v>13</v>
      </c>
      <c r="G761">
        <v>8</v>
      </c>
      <c r="H761">
        <v>6</v>
      </c>
    </row>
    <row r="762" spans="1:8" x14ac:dyDescent="0.25">
      <c r="A762">
        <v>761</v>
      </c>
      <c r="B762" t="s">
        <v>11</v>
      </c>
      <c r="C762">
        <v>25</v>
      </c>
      <c r="D762">
        <v>51700</v>
      </c>
      <c r="E762">
        <v>17</v>
      </c>
      <c r="F762" t="s">
        <v>9</v>
      </c>
      <c r="G762">
        <v>4</v>
      </c>
      <c r="H762">
        <v>6</v>
      </c>
    </row>
    <row r="763" spans="1:8" x14ac:dyDescent="0.25">
      <c r="A763">
        <v>762</v>
      </c>
      <c r="B763" t="s">
        <v>11</v>
      </c>
      <c r="C763">
        <v>4</v>
      </c>
      <c r="D763">
        <v>106816</v>
      </c>
      <c r="E763">
        <v>49</v>
      </c>
      <c r="F763" t="s">
        <v>14</v>
      </c>
      <c r="G763">
        <v>7</v>
      </c>
      <c r="H763">
        <v>5</v>
      </c>
    </row>
    <row r="764" spans="1:8" x14ac:dyDescent="0.25">
      <c r="A764">
        <v>763</v>
      </c>
      <c r="B764" t="s">
        <v>8</v>
      </c>
      <c r="C764">
        <v>64</v>
      </c>
      <c r="D764">
        <v>93000</v>
      </c>
      <c r="E764">
        <v>67</v>
      </c>
      <c r="F764" t="s">
        <v>12</v>
      </c>
      <c r="G764">
        <v>0</v>
      </c>
      <c r="H764">
        <v>2</v>
      </c>
    </row>
    <row r="765" spans="1:8" x14ac:dyDescent="0.25">
      <c r="A765">
        <v>764</v>
      </c>
      <c r="B765" t="s">
        <v>11</v>
      </c>
      <c r="C765">
        <v>84</v>
      </c>
      <c r="D765">
        <v>144148</v>
      </c>
      <c r="E765">
        <v>71</v>
      </c>
      <c r="F765" t="s">
        <v>16</v>
      </c>
      <c r="G765">
        <v>1</v>
      </c>
      <c r="H765">
        <v>4</v>
      </c>
    </row>
    <row r="766" spans="1:8" x14ac:dyDescent="0.25">
      <c r="A766">
        <v>765</v>
      </c>
      <c r="B766" t="s">
        <v>8</v>
      </c>
      <c r="C766">
        <v>12</v>
      </c>
      <c r="D766">
        <v>101388</v>
      </c>
      <c r="E766">
        <v>90</v>
      </c>
      <c r="F766" t="s">
        <v>14</v>
      </c>
      <c r="G766">
        <v>0</v>
      </c>
      <c r="H766">
        <v>2</v>
      </c>
    </row>
    <row r="767" spans="1:8" x14ac:dyDescent="0.25">
      <c r="A767">
        <v>766</v>
      </c>
      <c r="B767" t="s">
        <v>11</v>
      </c>
      <c r="C767">
        <v>56</v>
      </c>
      <c r="D767">
        <v>171560</v>
      </c>
      <c r="E767">
        <v>78</v>
      </c>
      <c r="F767" t="s">
        <v>10</v>
      </c>
      <c r="G767">
        <v>0</v>
      </c>
      <c r="H767">
        <v>2</v>
      </c>
    </row>
    <row r="768" spans="1:8" x14ac:dyDescent="0.25">
      <c r="A768">
        <v>767</v>
      </c>
      <c r="B768" t="s">
        <v>8</v>
      </c>
      <c r="C768">
        <v>58</v>
      </c>
      <c r="D768">
        <v>156366</v>
      </c>
      <c r="E768">
        <v>60</v>
      </c>
      <c r="F768" t="s">
        <v>13</v>
      </c>
      <c r="G768">
        <v>8</v>
      </c>
      <c r="H768">
        <v>1</v>
      </c>
    </row>
    <row r="769" spans="1:8" x14ac:dyDescent="0.25">
      <c r="A769">
        <v>768</v>
      </c>
      <c r="B769" t="s">
        <v>11</v>
      </c>
      <c r="C769">
        <v>0</v>
      </c>
      <c r="D769">
        <v>143910</v>
      </c>
      <c r="E769">
        <v>22</v>
      </c>
      <c r="F769" t="s">
        <v>18</v>
      </c>
      <c r="G769">
        <v>1</v>
      </c>
      <c r="H769">
        <v>7</v>
      </c>
    </row>
    <row r="770" spans="1:8" x14ac:dyDescent="0.25">
      <c r="A770">
        <v>769</v>
      </c>
      <c r="B770" t="s">
        <v>11</v>
      </c>
      <c r="C770">
        <v>25</v>
      </c>
      <c r="D770">
        <v>106569</v>
      </c>
      <c r="E770">
        <v>84</v>
      </c>
      <c r="F770" t="s">
        <v>10</v>
      </c>
      <c r="G770">
        <v>1</v>
      </c>
      <c r="H770">
        <v>3</v>
      </c>
    </row>
    <row r="771" spans="1:8" x14ac:dyDescent="0.25">
      <c r="A771">
        <v>770</v>
      </c>
      <c r="B771" t="s">
        <v>8</v>
      </c>
      <c r="C771">
        <v>28</v>
      </c>
      <c r="D771">
        <v>173009</v>
      </c>
      <c r="E771">
        <v>25</v>
      </c>
      <c r="F771" t="s">
        <v>9</v>
      </c>
      <c r="G771">
        <v>9</v>
      </c>
      <c r="H771">
        <v>6</v>
      </c>
    </row>
    <row r="772" spans="1:8" x14ac:dyDescent="0.25">
      <c r="A772">
        <v>771</v>
      </c>
      <c r="B772" t="s">
        <v>8</v>
      </c>
      <c r="C772">
        <v>78</v>
      </c>
      <c r="D772">
        <v>54252</v>
      </c>
      <c r="E772">
        <v>29</v>
      </c>
      <c r="F772" t="s">
        <v>10</v>
      </c>
      <c r="G772">
        <v>0</v>
      </c>
      <c r="H772">
        <v>5</v>
      </c>
    </row>
    <row r="773" spans="1:8" x14ac:dyDescent="0.25">
      <c r="A773">
        <v>772</v>
      </c>
      <c r="B773" t="s">
        <v>8</v>
      </c>
      <c r="C773">
        <v>56</v>
      </c>
      <c r="D773">
        <v>104600</v>
      </c>
      <c r="E773">
        <v>57</v>
      </c>
      <c r="F773" t="s">
        <v>13</v>
      </c>
      <c r="G773">
        <v>6</v>
      </c>
      <c r="H773">
        <v>3</v>
      </c>
    </row>
    <row r="774" spans="1:8" x14ac:dyDescent="0.25">
      <c r="A774">
        <v>773</v>
      </c>
      <c r="B774" t="s">
        <v>8</v>
      </c>
      <c r="C774">
        <v>91</v>
      </c>
      <c r="D774">
        <v>50250</v>
      </c>
      <c r="E774">
        <v>54</v>
      </c>
      <c r="F774" t="s">
        <v>14</v>
      </c>
      <c r="G774">
        <v>0</v>
      </c>
      <c r="H774">
        <v>2</v>
      </c>
    </row>
    <row r="775" spans="1:8" x14ac:dyDescent="0.25">
      <c r="A775">
        <v>774</v>
      </c>
      <c r="B775" t="s">
        <v>8</v>
      </c>
      <c r="C775">
        <v>77</v>
      </c>
      <c r="D775">
        <v>93242</v>
      </c>
      <c r="E775">
        <v>84</v>
      </c>
      <c r="F775" t="s">
        <v>13</v>
      </c>
      <c r="G775">
        <v>0</v>
      </c>
      <c r="H775">
        <v>7</v>
      </c>
    </row>
    <row r="776" spans="1:8" x14ac:dyDescent="0.25">
      <c r="A776">
        <v>775</v>
      </c>
      <c r="B776" t="s">
        <v>11</v>
      </c>
      <c r="C776">
        <v>83</v>
      </c>
      <c r="D776">
        <v>156839</v>
      </c>
      <c r="E776">
        <v>38</v>
      </c>
      <c r="F776" t="s">
        <v>14</v>
      </c>
      <c r="G776">
        <v>3</v>
      </c>
      <c r="H776">
        <v>7</v>
      </c>
    </row>
    <row r="777" spans="1:8" x14ac:dyDescent="0.25">
      <c r="A777">
        <v>776</v>
      </c>
      <c r="B777" t="s">
        <v>11</v>
      </c>
      <c r="C777">
        <v>64</v>
      </c>
      <c r="D777">
        <v>71305</v>
      </c>
      <c r="E777">
        <v>39</v>
      </c>
      <c r="F777" t="s">
        <v>14</v>
      </c>
      <c r="G777">
        <v>9</v>
      </c>
      <c r="H777">
        <v>2</v>
      </c>
    </row>
    <row r="778" spans="1:8" x14ac:dyDescent="0.25">
      <c r="A778">
        <v>777</v>
      </c>
      <c r="B778" t="s">
        <v>8</v>
      </c>
      <c r="C778">
        <v>19</v>
      </c>
      <c r="D778">
        <v>85975</v>
      </c>
      <c r="E778">
        <v>73</v>
      </c>
      <c r="F778" t="s">
        <v>13</v>
      </c>
      <c r="G778">
        <v>0</v>
      </c>
      <c r="H778">
        <v>6</v>
      </c>
    </row>
    <row r="779" spans="1:8" x14ac:dyDescent="0.25">
      <c r="A779">
        <v>778</v>
      </c>
      <c r="B779" t="s">
        <v>8</v>
      </c>
      <c r="C779">
        <v>94</v>
      </c>
      <c r="D779">
        <v>188107</v>
      </c>
      <c r="E779">
        <v>52</v>
      </c>
      <c r="F779" t="s">
        <v>10</v>
      </c>
      <c r="G779">
        <v>10</v>
      </c>
      <c r="H779">
        <v>2</v>
      </c>
    </row>
    <row r="780" spans="1:8" x14ac:dyDescent="0.25">
      <c r="A780">
        <v>779</v>
      </c>
      <c r="B780" t="s">
        <v>8</v>
      </c>
      <c r="C780">
        <v>19</v>
      </c>
      <c r="D780">
        <v>82333</v>
      </c>
      <c r="E780">
        <v>35</v>
      </c>
      <c r="F780" t="s">
        <v>18</v>
      </c>
      <c r="G780">
        <v>1</v>
      </c>
      <c r="H780">
        <v>2</v>
      </c>
    </row>
    <row r="781" spans="1:8" x14ac:dyDescent="0.25">
      <c r="A781">
        <v>780</v>
      </c>
      <c r="B781" t="s">
        <v>8</v>
      </c>
      <c r="C781">
        <v>84</v>
      </c>
      <c r="D781">
        <v>125016</v>
      </c>
      <c r="E781">
        <v>25</v>
      </c>
      <c r="F781" t="s">
        <v>13</v>
      </c>
      <c r="G781">
        <v>1</v>
      </c>
      <c r="H781">
        <v>7</v>
      </c>
    </row>
    <row r="782" spans="1:8" x14ac:dyDescent="0.25">
      <c r="A782">
        <v>781</v>
      </c>
      <c r="B782" t="s">
        <v>11</v>
      </c>
      <c r="C782">
        <v>10</v>
      </c>
      <c r="D782">
        <v>148908</v>
      </c>
      <c r="E782">
        <v>10</v>
      </c>
      <c r="F782" t="s">
        <v>9</v>
      </c>
      <c r="G782">
        <v>2</v>
      </c>
      <c r="H782">
        <v>3</v>
      </c>
    </row>
    <row r="783" spans="1:8" x14ac:dyDescent="0.25">
      <c r="A783">
        <v>782</v>
      </c>
      <c r="B783" t="s">
        <v>11</v>
      </c>
      <c r="C783">
        <v>19</v>
      </c>
      <c r="D783">
        <v>58217</v>
      </c>
      <c r="E783">
        <v>70</v>
      </c>
      <c r="F783" t="s">
        <v>14</v>
      </c>
      <c r="G783">
        <v>0</v>
      </c>
      <c r="H783">
        <v>1</v>
      </c>
    </row>
    <row r="784" spans="1:8" x14ac:dyDescent="0.25">
      <c r="A784">
        <v>783</v>
      </c>
      <c r="B784" t="s">
        <v>8</v>
      </c>
      <c r="C784">
        <v>74</v>
      </c>
      <c r="D784">
        <v>76521</v>
      </c>
      <c r="E784">
        <v>29</v>
      </c>
      <c r="F784" t="s">
        <v>10</v>
      </c>
      <c r="G784">
        <v>7</v>
      </c>
      <c r="H784">
        <v>4</v>
      </c>
    </row>
    <row r="785" spans="1:8" x14ac:dyDescent="0.25">
      <c r="A785">
        <v>784</v>
      </c>
      <c r="B785" t="s">
        <v>11</v>
      </c>
      <c r="C785">
        <v>95</v>
      </c>
      <c r="D785">
        <v>117763</v>
      </c>
      <c r="E785">
        <v>42</v>
      </c>
      <c r="F785" t="s">
        <v>14</v>
      </c>
      <c r="G785">
        <v>1</v>
      </c>
      <c r="H785">
        <v>2</v>
      </c>
    </row>
    <row r="786" spans="1:8" x14ac:dyDescent="0.25">
      <c r="A786">
        <v>785</v>
      </c>
      <c r="B786" t="s">
        <v>11</v>
      </c>
      <c r="C786">
        <v>34</v>
      </c>
      <c r="D786">
        <v>115184</v>
      </c>
      <c r="E786">
        <v>93</v>
      </c>
      <c r="F786" t="s">
        <v>17</v>
      </c>
      <c r="G786">
        <v>1</v>
      </c>
      <c r="H786">
        <v>4</v>
      </c>
    </row>
    <row r="787" spans="1:8" x14ac:dyDescent="0.25">
      <c r="A787">
        <v>786</v>
      </c>
      <c r="B787" t="s">
        <v>8</v>
      </c>
      <c r="C787">
        <v>30</v>
      </c>
      <c r="D787">
        <v>54251</v>
      </c>
      <c r="E787">
        <v>7</v>
      </c>
      <c r="F787" t="s">
        <v>14</v>
      </c>
      <c r="G787">
        <v>2</v>
      </c>
      <c r="H787">
        <v>6</v>
      </c>
    </row>
    <row r="788" spans="1:8" x14ac:dyDescent="0.25">
      <c r="A788">
        <v>787</v>
      </c>
      <c r="B788" t="s">
        <v>11</v>
      </c>
      <c r="C788">
        <v>53</v>
      </c>
      <c r="D788">
        <v>112530</v>
      </c>
      <c r="E788">
        <v>24</v>
      </c>
      <c r="F788" t="s">
        <v>13</v>
      </c>
      <c r="G788">
        <v>2</v>
      </c>
      <c r="H788">
        <v>6</v>
      </c>
    </row>
    <row r="789" spans="1:8" x14ac:dyDescent="0.25">
      <c r="A789">
        <v>788</v>
      </c>
      <c r="B789" t="s">
        <v>8</v>
      </c>
      <c r="C789">
        <v>67</v>
      </c>
      <c r="D789">
        <v>107409</v>
      </c>
      <c r="E789">
        <v>2</v>
      </c>
      <c r="F789" t="s">
        <v>14</v>
      </c>
      <c r="G789">
        <v>1</v>
      </c>
      <c r="H789">
        <v>6</v>
      </c>
    </row>
    <row r="790" spans="1:8" x14ac:dyDescent="0.25">
      <c r="A790">
        <v>789</v>
      </c>
      <c r="B790" t="s">
        <v>11</v>
      </c>
      <c r="C790">
        <v>23</v>
      </c>
      <c r="D790">
        <v>84793</v>
      </c>
      <c r="E790">
        <v>23</v>
      </c>
      <c r="F790" t="s">
        <v>17</v>
      </c>
      <c r="G790">
        <v>9</v>
      </c>
      <c r="H790">
        <v>6</v>
      </c>
    </row>
    <row r="791" spans="1:8" x14ac:dyDescent="0.25">
      <c r="A791">
        <v>790</v>
      </c>
      <c r="B791" t="s">
        <v>11</v>
      </c>
      <c r="C791">
        <v>25</v>
      </c>
      <c r="D791">
        <v>66952</v>
      </c>
      <c r="E791">
        <v>79</v>
      </c>
      <c r="F791" t="s">
        <v>13</v>
      </c>
      <c r="G791">
        <v>1</v>
      </c>
      <c r="H791">
        <v>2</v>
      </c>
    </row>
    <row r="792" spans="1:8" x14ac:dyDescent="0.25">
      <c r="A792">
        <v>791</v>
      </c>
      <c r="B792" t="s">
        <v>11</v>
      </c>
      <c r="C792">
        <v>84</v>
      </c>
      <c r="D792">
        <v>153465</v>
      </c>
      <c r="E792">
        <v>11</v>
      </c>
      <c r="F792" t="s">
        <v>12</v>
      </c>
      <c r="G792">
        <v>1</v>
      </c>
      <c r="H792">
        <v>4</v>
      </c>
    </row>
    <row r="793" spans="1:8" x14ac:dyDescent="0.25">
      <c r="A793">
        <v>792</v>
      </c>
      <c r="B793" t="s">
        <v>11</v>
      </c>
      <c r="C793">
        <v>1</v>
      </c>
      <c r="D793">
        <v>178214</v>
      </c>
      <c r="E793">
        <v>17</v>
      </c>
      <c r="F793" t="s">
        <v>14</v>
      </c>
      <c r="G793">
        <v>1</v>
      </c>
      <c r="H793">
        <v>7</v>
      </c>
    </row>
    <row r="794" spans="1:8" x14ac:dyDescent="0.25">
      <c r="A794">
        <v>793</v>
      </c>
      <c r="B794" t="s">
        <v>8</v>
      </c>
      <c r="C794">
        <v>70</v>
      </c>
      <c r="D794">
        <v>152069</v>
      </c>
      <c r="E794">
        <v>42</v>
      </c>
      <c r="F794" t="s">
        <v>13</v>
      </c>
      <c r="G794">
        <v>4</v>
      </c>
      <c r="H794">
        <v>4</v>
      </c>
    </row>
    <row r="795" spans="1:8" x14ac:dyDescent="0.25">
      <c r="A795">
        <v>794</v>
      </c>
      <c r="B795" t="s">
        <v>11</v>
      </c>
      <c r="C795">
        <v>56</v>
      </c>
      <c r="D795">
        <v>132860</v>
      </c>
      <c r="E795">
        <v>17</v>
      </c>
      <c r="F795" t="s">
        <v>9</v>
      </c>
      <c r="G795">
        <v>7</v>
      </c>
      <c r="H795">
        <v>2</v>
      </c>
    </row>
    <row r="796" spans="1:8" x14ac:dyDescent="0.25">
      <c r="A796">
        <v>795</v>
      </c>
      <c r="B796" t="s">
        <v>11</v>
      </c>
      <c r="C796">
        <v>0</v>
      </c>
      <c r="D796">
        <v>147719</v>
      </c>
      <c r="E796">
        <v>86</v>
      </c>
      <c r="F796" t="s">
        <v>12</v>
      </c>
      <c r="G796">
        <v>1</v>
      </c>
      <c r="H796">
        <v>7</v>
      </c>
    </row>
    <row r="797" spans="1:8" x14ac:dyDescent="0.25">
      <c r="A797">
        <v>796</v>
      </c>
      <c r="B797" t="s">
        <v>11</v>
      </c>
      <c r="C797">
        <v>91</v>
      </c>
      <c r="D797">
        <v>172915</v>
      </c>
      <c r="E797">
        <v>29</v>
      </c>
      <c r="F797" t="s">
        <v>16</v>
      </c>
      <c r="G797">
        <v>9</v>
      </c>
      <c r="H797">
        <v>1</v>
      </c>
    </row>
    <row r="798" spans="1:8" x14ac:dyDescent="0.25">
      <c r="A798">
        <v>797</v>
      </c>
      <c r="B798" t="s">
        <v>11</v>
      </c>
      <c r="C798">
        <v>81</v>
      </c>
      <c r="D798">
        <v>148594</v>
      </c>
      <c r="E798">
        <v>29</v>
      </c>
      <c r="F798" t="s">
        <v>13</v>
      </c>
      <c r="G798">
        <v>3</v>
      </c>
      <c r="H798">
        <v>5</v>
      </c>
    </row>
    <row r="799" spans="1:8" x14ac:dyDescent="0.25">
      <c r="A799">
        <v>798</v>
      </c>
      <c r="B799" t="s">
        <v>8</v>
      </c>
      <c r="C799">
        <v>33</v>
      </c>
      <c r="D799">
        <v>61986</v>
      </c>
      <c r="E799">
        <v>77</v>
      </c>
      <c r="F799" t="s">
        <v>15</v>
      </c>
      <c r="G799">
        <v>0</v>
      </c>
      <c r="H799">
        <v>1</v>
      </c>
    </row>
    <row r="800" spans="1:8" x14ac:dyDescent="0.25">
      <c r="A800">
        <v>799</v>
      </c>
      <c r="B800" t="s">
        <v>8</v>
      </c>
      <c r="C800">
        <v>75</v>
      </c>
      <c r="D800">
        <v>91456</v>
      </c>
      <c r="E800">
        <v>13</v>
      </c>
      <c r="F800" t="s">
        <v>14</v>
      </c>
      <c r="G800">
        <v>1</v>
      </c>
      <c r="H800">
        <v>4</v>
      </c>
    </row>
    <row r="801" spans="1:8" x14ac:dyDescent="0.25">
      <c r="A801">
        <v>800</v>
      </c>
      <c r="B801" t="s">
        <v>8</v>
      </c>
      <c r="C801">
        <v>11</v>
      </c>
      <c r="D801">
        <v>166247</v>
      </c>
      <c r="E801">
        <v>84</v>
      </c>
      <c r="F801" t="s">
        <v>15</v>
      </c>
      <c r="G801">
        <v>1</v>
      </c>
      <c r="H801">
        <v>2</v>
      </c>
    </row>
    <row r="802" spans="1:8" x14ac:dyDescent="0.25">
      <c r="A802">
        <v>801</v>
      </c>
      <c r="B802" t="s">
        <v>11</v>
      </c>
      <c r="C802">
        <v>61</v>
      </c>
      <c r="D802">
        <v>140516</v>
      </c>
      <c r="E802">
        <v>50</v>
      </c>
      <c r="F802" t="s">
        <v>14</v>
      </c>
      <c r="G802">
        <v>0</v>
      </c>
      <c r="H802">
        <v>3</v>
      </c>
    </row>
    <row r="803" spans="1:8" x14ac:dyDescent="0.25">
      <c r="A803">
        <v>802</v>
      </c>
      <c r="B803" t="s">
        <v>8</v>
      </c>
      <c r="C803">
        <v>81</v>
      </c>
      <c r="D803">
        <v>148208</v>
      </c>
      <c r="E803">
        <v>36</v>
      </c>
      <c r="G803">
        <v>5</v>
      </c>
      <c r="H803">
        <v>7</v>
      </c>
    </row>
    <row r="804" spans="1:8" x14ac:dyDescent="0.25">
      <c r="A804">
        <v>803</v>
      </c>
      <c r="B804" t="s">
        <v>11</v>
      </c>
      <c r="C804">
        <v>62</v>
      </c>
      <c r="D804">
        <v>133822</v>
      </c>
      <c r="E804">
        <v>78</v>
      </c>
      <c r="F804" t="s">
        <v>18</v>
      </c>
      <c r="G804">
        <v>0</v>
      </c>
      <c r="H804">
        <v>4</v>
      </c>
    </row>
    <row r="805" spans="1:8" x14ac:dyDescent="0.25">
      <c r="A805">
        <v>804</v>
      </c>
      <c r="B805" t="s">
        <v>11</v>
      </c>
      <c r="C805">
        <v>44</v>
      </c>
      <c r="D805">
        <v>175424</v>
      </c>
      <c r="E805">
        <v>32</v>
      </c>
      <c r="F805" t="s">
        <v>14</v>
      </c>
      <c r="G805">
        <v>4</v>
      </c>
      <c r="H805">
        <v>5</v>
      </c>
    </row>
    <row r="806" spans="1:8" x14ac:dyDescent="0.25">
      <c r="A806">
        <v>805</v>
      </c>
      <c r="B806" t="s">
        <v>11</v>
      </c>
      <c r="C806">
        <v>67</v>
      </c>
      <c r="D806">
        <v>121528</v>
      </c>
      <c r="E806">
        <v>92</v>
      </c>
      <c r="F806" t="s">
        <v>9</v>
      </c>
      <c r="G806">
        <v>8</v>
      </c>
      <c r="H806">
        <v>4</v>
      </c>
    </row>
    <row r="807" spans="1:8" x14ac:dyDescent="0.25">
      <c r="A807">
        <v>806</v>
      </c>
      <c r="B807" t="s">
        <v>11</v>
      </c>
      <c r="C807">
        <v>30</v>
      </c>
      <c r="D807">
        <v>189369</v>
      </c>
      <c r="E807">
        <v>69</v>
      </c>
      <c r="F807" t="s">
        <v>9</v>
      </c>
      <c r="G807">
        <v>0</v>
      </c>
      <c r="H807">
        <v>3</v>
      </c>
    </row>
    <row r="808" spans="1:8" x14ac:dyDescent="0.25">
      <c r="A808">
        <v>807</v>
      </c>
      <c r="B808" t="s">
        <v>11</v>
      </c>
      <c r="C808">
        <v>92</v>
      </c>
      <c r="D808">
        <v>80808</v>
      </c>
      <c r="E808">
        <v>26</v>
      </c>
      <c r="F808" t="s">
        <v>14</v>
      </c>
      <c r="G808">
        <v>1</v>
      </c>
      <c r="H808">
        <v>1</v>
      </c>
    </row>
    <row r="809" spans="1:8" x14ac:dyDescent="0.25">
      <c r="A809">
        <v>808</v>
      </c>
      <c r="B809" t="s">
        <v>8</v>
      </c>
      <c r="C809">
        <v>25</v>
      </c>
      <c r="D809">
        <v>57535</v>
      </c>
      <c r="E809">
        <v>84</v>
      </c>
      <c r="F809" t="s">
        <v>13</v>
      </c>
      <c r="G809">
        <v>1</v>
      </c>
      <c r="H809">
        <v>7</v>
      </c>
    </row>
    <row r="810" spans="1:8" x14ac:dyDescent="0.25">
      <c r="A810">
        <v>809</v>
      </c>
      <c r="B810" t="s">
        <v>11</v>
      </c>
      <c r="C810">
        <v>61</v>
      </c>
      <c r="D810">
        <v>163509</v>
      </c>
      <c r="E810">
        <v>51</v>
      </c>
      <c r="F810" t="s">
        <v>9</v>
      </c>
      <c r="G810">
        <v>0</v>
      </c>
      <c r="H810">
        <v>4</v>
      </c>
    </row>
    <row r="811" spans="1:8" x14ac:dyDescent="0.25">
      <c r="A811">
        <v>810</v>
      </c>
      <c r="B811" t="s">
        <v>11</v>
      </c>
      <c r="C811">
        <v>72</v>
      </c>
      <c r="D811">
        <v>75884</v>
      </c>
      <c r="E811">
        <v>57</v>
      </c>
      <c r="F811" t="s">
        <v>15</v>
      </c>
      <c r="G811">
        <v>0</v>
      </c>
      <c r="H811">
        <v>7</v>
      </c>
    </row>
    <row r="812" spans="1:8" x14ac:dyDescent="0.25">
      <c r="A812">
        <v>811</v>
      </c>
      <c r="B812" t="s">
        <v>11</v>
      </c>
      <c r="C812">
        <v>89</v>
      </c>
      <c r="D812">
        <v>157759</v>
      </c>
      <c r="E812">
        <v>52</v>
      </c>
      <c r="F812" t="s">
        <v>14</v>
      </c>
      <c r="G812">
        <v>1</v>
      </c>
      <c r="H812">
        <v>6</v>
      </c>
    </row>
    <row r="813" spans="1:8" x14ac:dyDescent="0.25">
      <c r="A813">
        <v>812</v>
      </c>
      <c r="B813" t="s">
        <v>11</v>
      </c>
      <c r="C813">
        <v>37</v>
      </c>
      <c r="D813">
        <v>184813</v>
      </c>
      <c r="E813">
        <v>44</v>
      </c>
      <c r="F813" t="s">
        <v>15</v>
      </c>
      <c r="G813">
        <v>0</v>
      </c>
      <c r="H813">
        <v>2</v>
      </c>
    </row>
    <row r="814" spans="1:8" x14ac:dyDescent="0.25">
      <c r="A814">
        <v>813</v>
      </c>
      <c r="B814" t="s">
        <v>8</v>
      </c>
      <c r="C814">
        <v>59</v>
      </c>
      <c r="D814">
        <v>187253</v>
      </c>
      <c r="E814">
        <v>51</v>
      </c>
      <c r="F814" t="s">
        <v>15</v>
      </c>
      <c r="G814">
        <v>8</v>
      </c>
      <c r="H814">
        <v>7</v>
      </c>
    </row>
    <row r="815" spans="1:8" x14ac:dyDescent="0.25">
      <c r="A815">
        <v>814</v>
      </c>
      <c r="B815" t="s">
        <v>8</v>
      </c>
      <c r="C815">
        <v>41</v>
      </c>
      <c r="D815">
        <v>81718</v>
      </c>
      <c r="E815">
        <v>36</v>
      </c>
      <c r="F815" t="s">
        <v>13</v>
      </c>
      <c r="G815">
        <v>1</v>
      </c>
      <c r="H815">
        <v>3</v>
      </c>
    </row>
    <row r="816" spans="1:8" x14ac:dyDescent="0.25">
      <c r="A816">
        <v>815</v>
      </c>
      <c r="B816" t="s">
        <v>8</v>
      </c>
      <c r="C816">
        <v>60</v>
      </c>
      <c r="D816">
        <v>150019</v>
      </c>
      <c r="E816">
        <v>37</v>
      </c>
      <c r="F816" t="s">
        <v>16</v>
      </c>
      <c r="G816">
        <v>1</v>
      </c>
      <c r="H816">
        <v>2</v>
      </c>
    </row>
    <row r="817" spans="1:8" x14ac:dyDescent="0.25">
      <c r="A817">
        <v>816</v>
      </c>
      <c r="B817" t="s">
        <v>11</v>
      </c>
      <c r="C817">
        <v>81</v>
      </c>
      <c r="D817">
        <v>53452</v>
      </c>
      <c r="E817">
        <v>73</v>
      </c>
      <c r="F817" t="s">
        <v>13</v>
      </c>
      <c r="G817">
        <v>1</v>
      </c>
      <c r="H817">
        <v>6</v>
      </c>
    </row>
    <row r="818" spans="1:8" x14ac:dyDescent="0.25">
      <c r="A818">
        <v>817</v>
      </c>
      <c r="B818" t="s">
        <v>8</v>
      </c>
      <c r="C818">
        <v>85</v>
      </c>
      <c r="D818">
        <v>150765</v>
      </c>
      <c r="E818">
        <v>42</v>
      </c>
      <c r="F818" t="s">
        <v>17</v>
      </c>
      <c r="G818">
        <v>8</v>
      </c>
      <c r="H818">
        <v>2</v>
      </c>
    </row>
    <row r="819" spans="1:8" x14ac:dyDescent="0.25">
      <c r="A819">
        <v>818</v>
      </c>
      <c r="B819" t="s">
        <v>11</v>
      </c>
      <c r="C819">
        <v>91</v>
      </c>
      <c r="D819">
        <v>154456</v>
      </c>
      <c r="E819">
        <v>71</v>
      </c>
      <c r="G819">
        <v>0</v>
      </c>
      <c r="H819">
        <v>7</v>
      </c>
    </row>
    <row r="820" spans="1:8" x14ac:dyDescent="0.25">
      <c r="A820">
        <v>819</v>
      </c>
      <c r="B820" t="s">
        <v>11</v>
      </c>
      <c r="C820">
        <v>65</v>
      </c>
      <c r="D820">
        <v>56647</v>
      </c>
      <c r="E820">
        <v>12</v>
      </c>
      <c r="F820" t="s">
        <v>16</v>
      </c>
      <c r="G820">
        <v>6</v>
      </c>
      <c r="H820">
        <v>4</v>
      </c>
    </row>
    <row r="821" spans="1:8" x14ac:dyDescent="0.25">
      <c r="A821">
        <v>820</v>
      </c>
      <c r="B821" t="s">
        <v>11</v>
      </c>
      <c r="C821">
        <v>19</v>
      </c>
      <c r="D821">
        <v>117477</v>
      </c>
      <c r="E821">
        <v>48</v>
      </c>
      <c r="F821" t="s">
        <v>9</v>
      </c>
      <c r="G821">
        <v>6</v>
      </c>
      <c r="H821">
        <v>7</v>
      </c>
    </row>
    <row r="822" spans="1:8" x14ac:dyDescent="0.25">
      <c r="A822">
        <v>821</v>
      </c>
      <c r="B822" t="s">
        <v>11</v>
      </c>
      <c r="C822">
        <v>78</v>
      </c>
      <c r="D822">
        <v>79677</v>
      </c>
      <c r="E822">
        <v>9</v>
      </c>
      <c r="F822" t="s">
        <v>14</v>
      </c>
      <c r="G822">
        <v>10</v>
      </c>
      <c r="H822">
        <v>7</v>
      </c>
    </row>
    <row r="823" spans="1:8" x14ac:dyDescent="0.25">
      <c r="A823">
        <v>822</v>
      </c>
      <c r="B823" t="s">
        <v>11</v>
      </c>
      <c r="C823">
        <v>0</v>
      </c>
      <c r="D823">
        <v>116759</v>
      </c>
      <c r="E823">
        <v>28</v>
      </c>
      <c r="F823" t="s">
        <v>18</v>
      </c>
      <c r="G823">
        <v>7</v>
      </c>
      <c r="H823">
        <v>3</v>
      </c>
    </row>
    <row r="824" spans="1:8" x14ac:dyDescent="0.25">
      <c r="A824">
        <v>823</v>
      </c>
      <c r="B824" t="s">
        <v>8</v>
      </c>
      <c r="C824">
        <v>26</v>
      </c>
      <c r="D824">
        <v>180702</v>
      </c>
      <c r="E824">
        <v>21</v>
      </c>
      <c r="F824" t="s">
        <v>13</v>
      </c>
      <c r="G824">
        <v>6</v>
      </c>
      <c r="H824">
        <v>1</v>
      </c>
    </row>
    <row r="825" spans="1:8" x14ac:dyDescent="0.25">
      <c r="A825">
        <v>824</v>
      </c>
      <c r="B825" t="s">
        <v>11</v>
      </c>
      <c r="C825">
        <v>2</v>
      </c>
      <c r="D825">
        <v>122698</v>
      </c>
      <c r="E825">
        <v>100</v>
      </c>
      <c r="F825" t="s">
        <v>13</v>
      </c>
      <c r="G825">
        <v>8</v>
      </c>
      <c r="H825">
        <v>1</v>
      </c>
    </row>
    <row r="826" spans="1:8" x14ac:dyDescent="0.25">
      <c r="A826">
        <v>825</v>
      </c>
      <c r="B826" t="s">
        <v>11</v>
      </c>
      <c r="C826">
        <v>60</v>
      </c>
      <c r="D826">
        <v>169346</v>
      </c>
      <c r="E826">
        <v>55</v>
      </c>
      <c r="F826" t="s">
        <v>9</v>
      </c>
      <c r="G826">
        <v>7</v>
      </c>
      <c r="H826">
        <v>2</v>
      </c>
    </row>
    <row r="827" spans="1:8" x14ac:dyDescent="0.25">
      <c r="A827">
        <v>826</v>
      </c>
      <c r="B827" t="s">
        <v>11</v>
      </c>
      <c r="C827">
        <v>67</v>
      </c>
      <c r="D827">
        <v>93176</v>
      </c>
      <c r="E827">
        <v>25</v>
      </c>
      <c r="F827" t="s">
        <v>14</v>
      </c>
      <c r="G827">
        <v>4</v>
      </c>
      <c r="H827">
        <v>1</v>
      </c>
    </row>
    <row r="828" spans="1:8" x14ac:dyDescent="0.25">
      <c r="A828">
        <v>827</v>
      </c>
      <c r="B828" t="s">
        <v>11</v>
      </c>
      <c r="C828">
        <v>4</v>
      </c>
      <c r="D828">
        <v>75853</v>
      </c>
      <c r="E828">
        <v>40</v>
      </c>
      <c r="F828" t="s">
        <v>17</v>
      </c>
      <c r="G828">
        <v>4</v>
      </c>
      <c r="H828">
        <v>5</v>
      </c>
    </row>
    <row r="829" spans="1:8" x14ac:dyDescent="0.25">
      <c r="A829">
        <v>828</v>
      </c>
      <c r="B829" t="s">
        <v>8</v>
      </c>
      <c r="C829">
        <v>7</v>
      </c>
      <c r="D829">
        <v>119362</v>
      </c>
      <c r="E829">
        <v>58</v>
      </c>
      <c r="F829" t="s">
        <v>10</v>
      </c>
      <c r="G829">
        <v>8</v>
      </c>
      <c r="H829">
        <v>1</v>
      </c>
    </row>
    <row r="830" spans="1:8" x14ac:dyDescent="0.25">
      <c r="A830">
        <v>829</v>
      </c>
      <c r="B830" t="s">
        <v>8</v>
      </c>
      <c r="C830">
        <v>28</v>
      </c>
      <c r="D830">
        <v>81545</v>
      </c>
      <c r="E830">
        <v>36</v>
      </c>
      <c r="F830" t="s">
        <v>14</v>
      </c>
      <c r="G830">
        <v>4</v>
      </c>
      <c r="H830">
        <v>7</v>
      </c>
    </row>
    <row r="831" spans="1:8" x14ac:dyDescent="0.25">
      <c r="A831">
        <v>830</v>
      </c>
      <c r="B831" t="s">
        <v>8</v>
      </c>
      <c r="C831">
        <v>67</v>
      </c>
      <c r="D831">
        <v>67372</v>
      </c>
      <c r="E831">
        <v>75</v>
      </c>
      <c r="F831" t="s">
        <v>14</v>
      </c>
      <c r="G831">
        <v>0</v>
      </c>
      <c r="H831">
        <v>7</v>
      </c>
    </row>
    <row r="832" spans="1:8" x14ac:dyDescent="0.25">
      <c r="A832">
        <v>831</v>
      </c>
      <c r="B832" t="s">
        <v>11</v>
      </c>
      <c r="C832">
        <v>30</v>
      </c>
      <c r="D832">
        <v>109703</v>
      </c>
      <c r="E832">
        <v>61</v>
      </c>
      <c r="F832" t="s">
        <v>15</v>
      </c>
      <c r="G832">
        <v>1</v>
      </c>
      <c r="H832">
        <v>1</v>
      </c>
    </row>
    <row r="833" spans="1:8" x14ac:dyDescent="0.25">
      <c r="A833">
        <v>832</v>
      </c>
      <c r="B833" t="s">
        <v>8</v>
      </c>
      <c r="C833">
        <v>38</v>
      </c>
      <c r="D833">
        <v>166697</v>
      </c>
      <c r="E833">
        <v>39</v>
      </c>
      <c r="F833" t="s">
        <v>18</v>
      </c>
      <c r="G833">
        <v>13</v>
      </c>
      <c r="H833">
        <v>4</v>
      </c>
    </row>
    <row r="834" spans="1:8" x14ac:dyDescent="0.25">
      <c r="A834">
        <v>833</v>
      </c>
      <c r="B834" t="s">
        <v>11</v>
      </c>
      <c r="C834">
        <v>40</v>
      </c>
      <c r="D834">
        <v>124982</v>
      </c>
      <c r="E834">
        <v>34</v>
      </c>
      <c r="F834" t="s">
        <v>10</v>
      </c>
      <c r="G834">
        <v>1</v>
      </c>
      <c r="H834">
        <v>7</v>
      </c>
    </row>
    <row r="835" spans="1:8" x14ac:dyDescent="0.25">
      <c r="A835">
        <v>834</v>
      </c>
      <c r="B835" t="s">
        <v>11</v>
      </c>
      <c r="C835">
        <v>6</v>
      </c>
      <c r="D835">
        <v>146776</v>
      </c>
      <c r="E835">
        <v>83</v>
      </c>
      <c r="F835" t="s">
        <v>12</v>
      </c>
      <c r="G835">
        <v>1</v>
      </c>
      <c r="H835">
        <v>7</v>
      </c>
    </row>
    <row r="836" spans="1:8" x14ac:dyDescent="0.25">
      <c r="A836">
        <v>835</v>
      </c>
      <c r="B836" t="s">
        <v>11</v>
      </c>
      <c r="C836">
        <v>3</v>
      </c>
      <c r="D836">
        <v>147548</v>
      </c>
      <c r="E836">
        <v>45</v>
      </c>
      <c r="F836" t="s">
        <v>15</v>
      </c>
      <c r="G836">
        <v>4</v>
      </c>
      <c r="H836">
        <v>5</v>
      </c>
    </row>
    <row r="837" spans="1:8" x14ac:dyDescent="0.25">
      <c r="A837">
        <v>836</v>
      </c>
      <c r="B837" t="s">
        <v>11</v>
      </c>
      <c r="C837">
        <v>51</v>
      </c>
      <c r="D837">
        <v>117620</v>
      </c>
      <c r="E837">
        <v>60</v>
      </c>
      <c r="F837" t="s">
        <v>9</v>
      </c>
      <c r="G837">
        <v>7</v>
      </c>
      <c r="H837">
        <v>6</v>
      </c>
    </row>
    <row r="838" spans="1:8" x14ac:dyDescent="0.25">
      <c r="A838">
        <v>837</v>
      </c>
      <c r="B838" t="s">
        <v>8</v>
      </c>
      <c r="C838">
        <v>63</v>
      </c>
      <c r="D838">
        <v>85351</v>
      </c>
      <c r="E838">
        <v>57</v>
      </c>
      <c r="F838" t="s">
        <v>9</v>
      </c>
      <c r="G838">
        <v>0</v>
      </c>
      <c r="H838">
        <v>2</v>
      </c>
    </row>
    <row r="839" spans="1:8" x14ac:dyDescent="0.25">
      <c r="A839">
        <v>838</v>
      </c>
      <c r="B839" t="s">
        <v>8</v>
      </c>
      <c r="C839">
        <v>65</v>
      </c>
      <c r="D839">
        <v>174432</v>
      </c>
      <c r="E839">
        <v>8</v>
      </c>
      <c r="F839" t="s">
        <v>14</v>
      </c>
      <c r="G839">
        <v>0</v>
      </c>
      <c r="H839">
        <v>7</v>
      </c>
    </row>
    <row r="840" spans="1:8" x14ac:dyDescent="0.25">
      <c r="A840">
        <v>839</v>
      </c>
      <c r="B840" t="s">
        <v>8</v>
      </c>
      <c r="C840">
        <v>44</v>
      </c>
      <c r="D840">
        <v>70787</v>
      </c>
      <c r="E840">
        <v>68</v>
      </c>
      <c r="F840" t="s">
        <v>16</v>
      </c>
      <c r="G840">
        <v>1</v>
      </c>
      <c r="H840">
        <v>3</v>
      </c>
    </row>
    <row r="841" spans="1:8" x14ac:dyDescent="0.25">
      <c r="A841">
        <v>840</v>
      </c>
      <c r="B841" t="s">
        <v>11</v>
      </c>
      <c r="C841">
        <v>90</v>
      </c>
      <c r="D841">
        <v>75473</v>
      </c>
      <c r="E841">
        <v>63</v>
      </c>
      <c r="F841" t="s">
        <v>9</v>
      </c>
      <c r="G841">
        <v>0</v>
      </c>
      <c r="H841">
        <v>7</v>
      </c>
    </row>
    <row r="842" spans="1:8" x14ac:dyDescent="0.25">
      <c r="A842">
        <v>841</v>
      </c>
      <c r="B842" t="s">
        <v>8</v>
      </c>
      <c r="C842">
        <v>76</v>
      </c>
      <c r="D842">
        <v>90082</v>
      </c>
      <c r="E842">
        <v>49</v>
      </c>
      <c r="F842" t="s">
        <v>9</v>
      </c>
      <c r="G842">
        <v>1</v>
      </c>
      <c r="H842">
        <v>6</v>
      </c>
    </row>
    <row r="843" spans="1:8" x14ac:dyDescent="0.25">
      <c r="A843">
        <v>842</v>
      </c>
      <c r="B843" t="s">
        <v>11</v>
      </c>
      <c r="C843">
        <v>62</v>
      </c>
      <c r="D843">
        <v>185388</v>
      </c>
      <c r="E843">
        <v>54</v>
      </c>
      <c r="F843" t="s">
        <v>9</v>
      </c>
      <c r="G843">
        <v>0</v>
      </c>
      <c r="H843">
        <v>2</v>
      </c>
    </row>
    <row r="844" spans="1:8" x14ac:dyDescent="0.25">
      <c r="A844">
        <v>843</v>
      </c>
      <c r="B844" t="s">
        <v>11</v>
      </c>
      <c r="C844">
        <v>5</v>
      </c>
      <c r="D844">
        <v>168110</v>
      </c>
      <c r="E844">
        <v>69</v>
      </c>
      <c r="F844" t="s">
        <v>16</v>
      </c>
      <c r="G844">
        <v>14</v>
      </c>
      <c r="H844">
        <v>6</v>
      </c>
    </row>
    <row r="845" spans="1:8" x14ac:dyDescent="0.25">
      <c r="A845">
        <v>844</v>
      </c>
      <c r="B845" t="s">
        <v>11</v>
      </c>
      <c r="C845">
        <v>67</v>
      </c>
      <c r="D845">
        <v>184628</v>
      </c>
      <c r="E845">
        <v>38</v>
      </c>
      <c r="F845" t="s">
        <v>14</v>
      </c>
      <c r="G845">
        <v>12</v>
      </c>
      <c r="H845">
        <v>2</v>
      </c>
    </row>
    <row r="846" spans="1:8" x14ac:dyDescent="0.25">
      <c r="A846">
        <v>845</v>
      </c>
      <c r="B846" t="s">
        <v>11</v>
      </c>
      <c r="C846">
        <v>38</v>
      </c>
      <c r="D846">
        <v>176551</v>
      </c>
      <c r="E846">
        <v>45</v>
      </c>
      <c r="F846" t="s">
        <v>9</v>
      </c>
      <c r="G846">
        <v>8</v>
      </c>
      <c r="H846">
        <v>1</v>
      </c>
    </row>
    <row r="847" spans="1:8" x14ac:dyDescent="0.25">
      <c r="A847">
        <v>846</v>
      </c>
      <c r="B847" t="s">
        <v>11</v>
      </c>
      <c r="C847">
        <v>31</v>
      </c>
      <c r="D847">
        <v>76422</v>
      </c>
      <c r="E847">
        <v>21</v>
      </c>
      <c r="F847" t="s">
        <v>9</v>
      </c>
      <c r="G847">
        <v>9</v>
      </c>
      <c r="H847">
        <v>7</v>
      </c>
    </row>
    <row r="848" spans="1:8" x14ac:dyDescent="0.25">
      <c r="A848">
        <v>847</v>
      </c>
      <c r="B848" t="s">
        <v>8</v>
      </c>
      <c r="C848">
        <v>2</v>
      </c>
      <c r="D848">
        <v>164248</v>
      </c>
      <c r="E848">
        <v>51</v>
      </c>
      <c r="F848" t="s">
        <v>13</v>
      </c>
      <c r="G848">
        <v>9</v>
      </c>
      <c r="H848">
        <v>3</v>
      </c>
    </row>
    <row r="849" spans="1:8" x14ac:dyDescent="0.25">
      <c r="A849">
        <v>848</v>
      </c>
      <c r="B849" t="s">
        <v>11</v>
      </c>
      <c r="C849">
        <v>82</v>
      </c>
      <c r="D849">
        <v>109188</v>
      </c>
      <c r="E849">
        <v>38</v>
      </c>
      <c r="F849" t="s">
        <v>12</v>
      </c>
      <c r="G849">
        <v>5</v>
      </c>
      <c r="H849">
        <v>7</v>
      </c>
    </row>
    <row r="850" spans="1:8" x14ac:dyDescent="0.25">
      <c r="A850">
        <v>849</v>
      </c>
      <c r="B850" t="s">
        <v>11</v>
      </c>
      <c r="C850">
        <v>66</v>
      </c>
      <c r="D850">
        <v>132951</v>
      </c>
      <c r="E850">
        <v>26</v>
      </c>
      <c r="F850" t="s">
        <v>9</v>
      </c>
      <c r="G850">
        <v>4</v>
      </c>
      <c r="H850">
        <v>1</v>
      </c>
    </row>
    <row r="851" spans="1:8" x14ac:dyDescent="0.25">
      <c r="A851">
        <v>850</v>
      </c>
      <c r="B851" t="s">
        <v>11</v>
      </c>
      <c r="C851">
        <v>75</v>
      </c>
      <c r="D851">
        <v>164598</v>
      </c>
      <c r="E851">
        <v>32</v>
      </c>
      <c r="F851" t="s">
        <v>9</v>
      </c>
      <c r="G851">
        <v>8</v>
      </c>
      <c r="H851">
        <v>1</v>
      </c>
    </row>
    <row r="852" spans="1:8" x14ac:dyDescent="0.25">
      <c r="A852">
        <v>851</v>
      </c>
      <c r="B852" t="s">
        <v>8</v>
      </c>
      <c r="C852">
        <v>69</v>
      </c>
      <c r="D852">
        <v>186655</v>
      </c>
      <c r="E852">
        <v>32</v>
      </c>
      <c r="G852">
        <v>7</v>
      </c>
      <c r="H852">
        <v>2</v>
      </c>
    </row>
    <row r="853" spans="1:8" x14ac:dyDescent="0.25">
      <c r="A853">
        <v>852</v>
      </c>
      <c r="B853" t="s">
        <v>11</v>
      </c>
      <c r="C853">
        <v>62</v>
      </c>
      <c r="D853">
        <v>111859</v>
      </c>
      <c r="E853">
        <v>86</v>
      </c>
      <c r="F853" t="s">
        <v>9</v>
      </c>
      <c r="G853">
        <v>6</v>
      </c>
      <c r="H853">
        <v>1</v>
      </c>
    </row>
    <row r="854" spans="1:8" x14ac:dyDescent="0.25">
      <c r="A854">
        <v>853</v>
      </c>
      <c r="B854" t="s">
        <v>11</v>
      </c>
      <c r="C854">
        <v>0</v>
      </c>
      <c r="D854">
        <v>121926</v>
      </c>
      <c r="E854">
        <v>41</v>
      </c>
      <c r="F854" t="s">
        <v>12</v>
      </c>
      <c r="G854">
        <v>7</v>
      </c>
      <c r="H854">
        <v>1</v>
      </c>
    </row>
    <row r="855" spans="1:8" x14ac:dyDescent="0.25">
      <c r="A855">
        <v>854</v>
      </c>
      <c r="B855" t="s">
        <v>11</v>
      </c>
      <c r="C855">
        <v>11</v>
      </c>
      <c r="D855">
        <v>143047</v>
      </c>
      <c r="E855">
        <v>42</v>
      </c>
      <c r="F855" t="s">
        <v>15</v>
      </c>
      <c r="G855">
        <v>1</v>
      </c>
      <c r="H855">
        <v>3</v>
      </c>
    </row>
    <row r="856" spans="1:8" x14ac:dyDescent="0.25">
      <c r="A856">
        <v>855</v>
      </c>
      <c r="B856" t="s">
        <v>11</v>
      </c>
      <c r="C856">
        <v>22</v>
      </c>
      <c r="D856">
        <v>131748</v>
      </c>
      <c r="E856">
        <v>23</v>
      </c>
      <c r="F856" t="s">
        <v>14</v>
      </c>
      <c r="G856">
        <v>1</v>
      </c>
      <c r="H856">
        <v>3</v>
      </c>
    </row>
    <row r="857" spans="1:8" x14ac:dyDescent="0.25">
      <c r="A857">
        <v>856</v>
      </c>
      <c r="B857" t="s">
        <v>8</v>
      </c>
      <c r="C857">
        <v>76</v>
      </c>
      <c r="D857">
        <v>142801</v>
      </c>
      <c r="E857">
        <v>23</v>
      </c>
      <c r="F857" t="s">
        <v>12</v>
      </c>
      <c r="G857">
        <v>0</v>
      </c>
      <c r="H857">
        <v>1</v>
      </c>
    </row>
    <row r="858" spans="1:8" x14ac:dyDescent="0.25">
      <c r="A858">
        <v>857</v>
      </c>
      <c r="B858" t="s">
        <v>8</v>
      </c>
      <c r="C858">
        <v>85</v>
      </c>
      <c r="D858">
        <v>142723</v>
      </c>
      <c r="E858">
        <v>46</v>
      </c>
      <c r="F858" t="s">
        <v>10</v>
      </c>
      <c r="G858">
        <v>0</v>
      </c>
      <c r="H858">
        <v>6</v>
      </c>
    </row>
    <row r="859" spans="1:8" x14ac:dyDescent="0.25">
      <c r="A859">
        <v>858</v>
      </c>
      <c r="B859" t="s">
        <v>8</v>
      </c>
      <c r="C859">
        <v>21</v>
      </c>
      <c r="D859">
        <v>155151</v>
      </c>
      <c r="E859">
        <v>16</v>
      </c>
      <c r="F859" t="s">
        <v>18</v>
      </c>
      <c r="G859">
        <v>14</v>
      </c>
      <c r="H859">
        <v>3</v>
      </c>
    </row>
    <row r="860" spans="1:8" x14ac:dyDescent="0.25">
      <c r="A860">
        <v>859</v>
      </c>
      <c r="B860" t="s">
        <v>11</v>
      </c>
      <c r="C860">
        <v>64</v>
      </c>
      <c r="D860">
        <v>153607</v>
      </c>
      <c r="E860">
        <v>48</v>
      </c>
      <c r="F860" t="s">
        <v>9</v>
      </c>
      <c r="G860">
        <v>1</v>
      </c>
      <c r="H860">
        <v>4</v>
      </c>
    </row>
    <row r="861" spans="1:8" x14ac:dyDescent="0.25">
      <c r="A861">
        <v>860</v>
      </c>
      <c r="B861" t="s">
        <v>8</v>
      </c>
      <c r="C861">
        <v>94</v>
      </c>
      <c r="D861">
        <v>144192</v>
      </c>
      <c r="E861">
        <v>34</v>
      </c>
      <c r="F861" t="s">
        <v>9</v>
      </c>
      <c r="G861">
        <v>0</v>
      </c>
      <c r="H861">
        <v>3</v>
      </c>
    </row>
    <row r="862" spans="1:8" x14ac:dyDescent="0.25">
      <c r="A862">
        <v>861</v>
      </c>
      <c r="B862" t="s">
        <v>11</v>
      </c>
      <c r="C862">
        <v>83</v>
      </c>
      <c r="D862">
        <v>174159</v>
      </c>
      <c r="E862">
        <v>22</v>
      </c>
      <c r="F862" t="s">
        <v>12</v>
      </c>
      <c r="G862">
        <v>4</v>
      </c>
      <c r="H862">
        <v>4</v>
      </c>
    </row>
    <row r="863" spans="1:8" x14ac:dyDescent="0.25">
      <c r="A863">
        <v>862</v>
      </c>
      <c r="B863" t="s">
        <v>11</v>
      </c>
      <c r="C863">
        <v>93</v>
      </c>
      <c r="D863">
        <v>73642</v>
      </c>
      <c r="E863">
        <v>50</v>
      </c>
      <c r="F863" t="s">
        <v>18</v>
      </c>
      <c r="G863">
        <v>0</v>
      </c>
      <c r="H863">
        <v>3</v>
      </c>
    </row>
    <row r="864" spans="1:8" x14ac:dyDescent="0.25">
      <c r="A864">
        <v>863</v>
      </c>
      <c r="B864" t="s">
        <v>11</v>
      </c>
      <c r="C864">
        <v>12</v>
      </c>
      <c r="D864">
        <v>170319</v>
      </c>
      <c r="E864">
        <v>46</v>
      </c>
      <c r="F864" t="s">
        <v>14</v>
      </c>
      <c r="G864">
        <v>8</v>
      </c>
      <c r="H864">
        <v>7</v>
      </c>
    </row>
    <row r="865" spans="1:8" x14ac:dyDescent="0.25">
      <c r="A865">
        <v>864</v>
      </c>
      <c r="B865" t="s">
        <v>11</v>
      </c>
      <c r="C865">
        <v>0</v>
      </c>
      <c r="D865">
        <v>141351</v>
      </c>
      <c r="E865">
        <v>10</v>
      </c>
      <c r="F865" t="s">
        <v>10</v>
      </c>
      <c r="G865">
        <v>0</v>
      </c>
      <c r="H865">
        <v>2</v>
      </c>
    </row>
    <row r="866" spans="1:8" x14ac:dyDescent="0.25">
      <c r="A866">
        <v>865</v>
      </c>
      <c r="B866" t="s">
        <v>11</v>
      </c>
      <c r="C866">
        <v>79</v>
      </c>
      <c r="D866">
        <v>167411</v>
      </c>
      <c r="E866">
        <v>9</v>
      </c>
      <c r="F866" t="s">
        <v>18</v>
      </c>
      <c r="G866">
        <v>12</v>
      </c>
      <c r="H866">
        <v>5</v>
      </c>
    </row>
    <row r="867" spans="1:8" x14ac:dyDescent="0.25">
      <c r="A867">
        <v>866</v>
      </c>
      <c r="B867" t="s">
        <v>8</v>
      </c>
      <c r="C867">
        <v>90</v>
      </c>
      <c r="D867">
        <v>58289</v>
      </c>
      <c r="E867">
        <v>49</v>
      </c>
      <c r="F867" t="s">
        <v>14</v>
      </c>
      <c r="G867">
        <v>5</v>
      </c>
      <c r="H867">
        <v>6</v>
      </c>
    </row>
    <row r="868" spans="1:8" x14ac:dyDescent="0.25">
      <c r="A868">
        <v>867</v>
      </c>
      <c r="B868" t="s">
        <v>11</v>
      </c>
      <c r="C868">
        <v>45</v>
      </c>
      <c r="D868">
        <v>79801</v>
      </c>
      <c r="E868">
        <v>77</v>
      </c>
      <c r="F868" t="s">
        <v>16</v>
      </c>
      <c r="G868">
        <v>0</v>
      </c>
      <c r="H868">
        <v>2</v>
      </c>
    </row>
    <row r="869" spans="1:8" x14ac:dyDescent="0.25">
      <c r="A869">
        <v>868</v>
      </c>
      <c r="B869" t="s">
        <v>11</v>
      </c>
      <c r="C869">
        <v>82</v>
      </c>
      <c r="D869">
        <v>146118</v>
      </c>
      <c r="E869">
        <v>52</v>
      </c>
      <c r="F869" t="s">
        <v>18</v>
      </c>
      <c r="G869">
        <v>8</v>
      </c>
      <c r="H869">
        <v>7</v>
      </c>
    </row>
    <row r="870" spans="1:8" x14ac:dyDescent="0.25">
      <c r="A870">
        <v>869</v>
      </c>
      <c r="B870" t="s">
        <v>11</v>
      </c>
      <c r="C870">
        <v>57</v>
      </c>
      <c r="D870">
        <v>57337</v>
      </c>
      <c r="E870">
        <v>14</v>
      </c>
      <c r="F870" t="s">
        <v>9</v>
      </c>
      <c r="G870">
        <v>1</v>
      </c>
      <c r="H870">
        <v>4</v>
      </c>
    </row>
    <row r="871" spans="1:8" x14ac:dyDescent="0.25">
      <c r="A871">
        <v>870</v>
      </c>
      <c r="B871" t="s">
        <v>11</v>
      </c>
      <c r="C871">
        <v>43</v>
      </c>
      <c r="D871">
        <v>113575</v>
      </c>
      <c r="E871">
        <v>6</v>
      </c>
      <c r="F871" t="s">
        <v>13</v>
      </c>
      <c r="G871">
        <v>1</v>
      </c>
      <c r="H871">
        <v>2</v>
      </c>
    </row>
    <row r="872" spans="1:8" x14ac:dyDescent="0.25">
      <c r="A872">
        <v>871</v>
      </c>
      <c r="B872" t="s">
        <v>8</v>
      </c>
      <c r="C872">
        <v>63</v>
      </c>
      <c r="D872">
        <v>122658</v>
      </c>
      <c r="E872">
        <v>65</v>
      </c>
      <c r="F872" t="s">
        <v>10</v>
      </c>
      <c r="G872">
        <v>6</v>
      </c>
      <c r="H872">
        <v>2</v>
      </c>
    </row>
    <row r="873" spans="1:8" x14ac:dyDescent="0.25">
      <c r="A873">
        <v>872</v>
      </c>
      <c r="B873" t="s">
        <v>11</v>
      </c>
      <c r="C873">
        <v>62</v>
      </c>
      <c r="D873">
        <v>151836</v>
      </c>
      <c r="E873">
        <v>13</v>
      </c>
      <c r="F873" t="s">
        <v>14</v>
      </c>
      <c r="G873">
        <v>0</v>
      </c>
      <c r="H873">
        <v>6</v>
      </c>
    </row>
    <row r="874" spans="1:8" x14ac:dyDescent="0.25">
      <c r="A874">
        <v>873</v>
      </c>
      <c r="B874" t="s">
        <v>11</v>
      </c>
      <c r="C874">
        <v>43</v>
      </c>
      <c r="D874">
        <v>185900</v>
      </c>
      <c r="E874">
        <v>80</v>
      </c>
      <c r="F874" t="s">
        <v>17</v>
      </c>
      <c r="G874">
        <v>9</v>
      </c>
      <c r="H874">
        <v>4</v>
      </c>
    </row>
    <row r="875" spans="1:8" x14ac:dyDescent="0.25">
      <c r="A875">
        <v>874</v>
      </c>
      <c r="B875" t="s">
        <v>11</v>
      </c>
      <c r="C875">
        <v>34</v>
      </c>
      <c r="D875">
        <v>94029</v>
      </c>
      <c r="E875">
        <v>98</v>
      </c>
      <c r="F875" t="s">
        <v>9</v>
      </c>
      <c r="G875">
        <v>1</v>
      </c>
      <c r="H875">
        <v>4</v>
      </c>
    </row>
    <row r="876" spans="1:8" x14ac:dyDescent="0.25">
      <c r="A876">
        <v>875</v>
      </c>
      <c r="B876" t="s">
        <v>11</v>
      </c>
      <c r="C876">
        <v>30</v>
      </c>
      <c r="D876">
        <v>157290</v>
      </c>
      <c r="E876">
        <v>22</v>
      </c>
      <c r="F876" t="s">
        <v>14</v>
      </c>
      <c r="G876">
        <v>2</v>
      </c>
      <c r="H876">
        <v>2</v>
      </c>
    </row>
    <row r="877" spans="1:8" x14ac:dyDescent="0.25">
      <c r="A877">
        <v>876</v>
      </c>
      <c r="B877" t="s">
        <v>8</v>
      </c>
      <c r="C877">
        <v>97</v>
      </c>
      <c r="D877">
        <v>175996</v>
      </c>
      <c r="E877">
        <v>42</v>
      </c>
      <c r="F877" t="s">
        <v>13</v>
      </c>
      <c r="G877">
        <v>10</v>
      </c>
      <c r="H877">
        <v>4</v>
      </c>
    </row>
    <row r="878" spans="1:8" x14ac:dyDescent="0.25">
      <c r="A878">
        <v>877</v>
      </c>
      <c r="B878" t="s">
        <v>8</v>
      </c>
      <c r="C878">
        <v>68</v>
      </c>
      <c r="D878">
        <v>102016</v>
      </c>
      <c r="E878">
        <v>37</v>
      </c>
      <c r="F878" t="s">
        <v>14</v>
      </c>
      <c r="G878">
        <v>0</v>
      </c>
      <c r="H878">
        <v>4</v>
      </c>
    </row>
    <row r="879" spans="1:8" x14ac:dyDescent="0.25">
      <c r="A879">
        <v>878</v>
      </c>
      <c r="B879" t="s">
        <v>8</v>
      </c>
      <c r="C879">
        <v>16</v>
      </c>
      <c r="D879">
        <v>77902</v>
      </c>
      <c r="E879">
        <v>67</v>
      </c>
      <c r="F879" t="s">
        <v>14</v>
      </c>
      <c r="G879">
        <v>1</v>
      </c>
      <c r="H879">
        <v>2</v>
      </c>
    </row>
    <row r="880" spans="1:8" x14ac:dyDescent="0.25">
      <c r="A880">
        <v>879</v>
      </c>
      <c r="B880" t="s">
        <v>11</v>
      </c>
      <c r="C880">
        <v>15</v>
      </c>
      <c r="D880">
        <v>81138</v>
      </c>
      <c r="E880">
        <v>86</v>
      </c>
      <c r="F880" t="s">
        <v>9</v>
      </c>
      <c r="G880">
        <v>9</v>
      </c>
      <c r="H880">
        <v>7</v>
      </c>
    </row>
    <row r="881" spans="1:8" x14ac:dyDescent="0.25">
      <c r="A881">
        <v>880</v>
      </c>
      <c r="B881" t="s">
        <v>8</v>
      </c>
      <c r="C881">
        <v>25</v>
      </c>
      <c r="D881">
        <v>128258</v>
      </c>
      <c r="E881">
        <v>48</v>
      </c>
      <c r="F881" t="s">
        <v>15</v>
      </c>
      <c r="G881">
        <v>0</v>
      </c>
      <c r="H881">
        <v>2</v>
      </c>
    </row>
    <row r="882" spans="1:8" x14ac:dyDescent="0.25">
      <c r="A882">
        <v>881</v>
      </c>
      <c r="B882" t="s">
        <v>11</v>
      </c>
      <c r="C882">
        <v>29</v>
      </c>
      <c r="D882">
        <v>62475</v>
      </c>
      <c r="E882">
        <v>24</v>
      </c>
      <c r="F882" t="s">
        <v>14</v>
      </c>
      <c r="G882">
        <v>6</v>
      </c>
      <c r="H882">
        <v>4</v>
      </c>
    </row>
    <row r="883" spans="1:8" x14ac:dyDescent="0.25">
      <c r="A883">
        <v>882</v>
      </c>
      <c r="B883" t="s">
        <v>11</v>
      </c>
      <c r="C883">
        <v>85</v>
      </c>
      <c r="D883">
        <v>82854</v>
      </c>
      <c r="E883">
        <v>75</v>
      </c>
      <c r="F883" t="s">
        <v>14</v>
      </c>
      <c r="G883">
        <v>6</v>
      </c>
      <c r="H883">
        <v>4</v>
      </c>
    </row>
    <row r="884" spans="1:8" x14ac:dyDescent="0.25">
      <c r="A884">
        <v>883</v>
      </c>
      <c r="B884" t="s">
        <v>11</v>
      </c>
      <c r="C884">
        <v>30</v>
      </c>
      <c r="D884">
        <v>59284</v>
      </c>
      <c r="E884">
        <v>38</v>
      </c>
      <c r="F884" t="s">
        <v>16</v>
      </c>
      <c r="G884">
        <v>7</v>
      </c>
      <c r="H884">
        <v>7</v>
      </c>
    </row>
    <row r="885" spans="1:8" x14ac:dyDescent="0.25">
      <c r="A885">
        <v>884</v>
      </c>
      <c r="B885" t="s">
        <v>11</v>
      </c>
      <c r="C885">
        <v>13</v>
      </c>
      <c r="D885">
        <v>141580</v>
      </c>
      <c r="E885">
        <v>92</v>
      </c>
      <c r="F885" t="s">
        <v>9</v>
      </c>
      <c r="G885">
        <v>0</v>
      </c>
      <c r="H885">
        <v>4</v>
      </c>
    </row>
    <row r="886" spans="1:8" x14ac:dyDescent="0.25">
      <c r="A886">
        <v>885</v>
      </c>
      <c r="B886" t="s">
        <v>11</v>
      </c>
      <c r="C886">
        <v>88</v>
      </c>
      <c r="D886">
        <v>171362</v>
      </c>
      <c r="E886">
        <v>90</v>
      </c>
      <c r="F886" t="s">
        <v>15</v>
      </c>
      <c r="G886">
        <v>6</v>
      </c>
      <c r="H886">
        <v>4</v>
      </c>
    </row>
    <row r="887" spans="1:8" x14ac:dyDescent="0.25">
      <c r="A887">
        <v>886</v>
      </c>
      <c r="B887" t="s">
        <v>8</v>
      </c>
      <c r="C887">
        <v>5</v>
      </c>
      <c r="D887">
        <v>78274</v>
      </c>
      <c r="E887">
        <v>65</v>
      </c>
      <c r="F887" t="s">
        <v>14</v>
      </c>
      <c r="G887">
        <v>9</v>
      </c>
      <c r="H887">
        <v>2</v>
      </c>
    </row>
    <row r="888" spans="1:8" x14ac:dyDescent="0.25">
      <c r="A888">
        <v>887</v>
      </c>
      <c r="B888" t="s">
        <v>11</v>
      </c>
      <c r="C888">
        <v>95</v>
      </c>
      <c r="D888">
        <v>76646</v>
      </c>
      <c r="E888">
        <v>61</v>
      </c>
      <c r="F888" t="s">
        <v>14</v>
      </c>
      <c r="G888">
        <v>0</v>
      </c>
      <c r="H888">
        <v>1</v>
      </c>
    </row>
    <row r="889" spans="1:8" x14ac:dyDescent="0.25">
      <c r="A889">
        <v>888</v>
      </c>
      <c r="B889" t="s">
        <v>11</v>
      </c>
      <c r="C889">
        <v>92</v>
      </c>
      <c r="D889">
        <v>78308</v>
      </c>
      <c r="E889">
        <v>66</v>
      </c>
      <c r="F889" t="s">
        <v>15</v>
      </c>
      <c r="G889">
        <v>5</v>
      </c>
      <c r="H889">
        <v>2</v>
      </c>
    </row>
    <row r="890" spans="1:8" x14ac:dyDescent="0.25">
      <c r="A890">
        <v>889</v>
      </c>
      <c r="B890" t="s">
        <v>11</v>
      </c>
      <c r="C890">
        <v>63</v>
      </c>
      <c r="D890">
        <v>78971</v>
      </c>
      <c r="E890">
        <v>89</v>
      </c>
      <c r="F890" t="s">
        <v>10</v>
      </c>
      <c r="G890">
        <v>1</v>
      </c>
      <c r="H890">
        <v>2</v>
      </c>
    </row>
    <row r="891" spans="1:8" x14ac:dyDescent="0.25">
      <c r="A891">
        <v>890</v>
      </c>
      <c r="B891" t="s">
        <v>11</v>
      </c>
      <c r="C891">
        <v>75</v>
      </c>
      <c r="D891">
        <v>65528</v>
      </c>
      <c r="E891">
        <v>73</v>
      </c>
      <c r="F891" t="s">
        <v>18</v>
      </c>
      <c r="G891">
        <v>1</v>
      </c>
      <c r="H891">
        <v>5</v>
      </c>
    </row>
    <row r="892" spans="1:8" x14ac:dyDescent="0.25">
      <c r="A892">
        <v>891</v>
      </c>
      <c r="B892" t="s">
        <v>8</v>
      </c>
      <c r="C892">
        <v>67</v>
      </c>
      <c r="D892">
        <v>94199</v>
      </c>
      <c r="E892">
        <v>71</v>
      </c>
      <c r="F892" t="s">
        <v>14</v>
      </c>
      <c r="G892">
        <v>5</v>
      </c>
      <c r="H892">
        <v>7</v>
      </c>
    </row>
    <row r="893" spans="1:8" x14ac:dyDescent="0.25">
      <c r="A893">
        <v>892</v>
      </c>
      <c r="B893" t="s">
        <v>11</v>
      </c>
      <c r="C893">
        <v>58</v>
      </c>
      <c r="D893">
        <v>135705</v>
      </c>
      <c r="E893">
        <v>48</v>
      </c>
      <c r="F893" t="s">
        <v>10</v>
      </c>
      <c r="G893">
        <v>8</v>
      </c>
      <c r="H893">
        <v>7</v>
      </c>
    </row>
    <row r="894" spans="1:8" x14ac:dyDescent="0.25">
      <c r="A894">
        <v>893</v>
      </c>
      <c r="B894" t="s">
        <v>8</v>
      </c>
      <c r="C894">
        <v>52</v>
      </c>
      <c r="D894">
        <v>130573</v>
      </c>
      <c r="E894">
        <v>31</v>
      </c>
      <c r="F894" t="s">
        <v>13</v>
      </c>
      <c r="G894">
        <v>8</v>
      </c>
      <c r="H894">
        <v>3</v>
      </c>
    </row>
    <row r="895" spans="1:8" x14ac:dyDescent="0.25">
      <c r="A895">
        <v>894</v>
      </c>
      <c r="B895" t="s">
        <v>11</v>
      </c>
      <c r="C895">
        <v>85</v>
      </c>
      <c r="D895">
        <v>152303</v>
      </c>
      <c r="E895">
        <v>68</v>
      </c>
      <c r="F895" t="s">
        <v>14</v>
      </c>
      <c r="G895">
        <v>1</v>
      </c>
      <c r="H895">
        <v>5</v>
      </c>
    </row>
    <row r="896" spans="1:8" x14ac:dyDescent="0.25">
      <c r="A896">
        <v>895</v>
      </c>
      <c r="B896" t="s">
        <v>11</v>
      </c>
      <c r="C896">
        <v>31</v>
      </c>
      <c r="D896">
        <v>144582</v>
      </c>
      <c r="E896">
        <v>89</v>
      </c>
      <c r="F896" t="s">
        <v>16</v>
      </c>
      <c r="G896">
        <v>1</v>
      </c>
      <c r="H896">
        <v>1</v>
      </c>
    </row>
    <row r="897" spans="1:8" x14ac:dyDescent="0.25">
      <c r="A897">
        <v>896</v>
      </c>
      <c r="B897" t="s">
        <v>11</v>
      </c>
      <c r="C897">
        <v>84</v>
      </c>
      <c r="D897">
        <v>93288</v>
      </c>
      <c r="E897">
        <v>60</v>
      </c>
      <c r="F897" t="s">
        <v>14</v>
      </c>
      <c r="G897">
        <v>10</v>
      </c>
      <c r="H897">
        <v>6</v>
      </c>
    </row>
    <row r="898" spans="1:8" x14ac:dyDescent="0.25">
      <c r="A898">
        <v>897</v>
      </c>
      <c r="B898" t="s">
        <v>11</v>
      </c>
      <c r="C898">
        <v>93</v>
      </c>
      <c r="D898">
        <v>88192</v>
      </c>
      <c r="E898">
        <v>3</v>
      </c>
      <c r="F898" t="s">
        <v>18</v>
      </c>
      <c r="G898">
        <v>10</v>
      </c>
      <c r="H898">
        <v>2</v>
      </c>
    </row>
    <row r="899" spans="1:8" x14ac:dyDescent="0.25">
      <c r="A899">
        <v>898</v>
      </c>
      <c r="B899" t="s">
        <v>8</v>
      </c>
      <c r="C899">
        <v>18</v>
      </c>
      <c r="D899">
        <v>62362</v>
      </c>
      <c r="E899">
        <v>81</v>
      </c>
      <c r="F899" t="s">
        <v>12</v>
      </c>
      <c r="G899">
        <v>7</v>
      </c>
      <c r="H899">
        <v>3</v>
      </c>
    </row>
    <row r="900" spans="1:8" x14ac:dyDescent="0.25">
      <c r="A900">
        <v>899</v>
      </c>
      <c r="B900" t="s">
        <v>8</v>
      </c>
      <c r="C900">
        <v>73</v>
      </c>
      <c r="D900">
        <v>74350</v>
      </c>
      <c r="E900">
        <v>39</v>
      </c>
      <c r="F900" t="s">
        <v>12</v>
      </c>
      <c r="G900">
        <v>10</v>
      </c>
      <c r="H900">
        <v>1</v>
      </c>
    </row>
    <row r="901" spans="1:8" x14ac:dyDescent="0.25">
      <c r="A901">
        <v>900</v>
      </c>
      <c r="B901" t="s">
        <v>8</v>
      </c>
      <c r="C901">
        <v>3</v>
      </c>
      <c r="D901">
        <v>144103</v>
      </c>
      <c r="E901">
        <v>42</v>
      </c>
      <c r="F901" t="s">
        <v>9</v>
      </c>
      <c r="G901">
        <v>8</v>
      </c>
      <c r="H901">
        <v>7</v>
      </c>
    </row>
    <row r="902" spans="1:8" x14ac:dyDescent="0.25">
      <c r="A902">
        <v>901</v>
      </c>
      <c r="B902" t="s">
        <v>8</v>
      </c>
      <c r="C902">
        <v>1</v>
      </c>
      <c r="D902">
        <v>75518</v>
      </c>
      <c r="E902">
        <v>17</v>
      </c>
      <c r="F902" t="s">
        <v>12</v>
      </c>
      <c r="G902">
        <v>7</v>
      </c>
      <c r="H902">
        <v>3</v>
      </c>
    </row>
    <row r="903" spans="1:8" x14ac:dyDescent="0.25">
      <c r="A903">
        <v>902</v>
      </c>
      <c r="B903" t="s">
        <v>8</v>
      </c>
      <c r="C903">
        <v>53</v>
      </c>
      <c r="D903">
        <v>160980</v>
      </c>
      <c r="E903">
        <v>62</v>
      </c>
      <c r="F903" t="s">
        <v>16</v>
      </c>
      <c r="G903">
        <v>4</v>
      </c>
      <c r="H903">
        <v>2</v>
      </c>
    </row>
    <row r="904" spans="1:8" x14ac:dyDescent="0.25">
      <c r="A904">
        <v>903</v>
      </c>
      <c r="B904" t="s">
        <v>11</v>
      </c>
      <c r="C904">
        <v>75</v>
      </c>
      <c r="D904">
        <v>102904</v>
      </c>
      <c r="E904">
        <v>28</v>
      </c>
      <c r="F904" t="s">
        <v>14</v>
      </c>
      <c r="G904">
        <v>7</v>
      </c>
      <c r="H904">
        <v>6</v>
      </c>
    </row>
    <row r="905" spans="1:8" x14ac:dyDescent="0.25">
      <c r="A905">
        <v>904</v>
      </c>
      <c r="B905" t="s">
        <v>11</v>
      </c>
      <c r="C905">
        <v>15</v>
      </c>
      <c r="D905">
        <v>174501</v>
      </c>
      <c r="E905">
        <v>37</v>
      </c>
      <c r="G905">
        <v>9</v>
      </c>
      <c r="H905">
        <v>7</v>
      </c>
    </row>
    <row r="906" spans="1:8" x14ac:dyDescent="0.25">
      <c r="A906">
        <v>905</v>
      </c>
      <c r="B906" t="s">
        <v>11</v>
      </c>
      <c r="C906">
        <v>47</v>
      </c>
      <c r="D906">
        <v>157661</v>
      </c>
      <c r="E906">
        <v>57</v>
      </c>
      <c r="F906" t="s">
        <v>9</v>
      </c>
      <c r="G906">
        <v>6</v>
      </c>
      <c r="H906">
        <v>6</v>
      </c>
    </row>
    <row r="907" spans="1:8" x14ac:dyDescent="0.25">
      <c r="A907">
        <v>906</v>
      </c>
      <c r="B907" t="s">
        <v>11</v>
      </c>
      <c r="C907">
        <v>66</v>
      </c>
      <c r="D907">
        <v>118385</v>
      </c>
      <c r="E907">
        <v>8</v>
      </c>
      <c r="F907" t="s">
        <v>9</v>
      </c>
      <c r="G907">
        <v>10</v>
      </c>
      <c r="H907">
        <v>3</v>
      </c>
    </row>
    <row r="908" spans="1:8" x14ac:dyDescent="0.25">
      <c r="A908">
        <v>907</v>
      </c>
      <c r="B908" t="s">
        <v>11</v>
      </c>
      <c r="C908">
        <v>17</v>
      </c>
      <c r="D908">
        <v>116463</v>
      </c>
      <c r="E908">
        <v>100</v>
      </c>
      <c r="F908" t="s">
        <v>14</v>
      </c>
      <c r="G908">
        <v>8</v>
      </c>
      <c r="H908">
        <v>4</v>
      </c>
    </row>
    <row r="909" spans="1:8" x14ac:dyDescent="0.25">
      <c r="A909">
        <v>908</v>
      </c>
      <c r="B909" t="s">
        <v>11</v>
      </c>
      <c r="C909">
        <v>1</v>
      </c>
      <c r="D909">
        <v>161212</v>
      </c>
      <c r="E909">
        <v>14</v>
      </c>
      <c r="F909" t="s">
        <v>14</v>
      </c>
      <c r="G909">
        <v>9</v>
      </c>
      <c r="H909">
        <v>6</v>
      </c>
    </row>
    <row r="910" spans="1:8" x14ac:dyDescent="0.25">
      <c r="A910">
        <v>909</v>
      </c>
      <c r="B910" t="s">
        <v>8</v>
      </c>
      <c r="C910">
        <v>16</v>
      </c>
      <c r="D910">
        <v>172601</v>
      </c>
      <c r="E910">
        <v>50</v>
      </c>
      <c r="F910" t="s">
        <v>18</v>
      </c>
      <c r="G910">
        <v>4</v>
      </c>
      <c r="H910">
        <v>6</v>
      </c>
    </row>
    <row r="911" spans="1:8" x14ac:dyDescent="0.25">
      <c r="A911">
        <v>910</v>
      </c>
      <c r="B911" t="s">
        <v>11</v>
      </c>
      <c r="C911">
        <v>52</v>
      </c>
      <c r="D911">
        <v>167214</v>
      </c>
      <c r="E911">
        <v>94</v>
      </c>
      <c r="F911" t="s">
        <v>17</v>
      </c>
      <c r="G911">
        <v>8</v>
      </c>
      <c r="H911">
        <v>7</v>
      </c>
    </row>
    <row r="912" spans="1:8" x14ac:dyDescent="0.25">
      <c r="A912">
        <v>911</v>
      </c>
      <c r="B912" t="s">
        <v>8</v>
      </c>
      <c r="C912">
        <v>21</v>
      </c>
      <c r="D912">
        <v>69644</v>
      </c>
      <c r="E912">
        <v>19</v>
      </c>
      <c r="F912" t="s">
        <v>14</v>
      </c>
      <c r="G912">
        <v>5</v>
      </c>
      <c r="H912">
        <v>1</v>
      </c>
    </row>
    <row r="913" spans="1:8" x14ac:dyDescent="0.25">
      <c r="A913">
        <v>912</v>
      </c>
      <c r="B913" t="s">
        <v>11</v>
      </c>
      <c r="C913">
        <v>19</v>
      </c>
      <c r="D913">
        <v>120215</v>
      </c>
      <c r="E913">
        <v>46</v>
      </c>
      <c r="F913" t="s">
        <v>17</v>
      </c>
      <c r="G913">
        <v>7</v>
      </c>
      <c r="H913">
        <v>2</v>
      </c>
    </row>
    <row r="914" spans="1:8" x14ac:dyDescent="0.25">
      <c r="A914">
        <v>913</v>
      </c>
      <c r="B914" t="s">
        <v>11</v>
      </c>
      <c r="C914">
        <v>29</v>
      </c>
      <c r="D914">
        <v>180401</v>
      </c>
      <c r="E914">
        <v>23</v>
      </c>
      <c r="F914" t="s">
        <v>10</v>
      </c>
      <c r="G914">
        <v>7</v>
      </c>
      <c r="H914">
        <v>6</v>
      </c>
    </row>
    <row r="915" spans="1:8" x14ac:dyDescent="0.25">
      <c r="A915">
        <v>914</v>
      </c>
      <c r="B915" t="s">
        <v>11</v>
      </c>
      <c r="C915">
        <v>40</v>
      </c>
      <c r="D915">
        <v>113739</v>
      </c>
      <c r="E915">
        <v>93</v>
      </c>
      <c r="F915" t="s">
        <v>14</v>
      </c>
      <c r="G915">
        <v>5</v>
      </c>
      <c r="H915">
        <v>7</v>
      </c>
    </row>
    <row r="916" spans="1:8" x14ac:dyDescent="0.25">
      <c r="A916">
        <v>915</v>
      </c>
      <c r="B916" t="s">
        <v>8</v>
      </c>
      <c r="C916">
        <v>76</v>
      </c>
      <c r="D916">
        <v>111717</v>
      </c>
      <c r="E916">
        <v>41</v>
      </c>
      <c r="F916" t="s">
        <v>9</v>
      </c>
      <c r="G916">
        <v>1</v>
      </c>
      <c r="H916">
        <v>2</v>
      </c>
    </row>
    <row r="917" spans="1:8" x14ac:dyDescent="0.25">
      <c r="A917">
        <v>916</v>
      </c>
      <c r="B917" t="s">
        <v>8</v>
      </c>
      <c r="C917">
        <v>91</v>
      </c>
      <c r="D917">
        <v>62808</v>
      </c>
      <c r="E917">
        <v>20</v>
      </c>
      <c r="F917" t="s">
        <v>10</v>
      </c>
      <c r="G917">
        <v>0</v>
      </c>
      <c r="H917">
        <v>4</v>
      </c>
    </row>
    <row r="918" spans="1:8" x14ac:dyDescent="0.25">
      <c r="A918">
        <v>917</v>
      </c>
      <c r="B918" t="s">
        <v>11</v>
      </c>
      <c r="C918">
        <v>24</v>
      </c>
      <c r="D918">
        <v>67582</v>
      </c>
      <c r="E918">
        <v>13</v>
      </c>
      <c r="F918" t="s">
        <v>14</v>
      </c>
      <c r="G918">
        <v>1</v>
      </c>
      <c r="H918">
        <v>3</v>
      </c>
    </row>
    <row r="919" spans="1:8" x14ac:dyDescent="0.25">
      <c r="A919">
        <v>918</v>
      </c>
      <c r="B919" t="s">
        <v>8</v>
      </c>
      <c r="C919">
        <v>4</v>
      </c>
      <c r="D919">
        <v>96543</v>
      </c>
      <c r="E919">
        <v>60</v>
      </c>
      <c r="F919" t="s">
        <v>14</v>
      </c>
      <c r="G919">
        <v>9</v>
      </c>
      <c r="H919">
        <v>1</v>
      </c>
    </row>
    <row r="920" spans="1:8" x14ac:dyDescent="0.25">
      <c r="A920">
        <v>919</v>
      </c>
      <c r="B920" t="s">
        <v>8</v>
      </c>
      <c r="C920">
        <v>90</v>
      </c>
      <c r="D920">
        <v>89667</v>
      </c>
      <c r="E920">
        <v>69</v>
      </c>
      <c r="F920" t="s">
        <v>14</v>
      </c>
      <c r="G920">
        <v>0</v>
      </c>
      <c r="H920">
        <v>2</v>
      </c>
    </row>
    <row r="921" spans="1:8" x14ac:dyDescent="0.25">
      <c r="A921">
        <v>920</v>
      </c>
      <c r="B921" t="s">
        <v>11</v>
      </c>
      <c r="C921">
        <v>56</v>
      </c>
      <c r="D921">
        <v>98980</v>
      </c>
      <c r="E921">
        <v>65</v>
      </c>
      <c r="F921" t="s">
        <v>10</v>
      </c>
      <c r="G921">
        <v>0</v>
      </c>
      <c r="H921">
        <v>1</v>
      </c>
    </row>
    <row r="922" spans="1:8" x14ac:dyDescent="0.25">
      <c r="A922">
        <v>921</v>
      </c>
      <c r="B922" t="s">
        <v>8</v>
      </c>
      <c r="C922">
        <v>14</v>
      </c>
      <c r="D922">
        <v>124998</v>
      </c>
      <c r="E922">
        <v>17</v>
      </c>
      <c r="F922" t="s">
        <v>12</v>
      </c>
      <c r="G922">
        <v>1</v>
      </c>
      <c r="H922">
        <v>3</v>
      </c>
    </row>
    <row r="923" spans="1:8" x14ac:dyDescent="0.25">
      <c r="A923">
        <v>922</v>
      </c>
      <c r="B923" t="s">
        <v>8</v>
      </c>
      <c r="C923">
        <v>52</v>
      </c>
      <c r="D923">
        <v>189091</v>
      </c>
      <c r="E923">
        <v>12</v>
      </c>
      <c r="F923" t="s">
        <v>14</v>
      </c>
      <c r="G923">
        <v>0</v>
      </c>
      <c r="H923">
        <v>6</v>
      </c>
    </row>
    <row r="924" spans="1:8" x14ac:dyDescent="0.25">
      <c r="A924">
        <v>923</v>
      </c>
      <c r="B924" t="s">
        <v>11</v>
      </c>
      <c r="C924">
        <v>14</v>
      </c>
      <c r="D924">
        <v>153842</v>
      </c>
      <c r="E924">
        <v>3</v>
      </c>
      <c r="F924" t="s">
        <v>14</v>
      </c>
      <c r="G924">
        <v>1</v>
      </c>
      <c r="H924">
        <v>3</v>
      </c>
    </row>
    <row r="925" spans="1:8" x14ac:dyDescent="0.25">
      <c r="A925">
        <v>924</v>
      </c>
      <c r="B925" t="s">
        <v>8</v>
      </c>
      <c r="C925">
        <v>30</v>
      </c>
      <c r="D925">
        <v>106314</v>
      </c>
      <c r="E925">
        <v>16</v>
      </c>
      <c r="F925" t="s">
        <v>14</v>
      </c>
      <c r="G925">
        <v>0</v>
      </c>
      <c r="H925">
        <v>7</v>
      </c>
    </row>
    <row r="926" spans="1:8" x14ac:dyDescent="0.25">
      <c r="A926">
        <v>925</v>
      </c>
      <c r="B926" t="s">
        <v>11</v>
      </c>
      <c r="C926">
        <v>70</v>
      </c>
      <c r="D926">
        <v>62901</v>
      </c>
      <c r="E926">
        <v>60</v>
      </c>
      <c r="F926" t="s">
        <v>14</v>
      </c>
      <c r="G926">
        <v>8</v>
      </c>
      <c r="H926">
        <v>5</v>
      </c>
    </row>
    <row r="927" spans="1:8" x14ac:dyDescent="0.25">
      <c r="A927">
        <v>926</v>
      </c>
      <c r="B927" t="s">
        <v>8</v>
      </c>
      <c r="C927">
        <v>14</v>
      </c>
      <c r="D927">
        <v>149618</v>
      </c>
      <c r="E927">
        <v>78</v>
      </c>
      <c r="F927" t="s">
        <v>9</v>
      </c>
      <c r="G927">
        <v>4</v>
      </c>
      <c r="H927">
        <v>6</v>
      </c>
    </row>
    <row r="928" spans="1:8" x14ac:dyDescent="0.25">
      <c r="A928">
        <v>927</v>
      </c>
      <c r="B928" t="s">
        <v>11</v>
      </c>
      <c r="C928">
        <v>95</v>
      </c>
      <c r="D928">
        <v>72068</v>
      </c>
      <c r="E928">
        <v>97</v>
      </c>
      <c r="F928" t="s">
        <v>9</v>
      </c>
      <c r="G928">
        <v>0</v>
      </c>
      <c r="H928">
        <v>6</v>
      </c>
    </row>
    <row r="929" spans="1:8" x14ac:dyDescent="0.25">
      <c r="A929">
        <v>928</v>
      </c>
      <c r="B929" t="s">
        <v>8</v>
      </c>
      <c r="C929">
        <v>25</v>
      </c>
      <c r="D929">
        <v>81367</v>
      </c>
      <c r="E929">
        <v>87</v>
      </c>
      <c r="G929">
        <v>0</v>
      </c>
      <c r="H929">
        <v>3</v>
      </c>
    </row>
    <row r="930" spans="1:8" x14ac:dyDescent="0.25">
      <c r="A930">
        <v>929</v>
      </c>
      <c r="B930" t="s">
        <v>11</v>
      </c>
      <c r="C930">
        <v>95</v>
      </c>
      <c r="D930">
        <v>118575</v>
      </c>
      <c r="E930">
        <v>10</v>
      </c>
      <c r="F930" t="s">
        <v>13</v>
      </c>
      <c r="G930">
        <v>1</v>
      </c>
      <c r="H930">
        <v>3</v>
      </c>
    </row>
    <row r="931" spans="1:8" x14ac:dyDescent="0.25">
      <c r="A931">
        <v>930</v>
      </c>
      <c r="B931" t="s">
        <v>11</v>
      </c>
      <c r="C931">
        <v>12</v>
      </c>
      <c r="D931">
        <v>82382</v>
      </c>
      <c r="E931">
        <v>97</v>
      </c>
      <c r="F931" t="s">
        <v>15</v>
      </c>
      <c r="G931">
        <v>1</v>
      </c>
      <c r="H931">
        <v>3</v>
      </c>
    </row>
    <row r="932" spans="1:8" x14ac:dyDescent="0.25">
      <c r="A932">
        <v>931</v>
      </c>
      <c r="B932" t="s">
        <v>8</v>
      </c>
      <c r="C932">
        <v>82</v>
      </c>
      <c r="D932">
        <v>114776</v>
      </c>
      <c r="E932">
        <v>55</v>
      </c>
      <c r="F932" t="s">
        <v>13</v>
      </c>
      <c r="G932">
        <v>10</v>
      </c>
      <c r="H932">
        <v>3</v>
      </c>
    </row>
    <row r="933" spans="1:8" x14ac:dyDescent="0.25">
      <c r="A933">
        <v>932</v>
      </c>
      <c r="B933" t="s">
        <v>11</v>
      </c>
      <c r="C933">
        <v>2</v>
      </c>
      <c r="D933">
        <v>145597</v>
      </c>
      <c r="E933">
        <v>81</v>
      </c>
      <c r="F933" t="s">
        <v>14</v>
      </c>
      <c r="G933">
        <v>1</v>
      </c>
      <c r="H933">
        <v>6</v>
      </c>
    </row>
    <row r="934" spans="1:8" x14ac:dyDescent="0.25">
      <c r="A934">
        <v>933</v>
      </c>
      <c r="B934" t="s">
        <v>8</v>
      </c>
      <c r="C934">
        <v>51</v>
      </c>
      <c r="D934">
        <v>162072</v>
      </c>
      <c r="E934">
        <v>86</v>
      </c>
      <c r="F934" t="s">
        <v>10</v>
      </c>
      <c r="G934">
        <v>1</v>
      </c>
      <c r="H934">
        <v>1</v>
      </c>
    </row>
    <row r="935" spans="1:8" x14ac:dyDescent="0.25">
      <c r="A935">
        <v>934</v>
      </c>
      <c r="B935" t="s">
        <v>8</v>
      </c>
      <c r="C935">
        <v>63</v>
      </c>
      <c r="D935">
        <v>172872</v>
      </c>
      <c r="E935">
        <v>11</v>
      </c>
      <c r="F935" t="s">
        <v>9</v>
      </c>
      <c r="G935">
        <v>0</v>
      </c>
      <c r="H935">
        <v>7</v>
      </c>
    </row>
    <row r="936" spans="1:8" x14ac:dyDescent="0.25">
      <c r="A936">
        <v>935</v>
      </c>
      <c r="B936" t="s">
        <v>11</v>
      </c>
      <c r="C936">
        <v>30</v>
      </c>
      <c r="D936">
        <v>182162</v>
      </c>
      <c r="E936">
        <v>6</v>
      </c>
      <c r="F936" t="s">
        <v>14</v>
      </c>
      <c r="G936">
        <v>1</v>
      </c>
      <c r="H936">
        <v>3</v>
      </c>
    </row>
    <row r="937" spans="1:8" x14ac:dyDescent="0.25">
      <c r="A937">
        <v>936</v>
      </c>
      <c r="B937" t="s">
        <v>11</v>
      </c>
      <c r="C937">
        <v>68</v>
      </c>
      <c r="D937">
        <v>71467</v>
      </c>
      <c r="E937">
        <v>81</v>
      </c>
      <c r="F937" t="s">
        <v>14</v>
      </c>
      <c r="G937">
        <v>5</v>
      </c>
      <c r="H937">
        <v>7</v>
      </c>
    </row>
    <row r="938" spans="1:8" x14ac:dyDescent="0.25">
      <c r="A938">
        <v>937</v>
      </c>
      <c r="B938" t="s">
        <v>11</v>
      </c>
      <c r="C938">
        <v>21</v>
      </c>
      <c r="D938">
        <v>85568</v>
      </c>
      <c r="E938">
        <v>1</v>
      </c>
      <c r="F938" t="s">
        <v>9</v>
      </c>
      <c r="G938">
        <v>0</v>
      </c>
      <c r="H938">
        <v>6</v>
      </c>
    </row>
    <row r="939" spans="1:8" x14ac:dyDescent="0.25">
      <c r="A939">
        <v>938</v>
      </c>
      <c r="B939" t="s">
        <v>11</v>
      </c>
      <c r="C939">
        <v>99</v>
      </c>
      <c r="D939">
        <v>56851</v>
      </c>
      <c r="E939">
        <v>72</v>
      </c>
      <c r="F939" t="s">
        <v>13</v>
      </c>
      <c r="G939">
        <v>6</v>
      </c>
      <c r="H939">
        <v>3</v>
      </c>
    </row>
    <row r="940" spans="1:8" x14ac:dyDescent="0.25">
      <c r="A940">
        <v>939</v>
      </c>
      <c r="B940" t="s">
        <v>11</v>
      </c>
      <c r="C940">
        <v>0</v>
      </c>
      <c r="D940">
        <v>116782</v>
      </c>
      <c r="E940">
        <v>73</v>
      </c>
      <c r="F940" t="s">
        <v>14</v>
      </c>
      <c r="G940">
        <v>9</v>
      </c>
      <c r="H940">
        <v>5</v>
      </c>
    </row>
    <row r="941" spans="1:8" x14ac:dyDescent="0.25">
      <c r="A941">
        <v>940</v>
      </c>
      <c r="B941" t="s">
        <v>11</v>
      </c>
      <c r="C941">
        <v>80</v>
      </c>
      <c r="D941">
        <v>67781</v>
      </c>
      <c r="E941">
        <v>1</v>
      </c>
      <c r="F941" t="s">
        <v>13</v>
      </c>
      <c r="G941">
        <v>4</v>
      </c>
      <c r="H941">
        <v>4</v>
      </c>
    </row>
    <row r="942" spans="1:8" x14ac:dyDescent="0.25">
      <c r="A942">
        <v>941</v>
      </c>
      <c r="B942" t="s">
        <v>11</v>
      </c>
      <c r="C942">
        <v>51</v>
      </c>
      <c r="D942">
        <v>70152</v>
      </c>
      <c r="E942">
        <v>29</v>
      </c>
      <c r="F942" t="s">
        <v>9</v>
      </c>
      <c r="G942">
        <v>0</v>
      </c>
      <c r="H942">
        <v>2</v>
      </c>
    </row>
    <row r="943" spans="1:8" x14ac:dyDescent="0.25">
      <c r="A943">
        <v>942</v>
      </c>
      <c r="B943" t="s">
        <v>8</v>
      </c>
      <c r="C943">
        <v>18</v>
      </c>
      <c r="D943">
        <v>185861</v>
      </c>
      <c r="E943">
        <v>82</v>
      </c>
      <c r="F943" t="s">
        <v>14</v>
      </c>
      <c r="G943">
        <v>3</v>
      </c>
      <c r="H943">
        <v>6</v>
      </c>
    </row>
    <row r="944" spans="1:8" x14ac:dyDescent="0.25">
      <c r="A944">
        <v>943</v>
      </c>
      <c r="B944" t="s">
        <v>8</v>
      </c>
      <c r="C944">
        <v>43</v>
      </c>
      <c r="D944">
        <v>162595</v>
      </c>
      <c r="E944">
        <v>17</v>
      </c>
      <c r="F944" t="s">
        <v>14</v>
      </c>
      <c r="G944">
        <v>3</v>
      </c>
      <c r="H944">
        <v>3</v>
      </c>
    </row>
    <row r="945" spans="1:8" x14ac:dyDescent="0.25">
      <c r="A945">
        <v>944</v>
      </c>
      <c r="B945" t="s">
        <v>11</v>
      </c>
      <c r="C945">
        <v>29</v>
      </c>
      <c r="D945">
        <v>80098</v>
      </c>
      <c r="E945">
        <v>54</v>
      </c>
      <c r="F945" t="s">
        <v>12</v>
      </c>
      <c r="G945">
        <v>10</v>
      </c>
      <c r="H945">
        <v>6</v>
      </c>
    </row>
    <row r="946" spans="1:8" x14ac:dyDescent="0.25">
      <c r="A946">
        <v>945</v>
      </c>
      <c r="B946" t="s">
        <v>11</v>
      </c>
      <c r="C946">
        <v>20</v>
      </c>
      <c r="D946">
        <v>184801</v>
      </c>
      <c r="E946">
        <v>8</v>
      </c>
      <c r="F946" t="s">
        <v>12</v>
      </c>
      <c r="G946">
        <v>1</v>
      </c>
      <c r="H946">
        <v>1</v>
      </c>
    </row>
    <row r="947" spans="1:8" x14ac:dyDescent="0.25">
      <c r="A947">
        <v>946</v>
      </c>
      <c r="B947" t="s">
        <v>11</v>
      </c>
      <c r="C947">
        <v>39</v>
      </c>
      <c r="D947">
        <v>58908</v>
      </c>
      <c r="E947">
        <v>37</v>
      </c>
      <c r="F947" t="s">
        <v>14</v>
      </c>
      <c r="G947">
        <v>6</v>
      </c>
      <c r="H947">
        <v>6</v>
      </c>
    </row>
    <row r="948" spans="1:8" x14ac:dyDescent="0.25">
      <c r="A948">
        <v>947</v>
      </c>
      <c r="B948" t="s">
        <v>11</v>
      </c>
      <c r="C948">
        <v>9</v>
      </c>
      <c r="D948">
        <v>146011</v>
      </c>
      <c r="E948">
        <v>69</v>
      </c>
      <c r="F948" t="s">
        <v>18</v>
      </c>
      <c r="G948">
        <v>9</v>
      </c>
      <c r="H948">
        <v>5</v>
      </c>
    </row>
    <row r="949" spans="1:8" x14ac:dyDescent="0.25">
      <c r="A949">
        <v>948</v>
      </c>
      <c r="B949" t="s">
        <v>11</v>
      </c>
      <c r="C949">
        <v>45</v>
      </c>
      <c r="D949">
        <v>135174</v>
      </c>
      <c r="E949">
        <v>39</v>
      </c>
      <c r="F949" t="s">
        <v>14</v>
      </c>
      <c r="G949">
        <v>9</v>
      </c>
      <c r="H949">
        <v>4</v>
      </c>
    </row>
    <row r="950" spans="1:8" x14ac:dyDescent="0.25">
      <c r="A950">
        <v>949</v>
      </c>
      <c r="B950" t="s">
        <v>11</v>
      </c>
      <c r="C950">
        <v>65</v>
      </c>
      <c r="D950">
        <v>114244</v>
      </c>
      <c r="E950">
        <v>64</v>
      </c>
      <c r="F950" t="s">
        <v>14</v>
      </c>
      <c r="G950">
        <v>0</v>
      </c>
      <c r="H950">
        <v>1</v>
      </c>
    </row>
    <row r="951" spans="1:8" x14ac:dyDescent="0.25">
      <c r="A951">
        <v>950</v>
      </c>
      <c r="B951" t="s">
        <v>11</v>
      </c>
      <c r="C951">
        <v>64</v>
      </c>
      <c r="D951">
        <v>157207</v>
      </c>
      <c r="E951">
        <v>52</v>
      </c>
      <c r="F951" t="s">
        <v>9</v>
      </c>
      <c r="G951">
        <v>0</v>
      </c>
      <c r="H951">
        <v>4</v>
      </c>
    </row>
    <row r="952" spans="1:8" x14ac:dyDescent="0.25">
      <c r="A952">
        <v>951</v>
      </c>
      <c r="B952" t="s">
        <v>11</v>
      </c>
      <c r="C952">
        <v>81</v>
      </c>
      <c r="D952">
        <v>128834</v>
      </c>
      <c r="E952">
        <v>23</v>
      </c>
      <c r="F952" t="s">
        <v>13</v>
      </c>
      <c r="G952">
        <v>5</v>
      </c>
      <c r="H952">
        <v>4</v>
      </c>
    </row>
    <row r="953" spans="1:8" x14ac:dyDescent="0.25">
      <c r="A953">
        <v>952</v>
      </c>
      <c r="B953" t="s">
        <v>8</v>
      </c>
      <c r="C953">
        <v>54</v>
      </c>
      <c r="D953">
        <v>51166</v>
      </c>
      <c r="E953">
        <v>24</v>
      </c>
      <c r="F953" t="s">
        <v>13</v>
      </c>
      <c r="G953">
        <v>0</v>
      </c>
      <c r="H953">
        <v>7</v>
      </c>
    </row>
    <row r="954" spans="1:8" x14ac:dyDescent="0.25">
      <c r="A954">
        <v>953</v>
      </c>
      <c r="B954" t="s">
        <v>11</v>
      </c>
      <c r="C954">
        <v>32</v>
      </c>
      <c r="D954">
        <v>130118</v>
      </c>
      <c r="E954">
        <v>36</v>
      </c>
      <c r="F954" t="s">
        <v>14</v>
      </c>
      <c r="G954">
        <v>0</v>
      </c>
      <c r="H954">
        <v>4</v>
      </c>
    </row>
    <row r="955" spans="1:8" x14ac:dyDescent="0.25">
      <c r="A955">
        <v>954</v>
      </c>
      <c r="B955" t="s">
        <v>8</v>
      </c>
      <c r="C955">
        <v>29</v>
      </c>
      <c r="D955">
        <v>87014</v>
      </c>
      <c r="E955">
        <v>71</v>
      </c>
      <c r="F955" t="s">
        <v>16</v>
      </c>
      <c r="G955">
        <v>11</v>
      </c>
      <c r="H955">
        <v>4</v>
      </c>
    </row>
    <row r="956" spans="1:8" x14ac:dyDescent="0.25">
      <c r="A956">
        <v>955</v>
      </c>
      <c r="B956" t="s">
        <v>11</v>
      </c>
      <c r="C956">
        <v>25</v>
      </c>
      <c r="D956">
        <v>111379</v>
      </c>
      <c r="E956">
        <v>93</v>
      </c>
      <c r="F956" t="s">
        <v>14</v>
      </c>
      <c r="G956">
        <v>0</v>
      </c>
      <c r="H956">
        <v>2</v>
      </c>
    </row>
    <row r="957" spans="1:8" x14ac:dyDescent="0.25">
      <c r="A957">
        <v>956</v>
      </c>
      <c r="B957" t="s">
        <v>8</v>
      </c>
      <c r="C957">
        <v>5</v>
      </c>
      <c r="D957">
        <v>83704</v>
      </c>
      <c r="E957">
        <v>82</v>
      </c>
      <c r="F957" t="s">
        <v>13</v>
      </c>
      <c r="G957">
        <v>1</v>
      </c>
      <c r="H957">
        <v>1</v>
      </c>
    </row>
    <row r="958" spans="1:8" x14ac:dyDescent="0.25">
      <c r="A958">
        <v>957</v>
      </c>
      <c r="B958" t="s">
        <v>11</v>
      </c>
      <c r="C958">
        <v>55</v>
      </c>
      <c r="D958">
        <v>90558</v>
      </c>
      <c r="E958">
        <v>49</v>
      </c>
      <c r="F958" t="s">
        <v>9</v>
      </c>
      <c r="G958">
        <v>8</v>
      </c>
      <c r="H958">
        <v>2</v>
      </c>
    </row>
    <row r="959" spans="1:8" x14ac:dyDescent="0.25">
      <c r="A959">
        <v>958</v>
      </c>
      <c r="B959" t="s">
        <v>8</v>
      </c>
      <c r="C959">
        <v>12</v>
      </c>
      <c r="D959">
        <v>187343</v>
      </c>
      <c r="E959">
        <v>14</v>
      </c>
      <c r="F959" t="s">
        <v>9</v>
      </c>
      <c r="G959">
        <v>6</v>
      </c>
      <c r="H959">
        <v>3</v>
      </c>
    </row>
    <row r="960" spans="1:8" x14ac:dyDescent="0.25">
      <c r="A960">
        <v>959</v>
      </c>
      <c r="B960" t="s">
        <v>11</v>
      </c>
      <c r="C960">
        <v>81</v>
      </c>
      <c r="D960">
        <v>111174</v>
      </c>
      <c r="E960">
        <v>48</v>
      </c>
      <c r="F960" t="s">
        <v>13</v>
      </c>
      <c r="G960">
        <v>9</v>
      </c>
      <c r="H960">
        <v>6</v>
      </c>
    </row>
    <row r="961" spans="1:8" x14ac:dyDescent="0.25">
      <c r="A961">
        <v>960</v>
      </c>
      <c r="B961" t="s">
        <v>8</v>
      </c>
      <c r="C961">
        <v>87</v>
      </c>
      <c r="D961">
        <v>64461</v>
      </c>
      <c r="E961">
        <v>63</v>
      </c>
      <c r="F961" t="s">
        <v>10</v>
      </c>
      <c r="G961">
        <v>4</v>
      </c>
      <c r="H961">
        <v>4</v>
      </c>
    </row>
    <row r="962" spans="1:8" x14ac:dyDescent="0.25">
      <c r="A962">
        <v>961</v>
      </c>
      <c r="B962" t="s">
        <v>8</v>
      </c>
      <c r="C962">
        <v>12</v>
      </c>
      <c r="D962">
        <v>109618</v>
      </c>
      <c r="E962">
        <v>97</v>
      </c>
      <c r="F962" t="s">
        <v>14</v>
      </c>
      <c r="G962">
        <v>7</v>
      </c>
      <c r="H962">
        <v>3</v>
      </c>
    </row>
    <row r="963" spans="1:8" x14ac:dyDescent="0.25">
      <c r="A963">
        <v>962</v>
      </c>
      <c r="B963" t="s">
        <v>8</v>
      </c>
      <c r="C963">
        <v>91</v>
      </c>
      <c r="D963">
        <v>189357</v>
      </c>
      <c r="E963">
        <v>4</v>
      </c>
      <c r="F963" t="s">
        <v>12</v>
      </c>
      <c r="G963">
        <v>7</v>
      </c>
      <c r="H963">
        <v>1</v>
      </c>
    </row>
    <row r="964" spans="1:8" x14ac:dyDescent="0.25">
      <c r="A964">
        <v>963</v>
      </c>
      <c r="B964" t="s">
        <v>11</v>
      </c>
      <c r="C964">
        <v>63</v>
      </c>
      <c r="D964">
        <v>120955</v>
      </c>
      <c r="E964">
        <v>79</v>
      </c>
      <c r="F964" t="s">
        <v>14</v>
      </c>
      <c r="G964">
        <v>6</v>
      </c>
      <c r="H964">
        <v>1</v>
      </c>
    </row>
    <row r="965" spans="1:8" x14ac:dyDescent="0.25">
      <c r="A965">
        <v>964</v>
      </c>
      <c r="B965" t="s">
        <v>11</v>
      </c>
      <c r="C965">
        <v>97</v>
      </c>
      <c r="D965">
        <v>168898</v>
      </c>
      <c r="E965">
        <v>54</v>
      </c>
      <c r="F965" t="s">
        <v>17</v>
      </c>
      <c r="G965">
        <v>8</v>
      </c>
      <c r="H965">
        <v>7</v>
      </c>
    </row>
    <row r="966" spans="1:8" x14ac:dyDescent="0.25">
      <c r="A966">
        <v>965</v>
      </c>
      <c r="B966" t="s">
        <v>8</v>
      </c>
      <c r="C966">
        <v>89</v>
      </c>
      <c r="D966">
        <v>130431</v>
      </c>
      <c r="E966">
        <v>52</v>
      </c>
      <c r="F966" t="s">
        <v>9</v>
      </c>
      <c r="G966">
        <v>6</v>
      </c>
      <c r="H966">
        <v>3</v>
      </c>
    </row>
    <row r="967" spans="1:8" x14ac:dyDescent="0.25">
      <c r="A967">
        <v>966</v>
      </c>
      <c r="B967" t="s">
        <v>8</v>
      </c>
      <c r="C967">
        <v>59</v>
      </c>
      <c r="D967">
        <v>161091</v>
      </c>
      <c r="E967">
        <v>56</v>
      </c>
      <c r="F967" t="s">
        <v>10</v>
      </c>
      <c r="G967">
        <v>9</v>
      </c>
      <c r="H967">
        <v>1</v>
      </c>
    </row>
    <row r="968" spans="1:8" x14ac:dyDescent="0.25">
      <c r="A968">
        <v>967</v>
      </c>
      <c r="B968" t="s">
        <v>11</v>
      </c>
      <c r="C968">
        <v>26</v>
      </c>
      <c r="D968">
        <v>69988</v>
      </c>
      <c r="E968">
        <v>2</v>
      </c>
      <c r="F968" t="s">
        <v>17</v>
      </c>
      <c r="G968">
        <v>5</v>
      </c>
      <c r="H968">
        <v>4</v>
      </c>
    </row>
    <row r="969" spans="1:8" x14ac:dyDescent="0.25">
      <c r="A969">
        <v>968</v>
      </c>
      <c r="B969" t="s">
        <v>11</v>
      </c>
      <c r="C969">
        <v>5</v>
      </c>
      <c r="D969">
        <v>169702</v>
      </c>
      <c r="E969">
        <v>98</v>
      </c>
      <c r="F969" t="s">
        <v>16</v>
      </c>
      <c r="G969">
        <v>5</v>
      </c>
      <c r="H969">
        <v>1</v>
      </c>
    </row>
    <row r="970" spans="1:8" x14ac:dyDescent="0.25">
      <c r="A970">
        <v>969</v>
      </c>
      <c r="B970" t="s">
        <v>8</v>
      </c>
      <c r="C970">
        <v>32</v>
      </c>
      <c r="D970">
        <v>186897</v>
      </c>
      <c r="E970">
        <v>49</v>
      </c>
      <c r="F970" t="s">
        <v>9</v>
      </c>
      <c r="G970">
        <v>1</v>
      </c>
      <c r="H970">
        <v>7</v>
      </c>
    </row>
    <row r="971" spans="1:8" x14ac:dyDescent="0.25">
      <c r="A971">
        <v>970</v>
      </c>
      <c r="B971" t="s">
        <v>11</v>
      </c>
      <c r="C971">
        <v>98</v>
      </c>
      <c r="D971">
        <v>109061</v>
      </c>
      <c r="E971">
        <v>41</v>
      </c>
      <c r="F971" t="s">
        <v>10</v>
      </c>
      <c r="G971">
        <v>6</v>
      </c>
      <c r="H971">
        <v>1</v>
      </c>
    </row>
    <row r="972" spans="1:8" x14ac:dyDescent="0.25">
      <c r="A972">
        <v>971</v>
      </c>
      <c r="B972" t="s">
        <v>8</v>
      </c>
      <c r="C972">
        <v>31</v>
      </c>
      <c r="D972">
        <v>188620</v>
      </c>
      <c r="E972">
        <v>30</v>
      </c>
      <c r="F972" t="s">
        <v>14</v>
      </c>
      <c r="G972">
        <v>3</v>
      </c>
      <c r="H972">
        <v>6</v>
      </c>
    </row>
    <row r="973" spans="1:8" x14ac:dyDescent="0.25">
      <c r="A973">
        <v>972</v>
      </c>
      <c r="B973" t="s">
        <v>11</v>
      </c>
      <c r="C973">
        <v>59</v>
      </c>
      <c r="D973">
        <v>108675</v>
      </c>
      <c r="E973">
        <v>57</v>
      </c>
      <c r="F973" t="s">
        <v>14</v>
      </c>
      <c r="G973">
        <v>4</v>
      </c>
      <c r="H973">
        <v>5</v>
      </c>
    </row>
    <row r="974" spans="1:8" x14ac:dyDescent="0.25">
      <c r="A974">
        <v>973</v>
      </c>
      <c r="B974" t="s">
        <v>11</v>
      </c>
      <c r="C974">
        <v>80</v>
      </c>
      <c r="D974">
        <v>177601</v>
      </c>
      <c r="E974">
        <v>34</v>
      </c>
      <c r="F974" t="s">
        <v>13</v>
      </c>
      <c r="G974">
        <v>0</v>
      </c>
      <c r="H974">
        <v>2</v>
      </c>
    </row>
    <row r="975" spans="1:8" x14ac:dyDescent="0.25">
      <c r="A975">
        <v>974</v>
      </c>
      <c r="B975" t="s">
        <v>11</v>
      </c>
      <c r="C975">
        <v>12</v>
      </c>
      <c r="D975">
        <v>87365</v>
      </c>
      <c r="E975">
        <v>3</v>
      </c>
      <c r="F975" t="s">
        <v>18</v>
      </c>
      <c r="G975">
        <v>1</v>
      </c>
      <c r="H975">
        <v>2</v>
      </c>
    </row>
    <row r="976" spans="1:8" x14ac:dyDescent="0.25">
      <c r="A976">
        <v>975</v>
      </c>
      <c r="B976" t="s">
        <v>8</v>
      </c>
      <c r="C976">
        <v>80</v>
      </c>
      <c r="D976">
        <v>95929</v>
      </c>
      <c r="E976">
        <v>23</v>
      </c>
      <c r="F976" t="s">
        <v>10</v>
      </c>
      <c r="G976">
        <v>0</v>
      </c>
      <c r="H976">
        <v>2</v>
      </c>
    </row>
    <row r="977" spans="1:8" x14ac:dyDescent="0.25">
      <c r="A977">
        <v>976</v>
      </c>
      <c r="B977" t="s">
        <v>8</v>
      </c>
      <c r="C977">
        <v>59</v>
      </c>
      <c r="D977">
        <v>97185</v>
      </c>
      <c r="E977">
        <v>87</v>
      </c>
      <c r="F977" t="s">
        <v>13</v>
      </c>
      <c r="G977">
        <v>0</v>
      </c>
      <c r="H977">
        <v>5</v>
      </c>
    </row>
    <row r="978" spans="1:8" x14ac:dyDescent="0.25">
      <c r="A978">
        <v>977</v>
      </c>
      <c r="B978" t="s">
        <v>11</v>
      </c>
      <c r="C978">
        <v>56</v>
      </c>
      <c r="D978">
        <v>103838</v>
      </c>
      <c r="E978">
        <v>17</v>
      </c>
      <c r="F978" t="s">
        <v>14</v>
      </c>
      <c r="G978">
        <v>1</v>
      </c>
      <c r="H978">
        <v>2</v>
      </c>
    </row>
    <row r="979" spans="1:8" x14ac:dyDescent="0.25">
      <c r="A979">
        <v>978</v>
      </c>
      <c r="B979" t="s">
        <v>8</v>
      </c>
      <c r="C979">
        <v>18</v>
      </c>
      <c r="D979">
        <v>129260</v>
      </c>
      <c r="E979">
        <v>11</v>
      </c>
      <c r="F979" t="s">
        <v>16</v>
      </c>
      <c r="G979">
        <v>1</v>
      </c>
      <c r="H979">
        <v>3</v>
      </c>
    </row>
    <row r="980" spans="1:8" x14ac:dyDescent="0.25">
      <c r="A980">
        <v>979</v>
      </c>
      <c r="B980" t="s">
        <v>11</v>
      </c>
      <c r="C980">
        <v>66</v>
      </c>
      <c r="D980">
        <v>151184</v>
      </c>
      <c r="E980">
        <v>19</v>
      </c>
      <c r="F980" t="s">
        <v>14</v>
      </c>
      <c r="G980">
        <v>1</v>
      </c>
      <c r="H980">
        <v>4</v>
      </c>
    </row>
    <row r="981" spans="1:8" x14ac:dyDescent="0.25">
      <c r="A981">
        <v>980</v>
      </c>
      <c r="B981" t="s">
        <v>11</v>
      </c>
      <c r="C981">
        <v>67</v>
      </c>
      <c r="D981">
        <v>177512</v>
      </c>
      <c r="E981">
        <v>62</v>
      </c>
      <c r="F981" t="s">
        <v>10</v>
      </c>
      <c r="G981">
        <v>2</v>
      </c>
      <c r="H981">
        <v>3</v>
      </c>
    </row>
    <row r="982" spans="1:8" x14ac:dyDescent="0.25">
      <c r="A982">
        <v>981</v>
      </c>
      <c r="B982" t="s">
        <v>8</v>
      </c>
      <c r="C982">
        <v>39</v>
      </c>
      <c r="D982">
        <v>140099</v>
      </c>
      <c r="E982">
        <v>51</v>
      </c>
      <c r="F982" t="s">
        <v>12</v>
      </c>
      <c r="G982">
        <v>0</v>
      </c>
      <c r="H982">
        <v>7</v>
      </c>
    </row>
    <row r="983" spans="1:8" x14ac:dyDescent="0.25">
      <c r="A983">
        <v>982</v>
      </c>
      <c r="B983" t="s">
        <v>8</v>
      </c>
      <c r="C983">
        <v>23</v>
      </c>
      <c r="D983">
        <v>67535</v>
      </c>
      <c r="E983">
        <v>97</v>
      </c>
      <c r="F983" t="s">
        <v>9</v>
      </c>
      <c r="G983">
        <v>7</v>
      </c>
      <c r="H983">
        <v>6</v>
      </c>
    </row>
    <row r="984" spans="1:8" x14ac:dyDescent="0.25">
      <c r="A984">
        <v>983</v>
      </c>
      <c r="B984" t="s">
        <v>8</v>
      </c>
      <c r="C984">
        <v>47</v>
      </c>
      <c r="D984">
        <v>133236</v>
      </c>
      <c r="E984">
        <v>61</v>
      </c>
      <c r="F984" t="s">
        <v>15</v>
      </c>
      <c r="G984">
        <v>1</v>
      </c>
      <c r="H984">
        <v>6</v>
      </c>
    </row>
    <row r="985" spans="1:8" x14ac:dyDescent="0.25">
      <c r="A985">
        <v>984</v>
      </c>
      <c r="B985" t="s">
        <v>11</v>
      </c>
      <c r="C985">
        <v>41</v>
      </c>
      <c r="D985">
        <v>87975</v>
      </c>
      <c r="E985">
        <v>5</v>
      </c>
      <c r="F985" t="s">
        <v>17</v>
      </c>
      <c r="G985">
        <v>9</v>
      </c>
      <c r="H985">
        <v>7</v>
      </c>
    </row>
    <row r="986" spans="1:8" x14ac:dyDescent="0.25">
      <c r="A986">
        <v>985</v>
      </c>
      <c r="B986" t="s">
        <v>11</v>
      </c>
      <c r="C986">
        <v>40</v>
      </c>
      <c r="D986">
        <v>164350</v>
      </c>
      <c r="E986">
        <v>23</v>
      </c>
      <c r="F986" t="s">
        <v>9</v>
      </c>
      <c r="G986">
        <v>0</v>
      </c>
      <c r="H986">
        <v>5</v>
      </c>
    </row>
    <row r="987" spans="1:8" x14ac:dyDescent="0.25">
      <c r="A987">
        <v>986</v>
      </c>
      <c r="B987" t="s">
        <v>8</v>
      </c>
      <c r="C987">
        <v>36</v>
      </c>
      <c r="D987">
        <v>55109</v>
      </c>
      <c r="E987">
        <v>53</v>
      </c>
      <c r="F987" t="s">
        <v>14</v>
      </c>
      <c r="G987">
        <v>8</v>
      </c>
      <c r="H987">
        <v>3</v>
      </c>
    </row>
    <row r="988" spans="1:8" x14ac:dyDescent="0.25">
      <c r="A988">
        <v>987</v>
      </c>
      <c r="B988" t="s">
        <v>11</v>
      </c>
      <c r="C988">
        <v>12</v>
      </c>
      <c r="D988">
        <v>67613</v>
      </c>
      <c r="E988">
        <v>40</v>
      </c>
      <c r="F988" t="s">
        <v>13</v>
      </c>
      <c r="G988">
        <v>1</v>
      </c>
      <c r="H988">
        <v>2</v>
      </c>
    </row>
    <row r="989" spans="1:8" x14ac:dyDescent="0.25">
      <c r="A989">
        <v>988</v>
      </c>
      <c r="B989" t="s">
        <v>11</v>
      </c>
      <c r="C989">
        <v>60</v>
      </c>
      <c r="D989">
        <v>185306</v>
      </c>
      <c r="E989">
        <v>47</v>
      </c>
      <c r="F989" t="s">
        <v>13</v>
      </c>
      <c r="G989">
        <v>0</v>
      </c>
      <c r="H989">
        <v>2</v>
      </c>
    </row>
    <row r="990" spans="1:8" x14ac:dyDescent="0.25">
      <c r="A990">
        <v>989</v>
      </c>
      <c r="B990" t="s">
        <v>11</v>
      </c>
      <c r="C990">
        <v>24</v>
      </c>
      <c r="D990">
        <v>154787</v>
      </c>
      <c r="E990">
        <v>84</v>
      </c>
      <c r="F990" t="s">
        <v>15</v>
      </c>
      <c r="G990">
        <v>3</v>
      </c>
      <c r="H990">
        <v>5</v>
      </c>
    </row>
    <row r="991" spans="1:8" x14ac:dyDescent="0.25">
      <c r="A991">
        <v>990</v>
      </c>
      <c r="B991" t="s">
        <v>11</v>
      </c>
      <c r="C991">
        <v>17</v>
      </c>
      <c r="D991">
        <v>109759</v>
      </c>
      <c r="E991">
        <v>96</v>
      </c>
      <c r="F991" t="s">
        <v>14</v>
      </c>
      <c r="G991">
        <v>9</v>
      </c>
      <c r="H991">
        <v>3</v>
      </c>
    </row>
    <row r="992" spans="1:8" x14ac:dyDescent="0.25">
      <c r="A992">
        <v>991</v>
      </c>
      <c r="B992" t="s">
        <v>11</v>
      </c>
      <c r="C992">
        <v>92</v>
      </c>
      <c r="D992">
        <v>114571</v>
      </c>
      <c r="E992">
        <v>51</v>
      </c>
      <c r="F992" t="s">
        <v>15</v>
      </c>
      <c r="G992">
        <v>1</v>
      </c>
      <c r="H992">
        <v>3</v>
      </c>
    </row>
    <row r="993" spans="1:8" x14ac:dyDescent="0.25">
      <c r="A993">
        <v>992</v>
      </c>
      <c r="B993" t="s">
        <v>8</v>
      </c>
      <c r="C993">
        <v>32</v>
      </c>
      <c r="D993">
        <v>130697</v>
      </c>
      <c r="E993">
        <v>93</v>
      </c>
      <c r="F993" t="s">
        <v>14</v>
      </c>
      <c r="G993">
        <v>1</v>
      </c>
      <c r="H993">
        <v>2</v>
      </c>
    </row>
    <row r="994" spans="1:8" x14ac:dyDescent="0.25">
      <c r="A994">
        <v>993</v>
      </c>
      <c r="B994" t="s">
        <v>8</v>
      </c>
      <c r="C994">
        <v>39</v>
      </c>
      <c r="D994">
        <v>115916</v>
      </c>
      <c r="E994">
        <v>24</v>
      </c>
      <c r="F994" t="s">
        <v>16</v>
      </c>
      <c r="G994">
        <v>13</v>
      </c>
      <c r="H994">
        <v>6</v>
      </c>
    </row>
    <row r="995" spans="1:8" x14ac:dyDescent="0.25">
      <c r="A995">
        <v>994</v>
      </c>
      <c r="B995" t="s">
        <v>11</v>
      </c>
      <c r="C995">
        <v>50</v>
      </c>
      <c r="D995">
        <v>69814</v>
      </c>
      <c r="E995">
        <v>53</v>
      </c>
      <c r="F995" t="s">
        <v>14</v>
      </c>
      <c r="G995">
        <v>9</v>
      </c>
      <c r="H995">
        <v>2</v>
      </c>
    </row>
    <row r="996" spans="1:8" x14ac:dyDescent="0.25">
      <c r="A996">
        <v>995</v>
      </c>
      <c r="B996" t="s">
        <v>11</v>
      </c>
      <c r="C996">
        <v>85</v>
      </c>
      <c r="D996">
        <v>118161</v>
      </c>
      <c r="E996">
        <v>74</v>
      </c>
      <c r="F996" t="s">
        <v>10</v>
      </c>
      <c r="G996">
        <v>0</v>
      </c>
      <c r="H996">
        <v>4</v>
      </c>
    </row>
    <row r="997" spans="1:8" x14ac:dyDescent="0.25">
      <c r="A997">
        <v>996</v>
      </c>
      <c r="B997" t="s">
        <v>8</v>
      </c>
      <c r="C997">
        <v>65</v>
      </c>
      <c r="D997">
        <v>56583</v>
      </c>
      <c r="E997">
        <v>65</v>
      </c>
      <c r="F997" t="s">
        <v>9</v>
      </c>
      <c r="G997">
        <v>2</v>
      </c>
      <c r="H997">
        <v>3</v>
      </c>
    </row>
    <row r="998" spans="1:8" x14ac:dyDescent="0.25">
      <c r="A998">
        <v>997</v>
      </c>
      <c r="B998" t="s">
        <v>11</v>
      </c>
      <c r="C998">
        <v>17</v>
      </c>
      <c r="D998">
        <v>185843</v>
      </c>
      <c r="E998">
        <v>36</v>
      </c>
      <c r="F998" t="s">
        <v>14</v>
      </c>
      <c r="G998">
        <v>4</v>
      </c>
      <c r="H998">
        <v>3</v>
      </c>
    </row>
    <row r="999" spans="1:8" x14ac:dyDescent="0.25">
      <c r="A999">
        <v>998</v>
      </c>
      <c r="B999" t="s">
        <v>11</v>
      </c>
      <c r="C999">
        <v>31</v>
      </c>
      <c r="D999">
        <v>171825</v>
      </c>
      <c r="E999">
        <v>22</v>
      </c>
      <c r="F999" t="s">
        <v>13</v>
      </c>
      <c r="G999">
        <v>10</v>
      </c>
      <c r="H999">
        <v>4</v>
      </c>
    </row>
    <row r="1000" spans="1:8" x14ac:dyDescent="0.25">
      <c r="A1000">
        <v>999</v>
      </c>
      <c r="B1000" t="s">
        <v>8</v>
      </c>
      <c r="C1000">
        <v>24</v>
      </c>
      <c r="D1000">
        <v>77976</v>
      </c>
      <c r="E1000">
        <v>95</v>
      </c>
      <c r="F1000" t="s">
        <v>14</v>
      </c>
      <c r="G1000">
        <v>11</v>
      </c>
      <c r="H1000">
        <v>3</v>
      </c>
    </row>
    <row r="1001" spans="1:8" x14ac:dyDescent="0.25">
      <c r="A1001">
        <v>1000</v>
      </c>
      <c r="B1001" t="s">
        <v>8</v>
      </c>
      <c r="C1001">
        <v>97</v>
      </c>
      <c r="D1001">
        <v>66312</v>
      </c>
      <c r="E1001">
        <v>75</v>
      </c>
      <c r="F1001" t="s">
        <v>13</v>
      </c>
      <c r="G1001">
        <v>0</v>
      </c>
      <c r="H1001">
        <v>1</v>
      </c>
    </row>
    <row r="1002" spans="1:8" x14ac:dyDescent="0.25">
      <c r="A1002">
        <v>1001</v>
      </c>
      <c r="B1002" t="s">
        <v>11</v>
      </c>
      <c r="C1002">
        <v>92</v>
      </c>
      <c r="D1002">
        <v>81839</v>
      </c>
      <c r="E1002">
        <v>11</v>
      </c>
      <c r="F1002" t="s">
        <v>13</v>
      </c>
      <c r="G1002">
        <v>0</v>
      </c>
      <c r="H1002">
        <v>4</v>
      </c>
    </row>
    <row r="1003" spans="1:8" x14ac:dyDescent="0.25">
      <c r="A1003">
        <v>1002</v>
      </c>
      <c r="B1003" t="s">
        <v>11</v>
      </c>
      <c r="C1003">
        <v>80</v>
      </c>
      <c r="D1003">
        <v>55712</v>
      </c>
      <c r="E1003">
        <v>5</v>
      </c>
      <c r="F1003" t="s">
        <v>14</v>
      </c>
      <c r="G1003">
        <v>5</v>
      </c>
      <c r="H1003">
        <v>6</v>
      </c>
    </row>
    <row r="1004" spans="1:8" x14ac:dyDescent="0.25">
      <c r="A1004">
        <v>1003</v>
      </c>
      <c r="B1004" t="s">
        <v>8</v>
      </c>
      <c r="C1004">
        <v>33</v>
      </c>
      <c r="D1004">
        <v>158335</v>
      </c>
      <c r="E1004">
        <v>45</v>
      </c>
      <c r="F1004" t="s">
        <v>9</v>
      </c>
      <c r="G1004">
        <v>2</v>
      </c>
      <c r="H1004">
        <v>5</v>
      </c>
    </row>
    <row r="1005" spans="1:8" x14ac:dyDescent="0.25">
      <c r="A1005">
        <v>1004</v>
      </c>
      <c r="B1005" t="s">
        <v>8</v>
      </c>
      <c r="C1005">
        <v>8</v>
      </c>
      <c r="D1005">
        <v>74253</v>
      </c>
      <c r="E1005">
        <v>45</v>
      </c>
      <c r="F1005" t="s">
        <v>12</v>
      </c>
      <c r="G1005">
        <v>1</v>
      </c>
      <c r="H1005">
        <v>6</v>
      </c>
    </row>
    <row r="1006" spans="1:8" x14ac:dyDescent="0.25">
      <c r="A1006">
        <v>1005</v>
      </c>
      <c r="B1006" t="s">
        <v>8</v>
      </c>
      <c r="C1006">
        <v>67</v>
      </c>
      <c r="D1006">
        <v>119625</v>
      </c>
      <c r="E1006">
        <v>3</v>
      </c>
      <c r="F1006" t="s">
        <v>9</v>
      </c>
      <c r="G1006">
        <v>4</v>
      </c>
      <c r="H1006">
        <v>4</v>
      </c>
    </row>
    <row r="1007" spans="1:8" x14ac:dyDescent="0.25">
      <c r="A1007">
        <v>1006</v>
      </c>
      <c r="B1007" t="s">
        <v>11</v>
      </c>
      <c r="C1007">
        <v>8</v>
      </c>
      <c r="D1007">
        <v>129743</v>
      </c>
      <c r="E1007">
        <v>6</v>
      </c>
      <c r="F1007" t="s">
        <v>14</v>
      </c>
      <c r="G1007">
        <v>0</v>
      </c>
      <c r="H1007">
        <v>2</v>
      </c>
    </row>
    <row r="1008" spans="1:8" x14ac:dyDescent="0.25">
      <c r="A1008">
        <v>1007</v>
      </c>
      <c r="B1008" t="s">
        <v>11</v>
      </c>
      <c r="C1008">
        <v>61</v>
      </c>
      <c r="D1008">
        <v>101007</v>
      </c>
      <c r="E1008">
        <v>60</v>
      </c>
      <c r="F1008" t="s">
        <v>12</v>
      </c>
      <c r="G1008">
        <v>0</v>
      </c>
      <c r="H1008">
        <v>6</v>
      </c>
    </row>
    <row r="1009" spans="1:8" x14ac:dyDescent="0.25">
      <c r="A1009">
        <v>1008</v>
      </c>
      <c r="B1009" t="s">
        <v>8</v>
      </c>
      <c r="C1009">
        <v>83</v>
      </c>
      <c r="D1009">
        <v>87529</v>
      </c>
      <c r="E1009">
        <v>49</v>
      </c>
      <c r="F1009" t="s">
        <v>14</v>
      </c>
      <c r="G1009">
        <v>9</v>
      </c>
      <c r="H1009">
        <v>7</v>
      </c>
    </row>
    <row r="1010" spans="1:8" x14ac:dyDescent="0.25">
      <c r="A1010">
        <v>1009</v>
      </c>
      <c r="B1010" t="s">
        <v>8</v>
      </c>
      <c r="C1010">
        <v>8</v>
      </c>
      <c r="D1010">
        <v>151648</v>
      </c>
      <c r="E1010">
        <v>98</v>
      </c>
      <c r="F1010" t="s">
        <v>9</v>
      </c>
      <c r="G1010">
        <v>8</v>
      </c>
      <c r="H1010">
        <v>6</v>
      </c>
    </row>
    <row r="1011" spans="1:8" x14ac:dyDescent="0.25">
      <c r="A1011">
        <v>1010</v>
      </c>
      <c r="B1011" t="s">
        <v>8</v>
      </c>
      <c r="C1011">
        <v>69</v>
      </c>
      <c r="D1011">
        <v>61637</v>
      </c>
      <c r="E1011">
        <v>67</v>
      </c>
      <c r="G1011">
        <v>0</v>
      </c>
      <c r="H1011">
        <v>5</v>
      </c>
    </row>
    <row r="1012" spans="1:8" x14ac:dyDescent="0.25">
      <c r="A1012">
        <v>1011</v>
      </c>
      <c r="B1012" t="s">
        <v>8</v>
      </c>
      <c r="C1012">
        <v>14</v>
      </c>
      <c r="D1012">
        <v>164659</v>
      </c>
      <c r="E1012">
        <v>59</v>
      </c>
      <c r="F1012" t="s">
        <v>13</v>
      </c>
      <c r="G1012">
        <v>1</v>
      </c>
      <c r="H1012">
        <v>6</v>
      </c>
    </row>
    <row r="1013" spans="1:8" x14ac:dyDescent="0.25">
      <c r="A1013">
        <v>1012</v>
      </c>
      <c r="B1013" t="s">
        <v>11</v>
      </c>
      <c r="C1013">
        <v>80</v>
      </c>
      <c r="D1013">
        <v>125623</v>
      </c>
      <c r="E1013">
        <v>62</v>
      </c>
      <c r="F1013" t="s">
        <v>15</v>
      </c>
      <c r="G1013">
        <v>0</v>
      </c>
      <c r="H1013">
        <v>4</v>
      </c>
    </row>
    <row r="1014" spans="1:8" x14ac:dyDescent="0.25">
      <c r="A1014">
        <v>1013</v>
      </c>
      <c r="B1014" t="s">
        <v>11</v>
      </c>
      <c r="C1014">
        <v>85</v>
      </c>
      <c r="D1014">
        <v>104054</v>
      </c>
      <c r="E1014">
        <v>22</v>
      </c>
      <c r="F1014" t="s">
        <v>14</v>
      </c>
      <c r="G1014">
        <v>8</v>
      </c>
      <c r="H1014">
        <v>4</v>
      </c>
    </row>
    <row r="1015" spans="1:8" x14ac:dyDescent="0.25">
      <c r="A1015">
        <v>1014</v>
      </c>
      <c r="B1015" t="s">
        <v>8</v>
      </c>
      <c r="C1015">
        <v>88</v>
      </c>
      <c r="D1015">
        <v>83535</v>
      </c>
      <c r="E1015">
        <v>56</v>
      </c>
      <c r="F1015" t="s">
        <v>14</v>
      </c>
      <c r="G1015">
        <v>1</v>
      </c>
      <c r="H1015">
        <v>5</v>
      </c>
    </row>
    <row r="1016" spans="1:8" x14ac:dyDescent="0.25">
      <c r="A1016">
        <v>1015</v>
      </c>
      <c r="B1016" t="s">
        <v>11</v>
      </c>
      <c r="C1016">
        <v>76</v>
      </c>
      <c r="D1016">
        <v>166245</v>
      </c>
      <c r="E1016">
        <v>13</v>
      </c>
      <c r="F1016" t="s">
        <v>15</v>
      </c>
      <c r="G1016">
        <v>7</v>
      </c>
      <c r="H1016">
        <v>3</v>
      </c>
    </row>
    <row r="1017" spans="1:8" x14ac:dyDescent="0.25">
      <c r="A1017">
        <v>1016</v>
      </c>
      <c r="B1017" t="s">
        <v>11</v>
      </c>
      <c r="C1017">
        <v>32</v>
      </c>
      <c r="D1017">
        <v>100890</v>
      </c>
      <c r="E1017">
        <v>60</v>
      </c>
      <c r="F1017" t="s">
        <v>13</v>
      </c>
      <c r="G1017">
        <v>4</v>
      </c>
      <c r="H1017">
        <v>4</v>
      </c>
    </row>
    <row r="1018" spans="1:8" x14ac:dyDescent="0.25">
      <c r="A1018">
        <v>1017</v>
      </c>
      <c r="B1018" t="s">
        <v>11</v>
      </c>
      <c r="C1018">
        <v>99</v>
      </c>
      <c r="D1018">
        <v>55972</v>
      </c>
      <c r="E1018">
        <v>83</v>
      </c>
      <c r="F1018" t="s">
        <v>13</v>
      </c>
      <c r="G1018">
        <v>1</v>
      </c>
      <c r="H1018">
        <v>7</v>
      </c>
    </row>
    <row r="1019" spans="1:8" x14ac:dyDescent="0.25">
      <c r="A1019">
        <v>1018</v>
      </c>
      <c r="B1019" t="s">
        <v>11</v>
      </c>
      <c r="C1019">
        <v>85</v>
      </c>
      <c r="D1019">
        <v>134282</v>
      </c>
      <c r="E1019">
        <v>39</v>
      </c>
      <c r="F1019" t="s">
        <v>14</v>
      </c>
      <c r="G1019">
        <v>2</v>
      </c>
      <c r="H1019">
        <v>5</v>
      </c>
    </row>
    <row r="1020" spans="1:8" x14ac:dyDescent="0.25">
      <c r="A1020">
        <v>1019</v>
      </c>
      <c r="B1020" t="s">
        <v>11</v>
      </c>
      <c r="C1020">
        <v>25</v>
      </c>
      <c r="D1020">
        <v>106669</v>
      </c>
      <c r="E1020">
        <v>22</v>
      </c>
      <c r="F1020" t="s">
        <v>12</v>
      </c>
      <c r="G1020">
        <v>1</v>
      </c>
      <c r="H1020">
        <v>7</v>
      </c>
    </row>
    <row r="1021" spans="1:8" x14ac:dyDescent="0.25">
      <c r="A1021">
        <v>1020</v>
      </c>
      <c r="B1021" t="s">
        <v>11</v>
      </c>
      <c r="C1021">
        <v>99</v>
      </c>
      <c r="D1021">
        <v>145777</v>
      </c>
      <c r="E1021">
        <v>94</v>
      </c>
      <c r="F1021" t="s">
        <v>15</v>
      </c>
      <c r="G1021">
        <v>1</v>
      </c>
      <c r="H1021">
        <v>5</v>
      </c>
    </row>
    <row r="1022" spans="1:8" x14ac:dyDescent="0.25">
      <c r="A1022">
        <v>1021</v>
      </c>
      <c r="B1022" t="s">
        <v>8</v>
      </c>
      <c r="C1022">
        <v>41</v>
      </c>
      <c r="D1022">
        <v>119259</v>
      </c>
      <c r="E1022">
        <v>91</v>
      </c>
      <c r="F1022" t="s">
        <v>9</v>
      </c>
      <c r="G1022">
        <v>1</v>
      </c>
      <c r="H1022">
        <v>5</v>
      </c>
    </row>
    <row r="1023" spans="1:8" x14ac:dyDescent="0.25">
      <c r="A1023">
        <v>1022</v>
      </c>
      <c r="B1023" t="s">
        <v>11</v>
      </c>
      <c r="C1023">
        <v>1</v>
      </c>
      <c r="D1023">
        <v>150174</v>
      </c>
      <c r="E1023">
        <v>59</v>
      </c>
      <c r="F1023" t="s">
        <v>14</v>
      </c>
      <c r="G1023">
        <v>2</v>
      </c>
      <c r="H1023">
        <v>2</v>
      </c>
    </row>
    <row r="1024" spans="1:8" x14ac:dyDescent="0.25">
      <c r="A1024">
        <v>1023</v>
      </c>
      <c r="B1024" t="s">
        <v>11</v>
      </c>
      <c r="C1024">
        <v>45</v>
      </c>
      <c r="D1024">
        <v>55472</v>
      </c>
      <c r="E1024">
        <v>51</v>
      </c>
      <c r="F1024" t="s">
        <v>9</v>
      </c>
      <c r="G1024">
        <v>1</v>
      </c>
      <c r="H1024">
        <v>3</v>
      </c>
    </row>
    <row r="1025" spans="1:8" x14ac:dyDescent="0.25">
      <c r="A1025">
        <v>1024</v>
      </c>
      <c r="B1025" t="s">
        <v>8</v>
      </c>
      <c r="C1025">
        <v>55</v>
      </c>
      <c r="D1025">
        <v>99423</v>
      </c>
      <c r="E1025">
        <v>82</v>
      </c>
      <c r="F1025" t="s">
        <v>9</v>
      </c>
      <c r="G1025">
        <v>0</v>
      </c>
      <c r="H1025">
        <v>5</v>
      </c>
    </row>
    <row r="1026" spans="1:8" x14ac:dyDescent="0.25">
      <c r="A1026">
        <v>1025</v>
      </c>
      <c r="B1026" t="s">
        <v>11</v>
      </c>
      <c r="C1026">
        <v>20</v>
      </c>
      <c r="D1026">
        <v>146221</v>
      </c>
      <c r="E1026">
        <v>25</v>
      </c>
      <c r="F1026" t="s">
        <v>18</v>
      </c>
      <c r="G1026">
        <v>0</v>
      </c>
      <c r="H1026">
        <v>3</v>
      </c>
    </row>
    <row r="1027" spans="1:8" x14ac:dyDescent="0.25">
      <c r="A1027">
        <v>1026</v>
      </c>
      <c r="B1027" t="s">
        <v>11</v>
      </c>
      <c r="C1027">
        <v>33</v>
      </c>
      <c r="D1027">
        <v>84238</v>
      </c>
      <c r="E1027">
        <v>31</v>
      </c>
      <c r="F1027" t="s">
        <v>14</v>
      </c>
      <c r="G1027">
        <v>1</v>
      </c>
      <c r="H1027">
        <v>2</v>
      </c>
    </row>
    <row r="1028" spans="1:8" x14ac:dyDescent="0.25">
      <c r="A1028">
        <v>1027</v>
      </c>
      <c r="B1028" t="s">
        <v>8</v>
      </c>
      <c r="C1028">
        <v>92</v>
      </c>
      <c r="D1028">
        <v>57032</v>
      </c>
      <c r="E1028">
        <v>75</v>
      </c>
      <c r="F1028" t="s">
        <v>13</v>
      </c>
      <c r="G1028">
        <v>1</v>
      </c>
      <c r="H1028">
        <v>5</v>
      </c>
    </row>
    <row r="1029" spans="1:8" x14ac:dyDescent="0.25">
      <c r="A1029">
        <v>1028</v>
      </c>
      <c r="B1029" t="s">
        <v>8</v>
      </c>
      <c r="C1029">
        <v>93</v>
      </c>
      <c r="D1029">
        <v>88811</v>
      </c>
      <c r="E1029">
        <v>52</v>
      </c>
      <c r="F1029" t="s">
        <v>10</v>
      </c>
      <c r="G1029">
        <v>0</v>
      </c>
      <c r="H1029">
        <v>4</v>
      </c>
    </row>
    <row r="1030" spans="1:8" x14ac:dyDescent="0.25">
      <c r="A1030">
        <v>1029</v>
      </c>
      <c r="B1030" t="s">
        <v>8</v>
      </c>
      <c r="C1030">
        <v>60</v>
      </c>
      <c r="D1030">
        <v>167420</v>
      </c>
      <c r="E1030">
        <v>38</v>
      </c>
      <c r="F1030" t="s">
        <v>14</v>
      </c>
      <c r="G1030">
        <v>5</v>
      </c>
      <c r="H1030">
        <v>2</v>
      </c>
    </row>
    <row r="1031" spans="1:8" x14ac:dyDescent="0.25">
      <c r="A1031">
        <v>1030</v>
      </c>
      <c r="B1031" t="s">
        <v>8</v>
      </c>
      <c r="C1031">
        <v>38</v>
      </c>
      <c r="D1031">
        <v>101846</v>
      </c>
      <c r="E1031">
        <v>17</v>
      </c>
      <c r="F1031" t="s">
        <v>16</v>
      </c>
      <c r="G1031">
        <v>3</v>
      </c>
      <c r="H1031">
        <v>2</v>
      </c>
    </row>
    <row r="1032" spans="1:8" x14ac:dyDescent="0.25">
      <c r="A1032">
        <v>1031</v>
      </c>
      <c r="B1032" t="s">
        <v>8</v>
      </c>
      <c r="C1032">
        <v>15</v>
      </c>
      <c r="D1032">
        <v>114061</v>
      </c>
      <c r="E1032">
        <v>87</v>
      </c>
      <c r="F1032" t="s">
        <v>14</v>
      </c>
      <c r="G1032">
        <v>2</v>
      </c>
      <c r="H1032">
        <v>5</v>
      </c>
    </row>
    <row r="1033" spans="1:8" x14ac:dyDescent="0.25">
      <c r="A1033">
        <v>1032</v>
      </c>
      <c r="B1033" t="s">
        <v>8</v>
      </c>
      <c r="C1033">
        <v>74</v>
      </c>
      <c r="D1033">
        <v>147449</v>
      </c>
      <c r="E1033">
        <v>16</v>
      </c>
      <c r="F1033" t="s">
        <v>14</v>
      </c>
      <c r="G1033">
        <v>1</v>
      </c>
      <c r="H1033">
        <v>5</v>
      </c>
    </row>
    <row r="1034" spans="1:8" x14ac:dyDescent="0.25">
      <c r="A1034">
        <v>1033</v>
      </c>
      <c r="B1034" t="s">
        <v>11</v>
      </c>
      <c r="C1034">
        <v>47</v>
      </c>
      <c r="D1034">
        <v>83043</v>
      </c>
      <c r="E1034">
        <v>76</v>
      </c>
      <c r="F1034" t="s">
        <v>15</v>
      </c>
      <c r="G1034">
        <v>0</v>
      </c>
      <c r="H1034">
        <v>1</v>
      </c>
    </row>
    <row r="1035" spans="1:8" x14ac:dyDescent="0.25">
      <c r="A1035">
        <v>1034</v>
      </c>
      <c r="B1035" t="s">
        <v>11</v>
      </c>
      <c r="C1035">
        <v>96</v>
      </c>
      <c r="D1035">
        <v>168990</v>
      </c>
      <c r="E1035">
        <v>81</v>
      </c>
      <c r="F1035" t="s">
        <v>16</v>
      </c>
      <c r="G1035">
        <v>9</v>
      </c>
      <c r="H1035">
        <v>5</v>
      </c>
    </row>
    <row r="1036" spans="1:8" x14ac:dyDescent="0.25">
      <c r="A1036">
        <v>1035</v>
      </c>
      <c r="B1036" t="s">
        <v>8</v>
      </c>
      <c r="C1036">
        <v>97</v>
      </c>
      <c r="D1036">
        <v>73867</v>
      </c>
      <c r="E1036">
        <v>65</v>
      </c>
      <c r="F1036" t="s">
        <v>9</v>
      </c>
      <c r="G1036">
        <v>4</v>
      </c>
      <c r="H1036">
        <v>5</v>
      </c>
    </row>
    <row r="1037" spans="1:8" x14ac:dyDescent="0.25">
      <c r="A1037">
        <v>1036</v>
      </c>
      <c r="B1037" t="s">
        <v>11</v>
      </c>
      <c r="C1037">
        <v>35</v>
      </c>
      <c r="D1037">
        <v>165772</v>
      </c>
      <c r="E1037">
        <v>51</v>
      </c>
      <c r="F1037" t="s">
        <v>9</v>
      </c>
      <c r="G1037">
        <v>1</v>
      </c>
      <c r="H1037">
        <v>4</v>
      </c>
    </row>
    <row r="1038" spans="1:8" x14ac:dyDescent="0.25">
      <c r="A1038">
        <v>1037</v>
      </c>
      <c r="B1038" t="s">
        <v>11</v>
      </c>
      <c r="C1038">
        <v>19</v>
      </c>
      <c r="D1038">
        <v>178217</v>
      </c>
      <c r="E1038">
        <v>38</v>
      </c>
      <c r="F1038" t="s">
        <v>18</v>
      </c>
      <c r="G1038">
        <v>0</v>
      </c>
      <c r="H1038">
        <v>3</v>
      </c>
    </row>
    <row r="1039" spans="1:8" x14ac:dyDescent="0.25">
      <c r="A1039">
        <v>1038</v>
      </c>
      <c r="B1039" t="s">
        <v>8</v>
      </c>
      <c r="C1039">
        <v>60</v>
      </c>
      <c r="D1039">
        <v>162612</v>
      </c>
      <c r="E1039">
        <v>98</v>
      </c>
      <c r="F1039" t="s">
        <v>10</v>
      </c>
      <c r="G1039">
        <v>1</v>
      </c>
      <c r="H1039">
        <v>6</v>
      </c>
    </row>
    <row r="1040" spans="1:8" x14ac:dyDescent="0.25">
      <c r="A1040">
        <v>1039</v>
      </c>
      <c r="B1040" t="s">
        <v>8</v>
      </c>
      <c r="C1040">
        <v>37</v>
      </c>
      <c r="D1040">
        <v>99872</v>
      </c>
      <c r="E1040">
        <v>53</v>
      </c>
      <c r="F1040" t="s">
        <v>13</v>
      </c>
      <c r="G1040">
        <v>11</v>
      </c>
      <c r="H1040">
        <v>3</v>
      </c>
    </row>
    <row r="1041" spans="1:8" x14ac:dyDescent="0.25">
      <c r="A1041">
        <v>1040</v>
      </c>
      <c r="B1041" t="s">
        <v>11</v>
      </c>
      <c r="C1041">
        <v>49</v>
      </c>
      <c r="D1041">
        <v>142566</v>
      </c>
      <c r="E1041">
        <v>77</v>
      </c>
      <c r="F1041" t="s">
        <v>14</v>
      </c>
      <c r="G1041">
        <v>1</v>
      </c>
      <c r="H1041">
        <v>7</v>
      </c>
    </row>
    <row r="1042" spans="1:8" x14ac:dyDescent="0.25">
      <c r="A1042">
        <v>1041</v>
      </c>
      <c r="B1042" t="s">
        <v>11</v>
      </c>
      <c r="C1042">
        <v>1</v>
      </c>
      <c r="D1042">
        <v>111424</v>
      </c>
      <c r="E1042">
        <v>80</v>
      </c>
      <c r="F1042" t="s">
        <v>13</v>
      </c>
      <c r="G1042">
        <v>8</v>
      </c>
      <c r="H1042">
        <v>5</v>
      </c>
    </row>
    <row r="1043" spans="1:8" x14ac:dyDescent="0.25">
      <c r="A1043">
        <v>1042</v>
      </c>
      <c r="B1043" t="s">
        <v>8</v>
      </c>
      <c r="C1043">
        <v>43</v>
      </c>
      <c r="D1043">
        <v>187841</v>
      </c>
      <c r="E1043">
        <v>38</v>
      </c>
      <c r="F1043" t="s">
        <v>14</v>
      </c>
      <c r="G1043">
        <v>1</v>
      </c>
      <c r="H1043">
        <v>4</v>
      </c>
    </row>
    <row r="1044" spans="1:8" x14ac:dyDescent="0.25">
      <c r="A1044">
        <v>1043</v>
      </c>
      <c r="B1044" t="s">
        <v>11</v>
      </c>
      <c r="C1044">
        <v>46</v>
      </c>
      <c r="D1044">
        <v>171921</v>
      </c>
      <c r="E1044">
        <v>50</v>
      </c>
      <c r="F1044" t="s">
        <v>14</v>
      </c>
      <c r="G1044">
        <v>1</v>
      </c>
      <c r="H1044">
        <v>6</v>
      </c>
    </row>
    <row r="1045" spans="1:8" x14ac:dyDescent="0.25">
      <c r="A1045">
        <v>1044</v>
      </c>
      <c r="B1045" t="s">
        <v>11</v>
      </c>
      <c r="C1045">
        <v>65</v>
      </c>
      <c r="D1045">
        <v>115299</v>
      </c>
      <c r="E1045">
        <v>87</v>
      </c>
      <c r="F1045" t="s">
        <v>14</v>
      </c>
      <c r="G1045">
        <v>6</v>
      </c>
      <c r="H1045">
        <v>3</v>
      </c>
    </row>
    <row r="1046" spans="1:8" x14ac:dyDescent="0.25">
      <c r="A1046">
        <v>1045</v>
      </c>
      <c r="B1046" t="s">
        <v>8</v>
      </c>
      <c r="C1046">
        <v>75</v>
      </c>
      <c r="D1046">
        <v>94129</v>
      </c>
      <c r="E1046">
        <v>27</v>
      </c>
      <c r="F1046" t="s">
        <v>9</v>
      </c>
      <c r="G1046">
        <v>6</v>
      </c>
      <c r="H1046">
        <v>7</v>
      </c>
    </row>
    <row r="1047" spans="1:8" x14ac:dyDescent="0.25">
      <c r="A1047">
        <v>1046</v>
      </c>
      <c r="B1047" t="s">
        <v>8</v>
      </c>
      <c r="C1047">
        <v>40</v>
      </c>
      <c r="D1047">
        <v>172378</v>
      </c>
      <c r="E1047">
        <v>39</v>
      </c>
      <c r="F1047" t="s">
        <v>13</v>
      </c>
      <c r="G1047">
        <v>5</v>
      </c>
      <c r="H1047">
        <v>6</v>
      </c>
    </row>
    <row r="1048" spans="1:8" x14ac:dyDescent="0.25">
      <c r="A1048">
        <v>1047</v>
      </c>
      <c r="B1048" t="s">
        <v>8</v>
      </c>
      <c r="C1048">
        <v>28</v>
      </c>
      <c r="D1048">
        <v>146597</v>
      </c>
      <c r="E1048">
        <v>31</v>
      </c>
      <c r="F1048" t="s">
        <v>10</v>
      </c>
      <c r="G1048">
        <v>1</v>
      </c>
      <c r="H1048">
        <v>4</v>
      </c>
    </row>
    <row r="1049" spans="1:8" x14ac:dyDescent="0.25">
      <c r="A1049">
        <v>1048</v>
      </c>
      <c r="B1049" t="s">
        <v>11</v>
      </c>
      <c r="C1049">
        <v>78</v>
      </c>
      <c r="D1049">
        <v>64057</v>
      </c>
      <c r="E1049">
        <v>44</v>
      </c>
      <c r="F1049" t="s">
        <v>16</v>
      </c>
      <c r="G1049">
        <v>0</v>
      </c>
      <c r="H1049">
        <v>3</v>
      </c>
    </row>
    <row r="1050" spans="1:8" x14ac:dyDescent="0.25">
      <c r="A1050">
        <v>1049</v>
      </c>
      <c r="B1050" t="s">
        <v>11</v>
      </c>
      <c r="C1050">
        <v>22</v>
      </c>
      <c r="D1050">
        <v>163585</v>
      </c>
      <c r="E1050">
        <v>49</v>
      </c>
      <c r="F1050" t="s">
        <v>14</v>
      </c>
      <c r="G1050">
        <v>9</v>
      </c>
      <c r="H1050">
        <v>5</v>
      </c>
    </row>
    <row r="1051" spans="1:8" x14ac:dyDescent="0.25">
      <c r="A1051">
        <v>1050</v>
      </c>
      <c r="B1051" t="s">
        <v>8</v>
      </c>
      <c r="C1051">
        <v>6</v>
      </c>
      <c r="D1051">
        <v>93186</v>
      </c>
      <c r="E1051">
        <v>83</v>
      </c>
      <c r="F1051" t="s">
        <v>13</v>
      </c>
      <c r="G1051">
        <v>1</v>
      </c>
      <c r="H1051">
        <v>3</v>
      </c>
    </row>
    <row r="1052" spans="1:8" x14ac:dyDescent="0.25">
      <c r="A1052">
        <v>1051</v>
      </c>
      <c r="B1052" t="s">
        <v>8</v>
      </c>
      <c r="C1052">
        <v>46</v>
      </c>
      <c r="D1052">
        <v>149764</v>
      </c>
      <c r="E1052">
        <v>1</v>
      </c>
      <c r="F1052" t="s">
        <v>13</v>
      </c>
      <c r="G1052">
        <v>0</v>
      </c>
      <c r="H1052">
        <v>6</v>
      </c>
    </row>
    <row r="1053" spans="1:8" x14ac:dyDescent="0.25">
      <c r="A1053">
        <v>1052</v>
      </c>
      <c r="B1053" t="s">
        <v>8</v>
      </c>
      <c r="C1053">
        <v>17</v>
      </c>
      <c r="D1053">
        <v>116822</v>
      </c>
      <c r="E1053">
        <v>84</v>
      </c>
      <c r="F1053" t="s">
        <v>16</v>
      </c>
      <c r="G1053">
        <v>1</v>
      </c>
      <c r="H1053">
        <v>3</v>
      </c>
    </row>
    <row r="1054" spans="1:8" x14ac:dyDescent="0.25">
      <c r="A1054">
        <v>1053</v>
      </c>
      <c r="B1054" t="s">
        <v>11</v>
      </c>
      <c r="C1054">
        <v>46</v>
      </c>
      <c r="D1054">
        <v>109346</v>
      </c>
      <c r="E1054">
        <v>37</v>
      </c>
      <c r="F1054" t="s">
        <v>13</v>
      </c>
      <c r="G1054">
        <v>1</v>
      </c>
      <c r="H1054">
        <v>2</v>
      </c>
    </row>
    <row r="1055" spans="1:8" x14ac:dyDescent="0.25">
      <c r="A1055">
        <v>1054</v>
      </c>
      <c r="B1055" t="s">
        <v>11</v>
      </c>
      <c r="C1055">
        <v>72</v>
      </c>
      <c r="D1055">
        <v>111587</v>
      </c>
      <c r="E1055">
        <v>99</v>
      </c>
      <c r="F1055" t="s">
        <v>14</v>
      </c>
      <c r="G1055">
        <v>7</v>
      </c>
      <c r="H1055">
        <v>4</v>
      </c>
    </row>
    <row r="1056" spans="1:8" x14ac:dyDescent="0.25">
      <c r="A1056">
        <v>1055</v>
      </c>
      <c r="B1056" t="s">
        <v>11</v>
      </c>
      <c r="C1056">
        <v>38</v>
      </c>
      <c r="D1056">
        <v>166644</v>
      </c>
      <c r="E1056">
        <v>66</v>
      </c>
      <c r="F1056" t="s">
        <v>14</v>
      </c>
      <c r="G1056">
        <v>8</v>
      </c>
      <c r="H1056">
        <v>6</v>
      </c>
    </row>
    <row r="1057" spans="1:8" x14ac:dyDescent="0.25">
      <c r="A1057">
        <v>1056</v>
      </c>
      <c r="B1057" t="s">
        <v>11</v>
      </c>
      <c r="C1057">
        <v>50</v>
      </c>
      <c r="D1057">
        <v>181270</v>
      </c>
      <c r="E1057">
        <v>56</v>
      </c>
      <c r="F1057" t="s">
        <v>14</v>
      </c>
      <c r="G1057">
        <v>1</v>
      </c>
      <c r="H1057">
        <v>1</v>
      </c>
    </row>
    <row r="1058" spans="1:8" x14ac:dyDescent="0.25">
      <c r="A1058">
        <v>1057</v>
      </c>
      <c r="B1058" t="s">
        <v>8</v>
      </c>
      <c r="C1058">
        <v>47</v>
      </c>
      <c r="D1058">
        <v>65207</v>
      </c>
      <c r="E1058">
        <v>81</v>
      </c>
      <c r="F1058" t="s">
        <v>9</v>
      </c>
      <c r="G1058">
        <v>1</v>
      </c>
      <c r="H1058">
        <v>2</v>
      </c>
    </row>
    <row r="1059" spans="1:8" x14ac:dyDescent="0.25">
      <c r="A1059">
        <v>1058</v>
      </c>
      <c r="B1059" t="s">
        <v>11</v>
      </c>
      <c r="C1059">
        <v>72</v>
      </c>
      <c r="D1059">
        <v>112146</v>
      </c>
      <c r="E1059">
        <v>21</v>
      </c>
      <c r="F1059" t="s">
        <v>17</v>
      </c>
      <c r="G1059">
        <v>8</v>
      </c>
      <c r="H1059">
        <v>4</v>
      </c>
    </row>
    <row r="1060" spans="1:8" x14ac:dyDescent="0.25">
      <c r="A1060">
        <v>1059</v>
      </c>
      <c r="B1060" t="s">
        <v>8</v>
      </c>
      <c r="C1060">
        <v>8</v>
      </c>
      <c r="D1060">
        <v>104953</v>
      </c>
      <c r="E1060">
        <v>57</v>
      </c>
      <c r="F1060" t="s">
        <v>16</v>
      </c>
      <c r="G1060">
        <v>1</v>
      </c>
      <c r="H1060">
        <v>6</v>
      </c>
    </row>
    <row r="1061" spans="1:8" x14ac:dyDescent="0.25">
      <c r="A1061">
        <v>1060</v>
      </c>
      <c r="B1061" t="s">
        <v>11</v>
      </c>
      <c r="C1061">
        <v>34</v>
      </c>
      <c r="D1061">
        <v>139009</v>
      </c>
      <c r="E1061">
        <v>24</v>
      </c>
      <c r="F1061" t="s">
        <v>14</v>
      </c>
      <c r="G1061">
        <v>0</v>
      </c>
      <c r="H1061">
        <v>4</v>
      </c>
    </row>
    <row r="1062" spans="1:8" x14ac:dyDescent="0.25">
      <c r="A1062">
        <v>1061</v>
      </c>
      <c r="B1062" t="s">
        <v>11</v>
      </c>
      <c r="C1062">
        <v>53</v>
      </c>
      <c r="D1062">
        <v>67916</v>
      </c>
      <c r="E1062">
        <v>82</v>
      </c>
      <c r="F1062" t="s">
        <v>9</v>
      </c>
      <c r="G1062">
        <v>0</v>
      </c>
      <c r="H1062">
        <v>6</v>
      </c>
    </row>
    <row r="1063" spans="1:8" x14ac:dyDescent="0.25">
      <c r="A1063">
        <v>1062</v>
      </c>
      <c r="B1063" t="s">
        <v>11</v>
      </c>
      <c r="C1063">
        <v>82</v>
      </c>
      <c r="D1063">
        <v>99983</v>
      </c>
      <c r="E1063">
        <v>88</v>
      </c>
      <c r="F1063" t="s">
        <v>15</v>
      </c>
      <c r="G1063">
        <v>0</v>
      </c>
      <c r="H1063">
        <v>1</v>
      </c>
    </row>
    <row r="1064" spans="1:8" x14ac:dyDescent="0.25">
      <c r="A1064">
        <v>1063</v>
      </c>
      <c r="B1064" t="s">
        <v>8</v>
      </c>
      <c r="C1064">
        <v>63</v>
      </c>
      <c r="D1064">
        <v>131122</v>
      </c>
      <c r="E1064">
        <v>40</v>
      </c>
      <c r="F1064" t="s">
        <v>14</v>
      </c>
      <c r="G1064">
        <v>9</v>
      </c>
      <c r="H1064">
        <v>6</v>
      </c>
    </row>
    <row r="1065" spans="1:8" x14ac:dyDescent="0.25">
      <c r="A1065">
        <v>1064</v>
      </c>
      <c r="B1065" t="s">
        <v>11</v>
      </c>
      <c r="C1065">
        <v>58</v>
      </c>
      <c r="D1065">
        <v>173190</v>
      </c>
      <c r="E1065">
        <v>37</v>
      </c>
      <c r="F1065" t="s">
        <v>16</v>
      </c>
      <c r="G1065">
        <v>9</v>
      </c>
      <c r="H1065">
        <v>4</v>
      </c>
    </row>
    <row r="1066" spans="1:8" x14ac:dyDescent="0.25">
      <c r="A1066">
        <v>1065</v>
      </c>
      <c r="B1066" t="s">
        <v>8</v>
      </c>
      <c r="C1066">
        <v>23</v>
      </c>
      <c r="D1066">
        <v>122712</v>
      </c>
      <c r="E1066">
        <v>21</v>
      </c>
      <c r="F1066" t="s">
        <v>18</v>
      </c>
      <c r="G1066">
        <v>1</v>
      </c>
      <c r="H1066">
        <v>1</v>
      </c>
    </row>
    <row r="1067" spans="1:8" x14ac:dyDescent="0.25">
      <c r="A1067">
        <v>1066</v>
      </c>
      <c r="B1067" t="s">
        <v>11</v>
      </c>
      <c r="C1067">
        <v>80</v>
      </c>
      <c r="D1067">
        <v>55792</v>
      </c>
      <c r="E1067">
        <v>30</v>
      </c>
      <c r="F1067" t="s">
        <v>14</v>
      </c>
      <c r="G1067">
        <v>1</v>
      </c>
      <c r="H1067">
        <v>6</v>
      </c>
    </row>
    <row r="1068" spans="1:8" x14ac:dyDescent="0.25">
      <c r="A1068">
        <v>1067</v>
      </c>
      <c r="B1068" t="s">
        <v>8</v>
      </c>
      <c r="C1068">
        <v>45</v>
      </c>
      <c r="D1068">
        <v>73892</v>
      </c>
      <c r="E1068">
        <v>45</v>
      </c>
      <c r="F1068" t="s">
        <v>16</v>
      </c>
      <c r="G1068">
        <v>1</v>
      </c>
      <c r="H1068">
        <v>4</v>
      </c>
    </row>
    <row r="1069" spans="1:8" x14ac:dyDescent="0.25">
      <c r="A1069">
        <v>1068</v>
      </c>
      <c r="B1069" t="s">
        <v>11</v>
      </c>
      <c r="C1069">
        <v>30</v>
      </c>
      <c r="D1069">
        <v>78821</v>
      </c>
      <c r="E1069">
        <v>46</v>
      </c>
      <c r="G1069">
        <v>1</v>
      </c>
      <c r="H1069">
        <v>4</v>
      </c>
    </row>
    <row r="1070" spans="1:8" x14ac:dyDescent="0.25">
      <c r="A1070">
        <v>1069</v>
      </c>
      <c r="B1070" t="s">
        <v>11</v>
      </c>
      <c r="C1070">
        <v>84</v>
      </c>
      <c r="D1070">
        <v>152475</v>
      </c>
      <c r="E1070">
        <v>12</v>
      </c>
      <c r="F1070" t="s">
        <v>14</v>
      </c>
      <c r="G1070">
        <v>0</v>
      </c>
      <c r="H1070">
        <v>7</v>
      </c>
    </row>
    <row r="1071" spans="1:8" x14ac:dyDescent="0.25">
      <c r="A1071">
        <v>1070</v>
      </c>
      <c r="B1071" t="s">
        <v>8</v>
      </c>
      <c r="C1071">
        <v>45</v>
      </c>
      <c r="D1071">
        <v>152226</v>
      </c>
      <c r="E1071">
        <v>87</v>
      </c>
      <c r="F1071" t="s">
        <v>14</v>
      </c>
      <c r="G1071">
        <v>4</v>
      </c>
      <c r="H1071">
        <v>4</v>
      </c>
    </row>
    <row r="1072" spans="1:8" x14ac:dyDescent="0.25">
      <c r="A1072">
        <v>1071</v>
      </c>
      <c r="B1072" t="s">
        <v>8</v>
      </c>
      <c r="C1072">
        <v>85</v>
      </c>
      <c r="D1072">
        <v>117679</v>
      </c>
      <c r="E1072">
        <v>18</v>
      </c>
      <c r="F1072" t="s">
        <v>13</v>
      </c>
      <c r="G1072">
        <v>1</v>
      </c>
      <c r="H1072">
        <v>3</v>
      </c>
    </row>
    <row r="1073" spans="1:8" x14ac:dyDescent="0.25">
      <c r="A1073">
        <v>1072</v>
      </c>
      <c r="B1073" t="s">
        <v>8</v>
      </c>
      <c r="C1073">
        <v>23</v>
      </c>
      <c r="D1073">
        <v>146473</v>
      </c>
      <c r="E1073">
        <v>87</v>
      </c>
      <c r="F1073" t="s">
        <v>14</v>
      </c>
      <c r="G1073">
        <v>1</v>
      </c>
      <c r="H1073">
        <v>4</v>
      </c>
    </row>
    <row r="1074" spans="1:8" x14ac:dyDescent="0.25">
      <c r="A1074">
        <v>1073</v>
      </c>
      <c r="B1074" t="s">
        <v>8</v>
      </c>
      <c r="C1074">
        <v>79</v>
      </c>
      <c r="D1074">
        <v>66051</v>
      </c>
      <c r="E1074">
        <v>75</v>
      </c>
      <c r="F1074" t="s">
        <v>9</v>
      </c>
      <c r="G1074">
        <v>1</v>
      </c>
      <c r="H1074">
        <v>7</v>
      </c>
    </row>
    <row r="1075" spans="1:8" x14ac:dyDescent="0.25">
      <c r="A1075">
        <v>1074</v>
      </c>
      <c r="B1075" t="s">
        <v>8</v>
      </c>
      <c r="C1075">
        <v>47</v>
      </c>
      <c r="D1075">
        <v>162332</v>
      </c>
      <c r="E1075">
        <v>72</v>
      </c>
      <c r="F1075" t="s">
        <v>13</v>
      </c>
      <c r="G1075">
        <v>1</v>
      </c>
      <c r="H1075">
        <v>5</v>
      </c>
    </row>
    <row r="1076" spans="1:8" x14ac:dyDescent="0.25">
      <c r="A1076">
        <v>1075</v>
      </c>
      <c r="B1076" t="s">
        <v>11</v>
      </c>
      <c r="C1076">
        <v>93</v>
      </c>
      <c r="D1076">
        <v>166018</v>
      </c>
      <c r="E1076">
        <v>71</v>
      </c>
      <c r="F1076" t="s">
        <v>16</v>
      </c>
      <c r="G1076">
        <v>0</v>
      </c>
      <c r="H1076">
        <v>3</v>
      </c>
    </row>
    <row r="1077" spans="1:8" x14ac:dyDescent="0.25">
      <c r="A1077">
        <v>1076</v>
      </c>
      <c r="B1077" t="s">
        <v>11</v>
      </c>
      <c r="C1077">
        <v>95</v>
      </c>
      <c r="D1077">
        <v>67398</v>
      </c>
      <c r="E1077">
        <v>81</v>
      </c>
      <c r="F1077" t="s">
        <v>13</v>
      </c>
      <c r="G1077">
        <v>2</v>
      </c>
      <c r="H1077">
        <v>5</v>
      </c>
    </row>
    <row r="1078" spans="1:8" x14ac:dyDescent="0.25">
      <c r="A1078">
        <v>1077</v>
      </c>
      <c r="B1078" t="s">
        <v>8</v>
      </c>
      <c r="C1078">
        <v>44</v>
      </c>
      <c r="D1078">
        <v>73760</v>
      </c>
      <c r="E1078">
        <v>70</v>
      </c>
      <c r="F1078" t="s">
        <v>13</v>
      </c>
      <c r="G1078">
        <v>1</v>
      </c>
      <c r="H1078">
        <v>6</v>
      </c>
    </row>
    <row r="1079" spans="1:8" x14ac:dyDescent="0.25">
      <c r="A1079">
        <v>1078</v>
      </c>
      <c r="B1079" t="s">
        <v>8</v>
      </c>
      <c r="C1079">
        <v>95</v>
      </c>
      <c r="D1079">
        <v>167578</v>
      </c>
      <c r="E1079">
        <v>66</v>
      </c>
      <c r="F1079" t="s">
        <v>13</v>
      </c>
      <c r="G1079">
        <v>0</v>
      </c>
      <c r="H1079">
        <v>1</v>
      </c>
    </row>
    <row r="1080" spans="1:8" x14ac:dyDescent="0.25">
      <c r="A1080">
        <v>1079</v>
      </c>
      <c r="B1080" t="s">
        <v>8</v>
      </c>
      <c r="C1080">
        <v>28</v>
      </c>
      <c r="D1080">
        <v>130267</v>
      </c>
      <c r="E1080">
        <v>45</v>
      </c>
      <c r="F1080" t="s">
        <v>10</v>
      </c>
      <c r="G1080">
        <v>8</v>
      </c>
      <c r="H1080">
        <v>4</v>
      </c>
    </row>
    <row r="1081" spans="1:8" x14ac:dyDescent="0.25">
      <c r="A1081">
        <v>1080</v>
      </c>
      <c r="B1081" t="s">
        <v>8</v>
      </c>
      <c r="C1081">
        <v>91</v>
      </c>
      <c r="D1081">
        <v>94846</v>
      </c>
      <c r="E1081">
        <v>95</v>
      </c>
      <c r="F1081" t="s">
        <v>10</v>
      </c>
      <c r="G1081">
        <v>0</v>
      </c>
      <c r="H1081">
        <v>5</v>
      </c>
    </row>
    <row r="1082" spans="1:8" x14ac:dyDescent="0.25">
      <c r="A1082">
        <v>1081</v>
      </c>
      <c r="B1082" t="s">
        <v>11</v>
      </c>
      <c r="C1082">
        <v>81</v>
      </c>
      <c r="D1082">
        <v>155396</v>
      </c>
      <c r="E1082">
        <v>1</v>
      </c>
      <c r="F1082" t="s">
        <v>10</v>
      </c>
      <c r="G1082">
        <v>9</v>
      </c>
      <c r="H1082">
        <v>5</v>
      </c>
    </row>
    <row r="1083" spans="1:8" x14ac:dyDescent="0.25">
      <c r="A1083">
        <v>1082</v>
      </c>
      <c r="B1083" t="s">
        <v>11</v>
      </c>
      <c r="C1083">
        <v>90</v>
      </c>
      <c r="D1083">
        <v>138013</v>
      </c>
      <c r="E1083">
        <v>16</v>
      </c>
      <c r="F1083" t="s">
        <v>14</v>
      </c>
      <c r="G1083">
        <v>8</v>
      </c>
      <c r="H1083">
        <v>7</v>
      </c>
    </row>
    <row r="1084" spans="1:8" x14ac:dyDescent="0.25">
      <c r="A1084">
        <v>1083</v>
      </c>
      <c r="B1084" t="s">
        <v>8</v>
      </c>
      <c r="C1084">
        <v>79</v>
      </c>
      <c r="D1084">
        <v>148286</v>
      </c>
      <c r="E1084">
        <v>77</v>
      </c>
      <c r="F1084" t="s">
        <v>13</v>
      </c>
      <c r="G1084">
        <v>0</v>
      </c>
      <c r="H1084">
        <v>4</v>
      </c>
    </row>
    <row r="1085" spans="1:8" x14ac:dyDescent="0.25">
      <c r="A1085">
        <v>1084</v>
      </c>
      <c r="B1085" t="s">
        <v>11</v>
      </c>
      <c r="C1085">
        <v>6</v>
      </c>
      <c r="D1085">
        <v>101031</v>
      </c>
      <c r="E1085">
        <v>28</v>
      </c>
      <c r="F1085" t="s">
        <v>14</v>
      </c>
      <c r="G1085">
        <v>1</v>
      </c>
      <c r="H1085">
        <v>1</v>
      </c>
    </row>
    <row r="1086" spans="1:8" x14ac:dyDescent="0.25">
      <c r="A1086">
        <v>1085</v>
      </c>
      <c r="B1086" t="s">
        <v>11</v>
      </c>
      <c r="C1086">
        <v>38</v>
      </c>
      <c r="D1086">
        <v>52884</v>
      </c>
      <c r="E1086">
        <v>24</v>
      </c>
      <c r="F1086" t="s">
        <v>12</v>
      </c>
      <c r="G1086">
        <v>1</v>
      </c>
      <c r="H1086">
        <v>1</v>
      </c>
    </row>
    <row r="1087" spans="1:8" x14ac:dyDescent="0.25">
      <c r="A1087">
        <v>1086</v>
      </c>
      <c r="B1087" t="s">
        <v>8</v>
      </c>
      <c r="C1087">
        <v>87</v>
      </c>
      <c r="D1087">
        <v>153230</v>
      </c>
      <c r="E1087">
        <v>15</v>
      </c>
      <c r="F1087" t="s">
        <v>9</v>
      </c>
      <c r="G1087">
        <v>8</v>
      </c>
      <c r="H1087">
        <v>1</v>
      </c>
    </row>
    <row r="1088" spans="1:8" x14ac:dyDescent="0.25">
      <c r="A1088">
        <v>1087</v>
      </c>
      <c r="B1088" t="s">
        <v>11</v>
      </c>
      <c r="C1088">
        <v>93</v>
      </c>
      <c r="D1088">
        <v>63261</v>
      </c>
      <c r="E1088">
        <v>13</v>
      </c>
      <c r="F1088" t="s">
        <v>10</v>
      </c>
      <c r="G1088">
        <v>1</v>
      </c>
      <c r="H1088">
        <v>7</v>
      </c>
    </row>
    <row r="1089" spans="1:8" x14ac:dyDescent="0.25">
      <c r="A1089">
        <v>1088</v>
      </c>
      <c r="B1089" t="s">
        <v>8</v>
      </c>
      <c r="C1089">
        <v>44</v>
      </c>
      <c r="D1089">
        <v>90167</v>
      </c>
      <c r="E1089">
        <v>84</v>
      </c>
      <c r="F1089" t="s">
        <v>10</v>
      </c>
      <c r="G1089">
        <v>0</v>
      </c>
      <c r="H1089">
        <v>3</v>
      </c>
    </row>
    <row r="1090" spans="1:8" x14ac:dyDescent="0.25">
      <c r="A1090">
        <v>1089</v>
      </c>
      <c r="B1090" t="s">
        <v>11</v>
      </c>
      <c r="C1090">
        <v>10</v>
      </c>
      <c r="D1090">
        <v>162076</v>
      </c>
      <c r="E1090">
        <v>78</v>
      </c>
      <c r="G1090">
        <v>0</v>
      </c>
      <c r="H1090">
        <v>3</v>
      </c>
    </row>
    <row r="1091" spans="1:8" x14ac:dyDescent="0.25">
      <c r="A1091">
        <v>1090</v>
      </c>
      <c r="B1091" t="s">
        <v>11</v>
      </c>
      <c r="C1091">
        <v>84</v>
      </c>
      <c r="D1091">
        <v>53622</v>
      </c>
      <c r="E1091">
        <v>27</v>
      </c>
      <c r="F1091" t="s">
        <v>14</v>
      </c>
      <c r="G1091">
        <v>0</v>
      </c>
      <c r="H1091">
        <v>3</v>
      </c>
    </row>
    <row r="1092" spans="1:8" x14ac:dyDescent="0.25">
      <c r="A1092">
        <v>1091</v>
      </c>
      <c r="B1092" t="s">
        <v>11</v>
      </c>
      <c r="C1092">
        <v>7</v>
      </c>
      <c r="D1092">
        <v>172913</v>
      </c>
      <c r="E1092">
        <v>94</v>
      </c>
      <c r="F1092" t="s">
        <v>15</v>
      </c>
      <c r="G1092">
        <v>3</v>
      </c>
      <c r="H1092">
        <v>4</v>
      </c>
    </row>
    <row r="1093" spans="1:8" x14ac:dyDescent="0.25">
      <c r="A1093">
        <v>1092</v>
      </c>
      <c r="B1093" t="s">
        <v>11</v>
      </c>
      <c r="C1093">
        <v>41</v>
      </c>
      <c r="D1093">
        <v>94316</v>
      </c>
      <c r="E1093">
        <v>86</v>
      </c>
      <c r="F1093" t="s">
        <v>14</v>
      </c>
      <c r="G1093">
        <v>0</v>
      </c>
      <c r="H1093">
        <v>6</v>
      </c>
    </row>
    <row r="1094" spans="1:8" x14ac:dyDescent="0.25">
      <c r="A1094">
        <v>1093</v>
      </c>
      <c r="B1094" t="s">
        <v>8</v>
      </c>
      <c r="C1094">
        <v>87</v>
      </c>
      <c r="D1094">
        <v>141383</v>
      </c>
      <c r="E1094">
        <v>3</v>
      </c>
      <c r="G1094">
        <v>7</v>
      </c>
      <c r="H1094">
        <v>5</v>
      </c>
    </row>
    <row r="1095" spans="1:8" x14ac:dyDescent="0.25">
      <c r="A1095">
        <v>1094</v>
      </c>
      <c r="B1095" t="s">
        <v>11</v>
      </c>
      <c r="C1095">
        <v>33</v>
      </c>
      <c r="D1095">
        <v>67874</v>
      </c>
      <c r="E1095">
        <v>55</v>
      </c>
      <c r="F1095" t="s">
        <v>14</v>
      </c>
      <c r="G1095">
        <v>0</v>
      </c>
      <c r="H1095">
        <v>2</v>
      </c>
    </row>
    <row r="1096" spans="1:8" x14ac:dyDescent="0.25">
      <c r="A1096">
        <v>1095</v>
      </c>
      <c r="B1096" t="s">
        <v>11</v>
      </c>
      <c r="C1096">
        <v>34</v>
      </c>
      <c r="D1096">
        <v>176554</v>
      </c>
      <c r="E1096">
        <v>62</v>
      </c>
      <c r="F1096" t="s">
        <v>9</v>
      </c>
      <c r="G1096">
        <v>1</v>
      </c>
      <c r="H1096">
        <v>2</v>
      </c>
    </row>
    <row r="1097" spans="1:8" x14ac:dyDescent="0.25">
      <c r="A1097">
        <v>1096</v>
      </c>
      <c r="B1097" t="s">
        <v>11</v>
      </c>
      <c r="C1097">
        <v>53</v>
      </c>
      <c r="D1097">
        <v>135341</v>
      </c>
      <c r="E1097">
        <v>56</v>
      </c>
      <c r="F1097" t="s">
        <v>9</v>
      </c>
      <c r="G1097">
        <v>10</v>
      </c>
      <c r="H1097">
        <v>2</v>
      </c>
    </row>
    <row r="1098" spans="1:8" x14ac:dyDescent="0.25">
      <c r="A1098">
        <v>1097</v>
      </c>
      <c r="B1098" t="s">
        <v>11</v>
      </c>
      <c r="C1098">
        <v>47</v>
      </c>
      <c r="D1098">
        <v>129019</v>
      </c>
      <c r="E1098">
        <v>57</v>
      </c>
      <c r="F1098" t="s">
        <v>9</v>
      </c>
      <c r="G1098">
        <v>0</v>
      </c>
      <c r="H1098">
        <v>3</v>
      </c>
    </row>
    <row r="1099" spans="1:8" x14ac:dyDescent="0.25">
      <c r="A1099">
        <v>1098</v>
      </c>
      <c r="B1099" t="s">
        <v>8</v>
      </c>
      <c r="C1099">
        <v>53</v>
      </c>
      <c r="D1099">
        <v>107879</v>
      </c>
      <c r="E1099">
        <v>3</v>
      </c>
      <c r="F1099" t="s">
        <v>16</v>
      </c>
      <c r="G1099">
        <v>1</v>
      </c>
      <c r="H1099">
        <v>6</v>
      </c>
    </row>
    <row r="1100" spans="1:8" x14ac:dyDescent="0.25">
      <c r="A1100">
        <v>1099</v>
      </c>
      <c r="B1100" t="s">
        <v>8</v>
      </c>
      <c r="C1100">
        <v>92</v>
      </c>
      <c r="D1100">
        <v>79531</v>
      </c>
      <c r="E1100">
        <v>4</v>
      </c>
      <c r="F1100" t="s">
        <v>14</v>
      </c>
      <c r="G1100">
        <v>1</v>
      </c>
      <c r="H1100">
        <v>1</v>
      </c>
    </row>
    <row r="1101" spans="1:8" x14ac:dyDescent="0.25">
      <c r="A1101">
        <v>1100</v>
      </c>
      <c r="B1101" t="s">
        <v>8</v>
      </c>
      <c r="C1101">
        <v>89</v>
      </c>
      <c r="D1101">
        <v>63379</v>
      </c>
      <c r="E1101">
        <v>59</v>
      </c>
      <c r="F1101" t="s">
        <v>14</v>
      </c>
      <c r="G1101">
        <v>12</v>
      </c>
      <c r="H1101">
        <v>7</v>
      </c>
    </row>
    <row r="1102" spans="1:8" x14ac:dyDescent="0.25">
      <c r="A1102">
        <v>1101</v>
      </c>
      <c r="B1102" t="s">
        <v>11</v>
      </c>
      <c r="C1102">
        <v>27</v>
      </c>
      <c r="D1102">
        <v>156258</v>
      </c>
      <c r="E1102">
        <v>54</v>
      </c>
      <c r="F1102" t="s">
        <v>13</v>
      </c>
      <c r="G1102">
        <v>0</v>
      </c>
      <c r="H1102">
        <v>4</v>
      </c>
    </row>
    <row r="1103" spans="1:8" x14ac:dyDescent="0.25">
      <c r="A1103">
        <v>1102</v>
      </c>
      <c r="B1103" t="s">
        <v>8</v>
      </c>
      <c r="C1103">
        <v>70</v>
      </c>
      <c r="D1103">
        <v>67874</v>
      </c>
      <c r="E1103">
        <v>41</v>
      </c>
      <c r="F1103" t="s">
        <v>13</v>
      </c>
      <c r="G1103">
        <v>9</v>
      </c>
      <c r="H1103">
        <v>3</v>
      </c>
    </row>
    <row r="1104" spans="1:8" x14ac:dyDescent="0.25">
      <c r="A1104">
        <v>1103</v>
      </c>
      <c r="B1104" t="s">
        <v>11</v>
      </c>
      <c r="C1104">
        <v>86</v>
      </c>
      <c r="D1104">
        <v>159964</v>
      </c>
      <c r="E1104">
        <v>57</v>
      </c>
      <c r="F1104" t="s">
        <v>10</v>
      </c>
      <c r="G1104">
        <v>5</v>
      </c>
      <c r="H1104">
        <v>6</v>
      </c>
    </row>
    <row r="1105" spans="1:8" x14ac:dyDescent="0.25">
      <c r="A1105">
        <v>1104</v>
      </c>
      <c r="B1105" t="s">
        <v>11</v>
      </c>
      <c r="C1105">
        <v>99</v>
      </c>
      <c r="D1105">
        <v>103706</v>
      </c>
      <c r="E1105">
        <v>50</v>
      </c>
      <c r="F1105" t="s">
        <v>13</v>
      </c>
      <c r="G1105">
        <v>1</v>
      </c>
      <c r="H1105">
        <v>2</v>
      </c>
    </row>
    <row r="1106" spans="1:8" x14ac:dyDescent="0.25">
      <c r="A1106">
        <v>1105</v>
      </c>
      <c r="B1106" t="s">
        <v>11</v>
      </c>
      <c r="C1106">
        <v>96</v>
      </c>
      <c r="D1106">
        <v>64713</v>
      </c>
      <c r="E1106">
        <v>84</v>
      </c>
      <c r="F1106" t="s">
        <v>13</v>
      </c>
      <c r="G1106">
        <v>2</v>
      </c>
      <c r="H1106">
        <v>7</v>
      </c>
    </row>
    <row r="1107" spans="1:8" x14ac:dyDescent="0.25">
      <c r="A1107">
        <v>1106</v>
      </c>
      <c r="B1107" t="s">
        <v>11</v>
      </c>
      <c r="C1107">
        <v>65</v>
      </c>
      <c r="D1107">
        <v>90414</v>
      </c>
      <c r="E1107">
        <v>55</v>
      </c>
      <c r="F1107" t="s">
        <v>14</v>
      </c>
      <c r="G1107">
        <v>1</v>
      </c>
      <c r="H1107">
        <v>5</v>
      </c>
    </row>
    <row r="1108" spans="1:8" x14ac:dyDescent="0.25">
      <c r="A1108">
        <v>1107</v>
      </c>
      <c r="B1108" t="s">
        <v>11</v>
      </c>
      <c r="C1108">
        <v>82</v>
      </c>
      <c r="D1108">
        <v>171100</v>
      </c>
      <c r="E1108">
        <v>34</v>
      </c>
      <c r="F1108" t="s">
        <v>15</v>
      </c>
      <c r="G1108">
        <v>0</v>
      </c>
      <c r="H1108">
        <v>5</v>
      </c>
    </row>
    <row r="1109" spans="1:8" x14ac:dyDescent="0.25">
      <c r="A1109">
        <v>1108</v>
      </c>
      <c r="B1109" t="s">
        <v>8</v>
      </c>
      <c r="C1109">
        <v>36</v>
      </c>
      <c r="D1109">
        <v>187305</v>
      </c>
      <c r="E1109">
        <v>85</v>
      </c>
      <c r="F1109" t="s">
        <v>10</v>
      </c>
      <c r="G1109">
        <v>6</v>
      </c>
      <c r="H1109">
        <v>7</v>
      </c>
    </row>
    <row r="1110" spans="1:8" x14ac:dyDescent="0.25">
      <c r="A1110">
        <v>1109</v>
      </c>
      <c r="B1110" t="s">
        <v>11</v>
      </c>
      <c r="C1110">
        <v>30</v>
      </c>
      <c r="D1110">
        <v>139758</v>
      </c>
      <c r="E1110">
        <v>46</v>
      </c>
      <c r="F1110" t="s">
        <v>12</v>
      </c>
      <c r="G1110">
        <v>0</v>
      </c>
      <c r="H1110">
        <v>6</v>
      </c>
    </row>
    <row r="1111" spans="1:8" x14ac:dyDescent="0.25">
      <c r="A1111">
        <v>1110</v>
      </c>
      <c r="B1111" t="s">
        <v>11</v>
      </c>
      <c r="C1111">
        <v>96</v>
      </c>
      <c r="D1111">
        <v>91226</v>
      </c>
      <c r="E1111">
        <v>56</v>
      </c>
      <c r="F1111" t="s">
        <v>9</v>
      </c>
      <c r="G1111">
        <v>0</v>
      </c>
      <c r="H1111">
        <v>5</v>
      </c>
    </row>
    <row r="1112" spans="1:8" x14ac:dyDescent="0.25">
      <c r="A1112">
        <v>1111</v>
      </c>
      <c r="B1112" t="s">
        <v>11</v>
      </c>
      <c r="C1112">
        <v>69</v>
      </c>
      <c r="D1112">
        <v>143928</v>
      </c>
      <c r="E1112">
        <v>30</v>
      </c>
      <c r="F1112" t="s">
        <v>10</v>
      </c>
      <c r="G1112">
        <v>9</v>
      </c>
      <c r="H1112">
        <v>7</v>
      </c>
    </row>
    <row r="1113" spans="1:8" x14ac:dyDescent="0.25">
      <c r="A1113">
        <v>1112</v>
      </c>
      <c r="B1113" t="s">
        <v>11</v>
      </c>
      <c r="C1113">
        <v>34</v>
      </c>
      <c r="D1113">
        <v>92366</v>
      </c>
      <c r="E1113">
        <v>14</v>
      </c>
      <c r="F1113" t="s">
        <v>9</v>
      </c>
      <c r="G1113">
        <v>0</v>
      </c>
      <c r="H1113">
        <v>6</v>
      </c>
    </row>
    <row r="1114" spans="1:8" x14ac:dyDescent="0.25">
      <c r="A1114">
        <v>1113</v>
      </c>
      <c r="B1114" t="s">
        <v>8</v>
      </c>
      <c r="C1114">
        <v>74</v>
      </c>
      <c r="D1114">
        <v>175041</v>
      </c>
      <c r="E1114">
        <v>25</v>
      </c>
      <c r="F1114" t="s">
        <v>14</v>
      </c>
      <c r="G1114">
        <v>4</v>
      </c>
      <c r="H1114">
        <v>1</v>
      </c>
    </row>
    <row r="1115" spans="1:8" x14ac:dyDescent="0.25">
      <c r="A1115">
        <v>1114</v>
      </c>
      <c r="B1115" t="s">
        <v>8</v>
      </c>
      <c r="C1115">
        <v>97</v>
      </c>
      <c r="D1115">
        <v>147301</v>
      </c>
      <c r="E1115">
        <v>93</v>
      </c>
      <c r="F1115" t="s">
        <v>12</v>
      </c>
      <c r="G1115">
        <v>1</v>
      </c>
      <c r="H1115">
        <v>5</v>
      </c>
    </row>
    <row r="1116" spans="1:8" x14ac:dyDescent="0.25">
      <c r="A1116">
        <v>1115</v>
      </c>
      <c r="B1116" t="s">
        <v>8</v>
      </c>
      <c r="C1116">
        <v>56</v>
      </c>
      <c r="D1116">
        <v>119296</v>
      </c>
      <c r="E1116">
        <v>49</v>
      </c>
      <c r="F1116" t="s">
        <v>10</v>
      </c>
      <c r="G1116">
        <v>0</v>
      </c>
      <c r="H1116">
        <v>7</v>
      </c>
    </row>
    <row r="1117" spans="1:8" x14ac:dyDescent="0.25">
      <c r="A1117">
        <v>1116</v>
      </c>
      <c r="B1117" t="s">
        <v>11</v>
      </c>
      <c r="C1117">
        <v>30</v>
      </c>
      <c r="D1117">
        <v>126306</v>
      </c>
      <c r="E1117">
        <v>44</v>
      </c>
      <c r="F1117" t="s">
        <v>14</v>
      </c>
      <c r="G1117">
        <v>0</v>
      </c>
      <c r="H1117">
        <v>1</v>
      </c>
    </row>
    <row r="1118" spans="1:8" x14ac:dyDescent="0.25">
      <c r="A1118">
        <v>1117</v>
      </c>
      <c r="B1118" t="s">
        <v>8</v>
      </c>
      <c r="C1118">
        <v>13</v>
      </c>
      <c r="D1118">
        <v>100647</v>
      </c>
      <c r="E1118">
        <v>49</v>
      </c>
      <c r="F1118" t="s">
        <v>15</v>
      </c>
      <c r="G1118">
        <v>1</v>
      </c>
      <c r="H1118">
        <v>3</v>
      </c>
    </row>
    <row r="1119" spans="1:8" x14ac:dyDescent="0.25">
      <c r="A1119">
        <v>1118</v>
      </c>
      <c r="B1119" t="s">
        <v>11</v>
      </c>
      <c r="C1119">
        <v>95</v>
      </c>
      <c r="D1119">
        <v>168663</v>
      </c>
      <c r="E1119">
        <v>16</v>
      </c>
      <c r="F1119" t="s">
        <v>10</v>
      </c>
      <c r="G1119">
        <v>11</v>
      </c>
      <c r="H1119">
        <v>5</v>
      </c>
    </row>
    <row r="1120" spans="1:8" x14ac:dyDescent="0.25">
      <c r="A1120">
        <v>1119</v>
      </c>
      <c r="B1120" t="s">
        <v>11</v>
      </c>
      <c r="C1120">
        <v>2</v>
      </c>
      <c r="D1120">
        <v>105391</v>
      </c>
      <c r="E1120">
        <v>42</v>
      </c>
      <c r="F1120" t="s">
        <v>15</v>
      </c>
      <c r="G1120">
        <v>1</v>
      </c>
      <c r="H1120">
        <v>7</v>
      </c>
    </row>
    <row r="1121" spans="1:8" x14ac:dyDescent="0.25">
      <c r="A1121">
        <v>1120</v>
      </c>
      <c r="B1121" t="s">
        <v>11</v>
      </c>
      <c r="C1121">
        <v>78</v>
      </c>
      <c r="D1121">
        <v>175179</v>
      </c>
      <c r="E1121">
        <v>43</v>
      </c>
      <c r="F1121" t="s">
        <v>15</v>
      </c>
      <c r="G1121">
        <v>9</v>
      </c>
      <c r="H1121">
        <v>4</v>
      </c>
    </row>
    <row r="1122" spans="1:8" x14ac:dyDescent="0.25">
      <c r="A1122">
        <v>1121</v>
      </c>
      <c r="B1122" t="s">
        <v>11</v>
      </c>
      <c r="C1122">
        <v>54</v>
      </c>
      <c r="D1122">
        <v>165019</v>
      </c>
      <c r="E1122">
        <v>12</v>
      </c>
      <c r="F1122" t="s">
        <v>13</v>
      </c>
      <c r="G1122">
        <v>1</v>
      </c>
      <c r="H1122">
        <v>2</v>
      </c>
    </row>
    <row r="1123" spans="1:8" x14ac:dyDescent="0.25">
      <c r="A1123">
        <v>1122</v>
      </c>
      <c r="B1123" t="s">
        <v>11</v>
      </c>
      <c r="C1123">
        <v>85</v>
      </c>
      <c r="D1123">
        <v>68212</v>
      </c>
      <c r="E1123">
        <v>26</v>
      </c>
      <c r="F1123" t="s">
        <v>9</v>
      </c>
      <c r="G1123">
        <v>7</v>
      </c>
      <c r="H1123">
        <v>4</v>
      </c>
    </row>
    <row r="1124" spans="1:8" x14ac:dyDescent="0.25">
      <c r="A1124">
        <v>1123</v>
      </c>
      <c r="B1124" t="s">
        <v>8</v>
      </c>
      <c r="C1124">
        <v>13</v>
      </c>
      <c r="D1124">
        <v>64572</v>
      </c>
      <c r="E1124">
        <v>71</v>
      </c>
      <c r="F1124" t="s">
        <v>14</v>
      </c>
      <c r="G1124">
        <v>1</v>
      </c>
      <c r="H1124">
        <v>2</v>
      </c>
    </row>
    <row r="1125" spans="1:8" x14ac:dyDescent="0.25">
      <c r="A1125">
        <v>1124</v>
      </c>
      <c r="B1125" t="s">
        <v>11</v>
      </c>
      <c r="C1125">
        <v>85</v>
      </c>
      <c r="D1125">
        <v>92591</v>
      </c>
      <c r="E1125">
        <v>99</v>
      </c>
      <c r="F1125" t="s">
        <v>14</v>
      </c>
      <c r="G1125">
        <v>8</v>
      </c>
      <c r="H1125">
        <v>2</v>
      </c>
    </row>
    <row r="1126" spans="1:8" x14ac:dyDescent="0.25">
      <c r="A1126">
        <v>1125</v>
      </c>
      <c r="B1126" t="s">
        <v>11</v>
      </c>
      <c r="C1126">
        <v>41</v>
      </c>
      <c r="D1126">
        <v>69730</v>
      </c>
      <c r="E1126">
        <v>97</v>
      </c>
      <c r="F1126" t="s">
        <v>14</v>
      </c>
      <c r="G1126">
        <v>1</v>
      </c>
      <c r="H1126">
        <v>4</v>
      </c>
    </row>
    <row r="1127" spans="1:8" x14ac:dyDescent="0.25">
      <c r="A1127">
        <v>1126</v>
      </c>
      <c r="B1127" t="s">
        <v>11</v>
      </c>
      <c r="C1127">
        <v>25</v>
      </c>
      <c r="D1127">
        <v>156793</v>
      </c>
      <c r="E1127">
        <v>57</v>
      </c>
      <c r="F1127" t="s">
        <v>18</v>
      </c>
      <c r="G1127">
        <v>2</v>
      </c>
      <c r="H1127">
        <v>4</v>
      </c>
    </row>
    <row r="1128" spans="1:8" x14ac:dyDescent="0.25">
      <c r="A1128">
        <v>1127</v>
      </c>
      <c r="B1128" t="s">
        <v>11</v>
      </c>
      <c r="C1128">
        <v>74</v>
      </c>
      <c r="D1128">
        <v>56848</v>
      </c>
      <c r="E1128">
        <v>41</v>
      </c>
      <c r="F1128" t="s">
        <v>14</v>
      </c>
      <c r="G1128">
        <v>5</v>
      </c>
      <c r="H1128">
        <v>1</v>
      </c>
    </row>
    <row r="1129" spans="1:8" x14ac:dyDescent="0.25">
      <c r="A1129">
        <v>1128</v>
      </c>
      <c r="B1129" t="s">
        <v>8</v>
      </c>
      <c r="C1129">
        <v>8</v>
      </c>
      <c r="D1129">
        <v>148450</v>
      </c>
      <c r="E1129">
        <v>55</v>
      </c>
      <c r="F1129" t="s">
        <v>9</v>
      </c>
      <c r="G1129">
        <v>0</v>
      </c>
      <c r="H1129">
        <v>6</v>
      </c>
    </row>
    <row r="1130" spans="1:8" x14ac:dyDescent="0.25">
      <c r="A1130">
        <v>1129</v>
      </c>
      <c r="B1130" t="s">
        <v>8</v>
      </c>
      <c r="C1130">
        <v>62</v>
      </c>
      <c r="D1130">
        <v>150619</v>
      </c>
      <c r="E1130">
        <v>32</v>
      </c>
      <c r="F1130" t="s">
        <v>14</v>
      </c>
      <c r="G1130">
        <v>10</v>
      </c>
      <c r="H1130">
        <v>6</v>
      </c>
    </row>
    <row r="1131" spans="1:8" x14ac:dyDescent="0.25">
      <c r="A1131">
        <v>1130</v>
      </c>
      <c r="B1131" t="s">
        <v>8</v>
      </c>
      <c r="C1131">
        <v>52</v>
      </c>
      <c r="D1131">
        <v>100261</v>
      </c>
      <c r="E1131">
        <v>10</v>
      </c>
      <c r="F1131" t="s">
        <v>14</v>
      </c>
      <c r="G1131">
        <v>1</v>
      </c>
      <c r="H1131">
        <v>6</v>
      </c>
    </row>
    <row r="1132" spans="1:8" x14ac:dyDescent="0.25">
      <c r="A1132">
        <v>1131</v>
      </c>
      <c r="B1132" t="s">
        <v>11</v>
      </c>
      <c r="C1132">
        <v>36</v>
      </c>
      <c r="D1132">
        <v>109895</v>
      </c>
      <c r="E1132">
        <v>56</v>
      </c>
      <c r="F1132" t="s">
        <v>9</v>
      </c>
      <c r="G1132">
        <v>5</v>
      </c>
      <c r="H1132">
        <v>2</v>
      </c>
    </row>
    <row r="1133" spans="1:8" x14ac:dyDescent="0.25">
      <c r="A1133">
        <v>1132</v>
      </c>
      <c r="B1133" t="s">
        <v>8</v>
      </c>
      <c r="C1133">
        <v>11</v>
      </c>
      <c r="D1133">
        <v>152684</v>
      </c>
      <c r="E1133">
        <v>24</v>
      </c>
      <c r="F1133" t="s">
        <v>12</v>
      </c>
      <c r="G1133">
        <v>0</v>
      </c>
      <c r="H1133">
        <v>3</v>
      </c>
    </row>
    <row r="1134" spans="1:8" x14ac:dyDescent="0.25">
      <c r="A1134">
        <v>1133</v>
      </c>
      <c r="B1134" t="s">
        <v>11</v>
      </c>
      <c r="C1134">
        <v>84</v>
      </c>
      <c r="D1134">
        <v>133765</v>
      </c>
      <c r="E1134">
        <v>83</v>
      </c>
      <c r="F1134" t="s">
        <v>14</v>
      </c>
      <c r="G1134">
        <v>1</v>
      </c>
      <c r="H1134">
        <v>3</v>
      </c>
    </row>
    <row r="1135" spans="1:8" x14ac:dyDescent="0.25">
      <c r="A1135">
        <v>1134</v>
      </c>
      <c r="B1135" t="s">
        <v>11</v>
      </c>
      <c r="C1135">
        <v>99</v>
      </c>
      <c r="D1135">
        <v>57677</v>
      </c>
      <c r="E1135">
        <v>99</v>
      </c>
      <c r="F1135" t="s">
        <v>12</v>
      </c>
      <c r="G1135">
        <v>0</v>
      </c>
      <c r="H1135">
        <v>5</v>
      </c>
    </row>
    <row r="1136" spans="1:8" x14ac:dyDescent="0.25">
      <c r="A1136">
        <v>1135</v>
      </c>
      <c r="B1136" t="s">
        <v>11</v>
      </c>
      <c r="C1136">
        <v>51</v>
      </c>
      <c r="D1136">
        <v>112358</v>
      </c>
      <c r="E1136">
        <v>27</v>
      </c>
      <c r="F1136" t="s">
        <v>14</v>
      </c>
      <c r="G1136">
        <v>0</v>
      </c>
      <c r="H1136">
        <v>6</v>
      </c>
    </row>
    <row r="1137" spans="1:8" x14ac:dyDescent="0.25">
      <c r="A1137">
        <v>1136</v>
      </c>
      <c r="B1137" t="s">
        <v>11</v>
      </c>
      <c r="C1137">
        <v>57</v>
      </c>
      <c r="D1137">
        <v>73845</v>
      </c>
      <c r="E1137">
        <v>52</v>
      </c>
      <c r="F1137" t="s">
        <v>14</v>
      </c>
      <c r="G1137">
        <v>1</v>
      </c>
      <c r="H1137">
        <v>7</v>
      </c>
    </row>
    <row r="1138" spans="1:8" x14ac:dyDescent="0.25">
      <c r="A1138">
        <v>1137</v>
      </c>
      <c r="B1138" t="s">
        <v>8</v>
      </c>
      <c r="C1138">
        <v>92</v>
      </c>
      <c r="D1138">
        <v>89531</v>
      </c>
      <c r="E1138">
        <v>42</v>
      </c>
      <c r="F1138" t="s">
        <v>9</v>
      </c>
      <c r="G1138">
        <v>6</v>
      </c>
      <c r="H1138">
        <v>2</v>
      </c>
    </row>
    <row r="1139" spans="1:8" x14ac:dyDescent="0.25">
      <c r="A1139">
        <v>1138</v>
      </c>
      <c r="B1139" t="s">
        <v>8</v>
      </c>
      <c r="C1139">
        <v>29</v>
      </c>
      <c r="D1139">
        <v>118092</v>
      </c>
      <c r="E1139">
        <v>100</v>
      </c>
      <c r="F1139" t="s">
        <v>13</v>
      </c>
      <c r="G1139">
        <v>7</v>
      </c>
      <c r="H1139">
        <v>3</v>
      </c>
    </row>
    <row r="1140" spans="1:8" x14ac:dyDescent="0.25">
      <c r="A1140">
        <v>1139</v>
      </c>
      <c r="B1140" t="s">
        <v>8</v>
      </c>
      <c r="C1140">
        <v>62</v>
      </c>
      <c r="D1140">
        <v>144242</v>
      </c>
      <c r="E1140">
        <v>49</v>
      </c>
      <c r="F1140" t="s">
        <v>13</v>
      </c>
      <c r="G1140">
        <v>1</v>
      </c>
      <c r="H1140">
        <v>4</v>
      </c>
    </row>
    <row r="1141" spans="1:8" x14ac:dyDescent="0.25">
      <c r="A1141">
        <v>1140</v>
      </c>
      <c r="B1141" t="s">
        <v>11</v>
      </c>
      <c r="C1141">
        <v>43</v>
      </c>
      <c r="D1141">
        <v>140876</v>
      </c>
      <c r="E1141">
        <v>90</v>
      </c>
      <c r="F1141" t="s">
        <v>13</v>
      </c>
      <c r="G1141">
        <v>0</v>
      </c>
      <c r="H1141">
        <v>4</v>
      </c>
    </row>
    <row r="1142" spans="1:8" x14ac:dyDescent="0.25">
      <c r="A1142">
        <v>1141</v>
      </c>
      <c r="B1142" t="s">
        <v>8</v>
      </c>
      <c r="C1142">
        <v>72</v>
      </c>
      <c r="D1142">
        <v>76888</v>
      </c>
      <c r="E1142">
        <v>26</v>
      </c>
      <c r="F1142" t="s">
        <v>18</v>
      </c>
      <c r="G1142">
        <v>0</v>
      </c>
      <c r="H1142">
        <v>1</v>
      </c>
    </row>
    <row r="1143" spans="1:8" x14ac:dyDescent="0.25">
      <c r="A1143">
        <v>1142</v>
      </c>
      <c r="B1143" t="s">
        <v>11</v>
      </c>
      <c r="C1143">
        <v>28</v>
      </c>
      <c r="D1143">
        <v>116644</v>
      </c>
      <c r="E1143">
        <v>88</v>
      </c>
      <c r="F1143" t="s">
        <v>14</v>
      </c>
      <c r="G1143">
        <v>6</v>
      </c>
      <c r="H1143">
        <v>3</v>
      </c>
    </row>
    <row r="1144" spans="1:8" x14ac:dyDescent="0.25">
      <c r="A1144">
        <v>1143</v>
      </c>
      <c r="B1144" t="s">
        <v>11</v>
      </c>
      <c r="C1144">
        <v>57</v>
      </c>
      <c r="D1144">
        <v>143021</v>
      </c>
      <c r="E1144">
        <v>3</v>
      </c>
      <c r="F1144" t="s">
        <v>15</v>
      </c>
      <c r="G1144">
        <v>5</v>
      </c>
      <c r="H1144">
        <v>4</v>
      </c>
    </row>
    <row r="1145" spans="1:8" x14ac:dyDescent="0.25">
      <c r="A1145">
        <v>1144</v>
      </c>
      <c r="B1145" t="s">
        <v>11</v>
      </c>
      <c r="C1145">
        <v>86</v>
      </c>
      <c r="D1145">
        <v>145679</v>
      </c>
      <c r="E1145">
        <v>91</v>
      </c>
      <c r="F1145" t="s">
        <v>12</v>
      </c>
      <c r="G1145">
        <v>9</v>
      </c>
      <c r="H1145">
        <v>6</v>
      </c>
    </row>
    <row r="1146" spans="1:8" x14ac:dyDescent="0.25">
      <c r="A1146">
        <v>1145</v>
      </c>
      <c r="B1146" t="s">
        <v>11</v>
      </c>
      <c r="C1146">
        <v>26</v>
      </c>
      <c r="D1146">
        <v>64398</v>
      </c>
      <c r="E1146">
        <v>7</v>
      </c>
      <c r="F1146" t="s">
        <v>12</v>
      </c>
      <c r="G1146">
        <v>1</v>
      </c>
      <c r="H1146">
        <v>6</v>
      </c>
    </row>
    <row r="1147" spans="1:8" x14ac:dyDescent="0.25">
      <c r="A1147">
        <v>1146</v>
      </c>
      <c r="B1147" t="s">
        <v>11</v>
      </c>
      <c r="C1147">
        <v>13</v>
      </c>
      <c r="D1147">
        <v>104512</v>
      </c>
      <c r="E1147">
        <v>40</v>
      </c>
      <c r="F1147" t="s">
        <v>18</v>
      </c>
      <c r="G1147">
        <v>9</v>
      </c>
      <c r="H1147">
        <v>3</v>
      </c>
    </row>
    <row r="1148" spans="1:8" x14ac:dyDescent="0.25">
      <c r="A1148">
        <v>1147</v>
      </c>
      <c r="B1148" t="s">
        <v>8</v>
      </c>
      <c r="C1148">
        <v>1</v>
      </c>
      <c r="D1148">
        <v>71564</v>
      </c>
      <c r="E1148">
        <v>68</v>
      </c>
      <c r="F1148" t="s">
        <v>14</v>
      </c>
      <c r="G1148">
        <v>1</v>
      </c>
      <c r="H1148">
        <v>5</v>
      </c>
    </row>
    <row r="1149" spans="1:8" x14ac:dyDescent="0.25">
      <c r="A1149">
        <v>1148</v>
      </c>
      <c r="B1149" t="s">
        <v>11</v>
      </c>
      <c r="C1149">
        <v>89</v>
      </c>
      <c r="D1149">
        <v>122707</v>
      </c>
      <c r="E1149">
        <v>64</v>
      </c>
      <c r="F1149" t="s">
        <v>17</v>
      </c>
      <c r="G1149">
        <v>2</v>
      </c>
      <c r="H1149">
        <v>3</v>
      </c>
    </row>
    <row r="1150" spans="1:8" x14ac:dyDescent="0.25">
      <c r="A1150">
        <v>1149</v>
      </c>
      <c r="B1150" t="s">
        <v>11</v>
      </c>
      <c r="C1150">
        <v>91</v>
      </c>
      <c r="D1150">
        <v>51733</v>
      </c>
      <c r="E1150">
        <v>96</v>
      </c>
      <c r="F1150" t="s">
        <v>9</v>
      </c>
      <c r="G1150">
        <v>0</v>
      </c>
      <c r="H1150">
        <v>5</v>
      </c>
    </row>
    <row r="1151" spans="1:8" x14ac:dyDescent="0.25">
      <c r="A1151">
        <v>1150</v>
      </c>
      <c r="B1151" t="s">
        <v>11</v>
      </c>
      <c r="C1151">
        <v>67</v>
      </c>
      <c r="D1151">
        <v>138087</v>
      </c>
      <c r="E1151">
        <v>63</v>
      </c>
      <c r="F1151" t="s">
        <v>18</v>
      </c>
      <c r="G1151">
        <v>1</v>
      </c>
      <c r="H1151">
        <v>7</v>
      </c>
    </row>
    <row r="1152" spans="1:8" x14ac:dyDescent="0.25">
      <c r="A1152">
        <v>1151</v>
      </c>
      <c r="B1152" t="s">
        <v>8</v>
      </c>
      <c r="C1152">
        <v>63</v>
      </c>
      <c r="D1152">
        <v>147278</v>
      </c>
      <c r="E1152">
        <v>51</v>
      </c>
      <c r="F1152" t="s">
        <v>12</v>
      </c>
      <c r="G1152">
        <v>0</v>
      </c>
      <c r="H1152">
        <v>4</v>
      </c>
    </row>
    <row r="1153" spans="1:8" x14ac:dyDescent="0.25">
      <c r="A1153">
        <v>1152</v>
      </c>
      <c r="B1153" t="s">
        <v>11</v>
      </c>
      <c r="C1153">
        <v>90</v>
      </c>
      <c r="D1153">
        <v>187339</v>
      </c>
      <c r="E1153">
        <v>62</v>
      </c>
      <c r="F1153" t="s">
        <v>9</v>
      </c>
      <c r="G1153">
        <v>0</v>
      </c>
      <c r="H1153">
        <v>6</v>
      </c>
    </row>
    <row r="1154" spans="1:8" x14ac:dyDescent="0.25">
      <c r="A1154">
        <v>1153</v>
      </c>
      <c r="B1154" t="s">
        <v>11</v>
      </c>
      <c r="C1154">
        <v>87</v>
      </c>
      <c r="D1154">
        <v>129972</v>
      </c>
      <c r="E1154">
        <v>97</v>
      </c>
      <c r="F1154" t="s">
        <v>15</v>
      </c>
      <c r="G1154">
        <v>1</v>
      </c>
      <c r="H1154">
        <v>6</v>
      </c>
    </row>
    <row r="1155" spans="1:8" x14ac:dyDescent="0.25">
      <c r="A1155">
        <v>1154</v>
      </c>
      <c r="B1155" t="s">
        <v>11</v>
      </c>
      <c r="C1155">
        <v>89</v>
      </c>
      <c r="D1155">
        <v>151176</v>
      </c>
      <c r="E1155">
        <v>55</v>
      </c>
      <c r="F1155" t="s">
        <v>9</v>
      </c>
      <c r="G1155">
        <v>1</v>
      </c>
      <c r="H1155">
        <v>2</v>
      </c>
    </row>
    <row r="1156" spans="1:8" x14ac:dyDescent="0.25">
      <c r="A1156">
        <v>1155</v>
      </c>
      <c r="B1156" t="s">
        <v>11</v>
      </c>
      <c r="C1156">
        <v>34</v>
      </c>
      <c r="D1156">
        <v>74358</v>
      </c>
      <c r="E1156">
        <v>60</v>
      </c>
      <c r="F1156" t="s">
        <v>14</v>
      </c>
      <c r="G1156">
        <v>0</v>
      </c>
      <c r="H1156">
        <v>6</v>
      </c>
    </row>
    <row r="1157" spans="1:8" x14ac:dyDescent="0.25">
      <c r="A1157">
        <v>1156</v>
      </c>
      <c r="B1157" t="s">
        <v>8</v>
      </c>
      <c r="C1157">
        <v>89</v>
      </c>
      <c r="D1157">
        <v>83953</v>
      </c>
      <c r="E1157">
        <v>82</v>
      </c>
      <c r="F1157" t="s">
        <v>9</v>
      </c>
      <c r="G1157">
        <v>0</v>
      </c>
      <c r="H1157">
        <v>3</v>
      </c>
    </row>
    <row r="1158" spans="1:8" x14ac:dyDescent="0.25">
      <c r="A1158">
        <v>1157</v>
      </c>
      <c r="B1158" t="s">
        <v>8</v>
      </c>
      <c r="C1158">
        <v>31</v>
      </c>
      <c r="D1158">
        <v>62925</v>
      </c>
      <c r="E1158">
        <v>24</v>
      </c>
      <c r="F1158" t="s">
        <v>10</v>
      </c>
      <c r="G1158">
        <v>1</v>
      </c>
      <c r="H1158">
        <v>6</v>
      </c>
    </row>
    <row r="1159" spans="1:8" x14ac:dyDescent="0.25">
      <c r="A1159">
        <v>1158</v>
      </c>
      <c r="B1159" t="s">
        <v>8</v>
      </c>
      <c r="C1159">
        <v>55</v>
      </c>
      <c r="D1159">
        <v>65257</v>
      </c>
      <c r="E1159">
        <v>93</v>
      </c>
      <c r="F1159" t="s">
        <v>16</v>
      </c>
      <c r="G1159">
        <v>2</v>
      </c>
      <c r="H1159">
        <v>3</v>
      </c>
    </row>
    <row r="1160" spans="1:8" x14ac:dyDescent="0.25">
      <c r="A1160">
        <v>1159</v>
      </c>
      <c r="B1160" t="s">
        <v>11</v>
      </c>
      <c r="C1160">
        <v>3</v>
      </c>
      <c r="D1160">
        <v>188557</v>
      </c>
      <c r="E1160">
        <v>4</v>
      </c>
      <c r="F1160" t="s">
        <v>9</v>
      </c>
      <c r="G1160">
        <v>9</v>
      </c>
      <c r="H1160">
        <v>2</v>
      </c>
    </row>
    <row r="1161" spans="1:8" x14ac:dyDescent="0.25">
      <c r="A1161">
        <v>1160</v>
      </c>
      <c r="B1161" t="s">
        <v>8</v>
      </c>
      <c r="C1161">
        <v>64</v>
      </c>
      <c r="D1161">
        <v>163783</v>
      </c>
      <c r="E1161">
        <v>84</v>
      </c>
      <c r="F1161" t="s">
        <v>9</v>
      </c>
      <c r="G1161">
        <v>3</v>
      </c>
      <c r="H1161">
        <v>1</v>
      </c>
    </row>
    <row r="1162" spans="1:8" x14ac:dyDescent="0.25">
      <c r="A1162">
        <v>1161</v>
      </c>
      <c r="B1162" t="s">
        <v>11</v>
      </c>
      <c r="C1162">
        <v>1</v>
      </c>
      <c r="D1162">
        <v>108342</v>
      </c>
      <c r="E1162">
        <v>97</v>
      </c>
      <c r="F1162" t="s">
        <v>16</v>
      </c>
      <c r="G1162">
        <v>0</v>
      </c>
      <c r="H1162">
        <v>3</v>
      </c>
    </row>
    <row r="1163" spans="1:8" x14ac:dyDescent="0.25">
      <c r="A1163">
        <v>1162</v>
      </c>
      <c r="B1163" t="s">
        <v>11</v>
      </c>
      <c r="C1163">
        <v>20</v>
      </c>
      <c r="D1163">
        <v>155951</v>
      </c>
      <c r="E1163">
        <v>21</v>
      </c>
      <c r="F1163" t="s">
        <v>9</v>
      </c>
      <c r="G1163">
        <v>7</v>
      </c>
      <c r="H1163">
        <v>4</v>
      </c>
    </row>
    <row r="1164" spans="1:8" x14ac:dyDescent="0.25">
      <c r="A1164">
        <v>1163</v>
      </c>
      <c r="B1164" t="s">
        <v>11</v>
      </c>
      <c r="C1164">
        <v>18</v>
      </c>
      <c r="D1164">
        <v>183071</v>
      </c>
      <c r="E1164">
        <v>29</v>
      </c>
      <c r="F1164" t="s">
        <v>14</v>
      </c>
      <c r="G1164">
        <v>7</v>
      </c>
      <c r="H1164">
        <v>4</v>
      </c>
    </row>
    <row r="1165" spans="1:8" x14ac:dyDescent="0.25">
      <c r="A1165">
        <v>1164</v>
      </c>
      <c r="B1165" t="s">
        <v>11</v>
      </c>
      <c r="C1165">
        <v>83</v>
      </c>
      <c r="D1165">
        <v>124104</v>
      </c>
      <c r="E1165">
        <v>20</v>
      </c>
      <c r="F1165" t="s">
        <v>9</v>
      </c>
      <c r="G1165">
        <v>4</v>
      </c>
      <c r="H1165">
        <v>6</v>
      </c>
    </row>
    <row r="1166" spans="1:8" x14ac:dyDescent="0.25">
      <c r="A1166">
        <v>1165</v>
      </c>
      <c r="B1166" t="s">
        <v>11</v>
      </c>
      <c r="C1166">
        <v>21</v>
      </c>
      <c r="D1166">
        <v>136747</v>
      </c>
      <c r="E1166">
        <v>3</v>
      </c>
      <c r="F1166" t="s">
        <v>9</v>
      </c>
      <c r="G1166">
        <v>1</v>
      </c>
      <c r="H1166">
        <v>1</v>
      </c>
    </row>
    <row r="1167" spans="1:8" x14ac:dyDescent="0.25">
      <c r="A1167">
        <v>1166</v>
      </c>
      <c r="B1167" t="s">
        <v>8</v>
      </c>
      <c r="C1167">
        <v>19</v>
      </c>
      <c r="D1167">
        <v>189498</v>
      </c>
      <c r="E1167">
        <v>18</v>
      </c>
      <c r="F1167" t="s">
        <v>14</v>
      </c>
      <c r="G1167">
        <v>4</v>
      </c>
      <c r="H1167">
        <v>1</v>
      </c>
    </row>
    <row r="1168" spans="1:8" x14ac:dyDescent="0.25">
      <c r="A1168">
        <v>1167</v>
      </c>
      <c r="B1168" t="s">
        <v>11</v>
      </c>
      <c r="C1168">
        <v>74</v>
      </c>
      <c r="D1168">
        <v>76149</v>
      </c>
      <c r="E1168">
        <v>48</v>
      </c>
      <c r="F1168" t="s">
        <v>14</v>
      </c>
      <c r="G1168">
        <v>9</v>
      </c>
      <c r="H1168">
        <v>6</v>
      </c>
    </row>
    <row r="1169" spans="1:8" x14ac:dyDescent="0.25">
      <c r="A1169">
        <v>1168</v>
      </c>
      <c r="B1169" t="s">
        <v>11</v>
      </c>
      <c r="C1169">
        <v>44</v>
      </c>
      <c r="D1169">
        <v>185550</v>
      </c>
      <c r="E1169">
        <v>54</v>
      </c>
      <c r="F1169" t="s">
        <v>14</v>
      </c>
      <c r="G1169">
        <v>0</v>
      </c>
      <c r="H1169">
        <v>1</v>
      </c>
    </row>
    <row r="1170" spans="1:8" x14ac:dyDescent="0.25">
      <c r="A1170">
        <v>1169</v>
      </c>
      <c r="B1170" t="s">
        <v>11</v>
      </c>
      <c r="C1170">
        <v>52</v>
      </c>
      <c r="D1170">
        <v>119567</v>
      </c>
      <c r="E1170">
        <v>19</v>
      </c>
      <c r="F1170" t="s">
        <v>14</v>
      </c>
      <c r="G1170">
        <v>5</v>
      </c>
      <c r="H1170">
        <v>2</v>
      </c>
    </row>
    <row r="1171" spans="1:8" x14ac:dyDescent="0.25">
      <c r="A1171">
        <v>1170</v>
      </c>
      <c r="B1171" t="s">
        <v>11</v>
      </c>
      <c r="C1171">
        <v>14</v>
      </c>
      <c r="D1171">
        <v>79806</v>
      </c>
      <c r="E1171">
        <v>30</v>
      </c>
      <c r="F1171" t="s">
        <v>10</v>
      </c>
      <c r="G1171">
        <v>1</v>
      </c>
      <c r="H1171">
        <v>6</v>
      </c>
    </row>
    <row r="1172" spans="1:8" x14ac:dyDescent="0.25">
      <c r="A1172">
        <v>1171</v>
      </c>
      <c r="B1172" t="s">
        <v>8</v>
      </c>
      <c r="C1172">
        <v>10</v>
      </c>
      <c r="D1172">
        <v>180774</v>
      </c>
      <c r="E1172">
        <v>66</v>
      </c>
      <c r="F1172" t="s">
        <v>13</v>
      </c>
      <c r="G1172">
        <v>1</v>
      </c>
      <c r="H1172">
        <v>5</v>
      </c>
    </row>
    <row r="1173" spans="1:8" x14ac:dyDescent="0.25">
      <c r="A1173">
        <v>1172</v>
      </c>
      <c r="B1173" t="s">
        <v>11</v>
      </c>
      <c r="C1173">
        <v>80</v>
      </c>
      <c r="D1173">
        <v>90142</v>
      </c>
      <c r="E1173">
        <v>50</v>
      </c>
      <c r="F1173" t="s">
        <v>12</v>
      </c>
      <c r="G1173">
        <v>1</v>
      </c>
      <c r="H1173">
        <v>2</v>
      </c>
    </row>
    <row r="1174" spans="1:8" x14ac:dyDescent="0.25">
      <c r="A1174">
        <v>1173</v>
      </c>
      <c r="B1174" t="s">
        <v>11</v>
      </c>
      <c r="C1174">
        <v>82</v>
      </c>
      <c r="D1174">
        <v>184481</v>
      </c>
      <c r="E1174">
        <v>84</v>
      </c>
      <c r="F1174" t="s">
        <v>15</v>
      </c>
      <c r="G1174">
        <v>0</v>
      </c>
      <c r="H1174">
        <v>2</v>
      </c>
    </row>
    <row r="1175" spans="1:8" x14ac:dyDescent="0.25">
      <c r="A1175">
        <v>1174</v>
      </c>
      <c r="B1175" t="s">
        <v>11</v>
      </c>
      <c r="C1175">
        <v>32</v>
      </c>
      <c r="D1175">
        <v>66089</v>
      </c>
      <c r="E1175">
        <v>75</v>
      </c>
      <c r="F1175" t="s">
        <v>14</v>
      </c>
      <c r="G1175">
        <v>6</v>
      </c>
      <c r="H1175">
        <v>3</v>
      </c>
    </row>
    <row r="1176" spans="1:8" x14ac:dyDescent="0.25">
      <c r="A1176">
        <v>1175</v>
      </c>
      <c r="B1176" t="s">
        <v>11</v>
      </c>
      <c r="C1176">
        <v>16</v>
      </c>
      <c r="D1176">
        <v>60044</v>
      </c>
      <c r="E1176">
        <v>83</v>
      </c>
      <c r="F1176" t="s">
        <v>14</v>
      </c>
      <c r="G1176">
        <v>4</v>
      </c>
      <c r="H1176">
        <v>1</v>
      </c>
    </row>
    <row r="1177" spans="1:8" x14ac:dyDescent="0.25">
      <c r="A1177">
        <v>1176</v>
      </c>
      <c r="B1177" t="s">
        <v>8</v>
      </c>
      <c r="C1177">
        <v>61</v>
      </c>
      <c r="D1177">
        <v>52543</v>
      </c>
      <c r="E1177">
        <v>23</v>
      </c>
      <c r="F1177" t="s">
        <v>15</v>
      </c>
      <c r="G1177">
        <v>0</v>
      </c>
      <c r="H1177">
        <v>6</v>
      </c>
    </row>
    <row r="1178" spans="1:8" x14ac:dyDescent="0.25">
      <c r="A1178">
        <v>1177</v>
      </c>
      <c r="B1178" t="s">
        <v>8</v>
      </c>
      <c r="C1178">
        <v>57</v>
      </c>
      <c r="D1178">
        <v>50429</v>
      </c>
      <c r="E1178">
        <v>23</v>
      </c>
      <c r="F1178" t="s">
        <v>14</v>
      </c>
      <c r="G1178">
        <v>0</v>
      </c>
      <c r="H1178">
        <v>1</v>
      </c>
    </row>
    <row r="1179" spans="1:8" x14ac:dyDescent="0.25">
      <c r="A1179">
        <v>1178</v>
      </c>
      <c r="B1179" t="s">
        <v>8</v>
      </c>
      <c r="C1179">
        <v>95</v>
      </c>
      <c r="D1179">
        <v>178228</v>
      </c>
      <c r="E1179">
        <v>45</v>
      </c>
      <c r="F1179" t="s">
        <v>10</v>
      </c>
      <c r="G1179">
        <v>1</v>
      </c>
      <c r="H1179">
        <v>2</v>
      </c>
    </row>
    <row r="1180" spans="1:8" x14ac:dyDescent="0.25">
      <c r="A1180">
        <v>1179</v>
      </c>
      <c r="B1180" t="s">
        <v>11</v>
      </c>
      <c r="C1180">
        <v>38</v>
      </c>
      <c r="D1180">
        <v>161130</v>
      </c>
      <c r="E1180">
        <v>98</v>
      </c>
      <c r="F1180" t="s">
        <v>14</v>
      </c>
      <c r="G1180">
        <v>8</v>
      </c>
      <c r="H1180">
        <v>3</v>
      </c>
    </row>
    <row r="1181" spans="1:8" x14ac:dyDescent="0.25">
      <c r="A1181">
        <v>1180</v>
      </c>
      <c r="B1181" t="s">
        <v>8</v>
      </c>
      <c r="C1181">
        <v>70</v>
      </c>
      <c r="D1181">
        <v>87976</v>
      </c>
      <c r="E1181">
        <v>38</v>
      </c>
      <c r="F1181" t="s">
        <v>12</v>
      </c>
      <c r="G1181">
        <v>1</v>
      </c>
      <c r="H1181">
        <v>6</v>
      </c>
    </row>
    <row r="1182" spans="1:8" x14ac:dyDescent="0.25">
      <c r="A1182">
        <v>1181</v>
      </c>
      <c r="B1182" t="s">
        <v>11</v>
      </c>
      <c r="C1182">
        <v>40</v>
      </c>
      <c r="D1182">
        <v>179150</v>
      </c>
      <c r="E1182">
        <v>91</v>
      </c>
      <c r="F1182" t="s">
        <v>14</v>
      </c>
      <c r="G1182">
        <v>5</v>
      </c>
      <c r="H1182">
        <v>2</v>
      </c>
    </row>
    <row r="1183" spans="1:8" x14ac:dyDescent="0.25">
      <c r="A1183">
        <v>1182</v>
      </c>
      <c r="B1183" t="s">
        <v>11</v>
      </c>
      <c r="C1183">
        <v>92</v>
      </c>
      <c r="D1183">
        <v>163442</v>
      </c>
      <c r="E1183">
        <v>32</v>
      </c>
      <c r="F1183" t="s">
        <v>15</v>
      </c>
      <c r="G1183">
        <v>1</v>
      </c>
      <c r="H1183">
        <v>6</v>
      </c>
    </row>
    <row r="1184" spans="1:8" x14ac:dyDescent="0.25">
      <c r="A1184">
        <v>1183</v>
      </c>
      <c r="B1184" t="s">
        <v>11</v>
      </c>
      <c r="C1184">
        <v>73</v>
      </c>
      <c r="D1184">
        <v>108159</v>
      </c>
      <c r="E1184">
        <v>18</v>
      </c>
      <c r="F1184" t="s">
        <v>13</v>
      </c>
      <c r="G1184">
        <v>8</v>
      </c>
      <c r="H1184">
        <v>7</v>
      </c>
    </row>
    <row r="1185" spans="1:8" x14ac:dyDescent="0.25">
      <c r="A1185">
        <v>1184</v>
      </c>
      <c r="B1185" t="s">
        <v>11</v>
      </c>
      <c r="C1185">
        <v>62</v>
      </c>
      <c r="D1185">
        <v>73419</v>
      </c>
      <c r="E1185">
        <v>14</v>
      </c>
      <c r="F1185" t="s">
        <v>9</v>
      </c>
      <c r="G1185">
        <v>0</v>
      </c>
      <c r="H1185">
        <v>1</v>
      </c>
    </row>
    <row r="1186" spans="1:8" x14ac:dyDescent="0.25">
      <c r="A1186">
        <v>1185</v>
      </c>
      <c r="B1186" t="s">
        <v>11</v>
      </c>
      <c r="C1186">
        <v>12</v>
      </c>
      <c r="D1186">
        <v>138425</v>
      </c>
      <c r="E1186">
        <v>78</v>
      </c>
      <c r="F1186" t="s">
        <v>16</v>
      </c>
      <c r="G1186">
        <v>11</v>
      </c>
      <c r="H1186">
        <v>6</v>
      </c>
    </row>
    <row r="1187" spans="1:8" x14ac:dyDescent="0.25">
      <c r="A1187">
        <v>1186</v>
      </c>
      <c r="B1187" t="s">
        <v>8</v>
      </c>
      <c r="C1187">
        <v>65</v>
      </c>
      <c r="D1187">
        <v>54431</v>
      </c>
      <c r="E1187">
        <v>93</v>
      </c>
      <c r="F1187" t="s">
        <v>9</v>
      </c>
      <c r="G1187">
        <v>1</v>
      </c>
      <c r="H1187">
        <v>7</v>
      </c>
    </row>
    <row r="1188" spans="1:8" x14ac:dyDescent="0.25">
      <c r="A1188">
        <v>1187</v>
      </c>
      <c r="B1188" t="s">
        <v>11</v>
      </c>
      <c r="C1188">
        <v>88</v>
      </c>
      <c r="D1188">
        <v>168437</v>
      </c>
      <c r="E1188">
        <v>81</v>
      </c>
      <c r="F1188" t="s">
        <v>14</v>
      </c>
      <c r="G1188">
        <v>2</v>
      </c>
      <c r="H1188">
        <v>2</v>
      </c>
    </row>
    <row r="1189" spans="1:8" x14ac:dyDescent="0.25">
      <c r="A1189">
        <v>1188</v>
      </c>
      <c r="B1189" t="s">
        <v>11</v>
      </c>
      <c r="C1189">
        <v>55</v>
      </c>
      <c r="D1189">
        <v>71322</v>
      </c>
      <c r="E1189">
        <v>54</v>
      </c>
      <c r="F1189" t="s">
        <v>13</v>
      </c>
      <c r="G1189">
        <v>1</v>
      </c>
      <c r="H1189">
        <v>6</v>
      </c>
    </row>
    <row r="1190" spans="1:8" x14ac:dyDescent="0.25">
      <c r="A1190">
        <v>1189</v>
      </c>
      <c r="B1190" t="s">
        <v>11</v>
      </c>
      <c r="C1190">
        <v>99</v>
      </c>
      <c r="D1190">
        <v>122548</v>
      </c>
      <c r="E1190">
        <v>14</v>
      </c>
      <c r="G1190">
        <v>2</v>
      </c>
      <c r="H1190">
        <v>5</v>
      </c>
    </row>
    <row r="1191" spans="1:8" x14ac:dyDescent="0.25">
      <c r="A1191">
        <v>1190</v>
      </c>
      <c r="B1191" t="s">
        <v>11</v>
      </c>
      <c r="C1191">
        <v>20</v>
      </c>
      <c r="D1191">
        <v>141428</v>
      </c>
      <c r="E1191">
        <v>32</v>
      </c>
      <c r="F1191" t="s">
        <v>13</v>
      </c>
      <c r="G1191">
        <v>1</v>
      </c>
      <c r="H1191">
        <v>5</v>
      </c>
    </row>
    <row r="1192" spans="1:8" x14ac:dyDescent="0.25">
      <c r="A1192">
        <v>1191</v>
      </c>
      <c r="B1192" t="s">
        <v>8</v>
      </c>
      <c r="C1192">
        <v>97</v>
      </c>
      <c r="D1192">
        <v>142214</v>
      </c>
      <c r="E1192">
        <v>32</v>
      </c>
      <c r="F1192" t="s">
        <v>14</v>
      </c>
      <c r="G1192">
        <v>7</v>
      </c>
      <c r="H1192">
        <v>4</v>
      </c>
    </row>
    <row r="1193" spans="1:8" x14ac:dyDescent="0.25">
      <c r="A1193">
        <v>1192</v>
      </c>
      <c r="B1193" t="s">
        <v>11</v>
      </c>
      <c r="C1193">
        <v>93</v>
      </c>
      <c r="D1193">
        <v>62590</v>
      </c>
      <c r="E1193">
        <v>43</v>
      </c>
      <c r="F1193" t="s">
        <v>14</v>
      </c>
      <c r="G1193">
        <v>9</v>
      </c>
      <c r="H1193">
        <v>6</v>
      </c>
    </row>
    <row r="1194" spans="1:8" x14ac:dyDescent="0.25">
      <c r="A1194">
        <v>1193</v>
      </c>
      <c r="B1194" t="s">
        <v>8</v>
      </c>
      <c r="C1194">
        <v>84</v>
      </c>
      <c r="D1194">
        <v>172523</v>
      </c>
      <c r="E1194">
        <v>83</v>
      </c>
      <c r="F1194" t="s">
        <v>14</v>
      </c>
      <c r="G1194">
        <v>6</v>
      </c>
      <c r="H1194">
        <v>2</v>
      </c>
    </row>
    <row r="1195" spans="1:8" x14ac:dyDescent="0.25">
      <c r="A1195">
        <v>1194</v>
      </c>
      <c r="B1195" t="s">
        <v>11</v>
      </c>
      <c r="C1195">
        <v>16</v>
      </c>
      <c r="D1195">
        <v>157588</v>
      </c>
      <c r="E1195">
        <v>76</v>
      </c>
      <c r="F1195" t="s">
        <v>15</v>
      </c>
      <c r="G1195">
        <v>2</v>
      </c>
      <c r="H1195">
        <v>6</v>
      </c>
    </row>
    <row r="1196" spans="1:8" x14ac:dyDescent="0.25">
      <c r="A1196">
        <v>1195</v>
      </c>
      <c r="B1196" t="s">
        <v>11</v>
      </c>
      <c r="C1196">
        <v>10</v>
      </c>
      <c r="D1196">
        <v>143313</v>
      </c>
      <c r="E1196">
        <v>57</v>
      </c>
      <c r="F1196" t="s">
        <v>16</v>
      </c>
      <c r="G1196">
        <v>4</v>
      </c>
      <c r="H1196">
        <v>7</v>
      </c>
    </row>
    <row r="1197" spans="1:8" x14ac:dyDescent="0.25">
      <c r="A1197">
        <v>1196</v>
      </c>
      <c r="B1197" t="s">
        <v>11</v>
      </c>
      <c r="C1197">
        <v>59</v>
      </c>
      <c r="D1197">
        <v>119833</v>
      </c>
      <c r="E1197">
        <v>38</v>
      </c>
      <c r="F1197" t="s">
        <v>16</v>
      </c>
      <c r="G1197">
        <v>1</v>
      </c>
      <c r="H1197">
        <v>2</v>
      </c>
    </row>
    <row r="1198" spans="1:8" x14ac:dyDescent="0.25">
      <c r="A1198">
        <v>1197</v>
      </c>
      <c r="B1198" t="s">
        <v>11</v>
      </c>
      <c r="C1198">
        <v>54</v>
      </c>
      <c r="D1198">
        <v>70803</v>
      </c>
      <c r="E1198">
        <v>35</v>
      </c>
      <c r="F1198" t="s">
        <v>13</v>
      </c>
      <c r="G1198">
        <v>0</v>
      </c>
      <c r="H1198">
        <v>5</v>
      </c>
    </row>
    <row r="1199" spans="1:8" x14ac:dyDescent="0.25">
      <c r="A1199">
        <v>1198</v>
      </c>
      <c r="B1199" t="s">
        <v>8</v>
      </c>
      <c r="C1199">
        <v>82</v>
      </c>
      <c r="D1199">
        <v>139008</v>
      </c>
      <c r="E1199">
        <v>47</v>
      </c>
      <c r="F1199" t="s">
        <v>14</v>
      </c>
      <c r="G1199">
        <v>1</v>
      </c>
      <c r="H1199">
        <v>4</v>
      </c>
    </row>
    <row r="1200" spans="1:8" x14ac:dyDescent="0.25">
      <c r="A1200">
        <v>1199</v>
      </c>
      <c r="B1200" t="s">
        <v>8</v>
      </c>
      <c r="C1200">
        <v>83</v>
      </c>
      <c r="D1200">
        <v>126669</v>
      </c>
      <c r="E1200">
        <v>53</v>
      </c>
      <c r="F1200" t="s">
        <v>14</v>
      </c>
      <c r="G1200">
        <v>1</v>
      </c>
      <c r="H1200">
        <v>6</v>
      </c>
    </row>
    <row r="1201" spans="1:8" x14ac:dyDescent="0.25">
      <c r="A1201">
        <v>1200</v>
      </c>
      <c r="B1201" t="s">
        <v>8</v>
      </c>
      <c r="C1201">
        <v>87</v>
      </c>
      <c r="D1201">
        <v>122722</v>
      </c>
      <c r="E1201">
        <v>10</v>
      </c>
      <c r="F1201" t="s">
        <v>15</v>
      </c>
      <c r="G1201">
        <v>9</v>
      </c>
      <c r="H1201">
        <v>4</v>
      </c>
    </row>
    <row r="1202" spans="1:8" x14ac:dyDescent="0.25">
      <c r="A1202">
        <v>1201</v>
      </c>
      <c r="B1202" t="s">
        <v>8</v>
      </c>
      <c r="C1202">
        <v>1</v>
      </c>
      <c r="D1202">
        <v>79800</v>
      </c>
      <c r="E1202">
        <v>47</v>
      </c>
      <c r="F1202" t="s">
        <v>14</v>
      </c>
      <c r="G1202">
        <v>0</v>
      </c>
      <c r="H1202">
        <v>1</v>
      </c>
    </row>
    <row r="1203" spans="1:8" x14ac:dyDescent="0.25">
      <c r="A1203">
        <v>1202</v>
      </c>
      <c r="B1203" t="s">
        <v>8</v>
      </c>
      <c r="C1203">
        <v>89</v>
      </c>
      <c r="D1203">
        <v>100155</v>
      </c>
      <c r="E1203">
        <v>5</v>
      </c>
      <c r="F1203" t="s">
        <v>9</v>
      </c>
      <c r="G1203">
        <v>6</v>
      </c>
      <c r="H1203">
        <v>1</v>
      </c>
    </row>
    <row r="1204" spans="1:8" x14ac:dyDescent="0.25">
      <c r="A1204">
        <v>1203</v>
      </c>
      <c r="B1204" t="s">
        <v>11</v>
      </c>
      <c r="C1204">
        <v>32</v>
      </c>
      <c r="D1204">
        <v>110846</v>
      </c>
      <c r="E1204">
        <v>49</v>
      </c>
      <c r="F1204" t="s">
        <v>14</v>
      </c>
      <c r="G1204">
        <v>0</v>
      </c>
      <c r="H1204">
        <v>2</v>
      </c>
    </row>
    <row r="1205" spans="1:8" x14ac:dyDescent="0.25">
      <c r="A1205">
        <v>1204</v>
      </c>
      <c r="B1205" t="s">
        <v>11</v>
      </c>
      <c r="C1205">
        <v>1</v>
      </c>
      <c r="D1205">
        <v>106841</v>
      </c>
      <c r="E1205">
        <v>69</v>
      </c>
      <c r="F1205" t="s">
        <v>13</v>
      </c>
      <c r="G1205">
        <v>0</v>
      </c>
      <c r="H1205">
        <v>3</v>
      </c>
    </row>
    <row r="1206" spans="1:8" x14ac:dyDescent="0.25">
      <c r="A1206">
        <v>1205</v>
      </c>
      <c r="B1206" t="s">
        <v>11</v>
      </c>
      <c r="C1206">
        <v>54</v>
      </c>
      <c r="D1206">
        <v>117181</v>
      </c>
      <c r="E1206">
        <v>66</v>
      </c>
      <c r="F1206" t="s">
        <v>16</v>
      </c>
      <c r="G1206">
        <v>12</v>
      </c>
      <c r="H1206">
        <v>5</v>
      </c>
    </row>
    <row r="1207" spans="1:8" x14ac:dyDescent="0.25">
      <c r="A1207">
        <v>1206</v>
      </c>
      <c r="B1207" t="s">
        <v>11</v>
      </c>
      <c r="C1207">
        <v>56</v>
      </c>
      <c r="D1207">
        <v>86898</v>
      </c>
      <c r="E1207">
        <v>76</v>
      </c>
      <c r="F1207" t="s">
        <v>9</v>
      </c>
      <c r="G1207">
        <v>0</v>
      </c>
      <c r="H1207">
        <v>6</v>
      </c>
    </row>
    <row r="1208" spans="1:8" x14ac:dyDescent="0.25">
      <c r="A1208">
        <v>1207</v>
      </c>
      <c r="B1208" t="s">
        <v>11</v>
      </c>
      <c r="C1208">
        <v>31</v>
      </c>
      <c r="D1208">
        <v>143241</v>
      </c>
      <c r="E1208">
        <v>81</v>
      </c>
      <c r="F1208" t="s">
        <v>15</v>
      </c>
      <c r="G1208">
        <v>4</v>
      </c>
      <c r="H1208">
        <v>7</v>
      </c>
    </row>
    <row r="1209" spans="1:8" x14ac:dyDescent="0.25">
      <c r="A1209">
        <v>1208</v>
      </c>
      <c r="B1209" t="s">
        <v>11</v>
      </c>
      <c r="C1209">
        <v>26</v>
      </c>
      <c r="D1209">
        <v>146028</v>
      </c>
      <c r="E1209">
        <v>33</v>
      </c>
      <c r="F1209" t="s">
        <v>9</v>
      </c>
      <c r="G1209">
        <v>0</v>
      </c>
      <c r="H1209">
        <v>5</v>
      </c>
    </row>
    <row r="1210" spans="1:8" x14ac:dyDescent="0.25">
      <c r="A1210">
        <v>1209</v>
      </c>
      <c r="B1210" t="s">
        <v>8</v>
      </c>
      <c r="C1210">
        <v>7</v>
      </c>
      <c r="D1210">
        <v>165287</v>
      </c>
      <c r="E1210">
        <v>65</v>
      </c>
      <c r="F1210" t="s">
        <v>16</v>
      </c>
      <c r="G1210">
        <v>1</v>
      </c>
      <c r="H1210">
        <v>3</v>
      </c>
    </row>
    <row r="1211" spans="1:8" x14ac:dyDescent="0.25">
      <c r="A1211">
        <v>1210</v>
      </c>
      <c r="B1211" t="s">
        <v>11</v>
      </c>
      <c r="C1211">
        <v>60</v>
      </c>
      <c r="D1211">
        <v>132486</v>
      </c>
      <c r="E1211">
        <v>9</v>
      </c>
      <c r="F1211" t="s">
        <v>14</v>
      </c>
      <c r="G1211">
        <v>1</v>
      </c>
      <c r="H1211">
        <v>2</v>
      </c>
    </row>
    <row r="1212" spans="1:8" x14ac:dyDescent="0.25">
      <c r="A1212">
        <v>1211</v>
      </c>
      <c r="B1212" t="s">
        <v>8</v>
      </c>
      <c r="C1212">
        <v>92</v>
      </c>
      <c r="D1212">
        <v>96424</v>
      </c>
      <c r="E1212">
        <v>74</v>
      </c>
      <c r="F1212" t="s">
        <v>14</v>
      </c>
      <c r="G1212">
        <v>8</v>
      </c>
      <c r="H1212">
        <v>5</v>
      </c>
    </row>
    <row r="1213" spans="1:8" x14ac:dyDescent="0.25">
      <c r="A1213">
        <v>1212</v>
      </c>
      <c r="B1213" t="s">
        <v>11</v>
      </c>
      <c r="C1213">
        <v>93</v>
      </c>
      <c r="D1213">
        <v>151468</v>
      </c>
      <c r="E1213">
        <v>41</v>
      </c>
      <c r="F1213" t="s">
        <v>14</v>
      </c>
      <c r="G1213">
        <v>1</v>
      </c>
      <c r="H1213">
        <v>5</v>
      </c>
    </row>
    <row r="1214" spans="1:8" x14ac:dyDescent="0.25">
      <c r="A1214">
        <v>1213</v>
      </c>
      <c r="B1214" t="s">
        <v>11</v>
      </c>
      <c r="C1214">
        <v>8</v>
      </c>
      <c r="D1214">
        <v>76561</v>
      </c>
      <c r="E1214">
        <v>79</v>
      </c>
      <c r="F1214" t="s">
        <v>9</v>
      </c>
      <c r="G1214">
        <v>0</v>
      </c>
      <c r="H1214">
        <v>1</v>
      </c>
    </row>
    <row r="1215" spans="1:8" x14ac:dyDescent="0.25">
      <c r="A1215">
        <v>1214</v>
      </c>
      <c r="B1215" t="s">
        <v>11</v>
      </c>
      <c r="C1215">
        <v>81</v>
      </c>
      <c r="D1215">
        <v>125316</v>
      </c>
      <c r="E1215">
        <v>81</v>
      </c>
      <c r="F1215" t="s">
        <v>12</v>
      </c>
      <c r="G1215">
        <v>0</v>
      </c>
      <c r="H1215">
        <v>6</v>
      </c>
    </row>
    <row r="1216" spans="1:8" x14ac:dyDescent="0.25">
      <c r="A1216">
        <v>1215</v>
      </c>
      <c r="B1216" t="s">
        <v>8</v>
      </c>
      <c r="C1216">
        <v>21</v>
      </c>
      <c r="D1216">
        <v>109373</v>
      </c>
      <c r="E1216">
        <v>22</v>
      </c>
      <c r="F1216" t="s">
        <v>13</v>
      </c>
      <c r="G1216">
        <v>4</v>
      </c>
      <c r="H1216">
        <v>2</v>
      </c>
    </row>
    <row r="1217" spans="1:8" x14ac:dyDescent="0.25">
      <c r="A1217">
        <v>1216</v>
      </c>
      <c r="B1217" t="s">
        <v>8</v>
      </c>
      <c r="C1217">
        <v>96</v>
      </c>
      <c r="D1217">
        <v>135042</v>
      </c>
      <c r="E1217">
        <v>12</v>
      </c>
      <c r="F1217" t="s">
        <v>14</v>
      </c>
      <c r="G1217">
        <v>0</v>
      </c>
      <c r="H1217">
        <v>7</v>
      </c>
    </row>
    <row r="1218" spans="1:8" x14ac:dyDescent="0.25">
      <c r="A1218">
        <v>1217</v>
      </c>
      <c r="B1218" t="s">
        <v>11</v>
      </c>
      <c r="C1218">
        <v>78</v>
      </c>
      <c r="D1218">
        <v>59784</v>
      </c>
      <c r="E1218">
        <v>81</v>
      </c>
      <c r="F1218" t="s">
        <v>14</v>
      </c>
      <c r="G1218">
        <v>3</v>
      </c>
      <c r="H1218">
        <v>3</v>
      </c>
    </row>
    <row r="1219" spans="1:8" x14ac:dyDescent="0.25">
      <c r="A1219">
        <v>1218</v>
      </c>
      <c r="B1219" t="s">
        <v>8</v>
      </c>
      <c r="C1219">
        <v>86</v>
      </c>
      <c r="D1219">
        <v>140687</v>
      </c>
      <c r="E1219">
        <v>63</v>
      </c>
      <c r="F1219" t="s">
        <v>14</v>
      </c>
      <c r="G1219">
        <v>1</v>
      </c>
      <c r="H1219">
        <v>2</v>
      </c>
    </row>
    <row r="1220" spans="1:8" x14ac:dyDescent="0.25">
      <c r="A1220">
        <v>1219</v>
      </c>
      <c r="B1220" t="s">
        <v>8</v>
      </c>
      <c r="C1220">
        <v>1</v>
      </c>
      <c r="D1220">
        <v>182927</v>
      </c>
      <c r="E1220">
        <v>55</v>
      </c>
      <c r="F1220" t="s">
        <v>9</v>
      </c>
      <c r="G1220">
        <v>1</v>
      </c>
      <c r="H1220">
        <v>1</v>
      </c>
    </row>
    <row r="1221" spans="1:8" x14ac:dyDescent="0.25">
      <c r="A1221">
        <v>1220</v>
      </c>
      <c r="B1221" t="s">
        <v>11</v>
      </c>
      <c r="C1221">
        <v>62</v>
      </c>
      <c r="D1221">
        <v>175534</v>
      </c>
      <c r="E1221">
        <v>44</v>
      </c>
      <c r="F1221" t="s">
        <v>14</v>
      </c>
      <c r="G1221">
        <v>1</v>
      </c>
      <c r="H1221">
        <v>6</v>
      </c>
    </row>
    <row r="1222" spans="1:8" x14ac:dyDescent="0.25">
      <c r="A1222">
        <v>1221</v>
      </c>
      <c r="B1222" t="s">
        <v>8</v>
      </c>
      <c r="C1222">
        <v>68</v>
      </c>
      <c r="D1222">
        <v>170957</v>
      </c>
      <c r="E1222">
        <v>6</v>
      </c>
      <c r="F1222" t="s">
        <v>12</v>
      </c>
      <c r="G1222">
        <v>1</v>
      </c>
      <c r="H1222">
        <v>3</v>
      </c>
    </row>
    <row r="1223" spans="1:8" x14ac:dyDescent="0.25">
      <c r="A1223">
        <v>1222</v>
      </c>
      <c r="B1223" t="s">
        <v>8</v>
      </c>
      <c r="C1223">
        <v>70</v>
      </c>
      <c r="D1223">
        <v>81197</v>
      </c>
      <c r="E1223">
        <v>76</v>
      </c>
      <c r="F1223" t="s">
        <v>14</v>
      </c>
      <c r="G1223">
        <v>0</v>
      </c>
      <c r="H1223">
        <v>4</v>
      </c>
    </row>
    <row r="1224" spans="1:8" x14ac:dyDescent="0.25">
      <c r="A1224">
        <v>1223</v>
      </c>
      <c r="B1224" t="s">
        <v>11</v>
      </c>
      <c r="C1224">
        <v>21</v>
      </c>
      <c r="D1224">
        <v>104888</v>
      </c>
      <c r="E1224">
        <v>8</v>
      </c>
      <c r="F1224" t="s">
        <v>9</v>
      </c>
      <c r="G1224">
        <v>0</v>
      </c>
      <c r="H1224">
        <v>4</v>
      </c>
    </row>
    <row r="1225" spans="1:8" x14ac:dyDescent="0.25">
      <c r="A1225">
        <v>1224</v>
      </c>
      <c r="B1225" t="s">
        <v>8</v>
      </c>
      <c r="C1225">
        <v>74</v>
      </c>
      <c r="D1225">
        <v>184838</v>
      </c>
      <c r="E1225">
        <v>18</v>
      </c>
      <c r="G1225">
        <v>8</v>
      </c>
      <c r="H1225">
        <v>5</v>
      </c>
    </row>
    <row r="1226" spans="1:8" x14ac:dyDescent="0.25">
      <c r="A1226">
        <v>1225</v>
      </c>
      <c r="B1226" t="s">
        <v>11</v>
      </c>
      <c r="C1226">
        <v>62</v>
      </c>
      <c r="D1226">
        <v>139588</v>
      </c>
      <c r="E1226">
        <v>66</v>
      </c>
      <c r="F1226" t="s">
        <v>15</v>
      </c>
      <c r="G1226">
        <v>0</v>
      </c>
      <c r="H1226">
        <v>2</v>
      </c>
    </row>
    <row r="1227" spans="1:8" x14ac:dyDescent="0.25">
      <c r="A1227">
        <v>1226</v>
      </c>
      <c r="B1227" t="s">
        <v>8</v>
      </c>
      <c r="C1227">
        <v>22</v>
      </c>
      <c r="D1227">
        <v>126543</v>
      </c>
      <c r="E1227">
        <v>45</v>
      </c>
      <c r="F1227" t="s">
        <v>17</v>
      </c>
      <c r="G1227">
        <v>0</v>
      </c>
      <c r="H1227">
        <v>3</v>
      </c>
    </row>
    <row r="1228" spans="1:8" x14ac:dyDescent="0.25">
      <c r="A1228">
        <v>1227</v>
      </c>
      <c r="B1228" t="s">
        <v>11</v>
      </c>
      <c r="C1228">
        <v>87</v>
      </c>
      <c r="D1228">
        <v>177260</v>
      </c>
      <c r="E1228">
        <v>45</v>
      </c>
      <c r="F1228" t="s">
        <v>13</v>
      </c>
      <c r="G1228">
        <v>14</v>
      </c>
      <c r="H1228">
        <v>2</v>
      </c>
    </row>
    <row r="1229" spans="1:8" x14ac:dyDescent="0.25">
      <c r="A1229">
        <v>1228</v>
      </c>
      <c r="B1229" t="s">
        <v>8</v>
      </c>
      <c r="C1229">
        <v>44</v>
      </c>
      <c r="D1229">
        <v>156823</v>
      </c>
      <c r="E1229">
        <v>42</v>
      </c>
      <c r="F1229" t="s">
        <v>9</v>
      </c>
      <c r="G1229">
        <v>9</v>
      </c>
      <c r="H1229">
        <v>5</v>
      </c>
    </row>
    <row r="1230" spans="1:8" x14ac:dyDescent="0.25">
      <c r="A1230">
        <v>1229</v>
      </c>
      <c r="B1230" t="s">
        <v>11</v>
      </c>
      <c r="C1230">
        <v>27</v>
      </c>
      <c r="D1230">
        <v>183201</v>
      </c>
      <c r="E1230">
        <v>52</v>
      </c>
      <c r="F1230" t="s">
        <v>10</v>
      </c>
      <c r="G1230">
        <v>8</v>
      </c>
      <c r="H1230">
        <v>6</v>
      </c>
    </row>
    <row r="1231" spans="1:8" x14ac:dyDescent="0.25">
      <c r="A1231">
        <v>1230</v>
      </c>
      <c r="B1231" t="s">
        <v>11</v>
      </c>
      <c r="C1231">
        <v>95</v>
      </c>
      <c r="D1231">
        <v>84925</v>
      </c>
      <c r="E1231">
        <v>46</v>
      </c>
      <c r="F1231" t="s">
        <v>14</v>
      </c>
      <c r="G1231">
        <v>4</v>
      </c>
      <c r="H1231">
        <v>6</v>
      </c>
    </row>
    <row r="1232" spans="1:8" x14ac:dyDescent="0.25">
      <c r="A1232">
        <v>1231</v>
      </c>
      <c r="B1232" t="s">
        <v>8</v>
      </c>
      <c r="C1232">
        <v>89</v>
      </c>
      <c r="D1232">
        <v>69719</v>
      </c>
      <c r="E1232">
        <v>47</v>
      </c>
      <c r="F1232" t="s">
        <v>14</v>
      </c>
      <c r="G1232">
        <v>9</v>
      </c>
      <c r="H1232">
        <v>2</v>
      </c>
    </row>
    <row r="1233" spans="1:8" x14ac:dyDescent="0.25">
      <c r="A1233">
        <v>1232</v>
      </c>
      <c r="B1233" t="s">
        <v>11</v>
      </c>
      <c r="C1233">
        <v>41</v>
      </c>
      <c r="D1233">
        <v>61355</v>
      </c>
      <c r="E1233">
        <v>13</v>
      </c>
      <c r="F1233" t="s">
        <v>9</v>
      </c>
      <c r="G1233">
        <v>1</v>
      </c>
      <c r="H1233">
        <v>3</v>
      </c>
    </row>
    <row r="1234" spans="1:8" x14ac:dyDescent="0.25">
      <c r="A1234">
        <v>1233</v>
      </c>
      <c r="B1234" t="s">
        <v>8</v>
      </c>
      <c r="C1234">
        <v>41</v>
      </c>
      <c r="D1234">
        <v>156014</v>
      </c>
      <c r="E1234">
        <v>49</v>
      </c>
      <c r="F1234" t="s">
        <v>16</v>
      </c>
      <c r="G1234">
        <v>14</v>
      </c>
      <c r="H1234">
        <v>5</v>
      </c>
    </row>
    <row r="1235" spans="1:8" x14ac:dyDescent="0.25">
      <c r="A1235">
        <v>1234</v>
      </c>
      <c r="B1235" t="s">
        <v>8</v>
      </c>
      <c r="C1235">
        <v>21</v>
      </c>
      <c r="D1235">
        <v>184088</v>
      </c>
      <c r="E1235">
        <v>21</v>
      </c>
      <c r="F1235" t="s">
        <v>13</v>
      </c>
      <c r="G1235">
        <v>11</v>
      </c>
      <c r="H1235">
        <v>7</v>
      </c>
    </row>
    <row r="1236" spans="1:8" x14ac:dyDescent="0.25">
      <c r="A1236">
        <v>1235</v>
      </c>
      <c r="B1236" t="s">
        <v>11</v>
      </c>
      <c r="C1236">
        <v>59</v>
      </c>
      <c r="D1236">
        <v>158372</v>
      </c>
      <c r="E1236">
        <v>98</v>
      </c>
      <c r="F1236" t="s">
        <v>14</v>
      </c>
      <c r="G1236">
        <v>1</v>
      </c>
      <c r="H1236">
        <v>1</v>
      </c>
    </row>
    <row r="1237" spans="1:8" x14ac:dyDescent="0.25">
      <c r="A1237">
        <v>1236</v>
      </c>
      <c r="B1237" t="s">
        <v>11</v>
      </c>
      <c r="C1237">
        <v>64</v>
      </c>
      <c r="D1237">
        <v>135742</v>
      </c>
      <c r="E1237">
        <v>67</v>
      </c>
      <c r="F1237" t="s">
        <v>9</v>
      </c>
      <c r="G1237">
        <v>1</v>
      </c>
      <c r="H1237">
        <v>7</v>
      </c>
    </row>
    <row r="1238" spans="1:8" x14ac:dyDescent="0.25">
      <c r="A1238">
        <v>1237</v>
      </c>
      <c r="B1238" t="s">
        <v>11</v>
      </c>
      <c r="C1238">
        <v>38</v>
      </c>
      <c r="D1238">
        <v>145704</v>
      </c>
      <c r="E1238">
        <v>82</v>
      </c>
      <c r="F1238" t="s">
        <v>18</v>
      </c>
      <c r="G1238">
        <v>0</v>
      </c>
      <c r="H1238">
        <v>4</v>
      </c>
    </row>
    <row r="1239" spans="1:8" x14ac:dyDescent="0.25">
      <c r="A1239">
        <v>1238</v>
      </c>
      <c r="B1239" t="s">
        <v>11</v>
      </c>
      <c r="C1239">
        <v>70</v>
      </c>
      <c r="D1239">
        <v>157307</v>
      </c>
      <c r="E1239">
        <v>23</v>
      </c>
      <c r="F1239" t="s">
        <v>15</v>
      </c>
      <c r="G1239">
        <v>4</v>
      </c>
      <c r="H1239">
        <v>3</v>
      </c>
    </row>
    <row r="1240" spans="1:8" x14ac:dyDescent="0.25">
      <c r="A1240">
        <v>1239</v>
      </c>
      <c r="B1240" t="s">
        <v>11</v>
      </c>
      <c r="C1240">
        <v>25</v>
      </c>
      <c r="D1240">
        <v>88064</v>
      </c>
      <c r="E1240">
        <v>73</v>
      </c>
      <c r="F1240" t="s">
        <v>15</v>
      </c>
      <c r="G1240">
        <v>1</v>
      </c>
      <c r="H1240">
        <v>5</v>
      </c>
    </row>
    <row r="1241" spans="1:8" x14ac:dyDescent="0.25">
      <c r="A1241">
        <v>1240</v>
      </c>
      <c r="B1241" t="s">
        <v>11</v>
      </c>
      <c r="C1241">
        <v>3</v>
      </c>
      <c r="D1241">
        <v>167226</v>
      </c>
      <c r="E1241">
        <v>59</v>
      </c>
      <c r="F1241" t="s">
        <v>17</v>
      </c>
      <c r="G1241">
        <v>3</v>
      </c>
      <c r="H1241">
        <v>1</v>
      </c>
    </row>
    <row r="1242" spans="1:8" x14ac:dyDescent="0.25">
      <c r="A1242">
        <v>1241</v>
      </c>
      <c r="B1242" t="s">
        <v>11</v>
      </c>
      <c r="C1242">
        <v>70</v>
      </c>
      <c r="D1242">
        <v>153821</v>
      </c>
      <c r="E1242">
        <v>8</v>
      </c>
      <c r="F1242" t="s">
        <v>18</v>
      </c>
      <c r="G1242">
        <v>1</v>
      </c>
      <c r="H1242">
        <v>4</v>
      </c>
    </row>
    <row r="1243" spans="1:8" x14ac:dyDescent="0.25">
      <c r="A1243">
        <v>1242</v>
      </c>
      <c r="B1243" t="s">
        <v>8</v>
      </c>
      <c r="C1243">
        <v>29</v>
      </c>
      <c r="D1243">
        <v>170669</v>
      </c>
      <c r="E1243">
        <v>78</v>
      </c>
      <c r="F1243" t="s">
        <v>16</v>
      </c>
      <c r="G1243">
        <v>9</v>
      </c>
      <c r="H1243">
        <v>5</v>
      </c>
    </row>
    <row r="1244" spans="1:8" x14ac:dyDescent="0.25">
      <c r="A1244">
        <v>1243</v>
      </c>
      <c r="B1244" t="s">
        <v>8</v>
      </c>
      <c r="C1244">
        <v>88</v>
      </c>
      <c r="D1244">
        <v>93555</v>
      </c>
      <c r="E1244">
        <v>13</v>
      </c>
      <c r="F1244" t="s">
        <v>14</v>
      </c>
      <c r="G1244">
        <v>3</v>
      </c>
      <c r="H1244">
        <v>3</v>
      </c>
    </row>
    <row r="1245" spans="1:8" x14ac:dyDescent="0.25">
      <c r="A1245">
        <v>1244</v>
      </c>
      <c r="B1245" t="s">
        <v>11</v>
      </c>
      <c r="C1245">
        <v>20</v>
      </c>
      <c r="D1245">
        <v>101941</v>
      </c>
      <c r="E1245">
        <v>18</v>
      </c>
      <c r="F1245" t="s">
        <v>9</v>
      </c>
      <c r="G1245">
        <v>1</v>
      </c>
      <c r="H1245">
        <v>3</v>
      </c>
    </row>
    <row r="1246" spans="1:8" x14ac:dyDescent="0.25">
      <c r="A1246">
        <v>1245</v>
      </c>
      <c r="B1246" t="s">
        <v>11</v>
      </c>
      <c r="C1246">
        <v>58</v>
      </c>
      <c r="D1246">
        <v>78795</v>
      </c>
      <c r="E1246">
        <v>44</v>
      </c>
      <c r="F1246" t="s">
        <v>10</v>
      </c>
      <c r="G1246">
        <v>0</v>
      </c>
      <c r="H1246">
        <v>6</v>
      </c>
    </row>
    <row r="1247" spans="1:8" x14ac:dyDescent="0.25">
      <c r="A1247">
        <v>1246</v>
      </c>
      <c r="B1247" t="s">
        <v>11</v>
      </c>
      <c r="C1247">
        <v>70</v>
      </c>
      <c r="D1247">
        <v>55875</v>
      </c>
      <c r="E1247">
        <v>94</v>
      </c>
      <c r="F1247" t="s">
        <v>10</v>
      </c>
      <c r="G1247">
        <v>0</v>
      </c>
      <c r="H1247">
        <v>5</v>
      </c>
    </row>
    <row r="1248" spans="1:8" x14ac:dyDescent="0.25">
      <c r="A1248">
        <v>1247</v>
      </c>
      <c r="B1248" t="s">
        <v>11</v>
      </c>
      <c r="C1248">
        <v>44</v>
      </c>
      <c r="D1248">
        <v>177513</v>
      </c>
      <c r="E1248">
        <v>81</v>
      </c>
      <c r="F1248" t="s">
        <v>12</v>
      </c>
      <c r="G1248">
        <v>1</v>
      </c>
      <c r="H1248">
        <v>5</v>
      </c>
    </row>
    <row r="1249" spans="1:8" x14ac:dyDescent="0.25">
      <c r="A1249">
        <v>1248</v>
      </c>
      <c r="B1249" t="s">
        <v>11</v>
      </c>
      <c r="C1249">
        <v>87</v>
      </c>
      <c r="D1249">
        <v>100850</v>
      </c>
      <c r="E1249">
        <v>83</v>
      </c>
      <c r="F1249" t="s">
        <v>16</v>
      </c>
      <c r="G1249">
        <v>0</v>
      </c>
      <c r="H1249">
        <v>3</v>
      </c>
    </row>
    <row r="1250" spans="1:8" x14ac:dyDescent="0.25">
      <c r="A1250">
        <v>1249</v>
      </c>
      <c r="B1250" t="s">
        <v>11</v>
      </c>
      <c r="C1250">
        <v>0</v>
      </c>
      <c r="D1250">
        <v>143082</v>
      </c>
      <c r="E1250">
        <v>63</v>
      </c>
      <c r="F1250" t="s">
        <v>13</v>
      </c>
      <c r="G1250">
        <v>0</v>
      </c>
      <c r="H1250">
        <v>7</v>
      </c>
    </row>
    <row r="1251" spans="1:8" x14ac:dyDescent="0.25">
      <c r="A1251">
        <v>1250</v>
      </c>
      <c r="B1251" t="s">
        <v>11</v>
      </c>
      <c r="C1251">
        <v>96</v>
      </c>
      <c r="D1251">
        <v>85447</v>
      </c>
      <c r="E1251">
        <v>4</v>
      </c>
      <c r="F1251" t="s">
        <v>14</v>
      </c>
      <c r="G1251">
        <v>9</v>
      </c>
      <c r="H1251">
        <v>6</v>
      </c>
    </row>
    <row r="1252" spans="1:8" x14ac:dyDescent="0.25">
      <c r="A1252">
        <v>1251</v>
      </c>
      <c r="B1252" t="s">
        <v>11</v>
      </c>
      <c r="C1252">
        <v>75</v>
      </c>
      <c r="D1252">
        <v>114213</v>
      </c>
      <c r="E1252">
        <v>33</v>
      </c>
      <c r="F1252" t="s">
        <v>16</v>
      </c>
      <c r="G1252">
        <v>9</v>
      </c>
      <c r="H1252">
        <v>4</v>
      </c>
    </row>
    <row r="1253" spans="1:8" x14ac:dyDescent="0.25">
      <c r="A1253">
        <v>1252</v>
      </c>
      <c r="B1253" t="s">
        <v>8</v>
      </c>
      <c r="C1253">
        <v>14</v>
      </c>
      <c r="D1253">
        <v>161120</v>
      </c>
      <c r="E1253">
        <v>69</v>
      </c>
      <c r="F1253" t="s">
        <v>15</v>
      </c>
      <c r="G1253">
        <v>0</v>
      </c>
      <c r="H1253">
        <v>1</v>
      </c>
    </row>
    <row r="1254" spans="1:8" x14ac:dyDescent="0.25">
      <c r="A1254">
        <v>1253</v>
      </c>
      <c r="B1254" t="s">
        <v>11</v>
      </c>
      <c r="C1254">
        <v>8</v>
      </c>
      <c r="D1254">
        <v>186682</v>
      </c>
      <c r="E1254">
        <v>86</v>
      </c>
      <c r="F1254" t="s">
        <v>13</v>
      </c>
      <c r="G1254">
        <v>1</v>
      </c>
      <c r="H1254">
        <v>1</v>
      </c>
    </row>
    <row r="1255" spans="1:8" x14ac:dyDescent="0.25">
      <c r="A1255">
        <v>1254</v>
      </c>
      <c r="B1255" t="s">
        <v>8</v>
      </c>
      <c r="C1255">
        <v>58</v>
      </c>
      <c r="D1255">
        <v>105302</v>
      </c>
      <c r="E1255">
        <v>75</v>
      </c>
      <c r="F1255" t="s">
        <v>16</v>
      </c>
      <c r="G1255">
        <v>0</v>
      </c>
      <c r="H1255">
        <v>3</v>
      </c>
    </row>
    <row r="1256" spans="1:8" x14ac:dyDescent="0.25">
      <c r="A1256">
        <v>1255</v>
      </c>
      <c r="B1256" t="s">
        <v>11</v>
      </c>
      <c r="C1256">
        <v>5</v>
      </c>
      <c r="D1256">
        <v>133400</v>
      </c>
      <c r="E1256">
        <v>47</v>
      </c>
      <c r="F1256" t="s">
        <v>10</v>
      </c>
      <c r="G1256">
        <v>0</v>
      </c>
      <c r="H1256">
        <v>6</v>
      </c>
    </row>
    <row r="1257" spans="1:8" x14ac:dyDescent="0.25">
      <c r="A1257">
        <v>1256</v>
      </c>
      <c r="B1257" t="s">
        <v>8</v>
      </c>
      <c r="C1257">
        <v>70</v>
      </c>
      <c r="D1257">
        <v>56432</v>
      </c>
      <c r="E1257">
        <v>23</v>
      </c>
      <c r="F1257" t="s">
        <v>10</v>
      </c>
      <c r="G1257">
        <v>0</v>
      </c>
      <c r="H1257">
        <v>5</v>
      </c>
    </row>
    <row r="1258" spans="1:8" x14ac:dyDescent="0.25">
      <c r="A1258">
        <v>1257</v>
      </c>
      <c r="B1258" t="s">
        <v>11</v>
      </c>
      <c r="C1258">
        <v>49</v>
      </c>
      <c r="D1258">
        <v>136467</v>
      </c>
      <c r="E1258">
        <v>72</v>
      </c>
      <c r="F1258" t="s">
        <v>9</v>
      </c>
      <c r="G1258">
        <v>3</v>
      </c>
      <c r="H1258">
        <v>3</v>
      </c>
    </row>
    <row r="1259" spans="1:8" x14ac:dyDescent="0.25">
      <c r="A1259">
        <v>1258</v>
      </c>
      <c r="B1259" t="s">
        <v>8</v>
      </c>
      <c r="C1259">
        <v>60</v>
      </c>
      <c r="D1259">
        <v>189945</v>
      </c>
      <c r="E1259">
        <v>20</v>
      </c>
      <c r="F1259" t="s">
        <v>10</v>
      </c>
      <c r="G1259">
        <v>0</v>
      </c>
      <c r="H1259">
        <v>5</v>
      </c>
    </row>
    <row r="1260" spans="1:8" x14ac:dyDescent="0.25">
      <c r="A1260">
        <v>1259</v>
      </c>
      <c r="B1260" t="s">
        <v>11</v>
      </c>
      <c r="C1260">
        <v>25</v>
      </c>
      <c r="D1260">
        <v>163966</v>
      </c>
      <c r="E1260">
        <v>48</v>
      </c>
      <c r="F1260" t="s">
        <v>12</v>
      </c>
      <c r="G1260">
        <v>1</v>
      </c>
      <c r="H1260">
        <v>5</v>
      </c>
    </row>
    <row r="1261" spans="1:8" x14ac:dyDescent="0.25">
      <c r="A1261">
        <v>1260</v>
      </c>
      <c r="B1261" t="s">
        <v>8</v>
      </c>
      <c r="C1261">
        <v>47</v>
      </c>
      <c r="D1261">
        <v>52152</v>
      </c>
      <c r="E1261">
        <v>17</v>
      </c>
      <c r="F1261" t="s">
        <v>14</v>
      </c>
      <c r="G1261">
        <v>0</v>
      </c>
      <c r="H1261">
        <v>3</v>
      </c>
    </row>
    <row r="1262" spans="1:8" x14ac:dyDescent="0.25">
      <c r="A1262">
        <v>1261</v>
      </c>
      <c r="B1262" t="s">
        <v>8</v>
      </c>
      <c r="C1262">
        <v>53</v>
      </c>
      <c r="D1262">
        <v>145720</v>
      </c>
      <c r="E1262">
        <v>62</v>
      </c>
      <c r="F1262" t="s">
        <v>17</v>
      </c>
      <c r="G1262">
        <v>12</v>
      </c>
      <c r="H1262">
        <v>7</v>
      </c>
    </row>
    <row r="1263" spans="1:8" x14ac:dyDescent="0.25">
      <c r="A1263">
        <v>1262</v>
      </c>
      <c r="B1263" t="s">
        <v>8</v>
      </c>
      <c r="C1263">
        <v>24</v>
      </c>
      <c r="D1263">
        <v>188034</v>
      </c>
      <c r="E1263">
        <v>61</v>
      </c>
      <c r="F1263" t="s">
        <v>9</v>
      </c>
      <c r="G1263">
        <v>1</v>
      </c>
      <c r="H1263">
        <v>5</v>
      </c>
    </row>
    <row r="1264" spans="1:8" x14ac:dyDescent="0.25">
      <c r="A1264">
        <v>1263</v>
      </c>
      <c r="B1264" t="s">
        <v>11</v>
      </c>
      <c r="C1264">
        <v>46</v>
      </c>
      <c r="D1264">
        <v>127911</v>
      </c>
      <c r="E1264">
        <v>3</v>
      </c>
      <c r="F1264" t="s">
        <v>17</v>
      </c>
      <c r="G1264">
        <v>9</v>
      </c>
      <c r="H1264">
        <v>2</v>
      </c>
    </row>
    <row r="1265" spans="1:8" x14ac:dyDescent="0.25">
      <c r="A1265">
        <v>1264</v>
      </c>
      <c r="B1265" t="s">
        <v>11</v>
      </c>
      <c r="C1265">
        <v>70</v>
      </c>
      <c r="D1265">
        <v>174114</v>
      </c>
      <c r="E1265">
        <v>31</v>
      </c>
      <c r="F1265" t="s">
        <v>12</v>
      </c>
      <c r="G1265">
        <v>1</v>
      </c>
      <c r="H1265">
        <v>1</v>
      </c>
    </row>
    <row r="1266" spans="1:8" x14ac:dyDescent="0.25">
      <c r="A1266">
        <v>1265</v>
      </c>
      <c r="B1266" t="s">
        <v>8</v>
      </c>
      <c r="C1266">
        <v>53</v>
      </c>
      <c r="D1266">
        <v>144489</v>
      </c>
      <c r="E1266">
        <v>10</v>
      </c>
      <c r="F1266" t="s">
        <v>14</v>
      </c>
      <c r="G1266">
        <v>14</v>
      </c>
      <c r="H1266">
        <v>3</v>
      </c>
    </row>
    <row r="1267" spans="1:8" x14ac:dyDescent="0.25">
      <c r="A1267">
        <v>1266</v>
      </c>
      <c r="B1267" t="s">
        <v>8</v>
      </c>
      <c r="C1267">
        <v>63</v>
      </c>
      <c r="D1267">
        <v>77440</v>
      </c>
      <c r="E1267">
        <v>47</v>
      </c>
      <c r="F1267" t="s">
        <v>12</v>
      </c>
      <c r="G1267">
        <v>0</v>
      </c>
      <c r="H1267">
        <v>5</v>
      </c>
    </row>
    <row r="1268" spans="1:8" x14ac:dyDescent="0.25">
      <c r="A1268">
        <v>1267</v>
      </c>
      <c r="B1268" t="s">
        <v>11</v>
      </c>
      <c r="C1268">
        <v>24</v>
      </c>
      <c r="D1268">
        <v>86119</v>
      </c>
      <c r="E1268">
        <v>44</v>
      </c>
      <c r="F1268" t="s">
        <v>14</v>
      </c>
      <c r="G1268">
        <v>1</v>
      </c>
      <c r="H1268">
        <v>6</v>
      </c>
    </row>
    <row r="1269" spans="1:8" x14ac:dyDescent="0.25">
      <c r="A1269">
        <v>1268</v>
      </c>
      <c r="B1269" t="s">
        <v>11</v>
      </c>
      <c r="C1269">
        <v>5</v>
      </c>
      <c r="D1269">
        <v>100056</v>
      </c>
      <c r="E1269">
        <v>49</v>
      </c>
      <c r="F1269" t="s">
        <v>13</v>
      </c>
      <c r="G1269">
        <v>1</v>
      </c>
      <c r="H1269">
        <v>3</v>
      </c>
    </row>
    <row r="1270" spans="1:8" x14ac:dyDescent="0.25">
      <c r="A1270">
        <v>1269</v>
      </c>
      <c r="B1270" t="s">
        <v>8</v>
      </c>
      <c r="C1270">
        <v>7</v>
      </c>
      <c r="D1270">
        <v>66686</v>
      </c>
      <c r="E1270">
        <v>50</v>
      </c>
      <c r="F1270" t="s">
        <v>14</v>
      </c>
      <c r="G1270">
        <v>8</v>
      </c>
      <c r="H1270">
        <v>7</v>
      </c>
    </row>
    <row r="1271" spans="1:8" x14ac:dyDescent="0.25">
      <c r="A1271">
        <v>1270</v>
      </c>
      <c r="B1271" t="s">
        <v>11</v>
      </c>
      <c r="C1271">
        <v>71</v>
      </c>
      <c r="D1271">
        <v>74696</v>
      </c>
      <c r="E1271">
        <v>41</v>
      </c>
      <c r="F1271" t="s">
        <v>16</v>
      </c>
      <c r="G1271">
        <v>1</v>
      </c>
      <c r="H1271">
        <v>6</v>
      </c>
    </row>
    <row r="1272" spans="1:8" x14ac:dyDescent="0.25">
      <c r="A1272">
        <v>1271</v>
      </c>
      <c r="B1272" t="s">
        <v>8</v>
      </c>
      <c r="C1272">
        <v>23</v>
      </c>
      <c r="D1272">
        <v>65641</v>
      </c>
      <c r="E1272">
        <v>50</v>
      </c>
      <c r="F1272" t="s">
        <v>13</v>
      </c>
      <c r="G1272">
        <v>4</v>
      </c>
      <c r="H1272">
        <v>5</v>
      </c>
    </row>
    <row r="1273" spans="1:8" x14ac:dyDescent="0.25">
      <c r="A1273">
        <v>1272</v>
      </c>
      <c r="B1273" t="s">
        <v>11</v>
      </c>
      <c r="C1273">
        <v>0</v>
      </c>
      <c r="D1273">
        <v>61228</v>
      </c>
      <c r="E1273">
        <v>81</v>
      </c>
      <c r="F1273" t="s">
        <v>13</v>
      </c>
      <c r="G1273">
        <v>1</v>
      </c>
      <c r="H1273">
        <v>6</v>
      </c>
    </row>
    <row r="1274" spans="1:8" x14ac:dyDescent="0.25">
      <c r="A1274">
        <v>1273</v>
      </c>
      <c r="B1274" t="s">
        <v>11</v>
      </c>
      <c r="C1274">
        <v>2</v>
      </c>
      <c r="D1274">
        <v>138529</v>
      </c>
      <c r="E1274">
        <v>87</v>
      </c>
      <c r="F1274" t="s">
        <v>9</v>
      </c>
      <c r="G1274">
        <v>0</v>
      </c>
      <c r="H1274">
        <v>4</v>
      </c>
    </row>
    <row r="1275" spans="1:8" x14ac:dyDescent="0.25">
      <c r="A1275">
        <v>1274</v>
      </c>
      <c r="B1275" t="s">
        <v>11</v>
      </c>
      <c r="C1275">
        <v>72</v>
      </c>
      <c r="D1275">
        <v>152405</v>
      </c>
      <c r="E1275">
        <v>4</v>
      </c>
      <c r="F1275" t="s">
        <v>14</v>
      </c>
      <c r="G1275">
        <v>1</v>
      </c>
      <c r="H1275">
        <v>4</v>
      </c>
    </row>
    <row r="1276" spans="1:8" x14ac:dyDescent="0.25">
      <c r="A1276">
        <v>1275</v>
      </c>
      <c r="B1276" t="s">
        <v>8</v>
      </c>
      <c r="C1276">
        <v>18</v>
      </c>
      <c r="D1276">
        <v>157757</v>
      </c>
      <c r="E1276">
        <v>84</v>
      </c>
      <c r="F1276" t="s">
        <v>16</v>
      </c>
      <c r="G1276">
        <v>0</v>
      </c>
      <c r="H1276">
        <v>4</v>
      </c>
    </row>
    <row r="1277" spans="1:8" x14ac:dyDescent="0.25">
      <c r="A1277">
        <v>1276</v>
      </c>
      <c r="B1277" t="s">
        <v>8</v>
      </c>
      <c r="C1277">
        <v>11</v>
      </c>
      <c r="D1277">
        <v>166361</v>
      </c>
      <c r="E1277">
        <v>59</v>
      </c>
      <c r="F1277" t="s">
        <v>10</v>
      </c>
      <c r="G1277">
        <v>6</v>
      </c>
      <c r="H1277">
        <v>4</v>
      </c>
    </row>
    <row r="1278" spans="1:8" x14ac:dyDescent="0.25">
      <c r="A1278">
        <v>1277</v>
      </c>
      <c r="B1278" t="s">
        <v>11</v>
      </c>
      <c r="C1278">
        <v>95</v>
      </c>
      <c r="D1278">
        <v>67227</v>
      </c>
      <c r="E1278">
        <v>30</v>
      </c>
      <c r="F1278" t="s">
        <v>14</v>
      </c>
      <c r="G1278">
        <v>1</v>
      </c>
      <c r="H1278">
        <v>7</v>
      </c>
    </row>
    <row r="1279" spans="1:8" x14ac:dyDescent="0.25">
      <c r="A1279">
        <v>1278</v>
      </c>
      <c r="B1279" t="s">
        <v>8</v>
      </c>
      <c r="C1279">
        <v>20</v>
      </c>
      <c r="D1279">
        <v>161156</v>
      </c>
      <c r="E1279">
        <v>88</v>
      </c>
      <c r="F1279" t="s">
        <v>10</v>
      </c>
      <c r="G1279">
        <v>0</v>
      </c>
      <c r="H1279">
        <v>4</v>
      </c>
    </row>
    <row r="1280" spans="1:8" x14ac:dyDescent="0.25">
      <c r="A1280">
        <v>1279</v>
      </c>
      <c r="B1280" t="s">
        <v>11</v>
      </c>
      <c r="C1280">
        <v>58</v>
      </c>
      <c r="D1280">
        <v>170647</v>
      </c>
      <c r="E1280">
        <v>70</v>
      </c>
      <c r="F1280" t="s">
        <v>9</v>
      </c>
      <c r="G1280">
        <v>1</v>
      </c>
      <c r="H1280">
        <v>7</v>
      </c>
    </row>
    <row r="1281" spans="1:8" x14ac:dyDescent="0.25">
      <c r="A1281">
        <v>1280</v>
      </c>
      <c r="B1281" t="s">
        <v>11</v>
      </c>
      <c r="C1281">
        <v>67</v>
      </c>
      <c r="D1281">
        <v>161646</v>
      </c>
      <c r="E1281">
        <v>36</v>
      </c>
      <c r="F1281" t="s">
        <v>9</v>
      </c>
      <c r="G1281">
        <v>0</v>
      </c>
      <c r="H1281">
        <v>2</v>
      </c>
    </row>
    <row r="1282" spans="1:8" x14ac:dyDescent="0.25">
      <c r="A1282">
        <v>1281</v>
      </c>
      <c r="B1282" t="s">
        <v>8</v>
      </c>
      <c r="C1282">
        <v>43</v>
      </c>
      <c r="D1282">
        <v>98016</v>
      </c>
      <c r="E1282">
        <v>18</v>
      </c>
      <c r="F1282" t="s">
        <v>9</v>
      </c>
      <c r="G1282">
        <v>9</v>
      </c>
      <c r="H1282">
        <v>6</v>
      </c>
    </row>
    <row r="1283" spans="1:8" x14ac:dyDescent="0.25">
      <c r="A1283">
        <v>1282</v>
      </c>
      <c r="B1283" t="s">
        <v>8</v>
      </c>
      <c r="C1283">
        <v>36</v>
      </c>
      <c r="D1283">
        <v>50526</v>
      </c>
      <c r="E1283">
        <v>19</v>
      </c>
      <c r="F1283" t="s">
        <v>14</v>
      </c>
      <c r="G1283">
        <v>0</v>
      </c>
      <c r="H1283">
        <v>6</v>
      </c>
    </row>
    <row r="1284" spans="1:8" x14ac:dyDescent="0.25">
      <c r="A1284">
        <v>1283</v>
      </c>
      <c r="B1284" t="s">
        <v>8</v>
      </c>
      <c r="C1284">
        <v>2</v>
      </c>
      <c r="D1284">
        <v>175208</v>
      </c>
      <c r="E1284">
        <v>43</v>
      </c>
      <c r="F1284" t="s">
        <v>15</v>
      </c>
      <c r="G1284">
        <v>8</v>
      </c>
      <c r="H1284">
        <v>4</v>
      </c>
    </row>
    <row r="1285" spans="1:8" x14ac:dyDescent="0.25">
      <c r="A1285">
        <v>1284</v>
      </c>
      <c r="B1285" t="s">
        <v>11</v>
      </c>
      <c r="C1285">
        <v>35</v>
      </c>
      <c r="D1285">
        <v>97721</v>
      </c>
      <c r="E1285">
        <v>48</v>
      </c>
      <c r="F1285" t="s">
        <v>10</v>
      </c>
      <c r="G1285">
        <v>0</v>
      </c>
      <c r="H1285">
        <v>7</v>
      </c>
    </row>
    <row r="1286" spans="1:8" x14ac:dyDescent="0.25">
      <c r="A1286">
        <v>1285</v>
      </c>
      <c r="B1286" t="s">
        <v>11</v>
      </c>
      <c r="C1286">
        <v>81</v>
      </c>
      <c r="D1286">
        <v>142013</v>
      </c>
      <c r="E1286">
        <v>81</v>
      </c>
      <c r="F1286" t="s">
        <v>13</v>
      </c>
      <c r="G1286">
        <v>3</v>
      </c>
      <c r="H1286">
        <v>4</v>
      </c>
    </row>
    <row r="1287" spans="1:8" x14ac:dyDescent="0.25">
      <c r="A1287">
        <v>1286</v>
      </c>
      <c r="B1287" t="s">
        <v>8</v>
      </c>
      <c r="C1287">
        <v>84</v>
      </c>
      <c r="D1287">
        <v>166737</v>
      </c>
      <c r="E1287">
        <v>76</v>
      </c>
      <c r="F1287" t="s">
        <v>14</v>
      </c>
      <c r="G1287">
        <v>0</v>
      </c>
      <c r="H1287">
        <v>3</v>
      </c>
    </row>
    <row r="1288" spans="1:8" x14ac:dyDescent="0.25">
      <c r="A1288">
        <v>1287</v>
      </c>
      <c r="B1288" t="s">
        <v>11</v>
      </c>
      <c r="C1288">
        <v>18</v>
      </c>
      <c r="D1288">
        <v>62651</v>
      </c>
      <c r="E1288">
        <v>13</v>
      </c>
      <c r="F1288" t="s">
        <v>13</v>
      </c>
      <c r="G1288">
        <v>0</v>
      </c>
      <c r="H1288">
        <v>2</v>
      </c>
    </row>
    <row r="1289" spans="1:8" x14ac:dyDescent="0.25">
      <c r="A1289">
        <v>1288</v>
      </c>
      <c r="B1289" t="s">
        <v>11</v>
      </c>
      <c r="C1289">
        <v>54</v>
      </c>
      <c r="D1289">
        <v>179546</v>
      </c>
      <c r="E1289">
        <v>4</v>
      </c>
      <c r="F1289" t="s">
        <v>17</v>
      </c>
      <c r="G1289">
        <v>8</v>
      </c>
      <c r="H1289">
        <v>4</v>
      </c>
    </row>
    <row r="1290" spans="1:8" x14ac:dyDescent="0.25">
      <c r="A1290">
        <v>1289</v>
      </c>
      <c r="B1290" t="s">
        <v>11</v>
      </c>
      <c r="C1290">
        <v>98</v>
      </c>
      <c r="D1290">
        <v>51866</v>
      </c>
      <c r="E1290">
        <v>81</v>
      </c>
      <c r="F1290" t="s">
        <v>14</v>
      </c>
      <c r="G1290">
        <v>12</v>
      </c>
      <c r="H1290">
        <v>7</v>
      </c>
    </row>
    <row r="1291" spans="1:8" x14ac:dyDescent="0.25">
      <c r="A1291">
        <v>1290</v>
      </c>
      <c r="B1291" t="s">
        <v>11</v>
      </c>
      <c r="C1291">
        <v>75</v>
      </c>
      <c r="D1291">
        <v>86297</v>
      </c>
      <c r="E1291">
        <v>42</v>
      </c>
      <c r="F1291" t="s">
        <v>15</v>
      </c>
      <c r="G1291">
        <v>9</v>
      </c>
      <c r="H1291">
        <v>4</v>
      </c>
    </row>
    <row r="1292" spans="1:8" x14ac:dyDescent="0.25">
      <c r="A1292">
        <v>1291</v>
      </c>
      <c r="B1292" t="s">
        <v>11</v>
      </c>
      <c r="C1292">
        <v>98</v>
      </c>
      <c r="D1292">
        <v>65031</v>
      </c>
      <c r="E1292">
        <v>23</v>
      </c>
      <c r="F1292" t="s">
        <v>14</v>
      </c>
      <c r="G1292">
        <v>0</v>
      </c>
      <c r="H1292">
        <v>4</v>
      </c>
    </row>
    <row r="1293" spans="1:8" x14ac:dyDescent="0.25">
      <c r="A1293">
        <v>1292</v>
      </c>
      <c r="B1293" t="s">
        <v>8</v>
      </c>
      <c r="C1293">
        <v>94</v>
      </c>
      <c r="D1293">
        <v>69383</v>
      </c>
      <c r="E1293">
        <v>25</v>
      </c>
      <c r="F1293" t="s">
        <v>13</v>
      </c>
      <c r="G1293">
        <v>0</v>
      </c>
      <c r="H1293">
        <v>2</v>
      </c>
    </row>
    <row r="1294" spans="1:8" x14ac:dyDescent="0.25">
      <c r="A1294">
        <v>1293</v>
      </c>
      <c r="B1294" t="s">
        <v>8</v>
      </c>
      <c r="C1294">
        <v>24</v>
      </c>
      <c r="D1294">
        <v>70733</v>
      </c>
      <c r="E1294">
        <v>63</v>
      </c>
      <c r="F1294" t="s">
        <v>14</v>
      </c>
      <c r="G1294">
        <v>5</v>
      </c>
      <c r="H1294">
        <v>3</v>
      </c>
    </row>
    <row r="1295" spans="1:8" x14ac:dyDescent="0.25">
      <c r="A1295">
        <v>1294</v>
      </c>
      <c r="B1295" t="s">
        <v>11</v>
      </c>
      <c r="C1295">
        <v>47</v>
      </c>
      <c r="D1295">
        <v>187898</v>
      </c>
      <c r="E1295">
        <v>89</v>
      </c>
      <c r="F1295" t="s">
        <v>14</v>
      </c>
      <c r="G1295">
        <v>6</v>
      </c>
      <c r="H1295">
        <v>2</v>
      </c>
    </row>
    <row r="1296" spans="1:8" x14ac:dyDescent="0.25">
      <c r="A1296">
        <v>1295</v>
      </c>
      <c r="B1296" t="s">
        <v>11</v>
      </c>
      <c r="C1296">
        <v>40</v>
      </c>
      <c r="D1296">
        <v>116001</v>
      </c>
      <c r="E1296">
        <v>55</v>
      </c>
      <c r="F1296" t="s">
        <v>10</v>
      </c>
      <c r="G1296">
        <v>1</v>
      </c>
      <c r="H1296">
        <v>4</v>
      </c>
    </row>
    <row r="1297" spans="1:8" x14ac:dyDescent="0.25">
      <c r="A1297">
        <v>1296</v>
      </c>
      <c r="B1297" t="s">
        <v>8</v>
      </c>
      <c r="C1297">
        <v>68</v>
      </c>
      <c r="D1297">
        <v>87040</v>
      </c>
      <c r="E1297">
        <v>4</v>
      </c>
      <c r="F1297" t="s">
        <v>14</v>
      </c>
      <c r="G1297">
        <v>9</v>
      </c>
      <c r="H1297">
        <v>1</v>
      </c>
    </row>
    <row r="1298" spans="1:8" x14ac:dyDescent="0.25">
      <c r="A1298">
        <v>1297</v>
      </c>
      <c r="B1298" t="s">
        <v>11</v>
      </c>
      <c r="C1298">
        <v>18</v>
      </c>
      <c r="D1298">
        <v>180956</v>
      </c>
      <c r="E1298">
        <v>74</v>
      </c>
      <c r="F1298" t="s">
        <v>14</v>
      </c>
      <c r="G1298">
        <v>2</v>
      </c>
      <c r="H1298">
        <v>2</v>
      </c>
    </row>
    <row r="1299" spans="1:8" x14ac:dyDescent="0.25">
      <c r="A1299">
        <v>1298</v>
      </c>
      <c r="B1299" t="s">
        <v>11</v>
      </c>
      <c r="C1299">
        <v>83</v>
      </c>
      <c r="D1299">
        <v>115517</v>
      </c>
      <c r="E1299">
        <v>82</v>
      </c>
      <c r="F1299" t="s">
        <v>9</v>
      </c>
      <c r="G1299">
        <v>0</v>
      </c>
      <c r="H1299">
        <v>6</v>
      </c>
    </row>
    <row r="1300" spans="1:8" x14ac:dyDescent="0.25">
      <c r="A1300">
        <v>1299</v>
      </c>
      <c r="B1300" t="s">
        <v>8</v>
      </c>
      <c r="C1300">
        <v>34</v>
      </c>
      <c r="D1300">
        <v>76979</v>
      </c>
      <c r="E1300">
        <v>46</v>
      </c>
      <c r="F1300" t="s">
        <v>12</v>
      </c>
      <c r="G1300">
        <v>1</v>
      </c>
      <c r="H1300">
        <v>3</v>
      </c>
    </row>
    <row r="1301" spans="1:8" x14ac:dyDescent="0.25">
      <c r="A1301">
        <v>1300</v>
      </c>
      <c r="B1301" t="s">
        <v>8</v>
      </c>
      <c r="C1301">
        <v>81</v>
      </c>
      <c r="D1301">
        <v>50798</v>
      </c>
      <c r="E1301">
        <v>56</v>
      </c>
      <c r="F1301" t="s">
        <v>14</v>
      </c>
      <c r="G1301">
        <v>10</v>
      </c>
      <c r="H1301">
        <v>5</v>
      </c>
    </row>
    <row r="1302" spans="1:8" x14ac:dyDescent="0.25">
      <c r="A1302">
        <v>1301</v>
      </c>
      <c r="B1302" t="s">
        <v>11</v>
      </c>
      <c r="C1302">
        <v>61</v>
      </c>
      <c r="D1302">
        <v>146350</v>
      </c>
      <c r="E1302">
        <v>43</v>
      </c>
      <c r="F1302" t="s">
        <v>14</v>
      </c>
      <c r="G1302">
        <v>1</v>
      </c>
      <c r="H1302">
        <v>3</v>
      </c>
    </row>
    <row r="1303" spans="1:8" x14ac:dyDescent="0.25">
      <c r="A1303">
        <v>1302</v>
      </c>
      <c r="B1303" t="s">
        <v>11</v>
      </c>
      <c r="C1303">
        <v>77</v>
      </c>
      <c r="D1303">
        <v>81112</v>
      </c>
      <c r="E1303">
        <v>61</v>
      </c>
      <c r="F1303" t="s">
        <v>9</v>
      </c>
      <c r="G1303">
        <v>5</v>
      </c>
      <c r="H1303">
        <v>3</v>
      </c>
    </row>
    <row r="1304" spans="1:8" x14ac:dyDescent="0.25">
      <c r="A1304">
        <v>1303</v>
      </c>
      <c r="B1304" t="s">
        <v>8</v>
      </c>
      <c r="C1304">
        <v>52</v>
      </c>
      <c r="D1304">
        <v>80605</v>
      </c>
      <c r="E1304">
        <v>20</v>
      </c>
      <c r="F1304" t="s">
        <v>16</v>
      </c>
      <c r="G1304">
        <v>1</v>
      </c>
      <c r="H1304">
        <v>6</v>
      </c>
    </row>
    <row r="1305" spans="1:8" x14ac:dyDescent="0.25">
      <c r="A1305">
        <v>1304</v>
      </c>
      <c r="B1305" t="s">
        <v>8</v>
      </c>
      <c r="C1305">
        <v>40</v>
      </c>
      <c r="D1305">
        <v>171949</v>
      </c>
      <c r="E1305">
        <v>11</v>
      </c>
      <c r="F1305" t="s">
        <v>16</v>
      </c>
      <c r="G1305">
        <v>1</v>
      </c>
      <c r="H1305">
        <v>6</v>
      </c>
    </row>
    <row r="1306" spans="1:8" x14ac:dyDescent="0.25">
      <c r="A1306">
        <v>1305</v>
      </c>
      <c r="B1306" t="s">
        <v>8</v>
      </c>
      <c r="C1306">
        <v>93</v>
      </c>
      <c r="D1306">
        <v>159006</v>
      </c>
      <c r="E1306">
        <v>26</v>
      </c>
      <c r="F1306" t="s">
        <v>14</v>
      </c>
      <c r="G1306">
        <v>8</v>
      </c>
      <c r="H1306">
        <v>6</v>
      </c>
    </row>
    <row r="1307" spans="1:8" x14ac:dyDescent="0.25">
      <c r="A1307">
        <v>1306</v>
      </c>
      <c r="B1307" t="s">
        <v>11</v>
      </c>
      <c r="C1307">
        <v>45</v>
      </c>
      <c r="D1307">
        <v>177368</v>
      </c>
      <c r="E1307">
        <v>96</v>
      </c>
      <c r="F1307" t="s">
        <v>9</v>
      </c>
      <c r="G1307">
        <v>1</v>
      </c>
      <c r="H1307">
        <v>2</v>
      </c>
    </row>
    <row r="1308" spans="1:8" x14ac:dyDescent="0.25">
      <c r="A1308">
        <v>1307</v>
      </c>
      <c r="B1308" t="s">
        <v>11</v>
      </c>
      <c r="C1308">
        <v>83</v>
      </c>
      <c r="D1308">
        <v>187643</v>
      </c>
      <c r="E1308">
        <v>3</v>
      </c>
      <c r="F1308" t="s">
        <v>14</v>
      </c>
      <c r="G1308">
        <v>1</v>
      </c>
      <c r="H1308">
        <v>1</v>
      </c>
    </row>
    <row r="1309" spans="1:8" x14ac:dyDescent="0.25">
      <c r="A1309">
        <v>1308</v>
      </c>
      <c r="B1309" t="s">
        <v>8</v>
      </c>
      <c r="C1309">
        <v>23</v>
      </c>
      <c r="D1309">
        <v>93841</v>
      </c>
      <c r="E1309">
        <v>25</v>
      </c>
      <c r="F1309" t="s">
        <v>12</v>
      </c>
      <c r="G1309">
        <v>0</v>
      </c>
      <c r="H1309">
        <v>7</v>
      </c>
    </row>
    <row r="1310" spans="1:8" x14ac:dyDescent="0.25">
      <c r="A1310">
        <v>1309</v>
      </c>
      <c r="B1310" t="s">
        <v>8</v>
      </c>
      <c r="C1310">
        <v>15</v>
      </c>
      <c r="D1310">
        <v>131061</v>
      </c>
      <c r="E1310">
        <v>92</v>
      </c>
      <c r="F1310" t="s">
        <v>9</v>
      </c>
      <c r="G1310">
        <v>0</v>
      </c>
      <c r="H1310">
        <v>7</v>
      </c>
    </row>
    <row r="1311" spans="1:8" x14ac:dyDescent="0.25">
      <c r="A1311">
        <v>1310</v>
      </c>
      <c r="B1311" t="s">
        <v>8</v>
      </c>
      <c r="C1311">
        <v>79</v>
      </c>
      <c r="D1311">
        <v>146130</v>
      </c>
      <c r="E1311">
        <v>20</v>
      </c>
      <c r="F1311" t="s">
        <v>13</v>
      </c>
      <c r="G1311">
        <v>6</v>
      </c>
      <c r="H1311">
        <v>6</v>
      </c>
    </row>
    <row r="1312" spans="1:8" x14ac:dyDescent="0.25">
      <c r="A1312">
        <v>1311</v>
      </c>
      <c r="B1312" t="s">
        <v>8</v>
      </c>
      <c r="C1312">
        <v>80</v>
      </c>
      <c r="D1312">
        <v>84471</v>
      </c>
      <c r="E1312">
        <v>79</v>
      </c>
      <c r="F1312" t="s">
        <v>16</v>
      </c>
      <c r="G1312">
        <v>1</v>
      </c>
      <c r="H1312">
        <v>5</v>
      </c>
    </row>
    <row r="1313" spans="1:8" x14ac:dyDescent="0.25">
      <c r="A1313">
        <v>1312</v>
      </c>
      <c r="B1313" t="s">
        <v>11</v>
      </c>
      <c r="C1313">
        <v>35</v>
      </c>
      <c r="D1313">
        <v>144485</v>
      </c>
      <c r="E1313">
        <v>15</v>
      </c>
      <c r="F1313" t="s">
        <v>13</v>
      </c>
      <c r="G1313">
        <v>0</v>
      </c>
      <c r="H1313">
        <v>4</v>
      </c>
    </row>
    <row r="1314" spans="1:8" x14ac:dyDescent="0.25">
      <c r="A1314">
        <v>1313</v>
      </c>
      <c r="B1314" t="s">
        <v>11</v>
      </c>
      <c r="C1314">
        <v>39</v>
      </c>
      <c r="D1314">
        <v>158638</v>
      </c>
      <c r="E1314">
        <v>78</v>
      </c>
      <c r="F1314" t="s">
        <v>9</v>
      </c>
      <c r="G1314">
        <v>2</v>
      </c>
      <c r="H1314">
        <v>5</v>
      </c>
    </row>
    <row r="1315" spans="1:8" x14ac:dyDescent="0.25">
      <c r="A1315">
        <v>1314</v>
      </c>
      <c r="B1315" t="s">
        <v>8</v>
      </c>
      <c r="C1315">
        <v>4</v>
      </c>
      <c r="D1315">
        <v>96693</v>
      </c>
      <c r="E1315">
        <v>28</v>
      </c>
      <c r="F1315" t="s">
        <v>13</v>
      </c>
      <c r="G1315">
        <v>0</v>
      </c>
      <c r="H1315">
        <v>4</v>
      </c>
    </row>
    <row r="1316" spans="1:8" x14ac:dyDescent="0.25">
      <c r="A1316">
        <v>1315</v>
      </c>
      <c r="B1316" t="s">
        <v>11</v>
      </c>
      <c r="C1316">
        <v>83</v>
      </c>
      <c r="D1316">
        <v>129507</v>
      </c>
      <c r="E1316">
        <v>93</v>
      </c>
      <c r="F1316" t="s">
        <v>9</v>
      </c>
      <c r="G1316">
        <v>4</v>
      </c>
      <c r="H1316">
        <v>7</v>
      </c>
    </row>
    <row r="1317" spans="1:8" x14ac:dyDescent="0.25">
      <c r="A1317">
        <v>1316</v>
      </c>
      <c r="B1317" t="s">
        <v>11</v>
      </c>
      <c r="C1317">
        <v>94</v>
      </c>
      <c r="D1317">
        <v>114510</v>
      </c>
      <c r="E1317">
        <v>39</v>
      </c>
      <c r="F1317" t="s">
        <v>9</v>
      </c>
      <c r="G1317">
        <v>0</v>
      </c>
      <c r="H1317">
        <v>4</v>
      </c>
    </row>
    <row r="1318" spans="1:8" x14ac:dyDescent="0.25">
      <c r="A1318">
        <v>1317</v>
      </c>
      <c r="B1318" t="s">
        <v>11</v>
      </c>
      <c r="C1318">
        <v>33</v>
      </c>
      <c r="D1318">
        <v>109396</v>
      </c>
      <c r="E1318">
        <v>17</v>
      </c>
      <c r="G1318">
        <v>1</v>
      </c>
      <c r="H1318">
        <v>2</v>
      </c>
    </row>
    <row r="1319" spans="1:8" x14ac:dyDescent="0.25">
      <c r="A1319">
        <v>1318</v>
      </c>
      <c r="B1319" t="s">
        <v>11</v>
      </c>
      <c r="C1319">
        <v>12</v>
      </c>
      <c r="D1319">
        <v>149031</v>
      </c>
      <c r="E1319">
        <v>96</v>
      </c>
      <c r="F1319" t="s">
        <v>14</v>
      </c>
      <c r="G1319">
        <v>10</v>
      </c>
      <c r="H1319">
        <v>5</v>
      </c>
    </row>
    <row r="1320" spans="1:8" x14ac:dyDescent="0.25">
      <c r="A1320">
        <v>1319</v>
      </c>
      <c r="B1320" t="s">
        <v>11</v>
      </c>
      <c r="C1320">
        <v>77</v>
      </c>
      <c r="D1320">
        <v>66256</v>
      </c>
      <c r="E1320">
        <v>13</v>
      </c>
      <c r="F1320" t="s">
        <v>12</v>
      </c>
      <c r="G1320">
        <v>1</v>
      </c>
      <c r="H1320">
        <v>2</v>
      </c>
    </row>
    <row r="1321" spans="1:8" x14ac:dyDescent="0.25">
      <c r="A1321">
        <v>1320</v>
      </c>
      <c r="B1321" t="s">
        <v>11</v>
      </c>
      <c r="C1321">
        <v>48</v>
      </c>
      <c r="D1321">
        <v>118285</v>
      </c>
      <c r="E1321">
        <v>69</v>
      </c>
      <c r="F1321" t="s">
        <v>16</v>
      </c>
      <c r="G1321">
        <v>8</v>
      </c>
      <c r="H1321">
        <v>4</v>
      </c>
    </row>
    <row r="1322" spans="1:8" x14ac:dyDescent="0.25">
      <c r="A1322">
        <v>1321</v>
      </c>
      <c r="B1322" t="s">
        <v>8</v>
      </c>
      <c r="C1322">
        <v>97</v>
      </c>
      <c r="D1322">
        <v>128723</v>
      </c>
      <c r="E1322">
        <v>58</v>
      </c>
      <c r="F1322" t="s">
        <v>14</v>
      </c>
      <c r="G1322">
        <v>4</v>
      </c>
      <c r="H1322">
        <v>5</v>
      </c>
    </row>
    <row r="1323" spans="1:8" x14ac:dyDescent="0.25">
      <c r="A1323">
        <v>1322</v>
      </c>
      <c r="B1323" t="s">
        <v>11</v>
      </c>
      <c r="C1323">
        <v>28</v>
      </c>
      <c r="D1323">
        <v>178285</v>
      </c>
      <c r="E1323">
        <v>91</v>
      </c>
      <c r="F1323" t="s">
        <v>14</v>
      </c>
      <c r="G1323">
        <v>4</v>
      </c>
      <c r="H1323">
        <v>7</v>
      </c>
    </row>
    <row r="1324" spans="1:8" x14ac:dyDescent="0.25">
      <c r="A1324">
        <v>1323</v>
      </c>
      <c r="B1324" t="s">
        <v>11</v>
      </c>
      <c r="C1324">
        <v>99</v>
      </c>
      <c r="D1324">
        <v>144176</v>
      </c>
      <c r="E1324">
        <v>74</v>
      </c>
      <c r="F1324" t="s">
        <v>18</v>
      </c>
      <c r="G1324">
        <v>7</v>
      </c>
      <c r="H1324">
        <v>2</v>
      </c>
    </row>
    <row r="1325" spans="1:8" x14ac:dyDescent="0.25">
      <c r="A1325">
        <v>1324</v>
      </c>
      <c r="B1325" t="s">
        <v>8</v>
      </c>
      <c r="C1325">
        <v>27</v>
      </c>
      <c r="D1325">
        <v>82474</v>
      </c>
      <c r="E1325">
        <v>31</v>
      </c>
      <c r="F1325" t="s">
        <v>14</v>
      </c>
      <c r="G1325">
        <v>9</v>
      </c>
      <c r="H1325">
        <v>3</v>
      </c>
    </row>
    <row r="1326" spans="1:8" x14ac:dyDescent="0.25">
      <c r="A1326">
        <v>1325</v>
      </c>
      <c r="B1326" t="s">
        <v>11</v>
      </c>
      <c r="C1326">
        <v>95</v>
      </c>
      <c r="D1326">
        <v>159010</v>
      </c>
      <c r="E1326">
        <v>84</v>
      </c>
      <c r="F1326" t="s">
        <v>12</v>
      </c>
      <c r="G1326">
        <v>6</v>
      </c>
      <c r="H1326">
        <v>2</v>
      </c>
    </row>
    <row r="1327" spans="1:8" x14ac:dyDescent="0.25">
      <c r="A1327">
        <v>1326</v>
      </c>
      <c r="B1327" t="s">
        <v>11</v>
      </c>
      <c r="C1327">
        <v>6</v>
      </c>
      <c r="D1327">
        <v>76164</v>
      </c>
      <c r="E1327">
        <v>83</v>
      </c>
      <c r="F1327" t="s">
        <v>14</v>
      </c>
      <c r="G1327">
        <v>6</v>
      </c>
      <c r="H1327">
        <v>2</v>
      </c>
    </row>
    <row r="1328" spans="1:8" x14ac:dyDescent="0.25">
      <c r="A1328">
        <v>1327</v>
      </c>
      <c r="B1328" t="s">
        <v>8</v>
      </c>
      <c r="C1328">
        <v>18</v>
      </c>
      <c r="D1328">
        <v>77873</v>
      </c>
      <c r="E1328">
        <v>49</v>
      </c>
      <c r="F1328" t="s">
        <v>15</v>
      </c>
      <c r="G1328">
        <v>6</v>
      </c>
      <c r="H1328">
        <v>5</v>
      </c>
    </row>
    <row r="1329" spans="1:8" x14ac:dyDescent="0.25">
      <c r="A1329">
        <v>1328</v>
      </c>
      <c r="B1329" t="s">
        <v>8</v>
      </c>
      <c r="C1329">
        <v>42</v>
      </c>
      <c r="D1329">
        <v>53392</v>
      </c>
      <c r="E1329">
        <v>89</v>
      </c>
      <c r="F1329" t="s">
        <v>14</v>
      </c>
      <c r="G1329">
        <v>6</v>
      </c>
      <c r="H1329">
        <v>4</v>
      </c>
    </row>
    <row r="1330" spans="1:8" x14ac:dyDescent="0.25">
      <c r="A1330">
        <v>1329</v>
      </c>
      <c r="B1330" t="s">
        <v>8</v>
      </c>
      <c r="C1330">
        <v>50</v>
      </c>
      <c r="D1330">
        <v>168898</v>
      </c>
      <c r="E1330">
        <v>41</v>
      </c>
      <c r="F1330" t="s">
        <v>14</v>
      </c>
      <c r="G1330">
        <v>9</v>
      </c>
      <c r="H1330">
        <v>7</v>
      </c>
    </row>
    <row r="1331" spans="1:8" x14ac:dyDescent="0.25">
      <c r="A1331">
        <v>1330</v>
      </c>
      <c r="B1331" t="s">
        <v>8</v>
      </c>
      <c r="C1331">
        <v>86</v>
      </c>
      <c r="D1331">
        <v>128917</v>
      </c>
      <c r="E1331">
        <v>7</v>
      </c>
      <c r="F1331" t="s">
        <v>17</v>
      </c>
      <c r="G1331">
        <v>5</v>
      </c>
      <c r="H1331">
        <v>5</v>
      </c>
    </row>
    <row r="1332" spans="1:8" x14ac:dyDescent="0.25">
      <c r="A1332">
        <v>1331</v>
      </c>
      <c r="B1332" t="s">
        <v>8</v>
      </c>
      <c r="C1332">
        <v>69</v>
      </c>
      <c r="D1332">
        <v>185067</v>
      </c>
      <c r="E1332">
        <v>49</v>
      </c>
      <c r="F1332" t="s">
        <v>12</v>
      </c>
      <c r="G1332">
        <v>5</v>
      </c>
      <c r="H1332">
        <v>4</v>
      </c>
    </row>
    <row r="1333" spans="1:8" x14ac:dyDescent="0.25">
      <c r="A1333">
        <v>1332</v>
      </c>
      <c r="B1333" t="s">
        <v>8</v>
      </c>
      <c r="C1333">
        <v>23</v>
      </c>
      <c r="D1333">
        <v>132183</v>
      </c>
      <c r="E1333">
        <v>76</v>
      </c>
      <c r="F1333" t="s">
        <v>14</v>
      </c>
      <c r="G1333">
        <v>10</v>
      </c>
      <c r="H1333">
        <v>3</v>
      </c>
    </row>
    <row r="1334" spans="1:8" x14ac:dyDescent="0.25">
      <c r="A1334">
        <v>1333</v>
      </c>
      <c r="B1334" t="s">
        <v>11</v>
      </c>
      <c r="C1334">
        <v>82</v>
      </c>
      <c r="D1334">
        <v>82060</v>
      </c>
      <c r="E1334">
        <v>46</v>
      </c>
      <c r="F1334" t="s">
        <v>9</v>
      </c>
      <c r="G1334">
        <v>7</v>
      </c>
      <c r="H1334">
        <v>1</v>
      </c>
    </row>
    <row r="1335" spans="1:8" x14ac:dyDescent="0.25">
      <c r="A1335">
        <v>1334</v>
      </c>
      <c r="B1335" t="s">
        <v>11</v>
      </c>
      <c r="C1335">
        <v>97</v>
      </c>
      <c r="D1335">
        <v>133614</v>
      </c>
      <c r="E1335">
        <v>58</v>
      </c>
      <c r="F1335" t="s">
        <v>14</v>
      </c>
      <c r="G1335">
        <v>7</v>
      </c>
      <c r="H1335">
        <v>4</v>
      </c>
    </row>
    <row r="1336" spans="1:8" x14ac:dyDescent="0.25">
      <c r="A1336">
        <v>1335</v>
      </c>
      <c r="B1336" t="s">
        <v>8</v>
      </c>
      <c r="C1336">
        <v>42</v>
      </c>
      <c r="D1336">
        <v>94844</v>
      </c>
      <c r="E1336">
        <v>64</v>
      </c>
      <c r="G1336">
        <v>7</v>
      </c>
      <c r="H1336">
        <v>6</v>
      </c>
    </row>
    <row r="1337" spans="1:8" x14ac:dyDescent="0.25">
      <c r="A1337">
        <v>1336</v>
      </c>
      <c r="B1337" t="s">
        <v>11</v>
      </c>
      <c r="C1337">
        <v>75</v>
      </c>
      <c r="D1337">
        <v>76474</v>
      </c>
      <c r="E1337">
        <v>5</v>
      </c>
      <c r="F1337" t="s">
        <v>16</v>
      </c>
      <c r="G1337">
        <v>5</v>
      </c>
      <c r="H1337">
        <v>5</v>
      </c>
    </row>
    <row r="1338" spans="1:8" x14ac:dyDescent="0.25">
      <c r="A1338">
        <v>1337</v>
      </c>
      <c r="B1338" t="s">
        <v>11</v>
      </c>
      <c r="C1338">
        <v>14</v>
      </c>
      <c r="D1338">
        <v>94655</v>
      </c>
      <c r="E1338">
        <v>9</v>
      </c>
      <c r="F1338" t="s">
        <v>9</v>
      </c>
      <c r="G1338">
        <v>8</v>
      </c>
      <c r="H1338">
        <v>1</v>
      </c>
    </row>
    <row r="1339" spans="1:8" x14ac:dyDescent="0.25">
      <c r="A1339">
        <v>1338</v>
      </c>
      <c r="B1339" t="s">
        <v>8</v>
      </c>
      <c r="C1339">
        <v>3</v>
      </c>
      <c r="D1339">
        <v>60933</v>
      </c>
      <c r="E1339">
        <v>30</v>
      </c>
      <c r="F1339" t="s">
        <v>16</v>
      </c>
      <c r="G1339">
        <v>8</v>
      </c>
      <c r="H1339">
        <v>1</v>
      </c>
    </row>
    <row r="1340" spans="1:8" x14ac:dyDescent="0.25">
      <c r="A1340">
        <v>1339</v>
      </c>
      <c r="B1340" t="s">
        <v>8</v>
      </c>
      <c r="C1340">
        <v>16</v>
      </c>
      <c r="D1340">
        <v>79257</v>
      </c>
      <c r="E1340">
        <v>82</v>
      </c>
      <c r="F1340" t="s">
        <v>9</v>
      </c>
      <c r="G1340">
        <v>6</v>
      </c>
      <c r="H1340">
        <v>2</v>
      </c>
    </row>
    <row r="1341" spans="1:8" x14ac:dyDescent="0.25">
      <c r="A1341">
        <v>1340</v>
      </c>
      <c r="B1341" t="s">
        <v>11</v>
      </c>
      <c r="C1341">
        <v>45</v>
      </c>
      <c r="D1341">
        <v>125677</v>
      </c>
      <c r="E1341">
        <v>36</v>
      </c>
      <c r="F1341" t="s">
        <v>13</v>
      </c>
      <c r="G1341">
        <v>5</v>
      </c>
      <c r="H1341">
        <v>2</v>
      </c>
    </row>
    <row r="1342" spans="1:8" x14ac:dyDescent="0.25">
      <c r="A1342">
        <v>1341</v>
      </c>
      <c r="B1342" t="s">
        <v>11</v>
      </c>
      <c r="C1342">
        <v>23</v>
      </c>
      <c r="D1342">
        <v>127971</v>
      </c>
      <c r="E1342">
        <v>56</v>
      </c>
      <c r="F1342" t="s">
        <v>14</v>
      </c>
      <c r="G1342">
        <v>1</v>
      </c>
      <c r="H1342">
        <v>5</v>
      </c>
    </row>
    <row r="1343" spans="1:8" x14ac:dyDescent="0.25">
      <c r="A1343">
        <v>1342</v>
      </c>
      <c r="B1343" t="s">
        <v>8</v>
      </c>
      <c r="C1343">
        <v>38</v>
      </c>
      <c r="D1343">
        <v>76103</v>
      </c>
      <c r="E1343">
        <v>62</v>
      </c>
      <c r="F1343" t="s">
        <v>15</v>
      </c>
      <c r="G1343">
        <v>9</v>
      </c>
      <c r="H1343">
        <v>3</v>
      </c>
    </row>
    <row r="1344" spans="1:8" x14ac:dyDescent="0.25">
      <c r="A1344">
        <v>1343</v>
      </c>
      <c r="B1344" t="s">
        <v>11</v>
      </c>
      <c r="C1344">
        <v>45</v>
      </c>
      <c r="D1344">
        <v>114741</v>
      </c>
      <c r="E1344">
        <v>96</v>
      </c>
      <c r="F1344" t="s">
        <v>14</v>
      </c>
      <c r="G1344">
        <v>0</v>
      </c>
      <c r="H1344">
        <v>5</v>
      </c>
    </row>
    <row r="1345" spans="1:8" x14ac:dyDescent="0.25">
      <c r="A1345">
        <v>1344</v>
      </c>
      <c r="B1345" t="s">
        <v>11</v>
      </c>
      <c r="C1345">
        <v>82</v>
      </c>
      <c r="D1345">
        <v>157994</v>
      </c>
      <c r="E1345">
        <v>92</v>
      </c>
      <c r="F1345" t="s">
        <v>14</v>
      </c>
      <c r="G1345">
        <v>1</v>
      </c>
      <c r="H1345">
        <v>1</v>
      </c>
    </row>
    <row r="1346" spans="1:8" x14ac:dyDescent="0.25">
      <c r="A1346">
        <v>1345</v>
      </c>
      <c r="B1346" t="s">
        <v>8</v>
      </c>
      <c r="C1346">
        <v>73</v>
      </c>
      <c r="D1346">
        <v>93786</v>
      </c>
      <c r="E1346">
        <v>44</v>
      </c>
      <c r="F1346" t="s">
        <v>13</v>
      </c>
      <c r="G1346">
        <v>3</v>
      </c>
      <c r="H1346">
        <v>1</v>
      </c>
    </row>
    <row r="1347" spans="1:8" x14ac:dyDescent="0.25">
      <c r="A1347">
        <v>1346</v>
      </c>
      <c r="B1347" t="s">
        <v>8</v>
      </c>
      <c r="C1347">
        <v>36</v>
      </c>
      <c r="D1347">
        <v>75178</v>
      </c>
      <c r="E1347">
        <v>41</v>
      </c>
      <c r="F1347" t="s">
        <v>13</v>
      </c>
      <c r="G1347">
        <v>1</v>
      </c>
      <c r="H1347">
        <v>7</v>
      </c>
    </row>
    <row r="1348" spans="1:8" x14ac:dyDescent="0.25">
      <c r="A1348">
        <v>1347</v>
      </c>
      <c r="B1348" t="s">
        <v>8</v>
      </c>
      <c r="C1348">
        <v>13</v>
      </c>
      <c r="D1348">
        <v>175267</v>
      </c>
      <c r="E1348">
        <v>81</v>
      </c>
      <c r="F1348" t="s">
        <v>9</v>
      </c>
      <c r="G1348">
        <v>1</v>
      </c>
      <c r="H1348">
        <v>4</v>
      </c>
    </row>
    <row r="1349" spans="1:8" x14ac:dyDescent="0.25">
      <c r="A1349">
        <v>1348</v>
      </c>
      <c r="B1349" t="s">
        <v>11</v>
      </c>
      <c r="C1349">
        <v>96</v>
      </c>
      <c r="D1349">
        <v>99263</v>
      </c>
      <c r="E1349">
        <v>100</v>
      </c>
      <c r="F1349" t="s">
        <v>9</v>
      </c>
      <c r="G1349">
        <v>8</v>
      </c>
      <c r="H1349">
        <v>1</v>
      </c>
    </row>
    <row r="1350" spans="1:8" x14ac:dyDescent="0.25">
      <c r="A1350">
        <v>1349</v>
      </c>
      <c r="B1350" t="s">
        <v>11</v>
      </c>
      <c r="C1350">
        <v>83</v>
      </c>
      <c r="D1350">
        <v>52590</v>
      </c>
      <c r="E1350">
        <v>3</v>
      </c>
      <c r="F1350" t="s">
        <v>9</v>
      </c>
      <c r="G1350">
        <v>0</v>
      </c>
      <c r="H1350">
        <v>4</v>
      </c>
    </row>
    <row r="1351" spans="1:8" x14ac:dyDescent="0.25">
      <c r="A1351">
        <v>1350</v>
      </c>
      <c r="B1351" t="s">
        <v>8</v>
      </c>
      <c r="C1351">
        <v>33</v>
      </c>
      <c r="D1351">
        <v>170959</v>
      </c>
      <c r="E1351">
        <v>75</v>
      </c>
      <c r="F1351" t="s">
        <v>14</v>
      </c>
      <c r="G1351">
        <v>0</v>
      </c>
      <c r="H1351">
        <v>4</v>
      </c>
    </row>
    <row r="1352" spans="1:8" x14ac:dyDescent="0.25">
      <c r="A1352">
        <v>1351</v>
      </c>
      <c r="B1352" t="s">
        <v>8</v>
      </c>
      <c r="C1352">
        <v>68</v>
      </c>
      <c r="D1352">
        <v>135076</v>
      </c>
      <c r="E1352">
        <v>60</v>
      </c>
      <c r="F1352" t="s">
        <v>10</v>
      </c>
      <c r="G1352">
        <v>1</v>
      </c>
      <c r="H1352">
        <v>5</v>
      </c>
    </row>
    <row r="1353" spans="1:8" x14ac:dyDescent="0.25">
      <c r="A1353">
        <v>1352</v>
      </c>
      <c r="B1353" t="s">
        <v>8</v>
      </c>
      <c r="C1353">
        <v>88</v>
      </c>
      <c r="D1353">
        <v>167112</v>
      </c>
      <c r="E1353">
        <v>34</v>
      </c>
      <c r="F1353" t="s">
        <v>12</v>
      </c>
      <c r="G1353">
        <v>0</v>
      </c>
      <c r="H1353">
        <v>1</v>
      </c>
    </row>
    <row r="1354" spans="1:8" x14ac:dyDescent="0.25">
      <c r="A1354">
        <v>1353</v>
      </c>
      <c r="B1354" t="s">
        <v>11</v>
      </c>
      <c r="C1354">
        <v>87</v>
      </c>
      <c r="D1354">
        <v>184639</v>
      </c>
      <c r="E1354">
        <v>12</v>
      </c>
      <c r="F1354" t="s">
        <v>16</v>
      </c>
      <c r="G1354">
        <v>1</v>
      </c>
      <c r="H1354">
        <v>6</v>
      </c>
    </row>
    <row r="1355" spans="1:8" x14ac:dyDescent="0.25">
      <c r="A1355">
        <v>1354</v>
      </c>
      <c r="B1355" t="s">
        <v>11</v>
      </c>
      <c r="C1355">
        <v>88</v>
      </c>
      <c r="D1355">
        <v>172369</v>
      </c>
      <c r="E1355">
        <v>80</v>
      </c>
      <c r="F1355" t="s">
        <v>14</v>
      </c>
      <c r="G1355">
        <v>6</v>
      </c>
      <c r="H1355">
        <v>6</v>
      </c>
    </row>
    <row r="1356" spans="1:8" x14ac:dyDescent="0.25">
      <c r="A1356">
        <v>1355</v>
      </c>
      <c r="B1356" t="s">
        <v>11</v>
      </c>
      <c r="C1356">
        <v>43</v>
      </c>
      <c r="D1356">
        <v>124256</v>
      </c>
      <c r="E1356">
        <v>67</v>
      </c>
      <c r="F1356" t="s">
        <v>18</v>
      </c>
      <c r="G1356">
        <v>1</v>
      </c>
      <c r="H1356">
        <v>7</v>
      </c>
    </row>
    <row r="1357" spans="1:8" x14ac:dyDescent="0.25">
      <c r="A1357">
        <v>1356</v>
      </c>
      <c r="B1357" t="s">
        <v>11</v>
      </c>
      <c r="C1357">
        <v>64</v>
      </c>
      <c r="D1357">
        <v>89972</v>
      </c>
      <c r="E1357">
        <v>92</v>
      </c>
      <c r="F1357" t="s">
        <v>14</v>
      </c>
      <c r="G1357">
        <v>10</v>
      </c>
      <c r="H1357">
        <v>6</v>
      </c>
    </row>
    <row r="1358" spans="1:8" x14ac:dyDescent="0.25">
      <c r="A1358">
        <v>1357</v>
      </c>
      <c r="B1358" t="s">
        <v>8</v>
      </c>
      <c r="C1358">
        <v>96</v>
      </c>
      <c r="D1358">
        <v>67799</v>
      </c>
      <c r="E1358">
        <v>42</v>
      </c>
      <c r="F1358" t="s">
        <v>13</v>
      </c>
      <c r="G1358">
        <v>1</v>
      </c>
      <c r="H1358">
        <v>6</v>
      </c>
    </row>
    <row r="1359" spans="1:8" x14ac:dyDescent="0.25">
      <c r="A1359">
        <v>1358</v>
      </c>
      <c r="B1359" t="s">
        <v>11</v>
      </c>
      <c r="C1359">
        <v>72</v>
      </c>
      <c r="D1359">
        <v>176074</v>
      </c>
      <c r="E1359">
        <v>70</v>
      </c>
      <c r="F1359" t="s">
        <v>16</v>
      </c>
      <c r="G1359">
        <v>1</v>
      </c>
      <c r="H1359">
        <v>7</v>
      </c>
    </row>
    <row r="1360" spans="1:8" x14ac:dyDescent="0.25">
      <c r="A1360">
        <v>1359</v>
      </c>
      <c r="B1360" t="s">
        <v>8</v>
      </c>
      <c r="C1360">
        <v>48</v>
      </c>
      <c r="D1360">
        <v>167517</v>
      </c>
      <c r="E1360">
        <v>27</v>
      </c>
      <c r="F1360" t="s">
        <v>14</v>
      </c>
      <c r="G1360">
        <v>2</v>
      </c>
      <c r="H1360">
        <v>7</v>
      </c>
    </row>
    <row r="1361" spans="1:8" x14ac:dyDescent="0.25">
      <c r="A1361">
        <v>1360</v>
      </c>
      <c r="B1361" t="s">
        <v>11</v>
      </c>
      <c r="C1361">
        <v>64</v>
      </c>
      <c r="D1361">
        <v>77914</v>
      </c>
      <c r="E1361">
        <v>11</v>
      </c>
      <c r="F1361" t="s">
        <v>14</v>
      </c>
      <c r="G1361">
        <v>1</v>
      </c>
      <c r="H1361">
        <v>6</v>
      </c>
    </row>
    <row r="1362" spans="1:8" x14ac:dyDescent="0.25">
      <c r="A1362">
        <v>1361</v>
      </c>
      <c r="B1362" t="s">
        <v>11</v>
      </c>
      <c r="C1362">
        <v>8</v>
      </c>
      <c r="D1362">
        <v>57605</v>
      </c>
      <c r="E1362">
        <v>81</v>
      </c>
      <c r="F1362" t="s">
        <v>16</v>
      </c>
      <c r="G1362">
        <v>0</v>
      </c>
      <c r="H1362">
        <v>2</v>
      </c>
    </row>
    <row r="1363" spans="1:8" x14ac:dyDescent="0.25">
      <c r="A1363">
        <v>1362</v>
      </c>
      <c r="B1363" t="s">
        <v>11</v>
      </c>
      <c r="C1363">
        <v>52</v>
      </c>
      <c r="D1363">
        <v>86365</v>
      </c>
      <c r="E1363">
        <v>70</v>
      </c>
      <c r="F1363" t="s">
        <v>10</v>
      </c>
      <c r="G1363">
        <v>1</v>
      </c>
      <c r="H1363">
        <v>7</v>
      </c>
    </row>
    <row r="1364" spans="1:8" x14ac:dyDescent="0.25">
      <c r="A1364">
        <v>1363</v>
      </c>
      <c r="B1364" t="s">
        <v>8</v>
      </c>
      <c r="C1364">
        <v>3</v>
      </c>
      <c r="D1364">
        <v>93883</v>
      </c>
      <c r="E1364">
        <v>39</v>
      </c>
      <c r="F1364" t="s">
        <v>9</v>
      </c>
      <c r="G1364">
        <v>1</v>
      </c>
      <c r="H1364">
        <v>2</v>
      </c>
    </row>
    <row r="1365" spans="1:8" x14ac:dyDescent="0.25">
      <c r="A1365">
        <v>1364</v>
      </c>
      <c r="B1365" t="s">
        <v>11</v>
      </c>
      <c r="C1365">
        <v>44</v>
      </c>
      <c r="D1365">
        <v>131091</v>
      </c>
      <c r="E1365">
        <v>62</v>
      </c>
      <c r="F1365" t="s">
        <v>14</v>
      </c>
      <c r="G1365">
        <v>4</v>
      </c>
      <c r="H1365">
        <v>1</v>
      </c>
    </row>
    <row r="1366" spans="1:8" x14ac:dyDescent="0.25">
      <c r="A1366">
        <v>1365</v>
      </c>
      <c r="B1366" t="s">
        <v>8</v>
      </c>
      <c r="C1366">
        <v>14</v>
      </c>
      <c r="D1366">
        <v>87222</v>
      </c>
      <c r="E1366">
        <v>14</v>
      </c>
      <c r="F1366" t="s">
        <v>9</v>
      </c>
      <c r="G1366">
        <v>8</v>
      </c>
      <c r="H1366">
        <v>4</v>
      </c>
    </row>
    <row r="1367" spans="1:8" x14ac:dyDescent="0.25">
      <c r="A1367">
        <v>1366</v>
      </c>
      <c r="B1367" t="s">
        <v>11</v>
      </c>
      <c r="C1367">
        <v>50</v>
      </c>
      <c r="D1367">
        <v>117076</v>
      </c>
      <c r="E1367">
        <v>45</v>
      </c>
      <c r="F1367" t="s">
        <v>16</v>
      </c>
      <c r="G1367">
        <v>1</v>
      </c>
      <c r="H1367">
        <v>2</v>
      </c>
    </row>
    <row r="1368" spans="1:8" x14ac:dyDescent="0.25">
      <c r="A1368">
        <v>1367</v>
      </c>
      <c r="B1368" t="s">
        <v>8</v>
      </c>
      <c r="C1368">
        <v>53</v>
      </c>
      <c r="D1368">
        <v>150925</v>
      </c>
      <c r="E1368">
        <v>1</v>
      </c>
      <c r="F1368" t="s">
        <v>9</v>
      </c>
      <c r="G1368">
        <v>1</v>
      </c>
      <c r="H1368">
        <v>2</v>
      </c>
    </row>
    <row r="1369" spans="1:8" x14ac:dyDescent="0.25">
      <c r="A1369">
        <v>1368</v>
      </c>
      <c r="B1369" t="s">
        <v>11</v>
      </c>
      <c r="C1369">
        <v>31</v>
      </c>
      <c r="D1369">
        <v>149379</v>
      </c>
      <c r="E1369">
        <v>100</v>
      </c>
      <c r="F1369" t="s">
        <v>12</v>
      </c>
      <c r="G1369">
        <v>0</v>
      </c>
      <c r="H1369">
        <v>3</v>
      </c>
    </row>
    <row r="1370" spans="1:8" x14ac:dyDescent="0.25">
      <c r="A1370">
        <v>1369</v>
      </c>
      <c r="B1370" t="s">
        <v>11</v>
      </c>
      <c r="C1370">
        <v>31</v>
      </c>
      <c r="D1370">
        <v>138644</v>
      </c>
      <c r="E1370">
        <v>94</v>
      </c>
      <c r="F1370" t="s">
        <v>10</v>
      </c>
      <c r="G1370">
        <v>4</v>
      </c>
      <c r="H1370">
        <v>3</v>
      </c>
    </row>
    <row r="1371" spans="1:8" x14ac:dyDescent="0.25">
      <c r="A1371">
        <v>1370</v>
      </c>
      <c r="B1371" t="s">
        <v>8</v>
      </c>
      <c r="C1371">
        <v>97</v>
      </c>
      <c r="D1371">
        <v>148493</v>
      </c>
      <c r="E1371">
        <v>42</v>
      </c>
      <c r="F1371" t="s">
        <v>16</v>
      </c>
      <c r="G1371">
        <v>4</v>
      </c>
      <c r="H1371">
        <v>7</v>
      </c>
    </row>
    <row r="1372" spans="1:8" x14ac:dyDescent="0.25">
      <c r="A1372">
        <v>1371</v>
      </c>
      <c r="B1372" t="s">
        <v>8</v>
      </c>
      <c r="C1372">
        <v>27</v>
      </c>
      <c r="D1372">
        <v>84658</v>
      </c>
      <c r="E1372">
        <v>66</v>
      </c>
      <c r="F1372" t="s">
        <v>12</v>
      </c>
      <c r="G1372">
        <v>4</v>
      </c>
      <c r="H1372">
        <v>6</v>
      </c>
    </row>
    <row r="1373" spans="1:8" x14ac:dyDescent="0.25">
      <c r="A1373">
        <v>1372</v>
      </c>
      <c r="B1373" t="s">
        <v>8</v>
      </c>
      <c r="C1373">
        <v>2</v>
      </c>
      <c r="D1373">
        <v>111618</v>
      </c>
      <c r="E1373">
        <v>99</v>
      </c>
      <c r="F1373" t="s">
        <v>12</v>
      </c>
      <c r="G1373">
        <v>6</v>
      </c>
      <c r="H1373">
        <v>5</v>
      </c>
    </row>
    <row r="1374" spans="1:8" x14ac:dyDescent="0.25">
      <c r="A1374">
        <v>1373</v>
      </c>
      <c r="B1374" t="s">
        <v>8</v>
      </c>
      <c r="C1374">
        <v>81</v>
      </c>
      <c r="D1374">
        <v>108759</v>
      </c>
      <c r="E1374">
        <v>60</v>
      </c>
      <c r="F1374" t="s">
        <v>14</v>
      </c>
      <c r="G1374">
        <v>7</v>
      </c>
      <c r="H1374">
        <v>6</v>
      </c>
    </row>
    <row r="1375" spans="1:8" x14ac:dyDescent="0.25">
      <c r="A1375">
        <v>1374</v>
      </c>
      <c r="B1375" t="s">
        <v>8</v>
      </c>
      <c r="C1375">
        <v>64</v>
      </c>
      <c r="D1375">
        <v>186203</v>
      </c>
      <c r="E1375">
        <v>73</v>
      </c>
      <c r="F1375" t="s">
        <v>14</v>
      </c>
      <c r="G1375">
        <v>10</v>
      </c>
      <c r="H1375">
        <v>5</v>
      </c>
    </row>
    <row r="1376" spans="1:8" x14ac:dyDescent="0.25">
      <c r="A1376">
        <v>1375</v>
      </c>
      <c r="B1376" t="s">
        <v>11</v>
      </c>
      <c r="C1376">
        <v>11</v>
      </c>
      <c r="D1376">
        <v>147258</v>
      </c>
      <c r="E1376">
        <v>59</v>
      </c>
      <c r="F1376" t="s">
        <v>12</v>
      </c>
      <c r="G1376">
        <v>10</v>
      </c>
      <c r="H1376">
        <v>2</v>
      </c>
    </row>
    <row r="1377" spans="1:8" x14ac:dyDescent="0.25">
      <c r="A1377">
        <v>1376</v>
      </c>
      <c r="B1377" t="s">
        <v>11</v>
      </c>
      <c r="C1377">
        <v>78</v>
      </c>
      <c r="D1377">
        <v>132983</v>
      </c>
      <c r="E1377">
        <v>67</v>
      </c>
      <c r="F1377" t="s">
        <v>9</v>
      </c>
      <c r="G1377">
        <v>7</v>
      </c>
      <c r="H1377">
        <v>7</v>
      </c>
    </row>
    <row r="1378" spans="1:8" x14ac:dyDescent="0.25">
      <c r="A1378">
        <v>1377</v>
      </c>
      <c r="B1378" t="s">
        <v>8</v>
      </c>
      <c r="C1378">
        <v>72</v>
      </c>
      <c r="D1378">
        <v>149092</v>
      </c>
      <c r="E1378">
        <v>39</v>
      </c>
      <c r="F1378" t="s">
        <v>10</v>
      </c>
      <c r="G1378">
        <v>8</v>
      </c>
      <c r="H1378">
        <v>1</v>
      </c>
    </row>
    <row r="1379" spans="1:8" x14ac:dyDescent="0.25">
      <c r="A1379">
        <v>1378</v>
      </c>
      <c r="B1379" t="s">
        <v>8</v>
      </c>
      <c r="C1379">
        <v>36</v>
      </c>
      <c r="D1379">
        <v>163845</v>
      </c>
      <c r="E1379">
        <v>84</v>
      </c>
      <c r="F1379" t="s">
        <v>16</v>
      </c>
      <c r="G1379">
        <v>5</v>
      </c>
      <c r="H1379">
        <v>7</v>
      </c>
    </row>
    <row r="1380" spans="1:8" x14ac:dyDescent="0.25">
      <c r="A1380">
        <v>1379</v>
      </c>
      <c r="B1380" t="s">
        <v>8</v>
      </c>
      <c r="C1380">
        <v>97</v>
      </c>
      <c r="D1380">
        <v>117777</v>
      </c>
      <c r="E1380">
        <v>67</v>
      </c>
      <c r="F1380" t="s">
        <v>14</v>
      </c>
      <c r="G1380">
        <v>5</v>
      </c>
      <c r="H1380">
        <v>5</v>
      </c>
    </row>
    <row r="1381" spans="1:8" x14ac:dyDescent="0.25">
      <c r="A1381">
        <v>1380</v>
      </c>
      <c r="B1381" t="s">
        <v>8</v>
      </c>
      <c r="C1381">
        <v>88</v>
      </c>
      <c r="D1381">
        <v>131584</v>
      </c>
      <c r="E1381">
        <v>18</v>
      </c>
      <c r="F1381" t="s">
        <v>14</v>
      </c>
      <c r="G1381">
        <v>7</v>
      </c>
      <c r="H1381">
        <v>3</v>
      </c>
    </row>
    <row r="1382" spans="1:8" x14ac:dyDescent="0.25">
      <c r="A1382">
        <v>1381</v>
      </c>
      <c r="B1382" t="s">
        <v>11</v>
      </c>
      <c r="C1382">
        <v>21</v>
      </c>
      <c r="D1382">
        <v>123904</v>
      </c>
      <c r="E1382">
        <v>91</v>
      </c>
      <c r="F1382" t="s">
        <v>14</v>
      </c>
      <c r="G1382">
        <v>7</v>
      </c>
      <c r="H1382">
        <v>5</v>
      </c>
    </row>
    <row r="1383" spans="1:8" x14ac:dyDescent="0.25">
      <c r="A1383">
        <v>1382</v>
      </c>
      <c r="B1383" t="s">
        <v>11</v>
      </c>
      <c r="C1383">
        <v>62</v>
      </c>
      <c r="D1383">
        <v>89801</v>
      </c>
      <c r="E1383">
        <v>88</v>
      </c>
      <c r="F1383" t="s">
        <v>14</v>
      </c>
      <c r="G1383">
        <v>5</v>
      </c>
      <c r="H1383">
        <v>4</v>
      </c>
    </row>
    <row r="1384" spans="1:8" x14ac:dyDescent="0.25">
      <c r="A1384">
        <v>1383</v>
      </c>
      <c r="B1384" t="s">
        <v>8</v>
      </c>
      <c r="C1384">
        <v>73</v>
      </c>
      <c r="D1384">
        <v>173466</v>
      </c>
      <c r="E1384">
        <v>57</v>
      </c>
      <c r="F1384" t="s">
        <v>13</v>
      </c>
      <c r="G1384">
        <v>10</v>
      </c>
      <c r="H1384">
        <v>5</v>
      </c>
    </row>
    <row r="1385" spans="1:8" x14ac:dyDescent="0.25">
      <c r="A1385">
        <v>1384</v>
      </c>
      <c r="B1385" t="s">
        <v>11</v>
      </c>
      <c r="C1385">
        <v>34</v>
      </c>
      <c r="D1385">
        <v>55690</v>
      </c>
      <c r="E1385">
        <v>4</v>
      </c>
      <c r="F1385" t="s">
        <v>18</v>
      </c>
      <c r="G1385">
        <v>4</v>
      </c>
      <c r="H1385">
        <v>6</v>
      </c>
    </row>
    <row r="1386" spans="1:8" x14ac:dyDescent="0.25">
      <c r="A1386">
        <v>1385</v>
      </c>
      <c r="B1386" t="s">
        <v>11</v>
      </c>
      <c r="C1386">
        <v>50</v>
      </c>
      <c r="D1386">
        <v>104467</v>
      </c>
      <c r="E1386">
        <v>72</v>
      </c>
      <c r="G1386">
        <v>5</v>
      </c>
      <c r="H1386">
        <v>1</v>
      </c>
    </row>
    <row r="1387" spans="1:8" x14ac:dyDescent="0.25">
      <c r="A1387">
        <v>1386</v>
      </c>
      <c r="B1387" t="s">
        <v>8</v>
      </c>
      <c r="C1387">
        <v>39</v>
      </c>
      <c r="D1387">
        <v>100419</v>
      </c>
      <c r="E1387">
        <v>19</v>
      </c>
      <c r="F1387" t="s">
        <v>14</v>
      </c>
      <c r="G1387">
        <v>5</v>
      </c>
      <c r="H1387">
        <v>4</v>
      </c>
    </row>
    <row r="1388" spans="1:8" x14ac:dyDescent="0.25">
      <c r="A1388">
        <v>1387</v>
      </c>
      <c r="B1388" t="s">
        <v>11</v>
      </c>
      <c r="C1388">
        <v>82</v>
      </c>
      <c r="D1388">
        <v>62951</v>
      </c>
      <c r="E1388">
        <v>47</v>
      </c>
      <c r="F1388" t="s">
        <v>12</v>
      </c>
      <c r="G1388">
        <v>8</v>
      </c>
      <c r="H1388">
        <v>2</v>
      </c>
    </row>
    <row r="1389" spans="1:8" x14ac:dyDescent="0.25">
      <c r="A1389">
        <v>1388</v>
      </c>
      <c r="B1389" t="s">
        <v>8</v>
      </c>
      <c r="C1389">
        <v>39</v>
      </c>
      <c r="D1389">
        <v>118554</v>
      </c>
      <c r="E1389">
        <v>1</v>
      </c>
      <c r="F1389" t="s">
        <v>12</v>
      </c>
      <c r="G1389">
        <v>4</v>
      </c>
      <c r="H1389">
        <v>6</v>
      </c>
    </row>
    <row r="1390" spans="1:8" x14ac:dyDescent="0.25">
      <c r="A1390">
        <v>1389</v>
      </c>
      <c r="B1390" t="s">
        <v>11</v>
      </c>
      <c r="C1390">
        <v>13</v>
      </c>
      <c r="D1390">
        <v>140673</v>
      </c>
      <c r="E1390">
        <v>49</v>
      </c>
      <c r="F1390" t="s">
        <v>14</v>
      </c>
      <c r="G1390">
        <v>6</v>
      </c>
      <c r="H1390">
        <v>7</v>
      </c>
    </row>
    <row r="1391" spans="1:8" x14ac:dyDescent="0.25">
      <c r="A1391">
        <v>1390</v>
      </c>
      <c r="B1391" t="s">
        <v>11</v>
      </c>
      <c r="C1391">
        <v>68</v>
      </c>
      <c r="D1391">
        <v>75561</v>
      </c>
      <c r="E1391">
        <v>87</v>
      </c>
      <c r="F1391" t="s">
        <v>9</v>
      </c>
      <c r="G1391">
        <v>5</v>
      </c>
      <c r="H1391">
        <v>3</v>
      </c>
    </row>
    <row r="1392" spans="1:8" x14ac:dyDescent="0.25">
      <c r="A1392">
        <v>1391</v>
      </c>
      <c r="B1392" t="s">
        <v>11</v>
      </c>
      <c r="C1392">
        <v>77</v>
      </c>
      <c r="D1392">
        <v>147306</v>
      </c>
      <c r="E1392">
        <v>50</v>
      </c>
      <c r="F1392" t="s">
        <v>9</v>
      </c>
      <c r="G1392">
        <v>6</v>
      </c>
      <c r="H1392">
        <v>6</v>
      </c>
    </row>
    <row r="1393" spans="1:8" x14ac:dyDescent="0.25">
      <c r="A1393">
        <v>1392</v>
      </c>
      <c r="B1393" t="s">
        <v>11</v>
      </c>
      <c r="C1393">
        <v>35</v>
      </c>
      <c r="D1393">
        <v>111871</v>
      </c>
      <c r="E1393">
        <v>30</v>
      </c>
      <c r="F1393" t="s">
        <v>16</v>
      </c>
      <c r="G1393">
        <v>10</v>
      </c>
      <c r="H1393">
        <v>1</v>
      </c>
    </row>
    <row r="1394" spans="1:8" x14ac:dyDescent="0.25">
      <c r="A1394">
        <v>1393</v>
      </c>
      <c r="B1394" t="s">
        <v>8</v>
      </c>
      <c r="C1394">
        <v>5</v>
      </c>
      <c r="D1394">
        <v>112884</v>
      </c>
      <c r="E1394">
        <v>43</v>
      </c>
      <c r="F1394" t="s">
        <v>9</v>
      </c>
      <c r="G1394">
        <v>0</v>
      </c>
      <c r="H1394">
        <v>6</v>
      </c>
    </row>
    <row r="1395" spans="1:8" x14ac:dyDescent="0.25">
      <c r="A1395">
        <v>1394</v>
      </c>
      <c r="B1395" t="s">
        <v>11</v>
      </c>
      <c r="C1395">
        <v>47</v>
      </c>
      <c r="D1395">
        <v>121267</v>
      </c>
      <c r="E1395">
        <v>58</v>
      </c>
      <c r="F1395" t="s">
        <v>10</v>
      </c>
      <c r="G1395">
        <v>1</v>
      </c>
      <c r="H1395">
        <v>1</v>
      </c>
    </row>
    <row r="1396" spans="1:8" x14ac:dyDescent="0.25">
      <c r="A1396">
        <v>1395</v>
      </c>
      <c r="B1396" t="s">
        <v>11</v>
      </c>
      <c r="C1396">
        <v>48</v>
      </c>
      <c r="D1396">
        <v>151519</v>
      </c>
      <c r="E1396">
        <v>93</v>
      </c>
      <c r="F1396" t="s">
        <v>14</v>
      </c>
      <c r="G1396">
        <v>7</v>
      </c>
      <c r="H1396">
        <v>2</v>
      </c>
    </row>
    <row r="1397" spans="1:8" x14ac:dyDescent="0.25">
      <c r="A1397">
        <v>1396</v>
      </c>
      <c r="B1397" t="s">
        <v>11</v>
      </c>
      <c r="C1397">
        <v>34</v>
      </c>
      <c r="D1397">
        <v>105448</v>
      </c>
      <c r="E1397">
        <v>40</v>
      </c>
      <c r="F1397" t="s">
        <v>14</v>
      </c>
      <c r="G1397">
        <v>0</v>
      </c>
      <c r="H1397">
        <v>5</v>
      </c>
    </row>
    <row r="1398" spans="1:8" x14ac:dyDescent="0.25">
      <c r="A1398">
        <v>1397</v>
      </c>
      <c r="B1398" t="s">
        <v>11</v>
      </c>
      <c r="C1398">
        <v>20</v>
      </c>
      <c r="D1398">
        <v>92048</v>
      </c>
      <c r="E1398">
        <v>91</v>
      </c>
      <c r="F1398" t="s">
        <v>9</v>
      </c>
      <c r="G1398">
        <v>1</v>
      </c>
      <c r="H1398">
        <v>1</v>
      </c>
    </row>
    <row r="1399" spans="1:8" x14ac:dyDescent="0.25">
      <c r="A1399">
        <v>1398</v>
      </c>
      <c r="B1399" t="s">
        <v>8</v>
      </c>
      <c r="C1399">
        <v>61</v>
      </c>
      <c r="D1399">
        <v>99980</v>
      </c>
      <c r="E1399">
        <v>94</v>
      </c>
      <c r="F1399" t="s">
        <v>9</v>
      </c>
      <c r="G1399">
        <v>10</v>
      </c>
      <c r="H1399">
        <v>1</v>
      </c>
    </row>
    <row r="1400" spans="1:8" x14ac:dyDescent="0.25">
      <c r="A1400">
        <v>1399</v>
      </c>
      <c r="B1400" t="s">
        <v>8</v>
      </c>
      <c r="C1400">
        <v>16</v>
      </c>
      <c r="D1400">
        <v>84003</v>
      </c>
      <c r="E1400">
        <v>68</v>
      </c>
      <c r="F1400" t="s">
        <v>14</v>
      </c>
      <c r="G1400">
        <v>9</v>
      </c>
      <c r="H1400">
        <v>6</v>
      </c>
    </row>
    <row r="1401" spans="1:8" x14ac:dyDescent="0.25">
      <c r="A1401">
        <v>1400</v>
      </c>
      <c r="B1401" t="s">
        <v>8</v>
      </c>
      <c r="C1401">
        <v>2</v>
      </c>
      <c r="D1401">
        <v>110889</v>
      </c>
      <c r="E1401">
        <v>95</v>
      </c>
      <c r="F1401" t="s">
        <v>15</v>
      </c>
      <c r="G1401">
        <v>1</v>
      </c>
      <c r="H1401">
        <v>2</v>
      </c>
    </row>
    <row r="1402" spans="1:8" x14ac:dyDescent="0.25">
      <c r="A1402">
        <v>1401</v>
      </c>
      <c r="B1402" t="s">
        <v>11</v>
      </c>
      <c r="C1402">
        <v>52</v>
      </c>
      <c r="D1402">
        <v>82478</v>
      </c>
      <c r="E1402">
        <v>95</v>
      </c>
      <c r="F1402" t="s">
        <v>15</v>
      </c>
      <c r="G1402">
        <v>10</v>
      </c>
      <c r="H1402">
        <v>1</v>
      </c>
    </row>
    <row r="1403" spans="1:8" x14ac:dyDescent="0.25">
      <c r="A1403">
        <v>1402</v>
      </c>
      <c r="B1403" t="s">
        <v>8</v>
      </c>
      <c r="C1403">
        <v>99</v>
      </c>
      <c r="D1403">
        <v>139685</v>
      </c>
      <c r="E1403">
        <v>20</v>
      </c>
      <c r="F1403" t="s">
        <v>9</v>
      </c>
      <c r="G1403">
        <v>1</v>
      </c>
      <c r="H1403">
        <v>4</v>
      </c>
    </row>
    <row r="1404" spans="1:8" x14ac:dyDescent="0.25">
      <c r="A1404">
        <v>1403</v>
      </c>
      <c r="B1404" t="s">
        <v>11</v>
      </c>
      <c r="C1404">
        <v>84</v>
      </c>
      <c r="D1404">
        <v>182374</v>
      </c>
      <c r="E1404">
        <v>62</v>
      </c>
      <c r="F1404" t="s">
        <v>13</v>
      </c>
      <c r="G1404">
        <v>0</v>
      </c>
      <c r="H1404">
        <v>6</v>
      </c>
    </row>
    <row r="1405" spans="1:8" x14ac:dyDescent="0.25">
      <c r="A1405">
        <v>1404</v>
      </c>
      <c r="B1405" t="s">
        <v>11</v>
      </c>
      <c r="C1405">
        <v>58</v>
      </c>
      <c r="D1405">
        <v>119366</v>
      </c>
      <c r="E1405">
        <v>94</v>
      </c>
      <c r="F1405" t="s">
        <v>10</v>
      </c>
      <c r="G1405">
        <v>4</v>
      </c>
      <c r="H1405">
        <v>2</v>
      </c>
    </row>
    <row r="1406" spans="1:8" x14ac:dyDescent="0.25">
      <c r="A1406">
        <v>1405</v>
      </c>
      <c r="B1406" t="s">
        <v>11</v>
      </c>
      <c r="C1406">
        <v>91</v>
      </c>
      <c r="D1406">
        <v>53788</v>
      </c>
      <c r="E1406">
        <v>57</v>
      </c>
      <c r="F1406" t="s">
        <v>16</v>
      </c>
      <c r="G1406">
        <v>0</v>
      </c>
      <c r="H1406">
        <v>2</v>
      </c>
    </row>
    <row r="1407" spans="1:8" x14ac:dyDescent="0.25">
      <c r="A1407">
        <v>1406</v>
      </c>
      <c r="B1407" t="s">
        <v>11</v>
      </c>
      <c r="C1407">
        <v>1</v>
      </c>
      <c r="D1407">
        <v>90341</v>
      </c>
      <c r="E1407">
        <v>92</v>
      </c>
      <c r="F1407" t="s">
        <v>16</v>
      </c>
      <c r="G1407">
        <v>0</v>
      </c>
      <c r="H1407">
        <v>2</v>
      </c>
    </row>
    <row r="1408" spans="1:8" x14ac:dyDescent="0.25">
      <c r="A1408">
        <v>1407</v>
      </c>
      <c r="B1408" t="s">
        <v>11</v>
      </c>
      <c r="C1408">
        <v>67</v>
      </c>
      <c r="D1408">
        <v>118348</v>
      </c>
      <c r="E1408">
        <v>94</v>
      </c>
      <c r="F1408" t="s">
        <v>10</v>
      </c>
      <c r="G1408">
        <v>1</v>
      </c>
      <c r="H1408">
        <v>7</v>
      </c>
    </row>
    <row r="1409" spans="1:8" x14ac:dyDescent="0.25">
      <c r="A1409">
        <v>1408</v>
      </c>
      <c r="B1409" t="s">
        <v>8</v>
      </c>
      <c r="C1409">
        <v>56</v>
      </c>
      <c r="D1409">
        <v>137428</v>
      </c>
      <c r="E1409">
        <v>87</v>
      </c>
      <c r="F1409" t="s">
        <v>14</v>
      </c>
      <c r="G1409">
        <v>0</v>
      </c>
      <c r="H1409">
        <v>2</v>
      </c>
    </row>
    <row r="1410" spans="1:8" x14ac:dyDescent="0.25">
      <c r="A1410">
        <v>1409</v>
      </c>
      <c r="B1410" t="s">
        <v>11</v>
      </c>
      <c r="C1410">
        <v>62</v>
      </c>
      <c r="D1410">
        <v>106982</v>
      </c>
      <c r="E1410">
        <v>53</v>
      </c>
      <c r="F1410" t="s">
        <v>13</v>
      </c>
      <c r="G1410">
        <v>1</v>
      </c>
      <c r="H1410">
        <v>7</v>
      </c>
    </row>
    <row r="1411" spans="1:8" x14ac:dyDescent="0.25">
      <c r="A1411">
        <v>1410</v>
      </c>
      <c r="B1411" t="s">
        <v>11</v>
      </c>
      <c r="C1411">
        <v>12</v>
      </c>
      <c r="D1411">
        <v>98532</v>
      </c>
      <c r="E1411">
        <v>52</v>
      </c>
      <c r="F1411" t="s">
        <v>16</v>
      </c>
      <c r="G1411">
        <v>0</v>
      </c>
      <c r="H1411">
        <v>6</v>
      </c>
    </row>
    <row r="1412" spans="1:8" x14ac:dyDescent="0.25">
      <c r="A1412">
        <v>1411</v>
      </c>
      <c r="B1412" t="s">
        <v>11</v>
      </c>
      <c r="C1412">
        <v>38</v>
      </c>
      <c r="D1412">
        <v>120825</v>
      </c>
      <c r="E1412">
        <v>24</v>
      </c>
      <c r="F1412" t="s">
        <v>15</v>
      </c>
      <c r="G1412">
        <v>9</v>
      </c>
      <c r="H1412">
        <v>7</v>
      </c>
    </row>
    <row r="1413" spans="1:8" x14ac:dyDescent="0.25">
      <c r="A1413">
        <v>1412</v>
      </c>
      <c r="B1413" t="s">
        <v>11</v>
      </c>
      <c r="C1413">
        <v>51</v>
      </c>
      <c r="D1413">
        <v>58006</v>
      </c>
      <c r="E1413">
        <v>83</v>
      </c>
      <c r="F1413" t="s">
        <v>15</v>
      </c>
      <c r="G1413">
        <v>1</v>
      </c>
      <c r="H1413">
        <v>5</v>
      </c>
    </row>
    <row r="1414" spans="1:8" x14ac:dyDescent="0.25">
      <c r="A1414">
        <v>1413</v>
      </c>
      <c r="B1414" t="s">
        <v>8</v>
      </c>
      <c r="C1414">
        <v>20</v>
      </c>
      <c r="D1414">
        <v>106941</v>
      </c>
      <c r="E1414">
        <v>73</v>
      </c>
      <c r="F1414" t="s">
        <v>14</v>
      </c>
      <c r="G1414">
        <v>1</v>
      </c>
      <c r="H1414">
        <v>1</v>
      </c>
    </row>
    <row r="1415" spans="1:8" x14ac:dyDescent="0.25">
      <c r="A1415">
        <v>1414</v>
      </c>
      <c r="B1415" t="s">
        <v>8</v>
      </c>
      <c r="C1415">
        <v>43</v>
      </c>
      <c r="D1415">
        <v>129782</v>
      </c>
      <c r="E1415">
        <v>31</v>
      </c>
      <c r="F1415" t="s">
        <v>13</v>
      </c>
      <c r="G1415">
        <v>1</v>
      </c>
      <c r="H1415">
        <v>2</v>
      </c>
    </row>
    <row r="1416" spans="1:8" x14ac:dyDescent="0.25">
      <c r="A1416">
        <v>1415</v>
      </c>
      <c r="B1416" t="s">
        <v>8</v>
      </c>
      <c r="C1416">
        <v>93</v>
      </c>
      <c r="D1416">
        <v>121513</v>
      </c>
      <c r="E1416">
        <v>90</v>
      </c>
      <c r="F1416" t="s">
        <v>10</v>
      </c>
      <c r="G1416">
        <v>0</v>
      </c>
      <c r="H1416">
        <v>6</v>
      </c>
    </row>
    <row r="1417" spans="1:8" x14ac:dyDescent="0.25">
      <c r="A1417">
        <v>1416</v>
      </c>
      <c r="B1417" t="s">
        <v>11</v>
      </c>
      <c r="C1417">
        <v>54</v>
      </c>
      <c r="D1417">
        <v>79925</v>
      </c>
      <c r="E1417">
        <v>30</v>
      </c>
      <c r="F1417" t="s">
        <v>9</v>
      </c>
      <c r="G1417">
        <v>0</v>
      </c>
      <c r="H1417">
        <v>3</v>
      </c>
    </row>
    <row r="1418" spans="1:8" x14ac:dyDescent="0.25">
      <c r="A1418">
        <v>1417</v>
      </c>
      <c r="B1418" t="s">
        <v>8</v>
      </c>
      <c r="C1418">
        <v>23</v>
      </c>
      <c r="D1418">
        <v>112089</v>
      </c>
      <c r="E1418">
        <v>74</v>
      </c>
      <c r="F1418" t="s">
        <v>9</v>
      </c>
      <c r="G1418">
        <v>7</v>
      </c>
      <c r="H1418">
        <v>7</v>
      </c>
    </row>
    <row r="1419" spans="1:8" x14ac:dyDescent="0.25">
      <c r="A1419">
        <v>1418</v>
      </c>
      <c r="B1419" t="s">
        <v>11</v>
      </c>
      <c r="C1419">
        <v>1</v>
      </c>
      <c r="D1419">
        <v>138656</v>
      </c>
      <c r="E1419">
        <v>27</v>
      </c>
      <c r="G1419">
        <v>3</v>
      </c>
      <c r="H1419">
        <v>4</v>
      </c>
    </row>
    <row r="1420" spans="1:8" x14ac:dyDescent="0.25">
      <c r="A1420">
        <v>1419</v>
      </c>
      <c r="B1420" t="s">
        <v>11</v>
      </c>
      <c r="C1420">
        <v>64</v>
      </c>
      <c r="D1420">
        <v>146794</v>
      </c>
      <c r="E1420">
        <v>90</v>
      </c>
      <c r="F1420" t="s">
        <v>9</v>
      </c>
      <c r="G1420">
        <v>8</v>
      </c>
      <c r="H1420">
        <v>3</v>
      </c>
    </row>
    <row r="1421" spans="1:8" x14ac:dyDescent="0.25">
      <c r="A1421">
        <v>1420</v>
      </c>
      <c r="B1421" t="s">
        <v>11</v>
      </c>
      <c r="C1421">
        <v>55</v>
      </c>
      <c r="D1421">
        <v>75033</v>
      </c>
      <c r="E1421">
        <v>30</v>
      </c>
      <c r="F1421" t="s">
        <v>10</v>
      </c>
      <c r="G1421">
        <v>5</v>
      </c>
      <c r="H1421">
        <v>5</v>
      </c>
    </row>
    <row r="1422" spans="1:8" x14ac:dyDescent="0.25">
      <c r="A1422">
        <v>1421</v>
      </c>
      <c r="B1422" t="s">
        <v>11</v>
      </c>
      <c r="C1422">
        <v>85</v>
      </c>
      <c r="D1422">
        <v>149969</v>
      </c>
      <c r="E1422">
        <v>78</v>
      </c>
      <c r="F1422" t="s">
        <v>15</v>
      </c>
      <c r="G1422">
        <v>0</v>
      </c>
      <c r="H1422">
        <v>6</v>
      </c>
    </row>
    <row r="1423" spans="1:8" x14ac:dyDescent="0.25">
      <c r="A1423">
        <v>1422</v>
      </c>
      <c r="B1423" t="s">
        <v>11</v>
      </c>
      <c r="C1423">
        <v>20</v>
      </c>
      <c r="D1423">
        <v>124852</v>
      </c>
      <c r="E1423">
        <v>39</v>
      </c>
      <c r="F1423" t="s">
        <v>9</v>
      </c>
      <c r="G1423">
        <v>5</v>
      </c>
      <c r="H1423">
        <v>5</v>
      </c>
    </row>
    <row r="1424" spans="1:8" x14ac:dyDescent="0.25">
      <c r="A1424">
        <v>1423</v>
      </c>
      <c r="B1424" t="s">
        <v>8</v>
      </c>
      <c r="C1424">
        <v>73</v>
      </c>
      <c r="D1424">
        <v>154837</v>
      </c>
      <c r="E1424">
        <v>42</v>
      </c>
      <c r="F1424" t="s">
        <v>15</v>
      </c>
      <c r="G1424">
        <v>8</v>
      </c>
      <c r="H1424">
        <v>4</v>
      </c>
    </row>
    <row r="1425" spans="1:8" x14ac:dyDescent="0.25">
      <c r="A1425">
        <v>1424</v>
      </c>
      <c r="B1425" t="s">
        <v>11</v>
      </c>
      <c r="C1425">
        <v>53</v>
      </c>
      <c r="D1425">
        <v>145678</v>
      </c>
      <c r="E1425">
        <v>55</v>
      </c>
      <c r="F1425" t="s">
        <v>15</v>
      </c>
      <c r="G1425">
        <v>0</v>
      </c>
      <c r="H1425">
        <v>1</v>
      </c>
    </row>
    <row r="1426" spans="1:8" x14ac:dyDescent="0.25">
      <c r="A1426">
        <v>1425</v>
      </c>
      <c r="B1426" t="s">
        <v>11</v>
      </c>
      <c r="C1426">
        <v>7</v>
      </c>
      <c r="D1426">
        <v>137354</v>
      </c>
      <c r="E1426">
        <v>89</v>
      </c>
      <c r="F1426" t="s">
        <v>14</v>
      </c>
      <c r="G1426">
        <v>8</v>
      </c>
      <c r="H1426">
        <v>7</v>
      </c>
    </row>
    <row r="1427" spans="1:8" x14ac:dyDescent="0.25">
      <c r="A1427">
        <v>1426</v>
      </c>
      <c r="B1427" t="s">
        <v>11</v>
      </c>
      <c r="C1427">
        <v>50</v>
      </c>
      <c r="D1427">
        <v>136660</v>
      </c>
      <c r="E1427">
        <v>48</v>
      </c>
      <c r="F1427" t="s">
        <v>13</v>
      </c>
      <c r="G1427">
        <v>1</v>
      </c>
      <c r="H1427">
        <v>3</v>
      </c>
    </row>
    <row r="1428" spans="1:8" x14ac:dyDescent="0.25">
      <c r="A1428">
        <v>1427</v>
      </c>
      <c r="B1428" t="s">
        <v>11</v>
      </c>
      <c r="C1428">
        <v>12</v>
      </c>
      <c r="D1428">
        <v>63334</v>
      </c>
      <c r="E1428">
        <v>99</v>
      </c>
      <c r="F1428" t="s">
        <v>14</v>
      </c>
      <c r="G1428">
        <v>0</v>
      </c>
      <c r="H1428">
        <v>6</v>
      </c>
    </row>
    <row r="1429" spans="1:8" x14ac:dyDescent="0.25">
      <c r="A1429">
        <v>1428</v>
      </c>
      <c r="B1429" t="s">
        <v>8</v>
      </c>
      <c r="C1429">
        <v>37</v>
      </c>
      <c r="D1429">
        <v>62893</v>
      </c>
      <c r="E1429">
        <v>29</v>
      </c>
      <c r="F1429" t="s">
        <v>15</v>
      </c>
      <c r="G1429">
        <v>1</v>
      </c>
      <c r="H1429">
        <v>5</v>
      </c>
    </row>
    <row r="1430" spans="1:8" x14ac:dyDescent="0.25">
      <c r="A1430">
        <v>1429</v>
      </c>
      <c r="B1430" t="s">
        <v>8</v>
      </c>
      <c r="C1430">
        <v>78</v>
      </c>
      <c r="D1430">
        <v>163514</v>
      </c>
      <c r="E1430">
        <v>89</v>
      </c>
      <c r="F1430" t="s">
        <v>16</v>
      </c>
      <c r="G1430">
        <v>9</v>
      </c>
      <c r="H1430">
        <v>2</v>
      </c>
    </row>
    <row r="1431" spans="1:8" x14ac:dyDescent="0.25">
      <c r="A1431">
        <v>1430</v>
      </c>
      <c r="B1431" t="s">
        <v>8</v>
      </c>
      <c r="C1431">
        <v>29</v>
      </c>
      <c r="D1431">
        <v>145934</v>
      </c>
      <c r="E1431">
        <v>40</v>
      </c>
      <c r="F1431" t="s">
        <v>18</v>
      </c>
      <c r="G1431">
        <v>10</v>
      </c>
      <c r="H1431">
        <v>2</v>
      </c>
    </row>
    <row r="1432" spans="1:8" x14ac:dyDescent="0.25">
      <c r="A1432">
        <v>1431</v>
      </c>
      <c r="B1432" t="s">
        <v>11</v>
      </c>
      <c r="C1432">
        <v>54</v>
      </c>
      <c r="D1432">
        <v>119223</v>
      </c>
      <c r="E1432">
        <v>58</v>
      </c>
      <c r="F1432" t="s">
        <v>12</v>
      </c>
      <c r="G1432">
        <v>10</v>
      </c>
      <c r="H1432">
        <v>7</v>
      </c>
    </row>
    <row r="1433" spans="1:8" x14ac:dyDescent="0.25">
      <c r="A1433">
        <v>1432</v>
      </c>
      <c r="B1433" t="s">
        <v>8</v>
      </c>
      <c r="C1433">
        <v>89</v>
      </c>
      <c r="D1433">
        <v>127479</v>
      </c>
      <c r="E1433">
        <v>18</v>
      </c>
      <c r="F1433" t="s">
        <v>16</v>
      </c>
      <c r="G1433">
        <v>10</v>
      </c>
      <c r="H1433">
        <v>2</v>
      </c>
    </row>
    <row r="1434" spans="1:8" x14ac:dyDescent="0.25">
      <c r="A1434">
        <v>1433</v>
      </c>
      <c r="B1434" t="s">
        <v>11</v>
      </c>
      <c r="C1434">
        <v>25</v>
      </c>
      <c r="D1434">
        <v>136146</v>
      </c>
      <c r="E1434">
        <v>98</v>
      </c>
      <c r="F1434" t="s">
        <v>14</v>
      </c>
      <c r="G1434">
        <v>6</v>
      </c>
      <c r="H1434">
        <v>6</v>
      </c>
    </row>
    <row r="1435" spans="1:8" x14ac:dyDescent="0.25">
      <c r="A1435">
        <v>1434</v>
      </c>
      <c r="B1435" t="s">
        <v>11</v>
      </c>
      <c r="C1435">
        <v>14</v>
      </c>
      <c r="D1435">
        <v>76001</v>
      </c>
      <c r="E1435">
        <v>46</v>
      </c>
      <c r="F1435" t="s">
        <v>14</v>
      </c>
      <c r="G1435">
        <v>7</v>
      </c>
      <c r="H1435">
        <v>3</v>
      </c>
    </row>
    <row r="1436" spans="1:8" x14ac:dyDescent="0.25">
      <c r="A1436">
        <v>1435</v>
      </c>
      <c r="B1436" t="s">
        <v>11</v>
      </c>
      <c r="C1436">
        <v>12</v>
      </c>
      <c r="D1436">
        <v>84885</v>
      </c>
      <c r="E1436">
        <v>24</v>
      </c>
      <c r="F1436" t="s">
        <v>9</v>
      </c>
      <c r="G1436">
        <v>6</v>
      </c>
      <c r="H1436">
        <v>2</v>
      </c>
    </row>
    <row r="1437" spans="1:8" x14ac:dyDescent="0.25">
      <c r="A1437">
        <v>1436</v>
      </c>
      <c r="B1437" t="s">
        <v>11</v>
      </c>
      <c r="C1437">
        <v>18</v>
      </c>
      <c r="D1437">
        <v>82812</v>
      </c>
      <c r="E1437">
        <v>1</v>
      </c>
      <c r="F1437" t="s">
        <v>14</v>
      </c>
      <c r="G1437">
        <v>6</v>
      </c>
      <c r="H1437">
        <v>2</v>
      </c>
    </row>
    <row r="1438" spans="1:8" x14ac:dyDescent="0.25">
      <c r="A1438">
        <v>1437</v>
      </c>
      <c r="B1438" t="s">
        <v>8</v>
      </c>
      <c r="C1438">
        <v>74</v>
      </c>
      <c r="D1438">
        <v>51260</v>
      </c>
      <c r="E1438">
        <v>43</v>
      </c>
      <c r="F1438" t="s">
        <v>13</v>
      </c>
      <c r="G1438">
        <v>5</v>
      </c>
      <c r="H1438">
        <v>5</v>
      </c>
    </row>
    <row r="1439" spans="1:8" x14ac:dyDescent="0.25">
      <c r="A1439">
        <v>1438</v>
      </c>
      <c r="B1439" t="s">
        <v>8</v>
      </c>
      <c r="C1439">
        <v>21</v>
      </c>
      <c r="D1439">
        <v>159572</v>
      </c>
      <c r="E1439">
        <v>42</v>
      </c>
      <c r="F1439" t="s">
        <v>9</v>
      </c>
      <c r="G1439">
        <v>5</v>
      </c>
      <c r="H1439">
        <v>5</v>
      </c>
    </row>
    <row r="1440" spans="1:8" x14ac:dyDescent="0.25">
      <c r="A1440">
        <v>1439</v>
      </c>
      <c r="B1440" t="s">
        <v>8</v>
      </c>
      <c r="C1440">
        <v>9</v>
      </c>
      <c r="D1440">
        <v>130186</v>
      </c>
      <c r="E1440">
        <v>88</v>
      </c>
      <c r="F1440" t="s">
        <v>14</v>
      </c>
      <c r="G1440">
        <v>9</v>
      </c>
      <c r="H1440">
        <v>7</v>
      </c>
    </row>
    <row r="1441" spans="1:8" x14ac:dyDescent="0.25">
      <c r="A1441">
        <v>1440</v>
      </c>
      <c r="B1441" t="s">
        <v>11</v>
      </c>
      <c r="C1441">
        <v>49</v>
      </c>
      <c r="D1441">
        <v>176954</v>
      </c>
      <c r="E1441">
        <v>57</v>
      </c>
      <c r="F1441" t="s">
        <v>14</v>
      </c>
      <c r="G1441">
        <v>5</v>
      </c>
      <c r="H1441">
        <v>6</v>
      </c>
    </row>
    <row r="1442" spans="1:8" x14ac:dyDescent="0.25">
      <c r="A1442">
        <v>1441</v>
      </c>
      <c r="B1442" t="s">
        <v>8</v>
      </c>
      <c r="C1442">
        <v>58</v>
      </c>
      <c r="D1442">
        <v>85908</v>
      </c>
      <c r="E1442">
        <v>99</v>
      </c>
      <c r="F1442" t="s">
        <v>14</v>
      </c>
      <c r="G1442">
        <v>5</v>
      </c>
      <c r="H1442">
        <v>4</v>
      </c>
    </row>
    <row r="1443" spans="1:8" x14ac:dyDescent="0.25">
      <c r="A1443">
        <v>1442</v>
      </c>
      <c r="B1443" t="s">
        <v>11</v>
      </c>
      <c r="C1443">
        <v>16</v>
      </c>
      <c r="D1443">
        <v>75831</v>
      </c>
      <c r="E1443">
        <v>5</v>
      </c>
      <c r="F1443" t="s">
        <v>9</v>
      </c>
      <c r="G1443">
        <v>10</v>
      </c>
      <c r="H1443">
        <v>7</v>
      </c>
    </row>
    <row r="1444" spans="1:8" x14ac:dyDescent="0.25">
      <c r="A1444">
        <v>1443</v>
      </c>
      <c r="B1444" t="s">
        <v>11</v>
      </c>
      <c r="C1444">
        <v>55</v>
      </c>
      <c r="D1444">
        <v>123045</v>
      </c>
      <c r="E1444">
        <v>56</v>
      </c>
      <c r="F1444" t="s">
        <v>10</v>
      </c>
      <c r="G1444">
        <v>7</v>
      </c>
      <c r="H1444">
        <v>3</v>
      </c>
    </row>
    <row r="1445" spans="1:8" x14ac:dyDescent="0.25">
      <c r="A1445">
        <v>1444</v>
      </c>
      <c r="B1445" t="s">
        <v>11</v>
      </c>
      <c r="C1445">
        <v>31</v>
      </c>
      <c r="D1445">
        <v>161211</v>
      </c>
      <c r="E1445">
        <v>10</v>
      </c>
      <c r="F1445" t="s">
        <v>12</v>
      </c>
      <c r="G1445">
        <v>9</v>
      </c>
      <c r="H1445">
        <v>1</v>
      </c>
    </row>
    <row r="1446" spans="1:8" x14ac:dyDescent="0.25">
      <c r="A1446">
        <v>1445</v>
      </c>
      <c r="B1446" t="s">
        <v>11</v>
      </c>
      <c r="C1446">
        <v>59</v>
      </c>
      <c r="D1446">
        <v>81702</v>
      </c>
      <c r="E1446">
        <v>27</v>
      </c>
      <c r="F1446" t="s">
        <v>18</v>
      </c>
      <c r="G1446">
        <v>6</v>
      </c>
      <c r="H1446">
        <v>4</v>
      </c>
    </row>
    <row r="1447" spans="1:8" x14ac:dyDescent="0.25">
      <c r="A1447">
        <v>1446</v>
      </c>
      <c r="B1447" t="s">
        <v>11</v>
      </c>
      <c r="C1447">
        <v>25</v>
      </c>
      <c r="D1447">
        <v>173043</v>
      </c>
      <c r="E1447">
        <v>3</v>
      </c>
      <c r="F1447" t="s">
        <v>14</v>
      </c>
      <c r="G1447">
        <v>8</v>
      </c>
      <c r="H1447">
        <v>6</v>
      </c>
    </row>
    <row r="1448" spans="1:8" x14ac:dyDescent="0.25">
      <c r="A1448">
        <v>1447</v>
      </c>
      <c r="B1448" t="s">
        <v>8</v>
      </c>
      <c r="C1448">
        <v>63</v>
      </c>
      <c r="D1448">
        <v>126380</v>
      </c>
      <c r="E1448">
        <v>90</v>
      </c>
      <c r="F1448" t="s">
        <v>14</v>
      </c>
      <c r="G1448">
        <v>6</v>
      </c>
      <c r="H1448">
        <v>1</v>
      </c>
    </row>
    <row r="1449" spans="1:8" x14ac:dyDescent="0.25">
      <c r="A1449">
        <v>1448</v>
      </c>
      <c r="B1449" t="s">
        <v>11</v>
      </c>
      <c r="C1449">
        <v>60</v>
      </c>
      <c r="D1449">
        <v>128205</v>
      </c>
      <c r="E1449">
        <v>27</v>
      </c>
      <c r="F1449" t="s">
        <v>9</v>
      </c>
      <c r="G1449">
        <v>6</v>
      </c>
      <c r="H1449">
        <v>5</v>
      </c>
    </row>
    <row r="1450" spans="1:8" x14ac:dyDescent="0.25">
      <c r="A1450">
        <v>1449</v>
      </c>
      <c r="B1450" t="s">
        <v>11</v>
      </c>
      <c r="C1450">
        <v>41</v>
      </c>
      <c r="D1450">
        <v>181355</v>
      </c>
      <c r="E1450">
        <v>73</v>
      </c>
      <c r="F1450" t="s">
        <v>14</v>
      </c>
      <c r="G1450">
        <v>10</v>
      </c>
      <c r="H1450">
        <v>3</v>
      </c>
    </row>
    <row r="1451" spans="1:8" x14ac:dyDescent="0.25">
      <c r="A1451">
        <v>1450</v>
      </c>
      <c r="B1451" t="s">
        <v>11</v>
      </c>
      <c r="C1451">
        <v>84</v>
      </c>
      <c r="D1451">
        <v>97931</v>
      </c>
      <c r="E1451">
        <v>70</v>
      </c>
      <c r="F1451" t="s">
        <v>9</v>
      </c>
      <c r="G1451">
        <v>9</v>
      </c>
      <c r="H1451">
        <v>7</v>
      </c>
    </row>
    <row r="1452" spans="1:8" x14ac:dyDescent="0.25">
      <c r="A1452">
        <v>1451</v>
      </c>
      <c r="B1452" t="s">
        <v>8</v>
      </c>
      <c r="C1452">
        <v>72</v>
      </c>
      <c r="D1452">
        <v>146432</v>
      </c>
      <c r="E1452">
        <v>25</v>
      </c>
      <c r="F1452" t="s">
        <v>14</v>
      </c>
      <c r="G1452">
        <v>6</v>
      </c>
      <c r="H1452">
        <v>1</v>
      </c>
    </row>
    <row r="1453" spans="1:8" x14ac:dyDescent="0.25">
      <c r="A1453">
        <v>1452</v>
      </c>
      <c r="B1453" t="s">
        <v>11</v>
      </c>
      <c r="C1453">
        <v>97</v>
      </c>
      <c r="D1453">
        <v>125731</v>
      </c>
      <c r="E1453">
        <v>41</v>
      </c>
      <c r="F1453" t="s">
        <v>14</v>
      </c>
      <c r="G1453">
        <v>6</v>
      </c>
      <c r="H1453">
        <v>4</v>
      </c>
    </row>
    <row r="1454" spans="1:8" x14ac:dyDescent="0.25">
      <c r="A1454">
        <v>1453</v>
      </c>
      <c r="B1454" t="s">
        <v>11</v>
      </c>
      <c r="C1454">
        <v>43</v>
      </c>
      <c r="D1454">
        <v>132701</v>
      </c>
      <c r="E1454">
        <v>70</v>
      </c>
      <c r="F1454" t="s">
        <v>9</v>
      </c>
      <c r="G1454">
        <v>5</v>
      </c>
      <c r="H1454">
        <v>2</v>
      </c>
    </row>
    <row r="1455" spans="1:8" x14ac:dyDescent="0.25">
      <c r="A1455">
        <v>1454</v>
      </c>
      <c r="B1455" t="s">
        <v>11</v>
      </c>
      <c r="C1455">
        <v>63</v>
      </c>
      <c r="D1455">
        <v>116095</v>
      </c>
      <c r="E1455">
        <v>8</v>
      </c>
      <c r="F1455" t="s">
        <v>14</v>
      </c>
      <c r="G1455">
        <v>5</v>
      </c>
      <c r="H1455">
        <v>1</v>
      </c>
    </row>
    <row r="1456" spans="1:8" x14ac:dyDescent="0.25">
      <c r="A1456">
        <v>1455</v>
      </c>
      <c r="B1456" t="s">
        <v>11</v>
      </c>
      <c r="C1456">
        <v>7</v>
      </c>
      <c r="D1456">
        <v>135773</v>
      </c>
      <c r="E1456">
        <v>42</v>
      </c>
      <c r="F1456" t="s">
        <v>14</v>
      </c>
      <c r="G1456">
        <v>9</v>
      </c>
      <c r="H1456">
        <v>5</v>
      </c>
    </row>
    <row r="1457" spans="1:8" x14ac:dyDescent="0.25">
      <c r="A1457">
        <v>1456</v>
      </c>
      <c r="B1457" t="s">
        <v>8</v>
      </c>
      <c r="C1457">
        <v>54</v>
      </c>
      <c r="D1457">
        <v>136417</v>
      </c>
      <c r="E1457">
        <v>45</v>
      </c>
      <c r="F1457" t="s">
        <v>9</v>
      </c>
      <c r="G1457">
        <v>9</v>
      </c>
      <c r="H1457">
        <v>6</v>
      </c>
    </row>
    <row r="1458" spans="1:8" x14ac:dyDescent="0.25">
      <c r="A1458">
        <v>1457</v>
      </c>
      <c r="B1458" t="s">
        <v>8</v>
      </c>
      <c r="C1458">
        <v>27</v>
      </c>
      <c r="D1458">
        <v>80783</v>
      </c>
      <c r="E1458">
        <v>82</v>
      </c>
      <c r="F1458" t="s">
        <v>14</v>
      </c>
      <c r="G1458">
        <v>9</v>
      </c>
      <c r="H1458">
        <v>3</v>
      </c>
    </row>
    <row r="1459" spans="1:8" x14ac:dyDescent="0.25">
      <c r="A1459">
        <v>1458</v>
      </c>
      <c r="B1459" t="s">
        <v>8</v>
      </c>
      <c r="C1459">
        <v>28</v>
      </c>
      <c r="D1459">
        <v>182580</v>
      </c>
      <c r="E1459">
        <v>60</v>
      </c>
      <c r="F1459" t="s">
        <v>15</v>
      </c>
      <c r="G1459">
        <v>6</v>
      </c>
      <c r="H1459">
        <v>6</v>
      </c>
    </row>
    <row r="1460" spans="1:8" x14ac:dyDescent="0.25">
      <c r="A1460">
        <v>1459</v>
      </c>
      <c r="B1460" t="s">
        <v>11</v>
      </c>
      <c r="C1460">
        <v>84</v>
      </c>
      <c r="D1460">
        <v>143567</v>
      </c>
      <c r="E1460">
        <v>48</v>
      </c>
      <c r="F1460" t="s">
        <v>14</v>
      </c>
      <c r="G1460">
        <v>7</v>
      </c>
      <c r="H1460">
        <v>2</v>
      </c>
    </row>
    <row r="1461" spans="1:8" x14ac:dyDescent="0.25">
      <c r="A1461">
        <v>1460</v>
      </c>
      <c r="B1461" t="s">
        <v>8</v>
      </c>
      <c r="C1461">
        <v>71</v>
      </c>
      <c r="D1461">
        <v>85908</v>
      </c>
      <c r="E1461">
        <v>85</v>
      </c>
      <c r="F1461" t="s">
        <v>13</v>
      </c>
      <c r="G1461">
        <v>5</v>
      </c>
      <c r="H1461">
        <v>4</v>
      </c>
    </row>
    <row r="1462" spans="1:8" x14ac:dyDescent="0.25">
      <c r="A1462">
        <v>1461</v>
      </c>
      <c r="B1462" t="s">
        <v>11</v>
      </c>
      <c r="C1462">
        <v>88</v>
      </c>
      <c r="D1462">
        <v>139806</v>
      </c>
      <c r="E1462">
        <v>99</v>
      </c>
      <c r="F1462" t="s">
        <v>13</v>
      </c>
      <c r="G1462">
        <v>4</v>
      </c>
      <c r="H1462">
        <v>4</v>
      </c>
    </row>
    <row r="1463" spans="1:8" x14ac:dyDescent="0.25">
      <c r="A1463">
        <v>1462</v>
      </c>
      <c r="B1463" t="s">
        <v>11</v>
      </c>
      <c r="C1463">
        <v>75</v>
      </c>
      <c r="D1463">
        <v>77269</v>
      </c>
      <c r="E1463">
        <v>24</v>
      </c>
      <c r="F1463" t="s">
        <v>14</v>
      </c>
      <c r="G1463">
        <v>8</v>
      </c>
      <c r="H1463">
        <v>1</v>
      </c>
    </row>
    <row r="1464" spans="1:8" x14ac:dyDescent="0.25">
      <c r="A1464">
        <v>1463</v>
      </c>
      <c r="B1464" t="s">
        <v>11</v>
      </c>
      <c r="C1464">
        <v>96</v>
      </c>
      <c r="D1464">
        <v>105968</v>
      </c>
      <c r="E1464">
        <v>65</v>
      </c>
      <c r="F1464" t="s">
        <v>10</v>
      </c>
      <c r="G1464">
        <v>4</v>
      </c>
      <c r="H1464">
        <v>5</v>
      </c>
    </row>
    <row r="1465" spans="1:8" x14ac:dyDescent="0.25">
      <c r="A1465">
        <v>1464</v>
      </c>
      <c r="B1465" t="s">
        <v>11</v>
      </c>
      <c r="C1465">
        <v>83</v>
      </c>
      <c r="D1465">
        <v>125660</v>
      </c>
      <c r="E1465">
        <v>19</v>
      </c>
      <c r="F1465" t="s">
        <v>10</v>
      </c>
      <c r="G1465">
        <v>10</v>
      </c>
      <c r="H1465">
        <v>4</v>
      </c>
    </row>
    <row r="1466" spans="1:8" x14ac:dyDescent="0.25">
      <c r="A1466">
        <v>1465</v>
      </c>
      <c r="B1466" t="s">
        <v>11</v>
      </c>
      <c r="C1466">
        <v>86</v>
      </c>
      <c r="D1466">
        <v>98444</v>
      </c>
      <c r="E1466">
        <v>76</v>
      </c>
      <c r="F1466" t="s">
        <v>13</v>
      </c>
      <c r="G1466">
        <v>7</v>
      </c>
      <c r="H1466">
        <v>4</v>
      </c>
    </row>
    <row r="1467" spans="1:8" x14ac:dyDescent="0.25">
      <c r="A1467">
        <v>1466</v>
      </c>
      <c r="B1467" t="s">
        <v>8</v>
      </c>
      <c r="C1467">
        <v>60</v>
      </c>
      <c r="D1467">
        <v>179503</v>
      </c>
      <c r="E1467">
        <v>9</v>
      </c>
      <c r="F1467" t="s">
        <v>14</v>
      </c>
      <c r="G1467">
        <v>4</v>
      </c>
      <c r="H1467">
        <v>3</v>
      </c>
    </row>
    <row r="1468" spans="1:8" x14ac:dyDescent="0.25">
      <c r="A1468">
        <v>1467</v>
      </c>
      <c r="B1468" t="s">
        <v>11</v>
      </c>
      <c r="C1468">
        <v>5</v>
      </c>
      <c r="D1468">
        <v>60575</v>
      </c>
      <c r="E1468">
        <v>14</v>
      </c>
      <c r="F1468" t="s">
        <v>10</v>
      </c>
      <c r="G1468">
        <v>5</v>
      </c>
      <c r="H1468">
        <v>2</v>
      </c>
    </row>
    <row r="1469" spans="1:8" x14ac:dyDescent="0.25">
      <c r="A1469">
        <v>1468</v>
      </c>
      <c r="B1469" t="s">
        <v>11</v>
      </c>
      <c r="C1469">
        <v>65</v>
      </c>
      <c r="D1469">
        <v>75685</v>
      </c>
      <c r="E1469">
        <v>19</v>
      </c>
      <c r="F1469" t="s">
        <v>18</v>
      </c>
      <c r="G1469">
        <v>7</v>
      </c>
      <c r="H1469">
        <v>3</v>
      </c>
    </row>
    <row r="1470" spans="1:8" x14ac:dyDescent="0.25">
      <c r="A1470">
        <v>1469</v>
      </c>
      <c r="B1470" t="s">
        <v>11</v>
      </c>
      <c r="C1470">
        <v>49</v>
      </c>
      <c r="D1470">
        <v>85374</v>
      </c>
      <c r="E1470">
        <v>45</v>
      </c>
      <c r="F1470" t="s">
        <v>14</v>
      </c>
      <c r="G1470">
        <v>8</v>
      </c>
      <c r="H1470">
        <v>5</v>
      </c>
    </row>
    <row r="1471" spans="1:8" x14ac:dyDescent="0.25">
      <c r="A1471">
        <v>1470</v>
      </c>
      <c r="B1471" t="s">
        <v>11</v>
      </c>
      <c r="C1471">
        <v>78</v>
      </c>
      <c r="D1471">
        <v>128642</v>
      </c>
      <c r="E1471">
        <v>19</v>
      </c>
      <c r="F1471" t="s">
        <v>18</v>
      </c>
      <c r="G1471">
        <v>5</v>
      </c>
      <c r="H1471">
        <v>6</v>
      </c>
    </row>
    <row r="1472" spans="1:8" x14ac:dyDescent="0.25">
      <c r="A1472">
        <v>1471</v>
      </c>
      <c r="B1472" t="s">
        <v>8</v>
      </c>
      <c r="C1472">
        <v>25</v>
      </c>
      <c r="D1472">
        <v>182292</v>
      </c>
      <c r="E1472">
        <v>78</v>
      </c>
      <c r="F1472" t="s">
        <v>14</v>
      </c>
      <c r="G1472">
        <v>7</v>
      </c>
      <c r="H1472">
        <v>5</v>
      </c>
    </row>
    <row r="1473" spans="1:8" x14ac:dyDescent="0.25">
      <c r="A1473">
        <v>1472</v>
      </c>
      <c r="B1473" t="s">
        <v>11</v>
      </c>
      <c r="C1473">
        <v>5</v>
      </c>
      <c r="D1473">
        <v>124702</v>
      </c>
      <c r="E1473">
        <v>94</v>
      </c>
      <c r="F1473" t="s">
        <v>14</v>
      </c>
      <c r="G1473">
        <v>10</v>
      </c>
      <c r="H1473">
        <v>3</v>
      </c>
    </row>
    <row r="1474" spans="1:8" x14ac:dyDescent="0.25">
      <c r="A1474">
        <v>1473</v>
      </c>
      <c r="B1474" t="s">
        <v>11</v>
      </c>
      <c r="C1474">
        <v>58</v>
      </c>
      <c r="D1474">
        <v>127833</v>
      </c>
      <c r="E1474">
        <v>2</v>
      </c>
      <c r="F1474" t="s">
        <v>14</v>
      </c>
      <c r="G1474">
        <v>7</v>
      </c>
      <c r="H1474">
        <v>7</v>
      </c>
    </row>
    <row r="1475" spans="1:8" x14ac:dyDescent="0.25">
      <c r="A1475">
        <v>1474</v>
      </c>
      <c r="B1475" t="s">
        <v>11</v>
      </c>
      <c r="C1475">
        <v>80</v>
      </c>
      <c r="D1475">
        <v>178866</v>
      </c>
      <c r="E1475">
        <v>97</v>
      </c>
      <c r="F1475" t="s">
        <v>14</v>
      </c>
      <c r="G1475">
        <v>8</v>
      </c>
      <c r="H1475">
        <v>4</v>
      </c>
    </row>
    <row r="1476" spans="1:8" x14ac:dyDescent="0.25">
      <c r="A1476">
        <v>1475</v>
      </c>
      <c r="B1476" t="s">
        <v>11</v>
      </c>
      <c r="C1476">
        <v>94</v>
      </c>
      <c r="D1476">
        <v>183643</v>
      </c>
      <c r="E1476">
        <v>51</v>
      </c>
      <c r="F1476" t="s">
        <v>14</v>
      </c>
      <c r="G1476">
        <v>5</v>
      </c>
      <c r="H1476">
        <v>5</v>
      </c>
    </row>
    <row r="1477" spans="1:8" x14ac:dyDescent="0.25">
      <c r="A1477">
        <v>1476</v>
      </c>
      <c r="B1477" t="s">
        <v>8</v>
      </c>
      <c r="C1477">
        <v>62</v>
      </c>
      <c r="D1477">
        <v>113306</v>
      </c>
      <c r="E1477">
        <v>4</v>
      </c>
      <c r="F1477" t="s">
        <v>15</v>
      </c>
      <c r="G1477">
        <v>5</v>
      </c>
      <c r="H1477">
        <v>6</v>
      </c>
    </row>
    <row r="1478" spans="1:8" x14ac:dyDescent="0.25">
      <c r="A1478">
        <v>1477</v>
      </c>
      <c r="B1478" t="s">
        <v>8</v>
      </c>
      <c r="C1478">
        <v>20</v>
      </c>
      <c r="D1478">
        <v>84008</v>
      </c>
      <c r="E1478">
        <v>77</v>
      </c>
      <c r="F1478" t="s">
        <v>14</v>
      </c>
      <c r="G1478">
        <v>8</v>
      </c>
      <c r="H1478">
        <v>4</v>
      </c>
    </row>
    <row r="1479" spans="1:8" x14ac:dyDescent="0.25">
      <c r="A1479">
        <v>1478</v>
      </c>
      <c r="B1479" t="s">
        <v>8</v>
      </c>
      <c r="C1479">
        <v>85</v>
      </c>
      <c r="D1479">
        <v>85758</v>
      </c>
      <c r="E1479">
        <v>35</v>
      </c>
      <c r="F1479" t="s">
        <v>12</v>
      </c>
      <c r="G1479">
        <v>10</v>
      </c>
      <c r="H1479">
        <v>4</v>
      </c>
    </row>
    <row r="1480" spans="1:8" x14ac:dyDescent="0.25">
      <c r="A1480">
        <v>1479</v>
      </c>
      <c r="B1480" t="s">
        <v>11</v>
      </c>
      <c r="C1480">
        <v>72</v>
      </c>
      <c r="D1480">
        <v>63128</v>
      </c>
      <c r="E1480">
        <v>45</v>
      </c>
      <c r="F1480" t="s">
        <v>10</v>
      </c>
      <c r="G1480">
        <v>8</v>
      </c>
      <c r="H1480">
        <v>7</v>
      </c>
    </row>
    <row r="1481" spans="1:8" x14ac:dyDescent="0.25">
      <c r="A1481">
        <v>1480</v>
      </c>
      <c r="B1481" t="s">
        <v>8</v>
      </c>
      <c r="C1481">
        <v>95</v>
      </c>
      <c r="D1481">
        <v>70174</v>
      </c>
      <c r="E1481">
        <v>6</v>
      </c>
      <c r="F1481" t="s">
        <v>15</v>
      </c>
      <c r="G1481">
        <v>10</v>
      </c>
      <c r="H1481">
        <v>6</v>
      </c>
    </row>
    <row r="1482" spans="1:8" x14ac:dyDescent="0.25">
      <c r="A1482">
        <v>1481</v>
      </c>
      <c r="B1482" t="s">
        <v>11</v>
      </c>
      <c r="C1482">
        <v>97</v>
      </c>
      <c r="D1482">
        <v>170133</v>
      </c>
      <c r="E1482">
        <v>42</v>
      </c>
      <c r="F1482" t="s">
        <v>10</v>
      </c>
      <c r="G1482">
        <v>5</v>
      </c>
      <c r="H1482">
        <v>5</v>
      </c>
    </row>
    <row r="1483" spans="1:8" x14ac:dyDescent="0.25">
      <c r="A1483">
        <v>1482</v>
      </c>
      <c r="B1483" t="s">
        <v>11</v>
      </c>
      <c r="C1483">
        <v>25</v>
      </c>
      <c r="D1483">
        <v>165978</v>
      </c>
      <c r="E1483">
        <v>42</v>
      </c>
      <c r="F1483" t="s">
        <v>14</v>
      </c>
      <c r="G1483">
        <v>7</v>
      </c>
      <c r="H1483">
        <v>3</v>
      </c>
    </row>
    <row r="1484" spans="1:8" x14ac:dyDescent="0.25">
      <c r="A1484">
        <v>1483</v>
      </c>
      <c r="B1484" t="s">
        <v>11</v>
      </c>
      <c r="C1484">
        <v>17</v>
      </c>
      <c r="D1484">
        <v>149727</v>
      </c>
      <c r="E1484">
        <v>78</v>
      </c>
      <c r="F1484" t="s">
        <v>14</v>
      </c>
      <c r="G1484">
        <v>7</v>
      </c>
      <c r="H1484">
        <v>3</v>
      </c>
    </row>
    <row r="1485" spans="1:8" x14ac:dyDescent="0.25">
      <c r="A1485">
        <v>1484</v>
      </c>
      <c r="B1485" t="s">
        <v>11</v>
      </c>
      <c r="C1485">
        <v>19</v>
      </c>
      <c r="D1485">
        <v>147052</v>
      </c>
      <c r="E1485">
        <v>86</v>
      </c>
      <c r="G1485">
        <v>9</v>
      </c>
      <c r="H1485">
        <v>4</v>
      </c>
    </row>
    <row r="1486" spans="1:8" x14ac:dyDescent="0.25">
      <c r="A1486">
        <v>1485</v>
      </c>
      <c r="B1486" t="s">
        <v>11</v>
      </c>
      <c r="C1486">
        <v>59</v>
      </c>
      <c r="D1486">
        <v>113389</v>
      </c>
      <c r="E1486">
        <v>79</v>
      </c>
      <c r="F1486" t="s">
        <v>16</v>
      </c>
      <c r="G1486">
        <v>4</v>
      </c>
      <c r="H1486">
        <v>6</v>
      </c>
    </row>
    <row r="1487" spans="1:8" x14ac:dyDescent="0.25">
      <c r="A1487">
        <v>1486</v>
      </c>
      <c r="B1487" t="s">
        <v>8</v>
      </c>
      <c r="C1487">
        <v>30</v>
      </c>
      <c r="D1487">
        <v>111690</v>
      </c>
      <c r="E1487">
        <v>73</v>
      </c>
      <c r="F1487" t="s">
        <v>13</v>
      </c>
      <c r="G1487">
        <v>10</v>
      </c>
      <c r="H1487">
        <v>4</v>
      </c>
    </row>
    <row r="1488" spans="1:8" x14ac:dyDescent="0.25">
      <c r="A1488">
        <v>1487</v>
      </c>
      <c r="B1488" t="s">
        <v>11</v>
      </c>
      <c r="C1488">
        <v>63</v>
      </c>
      <c r="D1488">
        <v>184830</v>
      </c>
      <c r="E1488">
        <v>60</v>
      </c>
      <c r="F1488" t="s">
        <v>16</v>
      </c>
      <c r="G1488">
        <v>9</v>
      </c>
      <c r="H1488">
        <v>3</v>
      </c>
    </row>
    <row r="1489" spans="1:8" x14ac:dyDescent="0.25">
      <c r="A1489">
        <v>1488</v>
      </c>
      <c r="B1489" t="s">
        <v>11</v>
      </c>
      <c r="C1489">
        <v>23</v>
      </c>
      <c r="D1489">
        <v>91549</v>
      </c>
      <c r="E1489">
        <v>23</v>
      </c>
      <c r="F1489" t="s">
        <v>14</v>
      </c>
      <c r="G1489">
        <v>4</v>
      </c>
      <c r="H1489">
        <v>3</v>
      </c>
    </row>
    <row r="1490" spans="1:8" x14ac:dyDescent="0.25">
      <c r="A1490">
        <v>1489</v>
      </c>
      <c r="B1490" t="s">
        <v>11</v>
      </c>
      <c r="C1490">
        <v>97</v>
      </c>
      <c r="D1490">
        <v>94629</v>
      </c>
      <c r="E1490">
        <v>17</v>
      </c>
      <c r="F1490" t="s">
        <v>18</v>
      </c>
      <c r="G1490">
        <v>6</v>
      </c>
      <c r="H1490">
        <v>3</v>
      </c>
    </row>
    <row r="1491" spans="1:8" x14ac:dyDescent="0.25">
      <c r="A1491">
        <v>1490</v>
      </c>
      <c r="B1491" t="s">
        <v>11</v>
      </c>
      <c r="C1491">
        <v>97</v>
      </c>
      <c r="D1491">
        <v>167558</v>
      </c>
      <c r="E1491">
        <v>99</v>
      </c>
      <c r="F1491" t="s">
        <v>14</v>
      </c>
      <c r="G1491">
        <v>4</v>
      </c>
      <c r="H1491">
        <v>7</v>
      </c>
    </row>
    <row r="1492" spans="1:8" x14ac:dyDescent="0.25">
      <c r="A1492">
        <v>1491</v>
      </c>
      <c r="B1492" t="s">
        <v>8</v>
      </c>
      <c r="C1492">
        <v>94</v>
      </c>
      <c r="D1492">
        <v>119189</v>
      </c>
      <c r="E1492">
        <v>57</v>
      </c>
      <c r="F1492" t="s">
        <v>14</v>
      </c>
      <c r="G1492">
        <v>9</v>
      </c>
      <c r="H1492">
        <v>3</v>
      </c>
    </row>
    <row r="1493" spans="1:8" x14ac:dyDescent="0.25">
      <c r="A1493">
        <v>1492</v>
      </c>
      <c r="B1493" t="s">
        <v>11</v>
      </c>
      <c r="C1493">
        <v>28</v>
      </c>
      <c r="D1493">
        <v>96207</v>
      </c>
      <c r="E1493">
        <v>67</v>
      </c>
      <c r="F1493" t="s">
        <v>14</v>
      </c>
      <c r="G1493">
        <v>5</v>
      </c>
      <c r="H1493">
        <v>5</v>
      </c>
    </row>
    <row r="1494" spans="1:8" x14ac:dyDescent="0.25">
      <c r="A1494">
        <v>1493</v>
      </c>
      <c r="B1494" t="s">
        <v>8</v>
      </c>
      <c r="C1494">
        <v>21</v>
      </c>
      <c r="D1494">
        <v>85339</v>
      </c>
      <c r="E1494">
        <v>6</v>
      </c>
      <c r="F1494" t="s">
        <v>16</v>
      </c>
      <c r="G1494">
        <v>4</v>
      </c>
      <c r="H1494">
        <v>7</v>
      </c>
    </row>
    <row r="1495" spans="1:8" x14ac:dyDescent="0.25">
      <c r="A1495">
        <v>1494</v>
      </c>
      <c r="B1495" t="s">
        <v>11</v>
      </c>
      <c r="C1495">
        <v>25</v>
      </c>
      <c r="D1495">
        <v>111942</v>
      </c>
      <c r="E1495">
        <v>7</v>
      </c>
      <c r="F1495" t="s">
        <v>14</v>
      </c>
      <c r="G1495">
        <v>5</v>
      </c>
      <c r="H1495">
        <v>5</v>
      </c>
    </row>
    <row r="1496" spans="1:8" x14ac:dyDescent="0.25">
      <c r="A1496">
        <v>1495</v>
      </c>
      <c r="B1496" t="s">
        <v>11</v>
      </c>
      <c r="C1496">
        <v>48</v>
      </c>
      <c r="D1496">
        <v>157003</v>
      </c>
      <c r="E1496">
        <v>45</v>
      </c>
      <c r="F1496" t="s">
        <v>10</v>
      </c>
      <c r="G1496">
        <v>5</v>
      </c>
      <c r="H1496">
        <v>4</v>
      </c>
    </row>
    <row r="1497" spans="1:8" x14ac:dyDescent="0.25">
      <c r="A1497">
        <v>1496</v>
      </c>
      <c r="B1497" t="s">
        <v>11</v>
      </c>
      <c r="C1497">
        <v>53</v>
      </c>
      <c r="D1497">
        <v>117123</v>
      </c>
      <c r="E1497">
        <v>23</v>
      </c>
      <c r="F1497" t="s">
        <v>14</v>
      </c>
      <c r="G1497">
        <v>9</v>
      </c>
      <c r="H1497">
        <v>7</v>
      </c>
    </row>
    <row r="1498" spans="1:8" x14ac:dyDescent="0.25">
      <c r="A1498">
        <v>1497</v>
      </c>
      <c r="B1498" t="s">
        <v>11</v>
      </c>
      <c r="C1498">
        <v>97</v>
      </c>
      <c r="D1498">
        <v>172747</v>
      </c>
      <c r="E1498">
        <v>76</v>
      </c>
      <c r="F1498" t="s">
        <v>14</v>
      </c>
      <c r="G1498">
        <v>7</v>
      </c>
      <c r="H1498">
        <v>2</v>
      </c>
    </row>
    <row r="1499" spans="1:8" x14ac:dyDescent="0.25">
      <c r="A1499">
        <v>1498</v>
      </c>
      <c r="B1499" t="s">
        <v>8</v>
      </c>
      <c r="C1499">
        <v>33</v>
      </c>
      <c r="D1499">
        <v>157358</v>
      </c>
      <c r="E1499">
        <v>52</v>
      </c>
      <c r="F1499" t="s">
        <v>9</v>
      </c>
      <c r="G1499">
        <v>7</v>
      </c>
      <c r="H1499">
        <v>4</v>
      </c>
    </row>
    <row r="1500" spans="1:8" x14ac:dyDescent="0.25">
      <c r="A1500">
        <v>1499</v>
      </c>
      <c r="B1500" t="s">
        <v>8</v>
      </c>
      <c r="C1500">
        <v>5</v>
      </c>
      <c r="D1500">
        <v>156655</v>
      </c>
      <c r="E1500">
        <v>20</v>
      </c>
      <c r="F1500" t="s">
        <v>13</v>
      </c>
      <c r="G1500">
        <v>4</v>
      </c>
      <c r="H1500">
        <v>5</v>
      </c>
    </row>
    <row r="1501" spans="1:8" x14ac:dyDescent="0.25">
      <c r="A1501">
        <v>1500</v>
      </c>
      <c r="B1501" t="s">
        <v>8</v>
      </c>
      <c r="C1501">
        <v>72</v>
      </c>
      <c r="D1501">
        <v>166043</v>
      </c>
      <c r="E1501">
        <v>93</v>
      </c>
      <c r="F1501" t="s">
        <v>16</v>
      </c>
      <c r="G1501">
        <v>7</v>
      </c>
      <c r="H1501">
        <v>6</v>
      </c>
    </row>
    <row r="1502" spans="1:8" x14ac:dyDescent="0.25">
      <c r="A1502">
        <v>1501</v>
      </c>
      <c r="B1502" t="s">
        <v>8</v>
      </c>
      <c r="C1502">
        <v>40</v>
      </c>
      <c r="D1502">
        <v>67768</v>
      </c>
      <c r="E1502">
        <v>15</v>
      </c>
      <c r="F1502" t="s">
        <v>16</v>
      </c>
      <c r="G1502">
        <v>10</v>
      </c>
      <c r="H1502">
        <v>6</v>
      </c>
    </row>
    <row r="1503" spans="1:8" x14ac:dyDescent="0.25">
      <c r="A1503">
        <v>1502</v>
      </c>
      <c r="B1503" t="s">
        <v>8</v>
      </c>
      <c r="C1503">
        <v>34</v>
      </c>
      <c r="D1503">
        <v>171353</v>
      </c>
      <c r="E1503">
        <v>34</v>
      </c>
      <c r="F1503" t="s">
        <v>16</v>
      </c>
      <c r="G1503">
        <v>8</v>
      </c>
      <c r="H1503">
        <v>4</v>
      </c>
    </row>
    <row r="1504" spans="1:8" x14ac:dyDescent="0.25">
      <c r="A1504">
        <v>1503</v>
      </c>
      <c r="B1504" t="s">
        <v>11</v>
      </c>
      <c r="C1504">
        <v>63</v>
      </c>
      <c r="D1504">
        <v>116971</v>
      </c>
      <c r="E1504">
        <v>76</v>
      </c>
      <c r="F1504" t="s">
        <v>15</v>
      </c>
      <c r="G1504">
        <v>7</v>
      </c>
      <c r="H1504">
        <v>5</v>
      </c>
    </row>
    <row r="1505" spans="1:8" x14ac:dyDescent="0.25">
      <c r="A1505">
        <v>1504</v>
      </c>
      <c r="B1505" t="s">
        <v>11</v>
      </c>
      <c r="C1505">
        <v>85</v>
      </c>
      <c r="D1505">
        <v>97822</v>
      </c>
      <c r="E1505">
        <v>38</v>
      </c>
      <c r="F1505" t="s">
        <v>16</v>
      </c>
      <c r="G1505">
        <v>5</v>
      </c>
      <c r="H1505">
        <v>3</v>
      </c>
    </row>
    <row r="1506" spans="1:8" x14ac:dyDescent="0.25">
      <c r="A1506">
        <v>1505</v>
      </c>
      <c r="B1506" t="s">
        <v>11</v>
      </c>
      <c r="C1506">
        <v>86</v>
      </c>
      <c r="D1506">
        <v>117203</v>
      </c>
      <c r="E1506">
        <v>83</v>
      </c>
      <c r="F1506" t="s">
        <v>9</v>
      </c>
      <c r="G1506">
        <v>10</v>
      </c>
      <c r="H1506">
        <v>3</v>
      </c>
    </row>
    <row r="1507" spans="1:8" x14ac:dyDescent="0.25">
      <c r="A1507">
        <v>1506</v>
      </c>
      <c r="B1507" t="s">
        <v>11</v>
      </c>
      <c r="C1507">
        <v>63</v>
      </c>
      <c r="D1507">
        <v>88720</v>
      </c>
      <c r="E1507">
        <v>100</v>
      </c>
      <c r="F1507" t="s">
        <v>14</v>
      </c>
      <c r="G1507">
        <v>10</v>
      </c>
      <c r="H1507">
        <v>1</v>
      </c>
    </row>
    <row r="1508" spans="1:8" x14ac:dyDescent="0.25">
      <c r="A1508">
        <v>1507</v>
      </c>
      <c r="B1508" t="s">
        <v>11</v>
      </c>
      <c r="C1508">
        <v>9</v>
      </c>
      <c r="D1508">
        <v>173233</v>
      </c>
      <c r="E1508">
        <v>18</v>
      </c>
      <c r="G1508">
        <v>5</v>
      </c>
      <c r="H1508">
        <v>1</v>
      </c>
    </row>
    <row r="1509" spans="1:8" x14ac:dyDescent="0.25">
      <c r="A1509">
        <v>1508</v>
      </c>
      <c r="B1509" t="s">
        <v>11</v>
      </c>
      <c r="C1509">
        <v>76</v>
      </c>
      <c r="D1509">
        <v>139447</v>
      </c>
      <c r="E1509">
        <v>36</v>
      </c>
      <c r="F1509" t="s">
        <v>14</v>
      </c>
      <c r="G1509">
        <v>8</v>
      </c>
      <c r="H1509">
        <v>7</v>
      </c>
    </row>
    <row r="1510" spans="1:8" x14ac:dyDescent="0.25">
      <c r="A1510">
        <v>1509</v>
      </c>
      <c r="B1510" t="s">
        <v>8</v>
      </c>
      <c r="C1510">
        <v>19</v>
      </c>
      <c r="D1510">
        <v>179269</v>
      </c>
      <c r="E1510">
        <v>93</v>
      </c>
      <c r="F1510" t="s">
        <v>13</v>
      </c>
      <c r="G1510">
        <v>6</v>
      </c>
      <c r="H1510">
        <v>3</v>
      </c>
    </row>
    <row r="1511" spans="1:8" x14ac:dyDescent="0.25">
      <c r="A1511">
        <v>1510</v>
      </c>
      <c r="B1511" t="s">
        <v>11</v>
      </c>
      <c r="C1511">
        <v>84</v>
      </c>
      <c r="D1511">
        <v>136254</v>
      </c>
      <c r="E1511">
        <v>90</v>
      </c>
      <c r="F1511" t="s">
        <v>10</v>
      </c>
      <c r="G1511">
        <v>5</v>
      </c>
      <c r="H1511">
        <v>6</v>
      </c>
    </row>
    <row r="1512" spans="1:8" x14ac:dyDescent="0.25">
      <c r="A1512">
        <v>1511</v>
      </c>
      <c r="B1512" t="s">
        <v>8</v>
      </c>
      <c r="C1512">
        <v>38</v>
      </c>
      <c r="D1512">
        <v>174594</v>
      </c>
      <c r="E1512">
        <v>56</v>
      </c>
      <c r="F1512" t="s">
        <v>15</v>
      </c>
      <c r="G1512">
        <v>8</v>
      </c>
      <c r="H1512">
        <v>2</v>
      </c>
    </row>
    <row r="1513" spans="1:8" x14ac:dyDescent="0.25">
      <c r="A1513">
        <v>1512</v>
      </c>
      <c r="B1513" t="s">
        <v>11</v>
      </c>
      <c r="C1513">
        <v>1</v>
      </c>
      <c r="D1513">
        <v>100429</v>
      </c>
      <c r="E1513">
        <v>19</v>
      </c>
      <c r="F1513" t="s">
        <v>13</v>
      </c>
      <c r="G1513">
        <v>9</v>
      </c>
      <c r="H1513">
        <v>1</v>
      </c>
    </row>
    <row r="1514" spans="1:8" x14ac:dyDescent="0.25">
      <c r="A1514">
        <v>1513</v>
      </c>
      <c r="B1514" t="s">
        <v>11</v>
      </c>
      <c r="C1514">
        <v>30</v>
      </c>
      <c r="D1514">
        <v>73107</v>
      </c>
      <c r="E1514">
        <v>48</v>
      </c>
      <c r="F1514" t="s">
        <v>14</v>
      </c>
      <c r="G1514">
        <v>9</v>
      </c>
      <c r="H1514">
        <v>1</v>
      </c>
    </row>
    <row r="1515" spans="1:8" x14ac:dyDescent="0.25">
      <c r="A1515">
        <v>1514</v>
      </c>
      <c r="B1515" t="s">
        <v>11</v>
      </c>
      <c r="C1515">
        <v>86</v>
      </c>
      <c r="D1515">
        <v>98344</v>
      </c>
      <c r="E1515">
        <v>25</v>
      </c>
      <c r="F1515" t="s">
        <v>14</v>
      </c>
      <c r="G1515">
        <v>6</v>
      </c>
      <c r="H1515">
        <v>6</v>
      </c>
    </row>
    <row r="1516" spans="1:8" x14ac:dyDescent="0.25">
      <c r="A1516">
        <v>1515</v>
      </c>
      <c r="B1516" t="s">
        <v>8</v>
      </c>
      <c r="C1516">
        <v>21</v>
      </c>
      <c r="D1516">
        <v>163509</v>
      </c>
      <c r="E1516">
        <v>21</v>
      </c>
      <c r="F1516" t="s">
        <v>9</v>
      </c>
      <c r="G1516">
        <v>10</v>
      </c>
      <c r="H1516">
        <v>1</v>
      </c>
    </row>
    <row r="1517" spans="1:8" x14ac:dyDescent="0.25">
      <c r="A1517">
        <v>1516</v>
      </c>
      <c r="B1517" t="s">
        <v>8</v>
      </c>
      <c r="C1517">
        <v>15</v>
      </c>
      <c r="D1517">
        <v>116204</v>
      </c>
      <c r="E1517">
        <v>16</v>
      </c>
      <c r="F1517" t="s">
        <v>10</v>
      </c>
      <c r="G1517">
        <v>8</v>
      </c>
      <c r="H1517">
        <v>2</v>
      </c>
    </row>
    <row r="1518" spans="1:8" x14ac:dyDescent="0.25">
      <c r="A1518">
        <v>1517</v>
      </c>
      <c r="B1518" t="s">
        <v>11</v>
      </c>
      <c r="C1518">
        <v>87</v>
      </c>
      <c r="D1518">
        <v>95853</v>
      </c>
      <c r="E1518">
        <v>53</v>
      </c>
      <c r="F1518" t="s">
        <v>9</v>
      </c>
      <c r="G1518">
        <v>9</v>
      </c>
      <c r="H1518">
        <v>1</v>
      </c>
    </row>
    <row r="1519" spans="1:8" x14ac:dyDescent="0.25">
      <c r="A1519">
        <v>1518</v>
      </c>
      <c r="B1519" t="s">
        <v>8</v>
      </c>
      <c r="C1519">
        <v>40</v>
      </c>
      <c r="D1519">
        <v>156411</v>
      </c>
      <c r="E1519">
        <v>70</v>
      </c>
      <c r="F1519" t="s">
        <v>14</v>
      </c>
      <c r="G1519">
        <v>6</v>
      </c>
      <c r="H1519">
        <v>5</v>
      </c>
    </row>
    <row r="1520" spans="1:8" x14ac:dyDescent="0.25">
      <c r="A1520">
        <v>1519</v>
      </c>
      <c r="B1520" t="s">
        <v>8</v>
      </c>
      <c r="C1520">
        <v>2</v>
      </c>
      <c r="D1520">
        <v>72889</v>
      </c>
      <c r="E1520">
        <v>36</v>
      </c>
      <c r="F1520" t="s">
        <v>17</v>
      </c>
      <c r="G1520">
        <v>5</v>
      </c>
      <c r="H1520">
        <v>7</v>
      </c>
    </row>
    <row r="1521" spans="1:8" x14ac:dyDescent="0.25">
      <c r="A1521">
        <v>1520</v>
      </c>
      <c r="B1521" t="s">
        <v>11</v>
      </c>
      <c r="C1521">
        <v>63</v>
      </c>
      <c r="D1521">
        <v>106691</v>
      </c>
      <c r="E1521">
        <v>79</v>
      </c>
      <c r="F1521" t="s">
        <v>9</v>
      </c>
      <c r="G1521">
        <v>9</v>
      </c>
      <c r="H1521">
        <v>3</v>
      </c>
    </row>
    <row r="1522" spans="1:8" x14ac:dyDescent="0.25">
      <c r="A1522">
        <v>1521</v>
      </c>
      <c r="B1522" t="s">
        <v>8</v>
      </c>
      <c r="C1522">
        <v>26</v>
      </c>
      <c r="D1522">
        <v>144832</v>
      </c>
      <c r="E1522">
        <v>42</v>
      </c>
      <c r="F1522" t="s">
        <v>14</v>
      </c>
      <c r="G1522">
        <v>5</v>
      </c>
      <c r="H1522">
        <v>3</v>
      </c>
    </row>
    <row r="1523" spans="1:8" x14ac:dyDescent="0.25">
      <c r="A1523">
        <v>1522</v>
      </c>
      <c r="B1523" t="s">
        <v>8</v>
      </c>
      <c r="C1523">
        <v>29</v>
      </c>
      <c r="D1523">
        <v>132297</v>
      </c>
      <c r="E1523">
        <v>53</v>
      </c>
      <c r="F1523" t="s">
        <v>13</v>
      </c>
      <c r="G1523">
        <v>8</v>
      </c>
      <c r="H1523">
        <v>1</v>
      </c>
    </row>
    <row r="1524" spans="1:8" x14ac:dyDescent="0.25">
      <c r="A1524">
        <v>1523</v>
      </c>
      <c r="B1524" t="s">
        <v>11</v>
      </c>
      <c r="C1524">
        <v>7</v>
      </c>
      <c r="D1524">
        <v>170345</v>
      </c>
      <c r="E1524">
        <v>3</v>
      </c>
      <c r="F1524" t="s">
        <v>15</v>
      </c>
      <c r="G1524">
        <v>9</v>
      </c>
      <c r="H1524">
        <v>5</v>
      </c>
    </row>
    <row r="1525" spans="1:8" x14ac:dyDescent="0.25">
      <c r="A1525">
        <v>1524</v>
      </c>
      <c r="B1525" t="s">
        <v>8</v>
      </c>
      <c r="C1525">
        <v>28</v>
      </c>
      <c r="D1525">
        <v>157383</v>
      </c>
      <c r="E1525">
        <v>13</v>
      </c>
      <c r="F1525" t="s">
        <v>12</v>
      </c>
      <c r="G1525">
        <v>8</v>
      </c>
      <c r="H1525">
        <v>2</v>
      </c>
    </row>
    <row r="1526" spans="1:8" x14ac:dyDescent="0.25">
      <c r="A1526">
        <v>1525</v>
      </c>
      <c r="B1526" t="s">
        <v>11</v>
      </c>
      <c r="C1526">
        <v>99</v>
      </c>
      <c r="D1526">
        <v>150782</v>
      </c>
      <c r="E1526">
        <v>18</v>
      </c>
      <c r="F1526" t="s">
        <v>15</v>
      </c>
      <c r="G1526">
        <v>8</v>
      </c>
      <c r="H1526">
        <v>2</v>
      </c>
    </row>
    <row r="1527" spans="1:8" x14ac:dyDescent="0.25">
      <c r="A1527">
        <v>1526</v>
      </c>
      <c r="B1527" t="s">
        <v>8</v>
      </c>
      <c r="C1527">
        <v>69</v>
      </c>
      <c r="D1527">
        <v>143987</v>
      </c>
      <c r="E1527">
        <v>87</v>
      </c>
      <c r="F1527" t="s">
        <v>9</v>
      </c>
      <c r="G1527">
        <v>10</v>
      </c>
      <c r="H1527">
        <v>5</v>
      </c>
    </row>
    <row r="1528" spans="1:8" x14ac:dyDescent="0.25">
      <c r="A1528">
        <v>1527</v>
      </c>
      <c r="B1528" t="s">
        <v>11</v>
      </c>
      <c r="C1528">
        <v>13</v>
      </c>
      <c r="D1528">
        <v>129659</v>
      </c>
      <c r="E1528">
        <v>59</v>
      </c>
      <c r="F1528" t="s">
        <v>13</v>
      </c>
      <c r="G1528">
        <v>6</v>
      </c>
      <c r="H1528">
        <v>7</v>
      </c>
    </row>
    <row r="1529" spans="1:8" x14ac:dyDescent="0.25">
      <c r="A1529">
        <v>1528</v>
      </c>
      <c r="B1529" t="s">
        <v>8</v>
      </c>
      <c r="C1529">
        <v>73</v>
      </c>
      <c r="D1529">
        <v>104826</v>
      </c>
      <c r="E1529">
        <v>36</v>
      </c>
      <c r="F1529" t="s">
        <v>9</v>
      </c>
      <c r="G1529">
        <v>5</v>
      </c>
      <c r="H1529">
        <v>1</v>
      </c>
    </row>
    <row r="1530" spans="1:8" x14ac:dyDescent="0.25">
      <c r="A1530">
        <v>1529</v>
      </c>
      <c r="B1530" t="s">
        <v>11</v>
      </c>
      <c r="C1530">
        <v>4</v>
      </c>
      <c r="D1530">
        <v>181471</v>
      </c>
      <c r="E1530">
        <v>59</v>
      </c>
      <c r="F1530" t="s">
        <v>9</v>
      </c>
      <c r="G1530">
        <v>10</v>
      </c>
      <c r="H1530">
        <v>4</v>
      </c>
    </row>
    <row r="1531" spans="1:8" x14ac:dyDescent="0.25">
      <c r="A1531">
        <v>1530</v>
      </c>
      <c r="B1531" t="s">
        <v>11</v>
      </c>
      <c r="C1531">
        <v>42</v>
      </c>
      <c r="D1531">
        <v>152547</v>
      </c>
      <c r="E1531">
        <v>56</v>
      </c>
      <c r="F1531" t="s">
        <v>14</v>
      </c>
      <c r="G1531">
        <v>7</v>
      </c>
      <c r="H1531">
        <v>4</v>
      </c>
    </row>
    <row r="1532" spans="1:8" x14ac:dyDescent="0.25">
      <c r="A1532">
        <v>1531</v>
      </c>
      <c r="B1532" t="s">
        <v>8</v>
      </c>
      <c r="C1532">
        <v>43</v>
      </c>
      <c r="D1532">
        <v>85347</v>
      </c>
      <c r="E1532">
        <v>9</v>
      </c>
      <c r="F1532" t="s">
        <v>16</v>
      </c>
      <c r="G1532">
        <v>1</v>
      </c>
      <c r="H1532">
        <v>1</v>
      </c>
    </row>
    <row r="1533" spans="1:8" x14ac:dyDescent="0.25">
      <c r="A1533">
        <v>1532</v>
      </c>
      <c r="B1533" t="s">
        <v>11</v>
      </c>
      <c r="C1533">
        <v>79</v>
      </c>
      <c r="D1533">
        <v>122828</v>
      </c>
      <c r="E1533">
        <v>32</v>
      </c>
      <c r="F1533" t="s">
        <v>15</v>
      </c>
      <c r="G1533">
        <v>0</v>
      </c>
      <c r="H1533">
        <v>5</v>
      </c>
    </row>
    <row r="1534" spans="1:8" x14ac:dyDescent="0.25">
      <c r="A1534">
        <v>1533</v>
      </c>
      <c r="B1534" t="s">
        <v>8</v>
      </c>
      <c r="C1534">
        <v>18</v>
      </c>
      <c r="D1534">
        <v>107794</v>
      </c>
      <c r="E1534">
        <v>17</v>
      </c>
      <c r="F1534" t="s">
        <v>10</v>
      </c>
      <c r="G1534">
        <v>0</v>
      </c>
      <c r="H1534">
        <v>5</v>
      </c>
    </row>
    <row r="1535" spans="1:8" x14ac:dyDescent="0.25">
      <c r="A1535">
        <v>1534</v>
      </c>
      <c r="B1535" t="s">
        <v>8</v>
      </c>
      <c r="C1535">
        <v>39</v>
      </c>
      <c r="D1535">
        <v>152566</v>
      </c>
      <c r="E1535">
        <v>11</v>
      </c>
      <c r="F1535" t="s">
        <v>13</v>
      </c>
      <c r="G1535">
        <v>1</v>
      </c>
      <c r="H1535">
        <v>7</v>
      </c>
    </row>
    <row r="1536" spans="1:8" x14ac:dyDescent="0.25">
      <c r="A1536">
        <v>1535</v>
      </c>
      <c r="B1536" t="s">
        <v>11</v>
      </c>
      <c r="C1536">
        <v>41</v>
      </c>
      <c r="D1536">
        <v>91715</v>
      </c>
      <c r="E1536">
        <v>99</v>
      </c>
      <c r="F1536" t="s">
        <v>13</v>
      </c>
      <c r="G1536">
        <v>0</v>
      </c>
      <c r="H1536">
        <v>3</v>
      </c>
    </row>
    <row r="1537" spans="1:8" x14ac:dyDescent="0.25">
      <c r="A1537">
        <v>1536</v>
      </c>
      <c r="B1537" t="s">
        <v>11</v>
      </c>
      <c r="C1537">
        <v>60</v>
      </c>
      <c r="D1537">
        <v>99222</v>
      </c>
      <c r="E1537">
        <v>48</v>
      </c>
      <c r="F1537" t="s">
        <v>14</v>
      </c>
      <c r="G1537">
        <v>1</v>
      </c>
      <c r="H1537">
        <v>6</v>
      </c>
    </row>
    <row r="1538" spans="1:8" x14ac:dyDescent="0.25">
      <c r="A1538">
        <v>1537</v>
      </c>
      <c r="B1538" t="s">
        <v>11</v>
      </c>
      <c r="C1538">
        <v>39</v>
      </c>
      <c r="D1538">
        <v>70280</v>
      </c>
      <c r="E1538">
        <v>99</v>
      </c>
      <c r="F1538" t="s">
        <v>10</v>
      </c>
      <c r="G1538">
        <v>0</v>
      </c>
      <c r="H1538">
        <v>4</v>
      </c>
    </row>
    <row r="1539" spans="1:8" x14ac:dyDescent="0.25">
      <c r="A1539">
        <v>1538</v>
      </c>
      <c r="B1539" t="s">
        <v>11</v>
      </c>
      <c r="C1539">
        <v>90</v>
      </c>
      <c r="D1539">
        <v>70030</v>
      </c>
      <c r="E1539">
        <v>86</v>
      </c>
      <c r="F1539" t="s">
        <v>9</v>
      </c>
      <c r="G1539">
        <v>1</v>
      </c>
      <c r="H1539">
        <v>2</v>
      </c>
    </row>
    <row r="1540" spans="1:8" x14ac:dyDescent="0.25">
      <c r="A1540">
        <v>1539</v>
      </c>
      <c r="B1540" t="s">
        <v>11</v>
      </c>
      <c r="C1540">
        <v>83</v>
      </c>
      <c r="D1540">
        <v>102083</v>
      </c>
      <c r="E1540">
        <v>24</v>
      </c>
      <c r="F1540" t="s">
        <v>14</v>
      </c>
      <c r="G1540">
        <v>1</v>
      </c>
      <c r="H1540">
        <v>1</v>
      </c>
    </row>
    <row r="1541" spans="1:8" x14ac:dyDescent="0.25">
      <c r="A1541">
        <v>1540</v>
      </c>
      <c r="B1541" t="s">
        <v>11</v>
      </c>
      <c r="C1541">
        <v>92</v>
      </c>
      <c r="D1541">
        <v>166163</v>
      </c>
      <c r="E1541">
        <v>87</v>
      </c>
      <c r="F1541" t="s">
        <v>10</v>
      </c>
      <c r="G1541">
        <v>8</v>
      </c>
      <c r="H1541">
        <v>5</v>
      </c>
    </row>
    <row r="1542" spans="1:8" x14ac:dyDescent="0.25">
      <c r="A1542">
        <v>1541</v>
      </c>
      <c r="B1542" t="s">
        <v>11</v>
      </c>
      <c r="C1542">
        <v>6</v>
      </c>
      <c r="D1542">
        <v>182871</v>
      </c>
      <c r="E1542">
        <v>27</v>
      </c>
      <c r="F1542" t="s">
        <v>10</v>
      </c>
      <c r="G1542">
        <v>8</v>
      </c>
      <c r="H1542">
        <v>6</v>
      </c>
    </row>
    <row r="1543" spans="1:8" x14ac:dyDescent="0.25">
      <c r="A1543">
        <v>1542</v>
      </c>
      <c r="B1543" t="s">
        <v>8</v>
      </c>
      <c r="C1543">
        <v>50</v>
      </c>
      <c r="D1543">
        <v>187545</v>
      </c>
      <c r="E1543">
        <v>61</v>
      </c>
      <c r="F1543" t="s">
        <v>15</v>
      </c>
      <c r="G1543">
        <v>4</v>
      </c>
      <c r="H1543">
        <v>6</v>
      </c>
    </row>
    <row r="1544" spans="1:8" x14ac:dyDescent="0.25">
      <c r="A1544">
        <v>1543</v>
      </c>
      <c r="B1544" t="s">
        <v>8</v>
      </c>
      <c r="C1544">
        <v>90</v>
      </c>
      <c r="D1544">
        <v>182910</v>
      </c>
      <c r="E1544">
        <v>86</v>
      </c>
      <c r="F1544" t="s">
        <v>13</v>
      </c>
      <c r="G1544">
        <v>0</v>
      </c>
      <c r="H1544">
        <v>1</v>
      </c>
    </row>
    <row r="1545" spans="1:8" x14ac:dyDescent="0.25">
      <c r="A1545">
        <v>1544</v>
      </c>
      <c r="B1545" t="s">
        <v>11</v>
      </c>
      <c r="C1545">
        <v>13</v>
      </c>
      <c r="D1545">
        <v>174530</v>
      </c>
      <c r="E1545">
        <v>30</v>
      </c>
      <c r="F1545" t="s">
        <v>12</v>
      </c>
      <c r="G1545">
        <v>1</v>
      </c>
      <c r="H1545">
        <v>6</v>
      </c>
    </row>
    <row r="1546" spans="1:8" x14ac:dyDescent="0.25">
      <c r="A1546">
        <v>1545</v>
      </c>
      <c r="B1546" t="s">
        <v>11</v>
      </c>
      <c r="C1546">
        <v>27</v>
      </c>
      <c r="D1546">
        <v>115438</v>
      </c>
      <c r="E1546">
        <v>37</v>
      </c>
      <c r="F1546" t="s">
        <v>14</v>
      </c>
      <c r="G1546">
        <v>0</v>
      </c>
      <c r="H1546">
        <v>6</v>
      </c>
    </row>
    <row r="1547" spans="1:8" x14ac:dyDescent="0.25">
      <c r="A1547">
        <v>1546</v>
      </c>
      <c r="B1547" t="s">
        <v>11</v>
      </c>
      <c r="C1547">
        <v>93</v>
      </c>
      <c r="D1547">
        <v>93964</v>
      </c>
      <c r="E1547">
        <v>80</v>
      </c>
      <c r="F1547" t="s">
        <v>14</v>
      </c>
      <c r="G1547">
        <v>4</v>
      </c>
      <c r="H1547">
        <v>2</v>
      </c>
    </row>
    <row r="1548" spans="1:8" x14ac:dyDescent="0.25">
      <c r="A1548">
        <v>1547</v>
      </c>
      <c r="B1548" t="s">
        <v>11</v>
      </c>
      <c r="C1548">
        <v>61</v>
      </c>
      <c r="D1548">
        <v>180341</v>
      </c>
      <c r="E1548">
        <v>75</v>
      </c>
      <c r="F1548" t="s">
        <v>9</v>
      </c>
      <c r="G1548">
        <v>1</v>
      </c>
      <c r="H1548">
        <v>3</v>
      </c>
    </row>
    <row r="1549" spans="1:8" x14ac:dyDescent="0.25">
      <c r="A1549">
        <v>1548</v>
      </c>
      <c r="B1549" t="s">
        <v>11</v>
      </c>
      <c r="C1549">
        <v>91</v>
      </c>
      <c r="D1549">
        <v>107323</v>
      </c>
      <c r="E1549">
        <v>1</v>
      </c>
      <c r="F1549" t="s">
        <v>10</v>
      </c>
      <c r="G1549">
        <v>7</v>
      </c>
      <c r="H1549">
        <v>7</v>
      </c>
    </row>
    <row r="1550" spans="1:8" x14ac:dyDescent="0.25">
      <c r="A1550">
        <v>1549</v>
      </c>
      <c r="B1550" t="s">
        <v>11</v>
      </c>
      <c r="C1550">
        <v>79</v>
      </c>
      <c r="D1550">
        <v>119435</v>
      </c>
      <c r="E1550">
        <v>55</v>
      </c>
      <c r="F1550" t="s">
        <v>13</v>
      </c>
      <c r="G1550">
        <v>0</v>
      </c>
      <c r="H1550">
        <v>7</v>
      </c>
    </row>
    <row r="1551" spans="1:8" x14ac:dyDescent="0.25">
      <c r="A1551">
        <v>1550</v>
      </c>
      <c r="B1551" t="s">
        <v>11</v>
      </c>
      <c r="C1551">
        <v>80</v>
      </c>
      <c r="D1551">
        <v>68341</v>
      </c>
      <c r="E1551">
        <v>22</v>
      </c>
      <c r="F1551" t="s">
        <v>14</v>
      </c>
      <c r="G1551">
        <v>13</v>
      </c>
      <c r="H1551">
        <v>6</v>
      </c>
    </row>
    <row r="1552" spans="1:8" x14ac:dyDescent="0.25">
      <c r="A1552">
        <v>1551</v>
      </c>
      <c r="B1552" t="s">
        <v>11</v>
      </c>
      <c r="C1552">
        <v>16</v>
      </c>
      <c r="D1552">
        <v>95365</v>
      </c>
      <c r="E1552">
        <v>60</v>
      </c>
      <c r="F1552" t="s">
        <v>14</v>
      </c>
      <c r="G1552">
        <v>0</v>
      </c>
      <c r="H1552">
        <v>5</v>
      </c>
    </row>
    <row r="1553" spans="1:8" x14ac:dyDescent="0.25">
      <c r="A1553">
        <v>1552</v>
      </c>
      <c r="B1553" t="s">
        <v>8</v>
      </c>
      <c r="C1553">
        <v>4</v>
      </c>
      <c r="D1553">
        <v>131093</v>
      </c>
      <c r="E1553">
        <v>79</v>
      </c>
      <c r="F1553" t="s">
        <v>12</v>
      </c>
      <c r="G1553">
        <v>1</v>
      </c>
      <c r="H1553">
        <v>7</v>
      </c>
    </row>
    <row r="1554" spans="1:8" x14ac:dyDescent="0.25">
      <c r="A1554">
        <v>1553</v>
      </c>
      <c r="B1554" t="s">
        <v>11</v>
      </c>
      <c r="C1554">
        <v>34</v>
      </c>
      <c r="D1554">
        <v>100621</v>
      </c>
      <c r="E1554">
        <v>3</v>
      </c>
      <c r="F1554" t="s">
        <v>9</v>
      </c>
      <c r="G1554">
        <v>1</v>
      </c>
      <c r="H1554">
        <v>1</v>
      </c>
    </row>
    <row r="1555" spans="1:8" x14ac:dyDescent="0.25">
      <c r="A1555">
        <v>1554</v>
      </c>
      <c r="B1555" t="s">
        <v>8</v>
      </c>
      <c r="C1555">
        <v>10</v>
      </c>
      <c r="D1555">
        <v>116521</v>
      </c>
      <c r="E1555">
        <v>47</v>
      </c>
      <c r="F1555" t="s">
        <v>16</v>
      </c>
      <c r="G1555">
        <v>0</v>
      </c>
      <c r="H1555">
        <v>2</v>
      </c>
    </row>
    <row r="1556" spans="1:8" x14ac:dyDescent="0.25">
      <c r="A1556">
        <v>1555</v>
      </c>
      <c r="B1556" t="s">
        <v>11</v>
      </c>
      <c r="C1556">
        <v>3</v>
      </c>
      <c r="D1556">
        <v>136316</v>
      </c>
      <c r="E1556">
        <v>88</v>
      </c>
      <c r="F1556" t="s">
        <v>15</v>
      </c>
      <c r="G1556">
        <v>0</v>
      </c>
      <c r="H1556">
        <v>3</v>
      </c>
    </row>
    <row r="1557" spans="1:8" x14ac:dyDescent="0.25">
      <c r="A1557">
        <v>1556</v>
      </c>
      <c r="B1557" t="s">
        <v>8</v>
      </c>
      <c r="C1557">
        <v>96</v>
      </c>
      <c r="D1557">
        <v>172039</v>
      </c>
      <c r="E1557">
        <v>51</v>
      </c>
      <c r="F1557" t="s">
        <v>12</v>
      </c>
      <c r="G1557">
        <v>0</v>
      </c>
      <c r="H1557">
        <v>6</v>
      </c>
    </row>
    <row r="1558" spans="1:8" x14ac:dyDescent="0.25">
      <c r="A1558">
        <v>1557</v>
      </c>
      <c r="B1558" t="s">
        <v>11</v>
      </c>
      <c r="C1558">
        <v>48</v>
      </c>
      <c r="D1558">
        <v>70844</v>
      </c>
      <c r="E1558">
        <v>22</v>
      </c>
      <c r="F1558" t="s">
        <v>13</v>
      </c>
      <c r="G1558">
        <v>0</v>
      </c>
      <c r="H1558">
        <v>3</v>
      </c>
    </row>
    <row r="1559" spans="1:8" x14ac:dyDescent="0.25">
      <c r="A1559">
        <v>1558</v>
      </c>
      <c r="B1559" t="s">
        <v>8</v>
      </c>
      <c r="C1559">
        <v>25</v>
      </c>
      <c r="D1559">
        <v>100964</v>
      </c>
      <c r="E1559">
        <v>96</v>
      </c>
      <c r="F1559" t="s">
        <v>18</v>
      </c>
      <c r="G1559">
        <v>1</v>
      </c>
      <c r="H1559">
        <v>6</v>
      </c>
    </row>
    <row r="1560" spans="1:8" x14ac:dyDescent="0.25">
      <c r="A1560">
        <v>1559</v>
      </c>
      <c r="B1560" t="s">
        <v>11</v>
      </c>
      <c r="C1560">
        <v>98</v>
      </c>
      <c r="D1560">
        <v>128037</v>
      </c>
      <c r="E1560">
        <v>39</v>
      </c>
      <c r="F1560" t="s">
        <v>13</v>
      </c>
      <c r="G1560">
        <v>6</v>
      </c>
      <c r="H1560">
        <v>2</v>
      </c>
    </row>
    <row r="1561" spans="1:8" x14ac:dyDescent="0.25">
      <c r="A1561">
        <v>1560</v>
      </c>
      <c r="B1561" t="s">
        <v>8</v>
      </c>
      <c r="C1561">
        <v>84</v>
      </c>
      <c r="D1561">
        <v>97081</v>
      </c>
      <c r="E1561">
        <v>75</v>
      </c>
      <c r="F1561" t="s">
        <v>18</v>
      </c>
      <c r="G1561">
        <v>1</v>
      </c>
      <c r="H1561">
        <v>3</v>
      </c>
    </row>
    <row r="1562" spans="1:8" x14ac:dyDescent="0.25">
      <c r="A1562">
        <v>1561</v>
      </c>
      <c r="B1562" t="s">
        <v>8</v>
      </c>
      <c r="C1562">
        <v>88</v>
      </c>
      <c r="D1562">
        <v>92247</v>
      </c>
      <c r="E1562">
        <v>47</v>
      </c>
      <c r="F1562" t="s">
        <v>18</v>
      </c>
      <c r="G1562">
        <v>0</v>
      </c>
      <c r="H1562">
        <v>6</v>
      </c>
    </row>
    <row r="1563" spans="1:8" x14ac:dyDescent="0.25">
      <c r="A1563">
        <v>1562</v>
      </c>
      <c r="B1563" t="s">
        <v>8</v>
      </c>
      <c r="C1563">
        <v>86</v>
      </c>
      <c r="D1563">
        <v>129914</v>
      </c>
      <c r="E1563">
        <v>92</v>
      </c>
      <c r="F1563" t="s">
        <v>14</v>
      </c>
      <c r="G1563">
        <v>1</v>
      </c>
      <c r="H1563">
        <v>3</v>
      </c>
    </row>
    <row r="1564" spans="1:8" x14ac:dyDescent="0.25">
      <c r="A1564">
        <v>1563</v>
      </c>
      <c r="B1564" t="s">
        <v>11</v>
      </c>
      <c r="C1564">
        <v>0</v>
      </c>
      <c r="D1564">
        <v>94014</v>
      </c>
      <c r="E1564">
        <v>53</v>
      </c>
      <c r="F1564" t="s">
        <v>10</v>
      </c>
      <c r="G1564">
        <v>9</v>
      </c>
      <c r="H1564">
        <v>5</v>
      </c>
    </row>
    <row r="1565" spans="1:8" x14ac:dyDescent="0.25">
      <c r="A1565">
        <v>1564</v>
      </c>
      <c r="B1565" t="s">
        <v>11</v>
      </c>
      <c r="C1565">
        <v>56</v>
      </c>
      <c r="D1565">
        <v>138864</v>
      </c>
      <c r="E1565">
        <v>93</v>
      </c>
      <c r="F1565" t="s">
        <v>14</v>
      </c>
      <c r="G1565">
        <v>0</v>
      </c>
      <c r="H1565">
        <v>5</v>
      </c>
    </row>
    <row r="1566" spans="1:8" x14ac:dyDescent="0.25">
      <c r="A1566">
        <v>1565</v>
      </c>
      <c r="B1566" t="s">
        <v>8</v>
      </c>
      <c r="C1566">
        <v>6</v>
      </c>
      <c r="D1566">
        <v>169299</v>
      </c>
      <c r="E1566">
        <v>46</v>
      </c>
      <c r="F1566" t="s">
        <v>18</v>
      </c>
      <c r="G1566">
        <v>1</v>
      </c>
      <c r="H1566">
        <v>5</v>
      </c>
    </row>
    <row r="1567" spans="1:8" x14ac:dyDescent="0.25">
      <c r="A1567">
        <v>1566</v>
      </c>
      <c r="B1567" t="s">
        <v>8</v>
      </c>
      <c r="C1567">
        <v>2</v>
      </c>
      <c r="D1567">
        <v>119097</v>
      </c>
      <c r="E1567">
        <v>40</v>
      </c>
      <c r="F1567" t="s">
        <v>9</v>
      </c>
      <c r="G1567">
        <v>0</v>
      </c>
      <c r="H1567">
        <v>7</v>
      </c>
    </row>
    <row r="1568" spans="1:8" x14ac:dyDescent="0.25">
      <c r="A1568">
        <v>1567</v>
      </c>
      <c r="B1568" t="s">
        <v>11</v>
      </c>
      <c r="C1568">
        <v>73</v>
      </c>
      <c r="D1568">
        <v>68161</v>
      </c>
      <c r="E1568">
        <v>23</v>
      </c>
      <c r="F1568" t="s">
        <v>16</v>
      </c>
      <c r="G1568">
        <v>1</v>
      </c>
      <c r="H1568">
        <v>2</v>
      </c>
    </row>
    <row r="1569" spans="1:8" x14ac:dyDescent="0.25">
      <c r="A1569">
        <v>1568</v>
      </c>
      <c r="B1569" t="s">
        <v>11</v>
      </c>
      <c r="C1569">
        <v>38</v>
      </c>
      <c r="D1569">
        <v>181108</v>
      </c>
      <c r="E1569">
        <v>32</v>
      </c>
      <c r="F1569" t="s">
        <v>17</v>
      </c>
      <c r="G1569">
        <v>1</v>
      </c>
      <c r="H1569">
        <v>1</v>
      </c>
    </row>
    <row r="1570" spans="1:8" x14ac:dyDescent="0.25">
      <c r="A1570">
        <v>1569</v>
      </c>
      <c r="B1570" t="s">
        <v>8</v>
      </c>
      <c r="C1570">
        <v>37</v>
      </c>
      <c r="D1570">
        <v>87764</v>
      </c>
      <c r="E1570">
        <v>59</v>
      </c>
      <c r="F1570" t="s">
        <v>10</v>
      </c>
      <c r="G1570">
        <v>9</v>
      </c>
      <c r="H1570">
        <v>7</v>
      </c>
    </row>
    <row r="1571" spans="1:8" x14ac:dyDescent="0.25">
      <c r="A1571">
        <v>1570</v>
      </c>
      <c r="B1571" t="s">
        <v>11</v>
      </c>
      <c r="C1571">
        <v>41</v>
      </c>
      <c r="D1571">
        <v>102543</v>
      </c>
      <c r="E1571">
        <v>54</v>
      </c>
      <c r="F1571" t="s">
        <v>14</v>
      </c>
      <c r="G1571">
        <v>7</v>
      </c>
      <c r="H1571">
        <v>3</v>
      </c>
    </row>
    <row r="1572" spans="1:8" x14ac:dyDescent="0.25">
      <c r="A1572">
        <v>1571</v>
      </c>
      <c r="B1572" t="s">
        <v>8</v>
      </c>
      <c r="C1572">
        <v>94</v>
      </c>
      <c r="D1572">
        <v>139417</v>
      </c>
      <c r="E1572">
        <v>13</v>
      </c>
      <c r="F1572" t="s">
        <v>14</v>
      </c>
      <c r="G1572">
        <v>1</v>
      </c>
      <c r="H1572">
        <v>3</v>
      </c>
    </row>
    <row r="1573" spans="1:8" x14ac:dyDescent="0.25">
      <c r="A1573">
        <v>1572</v>
      </c>
      <c r="B1573" t="s">
        <v>11</v>
      </c>
      <c r="C1573">
        <v>57</v>
      </c>
      <c r="D1573">
        <v>81802</v>
      </c>
      <c r="E1573">
        <v>29</v>
      </c>
      <c r="F1573" t="s">
        <v>17</v>
      </c>
      <c r="G1573">
        <v>9</v>
      </c>
      <c r="H1573">
        <v>1</v>
      </c>
    </row>
    <row r="1574" spans="1:8" x14ac:dyDescent="0.25">
      <c r="A1574">
        <v>1573</v>
      </c>
      <c r="B1574" t="s">
        <v>11</v>
      </c>
      <c r="C1574">
        <v>96</v>
      </c>
      <c r="D1574">
        <v>102788</v>
      </c>
      <c r="E1574">
        <v>51</v>
      </c>
      <c r="F1574" t="s">
        <v>14</v>
      </c>
      <c r="G1574">
        <v>0</v>
      </c>
      <c r="H1574">
        <v>1</v>
      </c>
    </row>
    <row r="1575" spans="1:8" x14ac:dyDescent="0.25">
      <c r="A1575">
        <v>1574</v>
      </c>
      <c r="B1575" t="s">
        <v>11</v>
      </c>
      <c r="C1575">
        <v>59</v>
      </c>
      <c r="D1575">
        <v>163179</v>
      </c>
      <c r="E1575">
        <v>19</v>
      </c>
      <c r="F1575" t="s">
        <v>9</v>
      </c>
      <c r="G1575">
        <v>1</v>
      </c>
      <c r="H1575">
        <v>7</v>
      </c>
    </row>
    <row r="1576" spans="1:8" x14ac:dyDescent="0.25">
      <c r="A1576">
        <v>1575</v>
      </c>
      <c r="B1576" t="s">
        <v>8</v>
      </c>
      <c r="C1576">
        <v>87</v>
      </c>
      <c r="D1576">
        <v>71318</v>
      </c>
      <c r="E1576">
        <v>22</v>
      </c>
      <c r="F1576" t="s">
        <v>9</v>
      </c>
      <c r="G1576">
        <v>1</v>
      </c>
      <c r="H1576">
        <v>3</v>
      </c>
    </row>
    <row r="1577" spans="1:8" x14ac:dyDescent="0.25">
      <c r="A1577">
        <v>1576</v>
      </c>
      <c r="B1577" t="s">
        <v>8</v>
      </c>
      <c r="C1577">
        <v>55</v>
      </c>
      <c r="D1577">
        <v>63683</v>
      </c>
      <c r="E1577">
        <v>34</v>
      </c>
      <c r="F1577" t="s">
        <v>9</v>
      </c>
      <c r="G1577">
        <v>3</v>
      </c>
      <c r="H1577">
        <v>1</v>
      </c>
    </row>
    <row r="1578" spans="1:8" x14ac:dyDescent="0.25">
      <c r="A1578">
        <v>1577</v>
      </c>
      <c r="B1578" t="s">
        <v>11</v>
      </c>
      <c r="C1578">
        <v>16</v>
      </c>
      <c r="D1578">
        <v>189689</v>
      </c>
      <c r="E1578">
        <v>37</v>
      </c>
      <c r="F1578" t="s">
        <v>9</v>
      </c>
      <c r="G1578">
        <v>8</v>
      </c>
      <c r="H1578">
        <v>5</v>
      </c>
    </row>
    <row r="1579" spans="1:8" x14ac:dyDescent="0.25">
      <c r="A1579">
        <v>1578</v>
      </c>
      <c r="B1579" t="s">
        <v>8</v>
      </c>
      <c r="C1579">
        <v>82</v>
      </c>
      <c r="D1579">
        <v>121610</v>
      </c>
      <c r="E1579">
        <v>36</v>
      </c>
      <c r="F1579" t="s">
        <v>14</v>
      </c>
      <c r="G1579">
        <v>0</v>
      </c>
      <c r="H1579">
        <v>5</v>
      </c>
    </row>
    <row r="1580" spans="1:8" x14ac:dyDescent="0.25">
      <c r="A1580">
        <v>1579</v>
      </c>
      <c r="B1580" t="s">
        <v>11</v>
      </c>
      <c r="C1580">
        <v>83</v>
      </c>
      <c r="D1580">
        <v>150682</v>
      </c>
      <c r="E1580">
        <v>25</v>
      </c>
      <c r="F1580" t="s">
        <v>14</v>
      </c>
      <c r="G1580">
        <v>1</v>
      </c>
      <c r="H1580">
        <v>1</v>
      </c>
    </row>
    <row r="1581" spans="1:8" x14ac:dyDescent="0.25">
      <c r="A1581">
        <v>1580</v>
      </c>
      <c r="B1581" t="s">
        <v>11</v>
      </c>
      <c r="C1581">
        <v>96</v>
      </c>
      <c r="D1581">
        <v>124550</v>
      </c>
      <c r="E1581">
        <v>46</v>
      </c>
      <c r="F1581" t="s">
        <v>18</v>
      </c>
      <c r="G1581">
        <v>0</v>
      </c>
      <c r="H1581">
        <v>3</v>
      </c>
    </row>
    <row r="1582" spans="1:8" x14ac:dyDescent="0.25">
      <c r="A1582">
        <v>1581</v>
      </c>
      <c r="B1582" t="s">
        <v>8</v>
      </c>
      <c r="C1582">
        <v>55</v>
      </c>
      <c r="D1582">
        <v>148875</v>
      </c>
      <c r="E1582">
        <v>99</v>
      </c>
      <c r="F1582" t="s">
        <v>14</v>
      </c>
      <c r="G1582">
        <v>0</v>
      </c>
      <c r="H1582">
        <v>4</v>
      </c>
    </row>
    <row r="1583" spans="1:8" x14ac:dyDescent="0.25">
      <c r="A1583">
        <v>1582</v>
      </c>
      <c r="B1583" t="s">
        <v>8</v>
      </c>
      <c r="C1583">
        <v>6</v>
      </c>
      <c r="D1583">
        <v>107117</v>
      </c>
      <c r="E1583">
        <v>44</v>
      </c>
      <c r="F1583" t="s">
        <v>14</v>
      </c>
      <c r="G1583">
        <v>1</v>
      </c>
      <c r="H1583">
        <v>3</v>
      </c>
    </row>
    <row r="1584" spans="1:8" x14ac:dyDescent="0.25">
      <c r="A1584">
        <v>1583</v>
      </c>
      <c r="B1584" t="s">
        <v>8</v>
      </c>
      <c r="C1584">
        <v>33</v>
      </c>
      <c r="D1584">
        <v>109223</v>
      </c>
      <c r="E1584">
        <v>43</v>
      </c>
      <c r="F1584" t="s">
        <v>10</v>
      </c>
      <c r="G1584">
        <v>1</v>
      </c>
      <c r="H1584">
        <v>5</v>
      </c>
    </row>
    <row r="1585" spans="1:8" x14ac:dyDescent="0.25">
      <c r="A1585">
        <v>1584</v>
      </c>
      <c r="B1585" t="s">
        <v>11</v>
      </c>
      <c r="C1585">
        <v>0</v>
      </c>
      <c r="D1585">
        <v>120899</v>
      </c>
      <c r="E1585">
        <v>7</v>
      </c>
      <c r="F1585" t="s">
        <v>18</v>
      </c>
      <c r="G1585">
        <v>2</v>
      </c>
      <c r="H1585">
        <v>6</v>
      </c>
    </row>
    <row r="1586" spans="1:8" x14ac:dyDescent="0.25">
      <c r="A1586">
        <v>1585</v>
      </c>
      <c r="B1586" t="s">
        <v>11</v>
      </c>
      <c r="C1586">
        <v>27</v>
      </c>
      <c r="D1586">
        <v>101948</v>
      </c>
      <c r="E1586">
        <v>31</v>
      </c>
      <c r="F1586" t="s">
        <v>14</v>
      </c>
      <c r="G1586">
        <v>0</v>
      </c>
      <c r="H1586">
        <v>5</v>
      </c>
    </row>
    <row r="1587" spans="1:8" x14ac:dyDescent="0.25">
      <c r="A1587">
        <v>1586</v>
      </c>
      <c r="B1587" t="s">
        <v>8</v>
      </c>
      <c r="C1587">
        <v>72</v>
      </c>
      <c r="D1587">
        <v>143169</v>
      </c>
      <c r="E1587">
        <v>58</v>
      </c>
      <c r="F1587" t="s">
        <v>10</v>
      </c>
      <c r="G1587">
        <v>0</v>
      </c>
      <c r="H1587">
        <v>4</v>
      </c>
    </row>
    <row r="1588" spans="1:8" x14ac:dyDescent="0.25">
      <c r="A1588">
        <v>1587</v>
      </c>
      <c r="B1588" t="s">
        <v>11</v>
      </c>
      <c r="C1588">
        <v>13</v>
      </c>
      <c r="D1588">
        <v>167619</v>
      </c>
      <c r="E1588">
        <v>4</v>
      </c>
      <c r="F1588" t="s">
        <v>9</v>
      </c>
      <c r="G1588">
        <v>7</v>
      </c>
      <c r="H1588">
        <v>6</v>
      </c>
    </row>
    <row r="1589" spans="1:8" x14ac:dyDescent="0.25">
      <c r="A1589">
        <v>1588</v>
      </c>
      <c r="B1589" t="s">
        <v>11</v>
      </c>
      <c r="C1589">
        <v>19</v>
      </c>
      <c r="D1589">
        <v>181795</v>
      </c>
      <c r="E1589">
        <v>59</v>
      </c>
      <c r="F1589" t="s">
        <v>9</v>
      </c>
      <c r="G1589">
        <v>3</v>
      </c>
      <c r="H1589">
        <v>5</v>
      </c>
    </row>
    <row r="1590" spans="1:8" x14ac:dyDescent="0.25">
      <c r="A1590">
        <v>1589</v>
      </c>
      <c r="B1590" t="s">
        <v>11</v>
      </c>
      <c r="C1590">
        <v>48</v>
      </c>
      <c r="D1590">
        <v>186445</v>
      </c>
      <c r="E1590">
        <v>41</v>
      </c>
      <c r="F1590" t="s">
        <v>10</v>
      </c>
      <c r="G1590">
        <v>0</v>
      </c>
      <c r="H1590">
        <v>1</v>
      </c>
    </row>
    <row r="1591" spans="1:8" x14ac:dyDescent="0.25">
      <c r="A1591">
        <v>1590</v>
      </c>
      <c r="B1591" t="s">
        <v>11</v>
      </c>
      <c r="C1591">
        <v>58</v>
      </c>
      <c r="D1591">
        <v>102205</v>
      </c>
      <c r="E1591">
        <v>24</v>
      </c>
      <c r="F1591" t="s">
        <v>14</v>
      </c>
      <c r="G1591">
        <v>1</v>
      </c>
      <c r="H1591">
        <v>1</v>
      </c>
    </row>
    <row r="1592" spans="1:8" x14ac:dyDescent="0.25">
      <c r="A1592">
        <v>1591</v>
      </c>
      <c r="B1592" t="s">
        <v>11</v>
      </c>
      <c r="C1592">
        <v>21</v>
      </c>
      <c r="D1592">
        <v>52326</v>
      </c>
      <c r="E1592">
        <v>69</v>
      </c>
      <c r="F1592" t="s">
        <v>9</v>
      </c>
      <c r="G1592">
        <v>0</v>
      </c>
      <c r="H1592">
        <v>2</v>
      </c>
    </row>
    <row r="1593" spans="1:8" x14ac:dyDescent="0.25">
      <c r="A1593">
        <v>1592</v>
      </c>
      <c r="B1593" t="s">
        <v>8</v>
      </c>
      <c r="C1593">
        <v>91</v>
      </c>
      <c r="D1593">
        <v>82992</v>
      </c>
      <c r="E1593">
        <v>5</v>
      </c>
      <c r="F1593" t="s">
        <v>13</v>
      </c>
      <c r="G1593">
        <v>1</v>
      </c>
      <c r="H1593">
        <v>5</v>
      </c>
    </row>
    <row r="1594" spans="1:8" x14ac:dyDescent="0.25">
      <c r="A1594">
        <v>1593</v>
      </c>
      <c r="B1594" t="s">
        <v>8</v>
      </c>
      <c r="C1594">
        <v>44</v>
      </c>
      <c r="D1594">
        <v>145520</v>
      </c>
      <c r="E1594">
        <v>55</v>
      </c>
      <c r="F1594" t="s">
        <v>17</v>
      </c>
      <c r="G1594">
        <v>1</v>
      </c>
      <c r="H1594">
        <v>7</v>
      </c>
    </row>
    <row r="1595" spans="1:8" x14ac:dyDescent="0.25">
      <c r="A1595">
        <v>1594</v>
      </c>
      <c r="B1595" t="s">
        <v>11</v>
      </c>
      <c r="C1595">
        <v>80</v>
      </c>
      <c r="D1595">
        <v>104820</v>
      </c>
      <c r="E1595">
        <v>96</v>
      </c>
      <c r="F1595" t="s">
        <v>14</v>
      </c>
      <c r="G1595">
        <v>2</v>
      </c>
      <c r="H1595">
        <v>4</v>
      </c>
    </row>
    <row r="1596" spans="1:8" x14ac:dyDescent="0.25">
      <c r="A1596">
        <v>1595</v>
      </c>
      <c r="B1596" t="s">
        <v>11</v>
      </c>
      <c r="C1596">
        <v>28</v>
      </c>
      <c r="D1596">
        <v>69025</v>
      </c>
      <c r="E1596">
        <v>79</v>
      </c>
      <c r="F1596" t="s">
        <v>13</v>
      </c>
      <c r="G1596">
        <v>0</v>
      </c>
      <c r="H1596">
        <v>2</v>
      </c>
    </row>
    <row r="1597" spans="1:8" x14ac:dyDescent="0.25">
      <c r="A1597">
        <v>1596</v>
      </c>
      <c r="B1597" t="s">
        <v>8</v>
      </c>
      <c r="C1597">
        <v>74</v>
      </c>
      <c r="D1597">
        <v>164976</v>
      </c>
      <c r="E1597">
        <v>89</v>
      </c>
      <c r="F1597" t="s">
        <v>13</v>
      </c>
      <c r="G1597">
        <v>0</v>
      </c>
      <c r="H1597">
        <v>4</v>
      </c>
    </row>
    <row r="1598" spans="1:8" x14ac:dyDescent="0.25">
      <c r="A1598">
        <v>1597</v>
      </c>
      <c r="B1598" t="s">
        <v>11</v>
      </c>
      <c r="C1598">
        <v>79</v>
      </c>
      <c r="D1598">
        <v>178576</v>
      </c>
      <c r="E1598">
        <v>51</v>
      </c>
      <c r="F1598" t="s">
        <v>15</v>
      </c>
      <c r="G1598">
        <v>5</v>
      </c>
      <c r="H1598">
        <v>5</v>
      </c>
    </row>
    <row r="1599" spans="1:8" x14ac:dyDescent="0.25">
      <c r="A1599">
        <v>1598</v>
      </c>
      <c r="B1599" t="s">
        <v>11</v>
      </c>
      <c r="C1599">
        <v>42</v>
      </c>
      <c r="D1599">
        <v>72415</v>
      </c>
      <c r="E1599">
        <v>52</v>
      </c>
      <c r="F1599" t="s">
        <v>18</v>
      </c>
      <c r="G1599">
        <v>0</v>
      </c>
      <c r="H1599">
        <v>5</v>
      </c>
    </row>
    <row r="1600" spans="1:8" x14ac:dyDescent="0.25">
      <c r="A1600">
        <v>1599</v>
      </c>
      <c r="B1600" t="s">
        <v>8</v>
      </c>
      <c r="C1600">
        <v>80</v>
      </c>
      <c r="D1600">
        <v>112146</v>
      </c>
      <c r="E1600">
        <v>24</v>
      </c>
      <c r="F1600" t="s">
        <v>13</v>
      </c>
      <c r="G1600">
        <v>0</v>
      </c>
      <c r="H1600">
        <v>3</v>
      </c>
    </row>
    <row r="1601" spans="1:8" x14ac:dyDescent="0.25">
      <c r="A1601">
        <v>1600</v>
      </c>
      <c r="B1601" t="s">
        <v>8</v>
      </c>
      <c r="C1601">
        <v>8</v>
      </c>
      <c r="D1601">
        <v>144830</v>
      </c>
      <c r="E1601">
        <v>43</v>
      </c>
      <c r="F1601" t="s">
        <v>14</v>
      </c>
      <c r="G1601">
        <v>0</v>
      </c>
      <c r="H1601">
        <v>1</v>
      </c>
    </row>
    <row r="1602" spans="1:8" x14ac:dyDescent="0.25">
      <c r="A1602">
        <v>1601</v>
      </c>
      <c r="B1602" t="s">
        <v>11</v>
      </c>
      <c r="C1602">
        <v>24</v>
      </c>
      <c r="D1602">
        <v>51661</v>
      </c>
      <c r="E1602">
        <v>79</v>
      </c>
      <c r="F1602" t="s">
        <v>13</v>
      </c>
      <c r="G1602">
        <v>0</v>
      </c>
      <c r="H1602">
        <v>7</v>
      </c>
    </row>
    <row r="1603" spans="1:8" x14ac:dyDescent="0.25">
      <c r="A1603">
        <v>1602</v>
      </c>
      <c r="B1603" t="s">
        <v>11</v>
      </c>
      <c r="C1603">
        <v>71</v>
      </c>
      <c r="D1603">
        <v>152910</v>
      </c>
      <c r="E1603">
        <v>90</v>
      </c>
      <c r="F1603" t="s">
        <v>14</v>
      </c>
      <c r="G1603">
        <v>1</v>
      </c>
      <c r="H1603">
        <v>6</v>
      </c>
    </row>
    <row r="1604" spans="1:8" x14ac:dyDescent="0.25">
      <c r="A1604">
        <v>1603</v>
      </c>
      <c r="B1604" t="s">
        <v>8</v>
      </c>
      <c r="C1604">
        <v>1</v>
      </c>
      <c r="D1604">
        <v>114556</v>
      </c>
      <c r="E1604">
        <v>64</v>
      </c>
      <c r="F1604" t="s">
        <v>13</v>
      </c>
      <c r="G1604">
        <v>0</v>
      </c>
      <c r="H1604">
        <v>7</v>
      </c>
    </row>
    <row r="1605" spans="1:8" x14ac:dyDescent="0.25">
      <c r="A1605">
        <v>1604</v>
      </c>
      <c r="B1605" t="s">
        <v>8</v>
      </c>
      <c r="C1605">
        <v>0</v>
      </c>
      <c r="D1605">
        <v>143455</v>
      </c>
      <c r="E1605">
        <v>62</v>
      </c>
      <c r="F1605" t="s">
        <v>9</v>
      </c>
      <c r="G1605">
        <v>1</v>
      </c>
      <c r="H1605">
        <v>6</v>
      </c>
    </row>
    <row r="1606" spans="1:8" x14ac:dyDescent="0.25">
      <c r="A1606">
        <v>1605</v>
      </c>
      <c r="B1606" t="s">
        <v>8</v>
      </c>
      <c r="C1606">
        <v>30</v>
      </c>
      <c r="D1606">
        <v>173096</v>
      </c>
      <c r="E1606">
        <v>92</v>
      </c>
      <c r="F1606" t="s">
        <v>9</v>
      </c>
      <c r="G1606">
        <v>0</v>
      </c>
      <c r="H1606">
        <v>3</v>
      </c>
    </row>
    <row r="1607" spans="1:8" x14ac:dyDescent="0.25">
      <c r="A1607">
        <v>1606</v>
      </c>
      <c r="B1607" t="s">
        <v>11</v>
      </c>
      <c r="C1607">
        <v>52</v>
      </c>
      <c r="D1607">
        <v>121172</v>
      </c>
      <c r="E1607">
        <v>97</v>
      </c>
      <c r="F1607" t="s">
        <v>9</v>
      </c>
      <c r="G1607">
        <v>5</v>
      </c>
      <c r="H1607">
        <v>4</v>
      </c>
    </row>
    <row r="1608" spans="1:8" x14ac:dyDescent="0.25">
      <c r="A1608">
        <v>1607</v>
      </c>
      <c r="B1608" t="s">
        <v>11</v>
      </c>
      <c r="C1608">
        <v>34</v>
      </c>
      <c r="D1608">
        <v>56492</v>
      </c>
      <c r="E1608">
        <v>15</v>
      </c>
      <c r="F1608" t="s">
        <v>17</v>
      </c>
      <c r="G1608">
        <v>8</v>
      </c>
      <c r="H1608">
        <v>1</v>
      </c>
    </row>
    <row r="1609" spans="1:8" x14ac:dyDescent="0.25">
      <c r="A1609">
        <v>1608</v>
      </c>
      <c r="B1609" t="s">
        <v>8</v>
      </c>
      <c r="C1609">
        <v>64</v>
      </c>
      <c r="D1609">
        <v>156422</v>
      </c>
      <c r="E1609">
        <v>39</v>
      </c>
      <c r="F1609" t="s">
        <v>13</v>
      </c>
      <c r="G1609">
        <v>1</v>
      </c>
      <c r="H1609">
        <v>7</v>
      </c>
    </row>
    <row r="1610" spans="1:8" x14ac:dyDescent="0.25">
      <c r="A1610">
        <v>1609</v>
      </c>
      <c r="B1610" t="s">
        <v>8</v>
      </c>
      <c r="C1610">
        <v>17</v>
      </c>
      <c r="D1610">
        <v>131863</v>
      </c>
      <c r="E1610">
        <v>94</v>
      </c>
      <c r="F1610" t="s">
        <v>14</v>
      </c>
      <c r="G1610">
        <v>1</v>
      </c>
      <c r="H1610">
        <v>7</v>
      </c>
    </row>
    <row r="1611" spans="1:8" x14ac:dyDescent="0.25">
      <c r="A1611">
        <v>1610</v>
      </c>
      <c r="B1611" t="s">
        <v>8</v>
      </c>
      <c r="C1611">
        <v>71</v>
      </c>
      <c r="D1611">
        <v>118096</v>
      </c>
      <c r="E1611">
        <v>36</v>
      </c>
      <c r="F1611" t="s">
        <v>12</v>
      </c>
      <c r="G1611">
        <v>0</v>
      </c>
      <c r="H1611">
        <v>3</v>
      </c>
    </row>
    <row r="1612" spans="1:8" x14ac:dyDescent="0.25">
      <c r="A1612">
        <v>1611</v>
      </c>
      <c r="B1612" t="s">
        <v>8</v>
      </c>
      <c r="C1612">
        <v>87</v>
      </c>
      <c r="D1612">
        <v>149685</v>
      </c>
      <c r="E1612">
        <v>30</v>
      </c>
      <c r="F1612" t="s">
        <v>15</v>
      </c>
      <c r="G1612">
        <v>9</v>
      </c>
      <c r="H1612">
        <v>6</v>
      </c>
    </row>
    <row r="1613" spans="1:8" x14ac:dyDescent="0.25">
      <c r="A1613">
        <v>1612</v>
      </c>
      <c r="B1613" t="s">
        <v>11</v>
      </c>
      <c r="C1613">
        <v>68</v>
      </c>
      <c r="D1613">
        <v>89765</v>
      </c>
      <c r="E1613">
        <v>28</v>
      </c>
      <c r="F1613" t="s">
        <v>14</v>
      </c>
      <c r="G1613">
        <v>0</v>
      </c>
      <c r="H1613">
        <v>7</v>
      </c>
    </row>
    <row r="1614" spans="1:8" x14ac:dyDescent="0.25">
      <c r="A1614">
        <v>1613</v>
      </c>
      <c r="B1614" t="s">
        <v>11</v>
      </c>
      <c r="C1614">
        <v>14</v>
      </c>
      <c r="D1614">
        <v>177701</v>
      </c>
      <c r="E1614">
        <v>49</v>
      </c>
      <c r="F1614" t="s">
        <v>13</v>
      </c>
      <c r="G1614">
        <v>0</v>
      </c>
      <c r="H1614">
        <v>6</v>
      </c>
    </row>
    <row r="1615" spans="1:8" x14ac:dyDescent="0.25">
      <c r="A1615">
        <v>1614</v>
      </c>
      <c r="B1615" t="s">
        <v>8</v>
      </c>
      <c r="C1615">
        <v>24</v>
      </c>
      <c r="D1615">
        <v>64738</v>
      </c>
      <c r="E1615">
        <v>67</v>
      </c>
      <c r="F1615" t="s">
        <v>14</v>
      </c>
      <c r="G1615">
        <v>0</v>
      </c>
      <c r="H1615">
        <v>6</v>
      </c>
    </row>
    <row r="1616" spans="1:8" x14ac:dyDescent="0.25">
      <c r="A1616">
        <v>1615</v>
      </c>
      <c r="B1616" t="s">
        <v>11</v>
      </c>
      <c r="C1616">
        <v>10</v>
      </c>
      <c r="D1616">
        <v>92734</v>
      </c>
      <c r="E1616">
        <v>28</v>
      </c>
      <c r="F1616" t="s">
        <v>12</v>
      </c>
      <c r="G1616">
        <v>1</v>
      </c>
      <c r="H1616">
        <v>4</v>
      </c>
    </row>
    <row r="1617" spans="1:8" x14ac:dyDescent="0.25">
      <c r="A1617">
        <v>1616</v>
      </c>
      <c r="B1617" t="s">
        <v>11</v>
      </c>
      <c r="C1617">
        <v>53</v>
      </c>
      <c r="D1617">
        <v>146877</v>
      </c>
      <c r="E1617">
        <v>47</v>
      </c>
      <c r="F1617" t="s">
        <v>9</v>
      </c>
      <c r="G1617">
        <v>4</v>
      </c>
      <c r="H1617">
        <v>3</v>
      </c>
    </row>
    <row r="1618" spans="1:8" x14ac:dyDescent="0.25">
      <c r="A1618">
        <v>1617</v>
      </c>
      <c r="B1618" t="s">
        <v>11</v>
      </c>
      <c r="C1618">
        <v>39</v>
      </c>
      <c r="D1618">
        <v>62935</v>
      </c>
      <c r="E1618">
        <v>60</v>
      </c>
      <c r="F1618" t="s">
        <v>14</v>
      </c>
      <c r="G1618">
        <v>0</v>
      </c>
      <c r="H1618">
        <v>7</v>
      </c>
    </row>
    <row r="1619" spans="1:8" x14ac:dyDescent="0.25">
      <c r="A1619">
        <v>1618</v>
      </c>
      <c r="B1619" t="s">
        <v>11</v>
      </c>
      <c r="C1619">
        <v>16</v>
      </c>
      <c r="D1619">
        <v>67178</v>
      </c>
      <c r="E1619">
        <v>17</v>
      </c>
      <c r="F1619" t="s">
        <v>13</v>
      </c>
      <c r="G1619">
        <v>8</v>
      </c>
      <c r="H1619">
        <v>3</v>
      </c>
    </row>
    <row r="1620" spans="1:8" x14ac:dyDescent="0.25">
      <c r="A1620">
        <v>1619</v>
      </c>
      <c r="B1620" t="s">
        <v>11</v>
      </c>
      <c r="C1620">
        <v>64</v>
      </c>
      <c r="D1620">
        <v>115754</v>
      </c>
      <c r="E1620">
        <v>35</v>
      </c>
      <c r="F1620" t="s">
        <v>10</v>
      </c>
      <c r="G1620">
        <v>1</v>
      </c>
      <c r="H1620">
        <v>3</v>
      </c>
    </row>
    <row r="1621" spans="1:8" x14ac:dyDescent="0.25">
      <c r="A1621">
        <v>1620</v>
      </c>
      <c r="B1621" t="s">
        <v>11</v>
      </c>
      <c r="C1621">
        <v>41</v>
      </c>
      <c r="D1621">
        <v>186470</v>
      </c>
      <c r="E1621">
        <v>21</v>
      </c>
      <c r="F1621" t="s">
        <v>14</v>
      </c>
      <c r="G1621">
        <v>0</v>
      </c>
      <c r="H1621">
        <v>7</v>
      </c>
    </row>
    <row r="1622" spans="1:8" x14ac:dyDescent="0.25">
      <c r="A1622">
        <v>1621</v>
      </c>
      <c r="B1622" t="s">
        <v>8</v>
      </c>
      <c r="C1622">
        <v>16</v>
      </c>
      <c r="D1622">
        <v>100939</v>
      </c>
      <c r="E1622">
        <v>34</v>
      </c>
      <c r="F1622" t="s">
        <v>9</v>
      </c>
      <c r="G1622">
        <v>7</v>
      </c>
      <c r="H1622">
        <v>6</v>
      </c>
    </row>
    <row r="1623" spans="1:8" x14ac:dyDescent="0.25">
      <c r="A1623">
        <v>1622</v>
      </c>
      <c r="B1623" t="s">
        <v>11</v>
      </c>
      <c r="C1623">
        <v>94</v>
      </c>
      <c r="D1623">
        <v>86172</v>
      </c>
      <c r="E1623">
        <v>55</v>
      </c>
      <c r="F1623" t="s">
        <v>14</v>
      </c>
      <c r="G1623">
        <v>4</v>
      </c>
      <c r="H1623">
        <v>4</v>
      </c>
    </row>
    <row r="1624" spans="1:8" x14ac:dyDescent="0.25">
      <c r="A1624">
        <v>1623</v>
      </c>
      <c r="B1624" t="s">
        <v>11</v>
      </c>
      <c r="C1624">
        <v>40</v>
      </c>
      <c r="D1624">
        <v>184222</v>
      </c>
      <c r="E1624">
        <v>17</v>
      </c>
      <c r="F1624" t="s">
        <v>9</v>
      </c>
      <c r="G1624">
        <v>0</v>
      </c>
      <c r="H1624">
        <v>2</v>
      </c>
    </row>
    <row r="1625" spans="1:8" x14ac:dyDescent="0.25">
      <c r="A1625">
        <v>1624</v>
      </c>
      <c r="B1625" t="s">
        <v>8</v>
      </c>
      <c r="C1625">
        <v>81</v>
      </c>
      <c r="D1625">
        <v>71543</v>
      </c>
      <c r="E1625">
        <v>1</v>
      </c>
      <c r="F1625" t="s">
        <v>13</v>
      </c>
      <c r="G1625">
        <v>1</v>
      </c>
      <c r="H1625">
        <v>4</v>
      </c>
    </row>
    <row r="1626" spans="1:8" x14ac:dyDescent="0.25">
      <c r="A1626">
        <v>1625</v>
      </c>
      <c r="B1626" t="s">
        <v>11</v>
      </c>
      <c r="C1626">
        <v>18</v>
      </c>
      <c r="D1626">
        <v>174836</v>
      </c>
      <c r="E1626">
        <v>63</v>
      </c>
      <c r="F1626" t="s">
        <v>9</v>
      </c>
      <c r="G1626">
        <v>0</v>
      </c>
      <c r="H1626">
        <v>4</v>
      </c>
    </row>
    <row r="1627" spans="1:8" x14ac:dyDescent="0.25">
      <c r="A1627">
        <v>1626</v>
      </c>
      <c r="B1627" t="s">
        <v>11</v>
      </c>
      <c r="C1627">
        <v>78</v>
      </c>
      <c r="D1627">
        <v>130706</v>
      </c>
      <c r="E1627">
        <v>72</v>
      </c>
      <c r="G1627">
        <v>3</v>
      </c>
      <c r="H1627">
        <v>6</v>
      </c>
    </row>
    <row r="1628" spans="1:8" x14ac:dyDescent="0.25">
      <c r="A1628">
        <v>1627</v>
      </c>
      <c r="B1628" t="s">
        <v>8</v>
      </c>
      <c r="C1628">
        <v>8</v>
      </c>
      <c r="D1628">
        <v>74407</v>
      </c>
      <c r="E1628">
        <v>100</v>
      </c>
      <c r="F1628" t="s">
        <v>16</v>
      </c>
      <c r="G1628">
        <v>0</v>
      </c>
      <c r="H1628">
        <v>6</v>
      </c>
    </row>
    <row r="1629" spans="1:8" x14ac:dyDescent="0.25">
      <c r="A1629">
        <v>1628</v>
      </c>
      <c r="B1629" t="s">
        <v>8</v>
      </c>
      <c r="C1629">
        <v>64</v>
      </c>
      <c r="D1629">
        <v>130055</v>
      </c>
      <c r="E1629">
        <v>46</v>
      </c>
      <c r="F1629" t="s">
        <v>9</v>
      </c>
      <c r="G1629">
        <v>2</v>
      </c>
      <c r="H1629">
        <v>1</v>
      </c>
    </row>
    <row r="1630" spans="1:8" x14ac:dyDescent="0.25">
      <c r="A1630">
        <v>1629</v>
      </c>
      <c r="B1630" t="s">
        <v>8</v>
      </c>
      <c r="C1630">
        <v>45</v>
      </c>
      <c r="D1630">
        <v>88707</v>
      </c>
      <c r="E1630">
        <v>81</v>
      </c>
      <c r="F1630" t="s">
        <v>9</v>
      </c>
      <c r="G1630">
        <v>0</v>
      </c>
      <c r="H1630">
        <v>5</v>
      </c>
    </row>
    <row r="1631" spans="1:8" x14ac:dyDescent="0.25">
      <c r="A1631">
        <v>1630</v>
      </c>
      <c r="B1631" t="s">
        <v>8</v>
      </c>
      <c r="C1631">
        <v>99</v>
      </c>
      <c r="D1631">
        <v>162762</v>
      </c>
      <c r="E1631">
        <v>52</v>
      </c>
      <c r="F1631" t="s">
        <v>9</v>
      </c>
      <c r="G1631">
        <v>1</v>
      </c>
      <c r="H1631">
        <v>1</v>
      </c>
    </row>
    <row r="1632" spans="1:8" x14ac:dyDescent="0.25">
      <c r="A1632">
        <v>1631</v>
      </c>
      <c r="B1632" t="s">
        <v>8</v>
      </c>
      <c r="C1632">
        <v>59</v>
      </c>
      <c r="D1632">
        <v>154821</v>
      </c>
      <c r="E1632">
        <v>77</v>
      </c>
      <c r="F1632" t="s">
        <v>16</v>
      </c>
      <c r="G1632">
        <v>0</v>
      </c>
      <c r="H1632">
        <v>2</v>
      </c>
    </row>
    <row r="1633" spans="1:8" x14ac:dyDescent="0.25">
      <c r="A1633">
        <v>1632</v>
      </c>
      <c r="B1633" t="s">
        <v>8</v>
      </c>
      <c r="C1633">
        <v>53</v>
      </c>
      <c r="D1633">
        <v>57248</v>
      </c>
      <c r="E1633">
        <v>66</v>
      </c>
      <c r="F1633" t="s">
        <v>12</v>
      </c>
      <c r="G1633">
        <v>5</v>
      </c>
      <c r="H1633">
        <v>5</v>
      </c>
    </row>
    <row r="1634" spans="1:8" x14ac:dyDescent="0.25">
      <c r="A1634">
        <v>1633</v>
      </c>
      <c r="B1634" t="s">
        <v>11</v>
      </c>
      <c r="C1634">
        <v>66</v>
      </c>
      <c r="D1634">
        <v>99902</v>
      </c>
      <c r="E1634">
        <v>54</v>
      </c>
      <c r="F1634" t="s">
        <v>10</v>
      </c>
      <c r="G1634">
        <v>10</v>
      </c>
      <c r="H1634">
        <v>2</v>
      </c>
    </row>
    <row r="1635" spans="1:8" x14ac:dyDescent="0.25">
      <c r="A1635">
        <v>1634</v>
      </c>
      <c r="B1635" t="s">
        <v>11</v>
      </c>
      <c r="C1635">
        <v>1</v>
      </c>
      <c r="D1635">
        <v>165711</v>
      </c>
      <c r="E1635">
        <v>50</v>
      </c>
      <c r="F1635" t="s">
        <v>14</v>
      </c>
      <c r="G1635">
        <v>1</v>
      </c>
      <c r="H1635">
        <v>2</v>
      </c>
    </row>
    <row r="1636" spans="1:8" x14ac:dyDescent="0.25">
      <c r="A1636">
        <v>1635</v>
      </c>
      <c r="B1636" t="s">
        <v>8</v>
      </c>
      <c r="C1636">
        <v>73</v>
      </c>
      <c r="D1636">
        <v>97455</v>
      </c>
      <c r="E1636">
        <v>55</v>
      </c>
      <c r="G1636">
        <v>6</v>
      </c>
      <c r="H1636">
        <v>4</v>
      </c>
    </row>
    <row r="1637" spans="1:8" x14ac:dyDescent="0.25">
      <c r="A1637">
        <v>1636</v>
      </c>
      <c r="B1637" t="s">
        <v>11</v>
      </c>
      <c r="C1637">
        <v>34</v>
      </c>
      <c r="D1637">
        <v>93866</v>
      </c>
      <c r="E1637">
        <v>43</v>
      </c>
      <c r="F1637" t="s">
        <v>13</v>
      </c>
      <c r="G1637">
        <v>9</v>
      </c>
      <c r="H1637">
        <v>2</v>
      </c>
    </row>
    <row r="1638" spans="1:8" x14ac:dyDescent="0.25">
      <c r="A1638">
        <v>1637</v>
      </c>
      <c r="B1638" t="s">
        <v>11</v>
      </c>
      <c r="C1638">
        <v>1</v>
      </c>
      <c r="D1638">
        <v>141307</v>
      </c>
      <c r="E1638">
        <v>17</v>
      </c>
      <c r="F1638" t="s">
        <v>9</v>
      </c>
      <c r="G1638">
        <v>1</v>
      </c>
      <c r="H1638">
        <v>3</v>
      </c>
    </row>
    <row r="1639" spans="1:8" x14ac:dyDescent="0.25">
      <c r="A1639">
        <v>1638</v>
      </c>
      <c r="B1639" t="s">
        <v>8</v>
      </c>
      <c r="C1639">
        <v>73</v>
      </c>
      <c r="D1639">
        <v>172011</v>
      </c>
      <c r="E1639">
        <v>9</v>
      </c>
      <c r="F1639" t="s">
        <v>16</v>
      </c>
      <c r="G1639">
        <v>1</v>
      </c>
      <c r="H1639">
        <v>5</v>
      </c>
    </row>
    <row r="1640" spans="1:8" x14ac:dyDescent="0.25">
      <c r="A1640">
        <v>1639</v>
      </c>
      <c r="B1640" t="s">
        <v>8</v>
      </c>
      <c r="C1640">
        <v>90</v>
      </c>
      <c r="D1640">
        <v>68138</v>
      </c>
      <c r="E1640">
        <v>18</v>
      </c>
      <c r="F1640" t="s">
        <v>9</v>
      </c>
      <c r="G1640">
        <v>2</v>
      </c>
      <c r="H1640">
        <v>7</v>
      </c>
    </row>
    <row r="1641" spans="1:8" x14ac:dyDescent="0.25">
      <c r="A1641">
        <v>1640</v>
      </c>
      <c r="B1641" t="s">
        <v>11</v>
      </c>
      <c r="C1641">
        <v>32</v>
      </c>
      <c r="D1641">
        <v>123246</v>
      </c>
      <c r="E1641">
        <v>100</v>
      </c>
      <c r="F1641" t="s">
        <v>17</v>
      </c>
      <c r="G1641">
        <v>8</v>
      </c>
      <c r="H1641">
        <v>6</v>
      </c>
    </row>
    <row r="1642" spans="1:8" x14ac:dyDescent="0.25">
      <c r="A1642">
        <v>1641</v>
      </c>
      <c r="B1642" t="s">
        <v>11</v>
      </c>
      <c r="C1642">
        <v>47</v>
      </c>
      <c r="D1642">
        <v>124194</v>
      </c>
      <c r="E1642">
        <v>32</v>
      </c>
      <c r="F1642" t="s">
        <v>16</v>
      </c>
      <c r="G1642">
        <v>1</v>
      </c>
      <c r="H1642">
        <v>7</v>
      </c>
    </row>
    <row r="1643" spans="1:8" x14ac:dyDescent="0.25">
      <c r="A1643">
        <v>1642</v>
      </c>
      <c r="B1643" t="s">
        <v>8</v>
      </c>
      <c r="C1643">
        <v>15</v>
      </c>
      <c r="D1643">
        <v>188696</v>
      </c>
      <c r="E1643">
        <v>87</v>
      </c>
      <c r="F1643" t="s">
        <v>17</v>
      </c>
      <c r="G1643">
        <v>8</v>
      </c>
      <c r="H1643">
        <v>3</v>
      </c>
    </row>
    <row r="1644" spans="1:8" x14ac:dyDescent="0.25">
      <c r="A1644">
        <v>1643</v>
      </c>
      <c r="B1644" t="s">
        <v>11</v>
      </c>
      <c r="C1644">
        <v>78</v>
      </c>
      <c r="D1644">
        <v>91213</v>
      </c>
      <c r="E1644">
        <v>84</v>
      </c>
      <c r="F1644" t="s">
        <v>12</v>
      </c>
      <c r="G1644">
        <v>3</v>
      </c>
      <c r="H1644">
        <v>5</v>
      </c>
    </row>
    <row r="1645" spans="1:8" x14ac:dyDescent="0.25">
      <c r="A1645">
        <v>1644</v>
      </c>
      <c r="B1645" t="s">
        <v>11</v>
      </c>
      <c r="C1645">
        <v>83</v>
      </c>
      <c r="D1645">
        <v>166650</v>
      </c>
      <c r="E1645">
        <v>99</v>
      </c>
      <c r="F1645" t="s">
        <v>9</v>
      </c>
      <c r="G1645">
        <v>1</v>
      </c>
      <c r="H1645">
        <v>3</v>
      </c>
    </row>
    <row r="1646" spans="1:8" x14ac:dyDescent="0.25">
      <c r="A1646">
        <v>1645</v>
      </c>
      <c r="B1646" t="s">
        <v>8</v>
      </c>
      <c r="C1646">
        <v>2</v>
      </c>
      <c r="D1646">
        <v>52727</v>
      </c>
      <c r="E1646">
        <v>60</v>
      </c>
      <c r="F1646" t="s">
        <v>14</v>
      </c>
      <c r="G1646">
        <v>1</v>
      </c>
      <c r="H1646">
        <v>3</v>
      </c>
    </row>
    <row r="1647" spans="1:8" x14ac:dyDescent="0.25">
      <c r="A1647">
        <v>1646</v>
      </c>
      <c r="B1647" t="s">
        <v>8</v>
      </c>
      <c r="C1647">
        <v>75</v>
      </c>
      <c r="D1647">
        <v>126469</v>
      </c>
      <c r="E1647">
        <v>86</v>
      </c>
      <c r="F1647" t="s">
        <v>13</v>
      </c>
      <c r="G1647">
        <v>1</v>
      </c>
      <c r="H1647">
        <v>2</v>
      </c>
    </row>
    <row r="1648" spans="1:8" x14ac:dyDescent="0.25">
      <c r="A1648">
        <v>1647</v>
      </c>
      <c r="B1648" t="s">
        <v>8</v>
      </c>
      <c r="C1648">
        <v>45</v>
      </c>
      <c r="D1648">
        <v>138775</v>
      </c>
      <c r="E1648">
        <v>17</v>
      </c>
      <c r="F1648" t="s">
        <v>15</v>
      </c>
      <c r="G1648">
        <v>0</v>
      </c>
      <c r="H1648">
        <v>7</v>
      </c>
    </row>
    <row r="1649" spans="1:8" x14ac:dyDescent="0.25">
      <c r="A1649">
        <v>1648</v>
      </c>
      <c r="B1649" t="s">
        <v>11</v>
      </c>
      <c r="C1649">
        <v>49</v>
      </c>
      <c r="D1649">
        <v>68901</v>
      </c>
      <c r="E1649">
        <v>70</v>
      </c>
      <c r="F1649" t="s">
        <v>16</v>
      </c>
      <c r="G1649">
        <v>7</v>
      </c>
      <c r="H1649">
        <v>7</v>
      </c>
    </row>
    <row r="1650" spans="1:8" x14ac:dyDescent="0.25">
      <c r="A1650">
        <v>1649</v>
      </c>
      <c r="B1650" t="s">
        <v>11</v>
      </c>
      <c r="C1650">
        <v>41</v>
      </c>
      <c r="D1650">
        <v>118621</v>
      </c>
      <c r="E1650">
        <v>7</v>
      </c>
      <c r="F1650" t="s">
        <v>17</v>
      </c>
      <c r="G1650">
        <v>0</v>
      </c>
      <c r="H1650">
        <v>7</v>
      </c>
    </row>
    <row r="1651" spans="1:8" x14ac:dyDescent="0.25">
      <c r="A1651">
        <v>1650</v>
      </c>
      <c r="B1651" t="s">
        <v>8</v>
      </c>
      <c r="C1651">
        <v>34</v>
      </c>
      <c r="D1651">
        <v>109263</v>
      </c>
      <c r="E1651">
        <v>77</v>
      </c>
      <c r="F1651" t="s">
        <v>13</v>
      </c>
      <c r="G1651">
        <v>0</v>
      </c>
      <c r="H1651">
        <v>1</v>
      </c>
    </row>
    <row r="1652" spans="1:8" x14ac:dyDescent="0.25">
      <c r="A1652">
        <v>1651</v>
      </c>
      <c r="B1652" t="s">
        <v>8</v>
      </c>
      <c r="C1652">
        <v>82</v>
      </c>
      <c r="D1652">
        <v>150012</v>
      </c>
      <c r="E1652">
        <v>83</v>
      </c>
      <c r="F1652" t="s">
        <v>9</v>
      </c>
      <c r="G1652">
        <v>3</v>
      </c>
      <c r="H1652">
        <v>6</v>
      </c>
    </row>
    <row r="1653" spans="1:8" x14ac:dyDescent="0.25">
      <c r="A1653">
        <v>1652</v>
      </c>
      <c r="B1653" t="s">
        <v>8</v>
      </c>
      <c r="C1653">
        <v>37</v>
      </c>
      <c r="D1653">
        <v>133850</v>
      </c>
      <c r="E1653">
        <v>85</v>
      </c>
      <c r="F1653" t="s">
        <v>18</v>
      </c>
      <c r="G1653">
        <v>9</v>
      </c>
      <c r="H1653">
        <v>3</v>
      </c>
    </row>
    <row r="1654" spans="1:8" x14ac:dyDescent="0.25">
      <c r="A1654">
        <v>1653</v>
      </c>
      <c r="B1654" t="s">
        <v>11</v>
      </c>
      <c r="C1654">
        <v>25</v>
      </c>
      <c r="D1654">
        <v>81640</v>
      </c>
      <c r="E1654">
        <v>95</v>
      </c>
      <c r="F1654" t="s">
        <v>13</v>
      </c>
      <c r="G1654">
        <v>1</v>
      </c>
      <c r="H1654">
        <v>6</v>
      </c>
    </row>
    <row r="1655" spans="1:8" x14ac:dyDescent="0.25">
      <c r="A1655">
        <v>1654</v>
      </c>
      <c r="B1655" t="s">
        <v>11</v>
      </c>
      <c r="C1655">
        <v>52</v>
      </c>
      <c r="D1655">
        <v>133214</v>
      </c>
      <c r="E1655">
        <v>1</v>
      </c>
      <c r="F1655" t="s">
        <v>18</v>
      </c>
      <c r="G1655">
        <v>9</v>
      </c>
      <c r="H1655">
        <v>7</v>
      </c>
    </row>
    <row r="1656" spans="1:8" x14ac:dyDescent="0.25">
      <c r="A1656">
        <v>1655</v>
      </c>
      <c r="B1656" t="s">
        <v>11</v>
      </c>
      <c r="C1656">
        <v>23</v>
      </c>
      <c r="D1656">
        <v>186723</v>
      </c>
      <c r="E1656">
        <v>42</v>
      </c>
      <c r="F1656" t="s">
        <v>13</v>
      </c>
      <c r="G1656">
        <v>8</v>
      </c>
      <c r="H1656">
        <v>5</v>
      </c>
    </row>
    <row r="1657" spans="1:8" x14ac:dyDescent="0.25">
      <c r="A1657">
        <v>1656</v>
      </c>
      <c r="B1657" t="s">
        <v>11</v>
      </c>
      <c r="C1657">
        <v>96</v>
      </c>
      <c r="D1657">
        <v>92100</v>
      </c>
      <c r="E1657">
        <v>23</v>
      </c>
      <c r="F1657" t="s">
        <v>14</v>
      </c>
      <c r="G1657">
        <v>9</v>
      </c>
      <c r="H1657">
        <v>3</v>
      </c>
    </row>
    <row r="1658" spans="1:8" x14ac:dyDescent="0.25">
      <c r="A1658">
        <v>1657</v>
      </c>
      <c r="B1658" t="s">
        <v>8</v>
      </c>
      <c r="C1658">
        <v>5</v>
      </c>
      <c r="D1658">
        <v>64484</v>
      </c>
      <c r="E1658">
        <v>10</v>
      </c>
      <c r="F1658" t="s">
        <v>17</v>
      </c>
      <c r="G1658">
        <v>0</v>
      </c>
      <c r="H1658">
        <v>5</v>
      </c>
    </row>
    <row r="1659" spans="1:8" x14ac:dyDescent="0.25">
      <c r="A1659">
        <v>1658</v>
      </c>
      <c r="B1659" t="s">
        <v>11</v>
      </c>
      <c r="C1659">
        <v>47</v>
      </c>
      <c r="D1659">
        <v>69024</v>
      </c>
      <c r="E1659">
        <v>3</v>
      </c>
      <c r="F1659" t="s">
        <v>9</v>
      </c>
      <c r="G1659">
        <v>4</v>
      </c>
      <c r="H1659">
        <v>5</v>
      </c>
    </row>
    <row r="1660" spans="1:8" x14ac:dyDescent="0.25">
      <c r="A1660">
        <v>1659</v>
      </c>
      <c r="B1660" t="s">
        <v>8</v>
      </c>
      <c r="C1660">
        <v>81</v>
      </c>
      <c r="D1660">
        <v>171194</v>
      </c>
      <c r="E1660">
        <v>55</v>
      </c>
      <c r="F1660" t="s">
        <v>14</v>
      </c>
      <c r="G1660">
        <v>0</v>
      </c>
      <c r="H1660">
        <v>5</v>
      </c>
    </row>
    <row r="1661" spans="1:8" x14ac:dyDescent="0.25">
      <c r="A1661">
        <v>1660</v>
      </c>
      <c r="B1661" t="s">
        <v>11</v>
      </c>
      <c r="C1661">
        <v>4</v>
      </c>
      <c r="D1661">
        <v>183282</v>
      </c>
      <c r="E1661">
        <v>34</v>
      </c>
      <c r="F1661" t="s">
        <v>14</v>
      </c>
      <c r="G1661">
        <v>1</v>
      </c>
      <c r="H1661">
        <v>1</v>
      </c>
    </row>
    <row r="1662" spans="1:8" x14ac:dyDescent="0.25">
      <c r="A1662">
        <v>1661</v>
      </c>
      <c r="B1662" t="s">
        <v>11</v>
      </c>
      <c r="C1662">
        <v>8</v>
      </c>
      <c r="D1662">
        <v>100099</v>
      </c>
      <c r="E1662">
        <v>74</v>
      </c>
      <c r="F1662" t="s">
        <v>9</v>
      </c>
      <c r="G1662">
        <v>1</v>
      </c>
      <c r="H1662">
        <v>3</v>
      </c>
    </row>
    <row r="1663" spans="1:8" x14ac:dyDescent="0.25">
      <c r="A1663">
        <v>1662</v>
      </c>
      <c r="B1663" t="s">
        <v>11</v>
      </c>
      <c r="C1663">
        <v>35</v>
      </c>
      <c r="D1663">
        <v>164435</v>
      </c>
      <c r="E1663">
        <v>26</v>
      </c>
      <c r="F1663" t="s">
        <v>12</v>
      </c>
      <c r="G1663">
        <v>1</v>
      </c>
      <c r="H1663">
        <v>3</v>
      </c>
    </row>
    <row r="1664" spans="1:8" x14ac:dyDescent="0.25">
      <c r="A1664">
        <v>1663</v>
      </c>
      <c r="B1664" t="s">
        <v>8</v>
      </c>
      <c r="C1664">
        <v>67</v>
      </c>
      <c r="D1664">
        <v>172407</v>
      </c>
      <c r="E1664">
        <v>60</v>
      </c>
      <c r="F1664" t="s">
        <v>16</v>
      </c>
      <c r="G1664">
        <v>9</v>
      </c>
      <c r="H1664">
        <v>3</v>
      </c>
    </row>
    <row r="1665" spans="1:8" x14ac:dyDescent="0.25">
      <c r="A1665">
        <v>1664</v>
      </c>
      <c r="B1665" t="s">
        <v>11</v>
      </c>
      <c r="C1665">
        <v>9</v>
      </c>
      <c r="D1665">
        <v>84781</v>
      </c>
      <c r="E1665">
        <v>14</v>
      </c>
      <c r="F1665" t="s">
        <v>15</v>
      </c>
      <c r="G1665">
        <v>1</v>
      </c>
      <c r="H1665">
        <v>3</v>
      </c>
    </row>
    <row r="1666" spans="1:8" x14ac:dyDescent="0.25">
      <c r="A1666">
        <v>1665</v>
      </c>
      <c r="B1666" t="s">
        <v>8</v>
      </c>
      <c r="C1666">
        <v>82</v>
      </c>
      <c r="D1666">
        <v>186130</v>
      </c>
      <c r="E1666">
        <v>61</v>
      </c>
      <c r="F1666" t="s">
        <v>12</v>
      </c>
      <c r="G1666">
        <v>3</v>
      </c>
      <c r="H1666">
        <v>7</v>
      </c>
    </row>
    <row r="1667" spans="1:8" x14ac:dyDescent="0.25">
      <c r="A1667">
        <v>1666</v>
      </c>
      <c r="B1667" t="s">
        <v>11</v>
      </c>
      <c r="C1667">
        <v>2</v>
      </c>
      <c r="D1667">
        <v>56782</v>
      </c>
      <c r="E1667">
        <v>10</v>
      </c>
      <c r="F1667" t="s">
        <v>14</v>
      </c>
      <c r="G1667">
        <v>9</v>
      </c>
      <c r="H1667">
        <v>5</v>
      </c>
    </row>
    <row r="1668" spans="1:8" x14ac:dyDescent="0.25">
      <c r="A1668">
        <v>1667</v>
      </c>
      <c r="B1668" t="s">
        <v>8</v>
      </c>
      <c r="C1668">
        <v>95</v>
      </c>
      <c r="D1668">
        <v>137206</v>
      </c>
      <c r="E1668">
        <v>4</v>
      </c>
      <c r="F1668" t="s">
        <v>14</v>
      </c>
      <c r="G1668">
        <v>0</v>
      </c>
      <c r="H1668">
        <v>4</v>
      </c>
    </row>
    <row r="1669" spans="1:8" x14ac:dyDescent="0.25">
      <c r="A1669">
        <v>1668</v>
      </c>
      <c r="B1669" t="s">
        <v>11</v>
      </c>
      <c r="C1669">
        <v>9</v>
      </c>
      <c r="D1669">
        <v>146950</v>
      </c>
      <c r="E1669">
        <v>92</v>
      </c>
      <c r="F1669" t="s">
        <v>16</v>
      </c>
      <c r="G1669">
        <v>6</v>
      </c>
      <c r="H1669">
        <v>5</v>
      </c>
    </row>
    <row r="1670" spans="1:8" x14ac:dyDescent="0.25">
      <c r="A1670">
        <v>1669</v>
      </c>
      <c r="B1670" t="s">
        <v>11</v>
      </c>
      <c r="C1670">
        <v>99</v>
      </c>
      <c r="D1670">
        <v>174275</v>
      </c>
      <c r="E1670">
        <v>4</v>
      </c>
      <c r="F1670" t="s">
        <v>9</v>
      </c>
      <c r="G1670">
        <v>0</v>
      </c>
      <c r="H1670">
        <v>2</v>
      </c>
    </row>
    <row r="1671" spans="1:8" x14ac:dyDescent="0.25">
      <c r="A1671">
        <v>1670</v>
      </c>
      <c r="B1671" t="s">
        <v>8</v>
      </c>
      <c r="C1671">
        <v>96</v>
      </c>
      <c r="D1671">
        <v>97705</v>
      </c>
      <c r="E1671">
        <v>41</v>
      </c>
      <c r="F1671" t="s">
        <v>17</v>
      </c>
      <c r="G1671">
        <v>8</v>
      </c>
      <c r="H1671">
        <v>2</v>
      </c>
    </row>
    <row r="1672" spans="1:8" x14ac:dyDescent="0.25">
      <c r="A1672">
        <v>1671</v>
      </c>
      <c r="B1672" t="s">
        <v>8</v>
      </c>
      <c r="C1672">
        <v>92</v>
      </c>
      <c r="D1672">
        <v>188984</v>
      </c>
      <c r="E1672">
        <v>69</v>
      </c>
      <c r="F1672" t="s">
        <v>12</v>
      </c>
      <c r="G1672">
        <v>1</v>
      </c>
      <c r="H1672">
        <v>4</v>
      </c>
    </row>
    <row r="1673" spans="1:8" x14ac:dyDescent="0.25">
      <c r="A1673">
        <v>1672</v>
      </c>
      <c r="B1673" t="s">
        <v>8</v>
      </c>
      <c r="C1673">
        <v>24</v>
      </c>
      <c r="D1673">
        <v>119238</v>
      </c>
      <c r="E1673">
        <v>55</v>
      </c>
      <c r="F1673" t="s">
        <v>14</v>
      </c>
      <c r="G1673">
        <v>1</v>
      </c>
      <c r="H1673">
        <v>3</v>
      </c>
    </row>
    <row r="1674" spans="1:8" x14ac:dyDescent="0.25">
      <c r="A1674">
        <v>1673</v>
      </c>
      <c r="B1674" t="s">
        <v>8</v>
      </c>
      <c r="C1674">
        <v>58</v>
      </c>
      <c r="D1674">
        <v>87923</v>
      </c>
      <c r="E1674">
        <v>19</v>
      </c>
      <c r="F1674" t="s">
        <v>13</v>
      </c>
      <c r="G1674">
        <v>0</v>
      </c>
      <c r="H1674">
        <v>5</v>
      </c>
    </row>
    <row r="1675" spans="1:8" x14ac:dyDescent="0.25">
      <c r="A1675">
        <v>1674</v>
      </c>
      <c r="B1675" t="s">
        <v>8</v>
      </c>
      <c r="C1675">
        <v>15</v>
      </c>
      <c r="D1675">
        <v>128573</v>
      </c>
      <c r="E1675">
        <v>97</v>
      </c>
      <c r="F1675" t="s">
        <v>15</v>
      </c>
      <c r="G1675">
        <v>1</v>
      </c>
      <c r="H1675">
        <v>1</v>
      </c>
    </row>
    <row r="1676" spans="1:8" x14ac:dyDescent="0.25">
      <c r="A1676">
        <v>1675</v>
      </c>
      <c r="B1676" t="s">
        <v>11</v>
      </c>
      <c r="C1676">
        <v>13</v>
      </c>
      <c r="D1676">
        <v>132374</v>
      </c>
      <c r="E1676">
        <v>96</v>
      </c>
      <c r="F1676" t="s">
        <v>18</v>
      </c>
      <c r="G1676">
        <v>0</v>
      </c>
      <c r="H1676">
        <v>3</v>
      </c>
    </row>
    <row r="1677" spans="1:8" x14ac:dyDescent="0.25">
      <c r="A1677">
        <v>1676</v>
      </c>
      <c r="B1677" t="s">
        <v>11</v>
      </c>
      <c r="C1677">
        <v>51</v>
      </c>
      <c r="D1677">
        <v>135164</v>
      </c>
      <c r="E1677">
        <v>75</v>
      </c>
      <c r="F1677" t="s">
        <v>14</v>
      </c>
      <c r="G1677">
        <v>9</v>
      </c>
      <c r="H1677">
        <v>3</v>
      </c>
    </row>
    <row r="1678" spans="1:8" x14ac:dyDescent="0.25">
      <c r="A1678">
        <v>1677</v>
      </c>
      <c r="B1678" t="s">
        <v>8</v>
      </c>
      <c r="C1678">
        <v>9</v>
      </c>
      <c r="D1678">
        <v>165194</v>
      </c>
      <c r="E1678">
        <v>10</v>
      </c>
      <c r="F1678" t="s">
        <v>14</v>
      </c>
      <c r="G1678">
        <v>8</v>
      </c>
      <c r="H1678">
        <v>3</v>
      </c>
    </row>
    <row r="1679" spans="1:8" x14ac:dyDescent="0.25">
      <c r="A1679">
        <v>1678</v>
      </c>
      <c r="B1679" t="s">
        <v>8</v>
      </c>
      <c r="C1679">
        <v>0</v>
      </c>
      <c r="D1679">
        <v>126060</v>
      </c>
      <c r="E1679">
        <v>92</v>
      </c>
      <c r="F1679" t="s">
        <v>16</v>
      </c>
      <c r="G1679">
        <v>1</v>
      </c>
      <c r="H1679">
        <v>3</v>
      </c>
    </row>
    <row r="1680" spans="1:8" x14ac:dyDescent="0.25">
      <c r="A1680">
        <v>1679</v>
      </c>
      <c r="B1680" t="s">
        <v>8</v>
      </c>
      <c r="C1680">
        <v>67</v>
      </c>
      <c r="D1680">
        <v>89366</v>
      </c>
      <c r="E1680">
        <v>55</v>
      </c>
      <c r="F1680" t="s">
        <v>9</v>
      </c>
      <c r="G1680">
        <v>9</v>
      </c>
      <c r="H1680">
        <v>3</v>
      </c>
    </row>
    <row r="1681" spans="1:8" x14ac:dyDescent="0.25">
      <c r="A1681">
        <v>1680</v>
      </c>
      <c r="B1681" t="s">
        <v>8</v>
      </c>
      <c r="C1681">
        <v>58</v>
      </c>
      <c r="D1681">
        <v>95172</v>
      </c>
      <c r="E1681">
        <v>77</v>
      </c>
      <c r="F1681" t="s">
        <v>9</v>
      </c>
      <c r="G1681">
        <v>1</v>
      </c>
      <c r="H1681">
        <v>5</v>
      </c>
    </row>
    <row r="1682" spans="1:8" x14ac:dyDescent="0.25">
      <c r="A1682">
        <v>1681</v>
      </c>
      <c r="B1682" t="s">
        <v>11</v>
      </c>
      <c r="C1682">
        <v>55</v>
      </c>
      <c r="D1682">
        <v>95975</v>
      </c>
      <c r="E1682">
        <v>49</v>
      </c>
      <c r="F1682" t="s">
        <v>15</v>
      </c>
      <c r="G1682">
        <v>0</v>
      </c>
      <c r="H1682">
        <v>1</v>
      </c>
    </row>
    <row r="1683" spans="1:8" x14ac:dyDescent="0.25">
      <c r="A1683">
        <v>1682</v>
      </c>
      <c r="B1683" t="s">
        <v>11</v>
      </c>
      <c r="C1683">
        <v>52</v>
      </c>
      <c r="D1683">
        <v>165573</v>
      </c>
      <c r="E1683">
        <v>59</v>
      </c>
      <c r="F1683" t="s">
        <v>9</v>
      </c>
      <c r="G1683">
        <v>0</v>
      </c>
      <c r="H1683">
        <v>7</v>
      </c>
    </row>
    <row r="1684" spans="1:8" x14ac:dyDescent="0.25">
      <c r="A1684">
        <v>1683</v>
      </c>
      <c r="B1684" t="s">
        <v>8</v>
      </c>
      <c r="C1684">
        <v>83</v>
      </c>
      <c r="D1684">
        <v>180887</v>
      </c>
      <c r="E1684">
        <v>59</v>
      </c>
      <c r="F1684" t="s">
        <v>13</v>
      </c>
      <c r="G1684">
        <v>1</v>
      </c>
      <c r="H1684">
        <v>1</v>
      </c>
    </row>
    <row r="1685" spans="1:8" x14ac:dyDescent="0.25">
      <c r="A1685">
        <v>1684</v>
      </c>
      <c r="B1685" t="s">
        <v>11</v>
      </c>
      <c r="C1685">
        <v>83</v>
      </c>
      <c r="D1685">
        <v>142720</v>
      </c>
      <c r="E1685">
        <v>86</v>
      </c>
      <c r="F1685" t="s">
        <v>15</v>
      </c>
      <c r="G1685">
        <v>0</v>
      </c>
      <c r="H1685">
        <v>1</v>
      </c>
    </row>
    <row r="1686" spans="1:8" x14ac:dyDescent="0.25">
      <c r="A1686">
        <v>1685</v>
      </c>
      <c r="B1686" t="s">
        <v>11</v>
      </c>
      <c r="C1686">
        <v>90</v>
      </c>
      <c r="D1686">
        <v>113460</v>
      </c>
      <c r="E1686">
        <v>54</v>
      </c>
      <c r="F1686" t="s">
        <v>12</v>
      </c>
      <c r="G1686">
        <v>1</v>
      </c>
      <c r="H1686">
        <v>7</v>
      </c>
    </row>
    <row r="1687" spans="1:8" x14ac:dyDescent="0.25">
      <c r="A1687">
        <v>1686</v>
      </c>
      <c r="B1687" t="s">
        <v>8</v>
      </c>
      <c r="C1687">
        <v>87</v>
      </c>
      <c r="D1687">
        <v>110434</v>
      </c>
      <c r="E1687">
        <v>20</v>
      </c>
      <c r="F1687" t="s">
        <v>14</v>
      </c>
      <c r="G1687">
        <v>7</v>
      </c>
      <c r="H1687">
        <v>3</v>
      </c>
    </row>
    <row r="1688" spans="1:8" x14ac:dyDescent="0.25">
      <c r="A1688">
        <v>1687</v>
      </c>
      <c r="B1688" t="s">
        <v>11</v>
      </c>
      <c r="C1688">
        <v>67</v>
      </c>
      <c r="D1688">
        <v>146016</v>
      </c>
      <c r="E1688">
        <v>38</v>
      </c>
      <c r="F1688" t="s">
        <v>14</v>
      </c>
      <c r="G1688">
        <v>1</v>
      </c>
      <c r="H1688">
        <v>6</v>
      </c>
    </row>
    <row r="1689" spans="1:8" x14ac:dyDescent="0.25">
      <c r="A1689">
        <v>1688</v>
      </c>
      <c r="B1689" t="s">
        <v>8</v>
      </c>
      <c r="C1689">
        <v>81</v>
      </c>
      <c r="D1689">
        <v>101073</v>
      </c>
      <c r="E1689">
        <v>67</v>
      </c>
      <c r="F1689" t="s">
        <v>15</v>
      </c>
      <c r="G1689">
        <v>0</v>
      </c>
      <c r="H1689">
        <v>7</v>
      </c>
    </row>
    <row r="1690" spans="1:8" x14ac:dyDescent="0.25">
      <c r="A1690">
        <v>1689</v>
      </c>
      <c r="B1690" t="s">
        <v>11</v>
      </c>
      <c r="C1690">
        <v>36</v>
      </c>
      <c r="D1690">
        <v>62617</v>
      </c>
      <c r="E1690">
        <v>10</v>
      </c>
      <c r="F1690" t="s">
        <v>14</v>
      </c>
      <c r="G1690">
        <v>9</v>
      </c>
      <c r="H1690">
        <v>3</v>
      </c>
    </row>
    <row r="1691" spans="1:8" x14ac:dyDescent="0.25">
      <c r="A1691">
        <v>1690</v>
      </c>
      <c r="B1691" t="s">
        <v>11</v>
      </c>
      <c r="C1691">
        <v>51</v>
      </c>
      <c r="D1691">
        <v>96028</v>
      </c>
      <c r="E1691">
        <v>37</v>
      </c>
      <c r="F1691" t="s">
        <v>14</v>
      </c>
      <c r="G1691">
        <v>0</v>
      </c>
      <c r="H1691">
        <v>5</v>
      </c>
    </row>
    <row r="1692" spans="1:8" x14ac:dyDescent="0.25">
      <c r="A1692">
        <v>1691</v>
      </c>
      <c r="B1692" t="s">
        <v>11</v>
      </c>
      <c r="C1692">
        <v>31</v>
      </c>
      <c r="D1692">
        <v>186334</v>
      </c>
      <c r="E1692">
        <v>37</v>
      </c>
      <c r="F1692" t="s">
        <v>14</v>
      </c>
      <c r="G1692">
        <v>0</v>
      </c>
      <c r="H1692">
        <v>1</v>
      </c>
    </row>
    <row r="1693" spans="1:8" x14ac:dyDescent="0.25">
      <c r="A1693">
        <v>1692</v>
      </c>
      <c r="B1693" t="s">
        <v>11</v>
      </c>
      <c r="C1693">
        <v>57</v>
      </c>
      <c r="D1693">
        <v>163473</v>
      </c>
      <c r="E1693">
        <v>52</v>
      </c>
      <c r="F1693" t="s">
        <v>14</v>
      </c>
      <c r="G1693">
        <v>0</v>
      </c>
      <c r="H1693">
        <v>1</v>
      </c>
    </row>
    <row r="1694" spans="1:8" x14ac:dyDescent="0.25">
      <c r="A1694">
        <v>1693</v>
      </c>
      <c r="B1694" t="s">
        <v>8</v>
      </c>
      <c r="C1694">
        <v>83</v>
      </c>
      <c r="D1694">
        <v>89819</v>
      </c>
      <c r="E1694">
        <v>59</v>
      </c>
      <c r="F1694" t="s">
        <v>14</v>
      </c>
      <c r="G1694">
        <v>4</v>
      </c>
      <c r="H1694">
        <v>2</v>
      </c>
    </row>
    <row r="1695" spans="1:8" x14ac:dyDescent="0.25">
      <c r="A1695">
        <v>1694</v>
      </c>
      <c r="B1695" t="s">
        <v>11</v>
      </c>
      <c r="C1695">
        <v>51</v>
      </c>
      <c r="D1695">
        <v>69388</v>
      </c>
      <c r="E1695">
        <v>33</v>
      </c>
      <c r="F1695" t="s">
        <v>10</v>
      </c>
      <c r="G1695">
        <v>3</v>
      </c>
      <c r="H1695">
        <v>4</v>
      </c>
    </row>
    <row r="1696" spans="1:8" x14ac:dyDescent="0.25">
      <c r="A1696">
        <v>1695</v>
      </c>
      <c r="B1696" t="s">
        <v>11</v>
      </c>
      <c r="C1696">
        <v>15</v>
      </c>
      <c r="D1696">
        <v>134748</v>
      </c>
      <c r="E1696">
        <v>76</v>
      </c>
      <c r="F1696" t="s">
        <v>18</v>
      </c>
      <c r="G1696">
        <v>1</v>
      </c>
      <c r="H1696">
        <v>6</v>
      </c>
    </row>
    <row r="1697" spans="1:8" x14ac:dyDescent="0.25">
      <c r="A1697">
        <v>1696</v>
      </c>
      <c r="B1697" t="s">
        <v>11</v>
      </c>
      <c r="C1697">
        <v>18</v>
      </c>
      <c r="D1697">
        <v>149915</v>
      </c>
      <c r="E1697">
        <v>94</v>
      </c>
      <c r="F1697" t="s">
        <v>16</v>
      </c>
      <c r="G1697">
        <v>14</v>
      </c>
      <c r="H1697">
        <v>1</v>
      </c>
    </row>
    <row r="1698" spans="1:8" x14ac:dyDescent="0.25">
      <c r="A1698">
        <v>1697</v>
      </c>
      <c r="B1698" t="s">
        <v>11</v>
      </c>
      <c r="C1698">
        <v>88</v>
      </c>
      <c r="D1698">
        <v>104098</v>
      </c>
      <c r="E1698">
        <v>48</v>
      </c>
      <c r="F1698" t="s">
        <v>9</v>
      </c>
      <c r="G1698">
        <v>1</v>
      </c>
      <c r="H1698">
        <v>6</v>
      </c>
    </row>
    <row r="1699" spans="1:8" x14ac:dyDescent="0.25">
      <c r="A1699">
        <v>1698</v>
      </c>
      <c r="B1699" t="s">
        <v>8</v>
      </c>
      <c r="C1699">
        <v>70</v>
      </c>
      <c r="D1699">
        <v>80160</v>
      </c>
      <c r="E1699">
        <v>10</v>
      </c>
      <c r="F1699" t="s">
        <v>14</v>
      </c>
      <c r="G1699">
        <v>8</v>
      </c>
      <c r="H1699">
        <v>5</v>
      </c>
    </row>
    <row r="1700" spans="1:8" x14ac:dyDescent="0.25">
      <c r="A1700">
        <v>1699</v>
      </c>
      <c r="B1700" t="s">
        <v>8</v>
      </c>
      <c r="C1700">
        <v>9</v>
      </c>
      <c r="D1700">
        <v>124125</v>
      </c>
      <c r="E1700">
        <v>91</v>
      </c>
      <c r="F1700" t="s">
        <v>14</v>
      </c>
      <c r="G1700">
        <v>1</v>
      </c>
      <c r="H1700">
        <v>2</v>
      </c>
    </row>
    <row r="1701" spans="1:8" x14ac:dyDescent="0.25">
      <c r="A1701">
        <v>1700</v>
      </c>
      <c r="B1701" t="s">
        <v>8</v>
      </c>
      <c r="C1701">
        <v>6</v>
      </c>
      <c r="D1701">
        <v>170226</v>
      </c>
      <c r="E1701">
        <v>31</v>
      </c>
      <c r="F1701" t="s">
        <v>12</v>
      </c>
      <c r="G1701">
        <v>0</v>
      </c>
      <c r="H1701">
        <v>3</v>
      </c>
    </row>
    <row r="1702" spans="1:8" x14ac:dyDescent="0.25">
      <c r="A1702">
        <v>1701</v>
      </c>
      <c r="B1702" t="s">
        <v>11</v>
      </c>
      <c r="C1702">
        <v>8</v>
      </c>
      <c r="D1702">
        <v>53306</v>
      </c>
      <c r="E1702">
        <v>98</v>
      </c>
      <c r="F1702" t="s">
        <v>10</v>
      </c>
      <c r="G1702">
        <v>0</v>
      </c>
      <c r="H1702">
        <v>2</v>
      </c>
    </row>
    <row r="1703" spans="1:8" x14ac:dyDescent="0.25">
      <c r="A1703">
        <v>1702</v>
      </c>
      <c r="B1703" t="s">
        <v>8</v>
      </c>
      <c r="C1703">
        <v>55</v>
      </c>
      <c r="D1703">
        <v>103933</v>
      </c>
      <c r="E1703">
        <v>31</v>
      </c>
      <c r="F1703" t="s">
        <v>15</v>
      </c>
      <c r="G1703">
        <v>6</v>
      </c>
      <c r="H1703">
        <v>3</v>
      </c>
    </row>
    <row r="1704" spans="1:8" x14ac:dyDescent="0.25">
      <c r="A1704">
        <v>1703</v>
      </c>
      <c r="B1704" t="s">
        <v>11</v>
      </c>
      <c r="C1704">
        <v>69</v>
      </c>
      <c r="D1704">
        <v>85401</v>
      </c>
      <c r="E1704">
        <v>10</v>
      </c>
      <c r="F1704" t="s">
        <v>13</v>
      </c>
      <c r="G1704">
        <v>4</v>
      </c>
      <c r="H1704">
        <v>6</v>
      </c>
    </row>
    <row r="1705" spans="1:8" x14ac:dyDescent="0.25">
      <c r="A1705">
        <v>1704</v>
      </c>
      <c r="B1705" t="s">
        <v>11</v>
      </c>
      <c r="C1705">
        <v>18</v>
      </c>
      <c r="D1705">
        <v>53812</v>
      </c>
      <c r="E1705">
        <v>32</v>
      </c>
      <c r="F1705" t="s">
        <v>17</v>
      </c>
      <c r="G1705">
        <v>9</v>
      </c>
      <c r="H1705">
        <v>5</v>
      </c>
    </row>
    <row r="1706" spans="1:8" x14ac:dyDescent="0.25">
      <c r="A1706">
        <v>1705</v>
      </c>
      <c r="B1706" t="s">
        <v>11</v>
      </c>
      <c r="C1706">
        <v>13</v>
      </c>
      <c r="D1706">
        <v>60771</v>
      </c>
      <c r="E1706">
        <v>50</v>
      </c>
      <c r="F1706" t="s">
        <v>13</v>
      </c>
      <c r="G1706">
        <v>1</v>
      </c>
      <c r="H1706">
        <v>7</v>
      </c>
    </row>
    <row r="1707" spans="1:8" x14ac:dyDescent="0.25">
      <c r="A1707">
        <v>1706</v>
      </c>
      <c r="B1707" t="s">
        <v>11</v>
      </c>
      <c r="C1707">
        <v>69</v>
      </c>
      <c r="D1707">
        <v>56398</v>
      </c>
      <c r="E1707">
        <v>75</v>
      </c>
      <c r="F1707" t="s">
        <v>13</v>
      </c>
      <c r="G1707">
        <v>8</v>
      </c>
      <c r="H1707">
        <v>3</v>
      </c>
    </row>
    <row r="1708" spans="1:8" x14ac:dyDescent="0.25">
      <c r="A1708">
        <v>1707</v>
      </c>
      <c r="B1708" t="s">
        <v>11</v>
      </c>
      <c r="C1708">
        <v>69</v>
      </c>
      <c r="D1708">
        <v>171118</v>
      </c>
      <c r="E1708">
        <v>91</v>
      </c>
      <c r="F1708" t="s">
        <v>10</v>
      </c>
      <c r="G1708">
        <v>9</v>
      </c>
      <c r="H1708">
        <v>3</v>
      </c>
    </row>
    <row r="1709" spans="1:8" x14ac:dyDescent="0.25">
      <c r="A1709">
        <v>1708</v>
      </c>
      <c r="B1709" t="s">
        <v>8</v>
      </c>
      <c r="C1709">
        <v>69</v>
      </c>
      <c r="D1709">
        <v>79806</v>
      </c>
      <c r="E1709">
        <v>73</v>
      </c>
      <c r="F1709" t="s">
        <v>9</v>
      </c>
      <c r="G1709">
        <v>0</v>
      </c>
      <c r="H1709">
        <v>5</v>
      </c>
    </row>
    <row r="1710" spans="1:8" x14ac:dyDescent="0.25">
      <c r="A1710">
        <v>1709</v>
      </c>
      <c r="B1710" t="s">
        <v>11</v>
      </c>
      <c r="C1710">
        <v>89</v>
      </c>
      <c r="D1710">
        <v>150187</v>
      </c>
      <c r="E1710">
        <v>35</v>
      </c>
      <c r="F1710" t="s">
        <v>9</v>
      </c>
      <c r="G1710">
        <v>0</v>
      </c>
      <c r="H1710">
        <v>5</v>
      </c>
    </row>
    <row r="1711" spans="1:8" x14ac:dyDescent="0.25">
      <c r="A1711">
        <v>1710</v>
      </c>
      <c r="B1711" t="s">
        <v>11</v>
      </c>
      <c r="C1711">
        <v>45</v>
      </c>
      <c r="D1711">
        <v>129455</v>
      </c>
      <c r="E1711">
        <v>14</v>
      </c>
      <c r="F1711" t="s">
        <v>12</v>
      </c>
      <c r="G1711">
        <v>0</v>
      </c>
      <c r="H1711">
        <v>3</v>
      </c>
    </row>
    <row r="1712" spans="1:8" x14ac:dyDescent="0.25">
      <c r="A1712">
        <v>1711</v>
      </c>
      <c r="B1712" t="s">
        <v>11</v>
      </c>
      <c r="C1712">
        <v>75</v>
      </c>
      <c r="D1712">
        <v>116813</v>
      </c>
      <c r="E1712">
        <v>72</v>
      </c>
      <c r="F1712" t="s">
        <v>13</v>
      </c>
      <c r="G1712">
        <v>10</v>
      </c>
      <c r="H1712">
        <v>6</v>
      </c>
    </row>
    <row r="1713" spans="1:8" x14ac:dyDescent="0.25">
      <c r="A1713">
        <v>1712</v>
      </c>
      <c r="B1713" t="s">
        <v>11</v>
      </c>
      <c r="C1713">
        <v>54</v>
      </c>
      <c r="D1713">
        <v>95734</v>
      </c>
      <c r="E1713">
        <v>39</v>
      </c>
      <c r="F1713" t="s">
        <v>17</v>
      </c>
      <c r="G1713">
        <v>8</v>
      </c>
      <c r="H1713">
        <v>7</v>
      </c>
    </row>
    <row r="1714" spans="1:8" x14ac:dyDescent="0.25">
      <c r="A1714">
        <v>1713</v>
      </c>
      <c r="B1714" t="s">
        <v>8</v>
      </c>
      <c r="C1714">
        <v>33</v>
      </c>
      <c r="D1714">
        <v>76654</v>
      </c>
      <c r="E1714">
        <v>48</v>
      </c>
      <c r="F1714" t="s">
        <v>14</v>
      </c>
      <c r="G1714">
        <v>4</v>
      </c>
      <c r="H1714">
        <v>1</v>
      </c>
    </row>
    <row r="1715" spans="1:8" x14ac:dyDescent="0.25">
      <c r="A1715">
        <v>1714</v>
      </c>
      <c r="B1715" t="s">
        <v>8</v>
      </c>
      <c r="C1715">
        <v>67</v>
      </c>
      <c r="D1715">
        <v>86289</v>
      </c>
      <c r="E1715">
        <v>96</v>
      </c>
      <c r="F1715" t="s">
        <v>14</v>
      </c>
      <c r="G1715">
        <v>1</v>
      </c>
      <c r="H1715">
        <v>5</v>
      </c>
    </row>
    <row r="1716" spans="1:8" x14ac:dyDescent="0.25">
      <c r="A1716">
        <v>1715</v>
      </c>
      <c r="B1716" t="s">
        <v>8</v>
      </c>
      <c r="C1716">
        <v>26</v>
      </c>
      <c r="D1716">
        <v>176147</v>
      </c>
      <c r="E1716">
        <v>19</v>
      </c>
      <c r="F1716" t="s">
        <v>9</v>
      </c>
      <c r="G1716">
        <v>0</v>
      </c>
      <c r="H1716">
        <v>1</v>
      </c>
    </row>
    <row r="1717" spans="1:8" x14ac:dyDescent="0.25">
      <c r="A1717">
        <v>1716</v>
      </c>
      <c r="B1717" t="s">
        <v>11</v>
      </c>
      <c r="C1717">
        <v>5</v>
      </c>
      <c r="D1717">
        <v>142351</v>
      </c>
      <c r="E1717">
        <v>97</v>
      </c>
      <c r="F1717" t="s">
        <v>13</v>
      </c>
      <c r="G1717">
        <v>0</v>
      </c>
      <c r="H1717">
        <v>7</v>
      </c>
    </row>
    <row r="1718" spans="1:8" x14ac:dyDescent="0.25">
      <c r="A1718">
        <v>1717</v>
      </c>
      <c r="B1718" t="s">
        <v>8</v>
      </c>
      <c r="C1718">
        <v>65</v>
      </c>
      <c r="D1718">
        <v>186673</v>
      </c>
      <c r="E1718">
        <v>51</v>
      </c>
      <c r="F1718" t="s">
        <v>16</v>
      </c>
      <c r="G1718">
        <v>1</v>
      </c>
      <c r="H1718">
        <v>1</v>
      </c>
    </row>
    <row r="1719" spans="1:8" x14ac:dyDescent="0.25">
      <c r="A1719">
        <v>1718</v>
      </c>
      <c r="B1719" t="s">
        <v>11</v>
      </c>
      <c r="C1719">
        <v>94</v>
      </c>
      <c r="D1719">
        <v>131521</v>
      </c>
      <c r="E1719">
        <v>62</v>
      </c>
      <c r="F1719" t="s">
        <v>14</v>
      </c>
      <c r="G1719">
        <v>0</v>
      </c>
      <c r="H1719">
        <v>6</v>
      </c>
    </row>
    <row r="1720" spans="1:8" x14ac:dyDescent="0.25">
      <c r="A1720">
        <v>1719</v>
      </c>
      <c r="B1720" t="s">
        <v>11</v>
      </c>
      <c r="C1720">
        <v>95</v>
      </c>
      <c r="D1720">
        <v>50223</v>
      </c>
      <c r="E1720">
        <v>15</v>
      </c>
      <c r="F1720" t="s">
        <v>13</v>
      </c>
      <c r="G1720">
        <v>8</v>
      </c>
      <c r="H1720">
        <v>1</v>
      </c>
    </row>
    <row r="1721" spans="1:8" x14ac:dyDescent="0.25">
      <c r="A1721">
        <v>1720</v>
      </c>
      <c r="B1721" t="s">
        <v>11</v>
      </c>
      <c r="C1721">
        <v>48</v>
      </c>
      <c r="D1721">
        <v>74308</v>
      </c>
      <c r="E1721">
        <v>23</v>
      </c>
      <c r="F1721" t="s">
        <v>13</v>
      </c>
      <c r="G1721">
        <v>1</v>
      </c>
      <c r="H1721">
        <v>2</v>
      </c>
    </row>
    <row r="1722" spans="1:8" x14ac:dyDescent="0.25">
      <c r="A1722">
        <v>1721</v>
      </c>
      <c r="B1722" t="s">
        <v>11</v>
      </c>
      <c r="C1722">
        <v>41</v>
      </c>
      <c r="D1722">
        <v>155881</v>
      </c>
      <c r="E1722">
        <v>22</v>
      </c>
      <c r="F1722" t="s">
        <v>12</v>
      </c>
      <c r="G1722">
        <v>0</v>
      </c>
      <c r="H1722">
        <v>7</v>
      </c>
    </row>
    <row r="1723" spans="1:8" x14ac:dyDescent="0.25">
      <c r="A1723">
        <v>1722</v>
      </c>
      <c r="B1723" t="s">
        <v>11</v>
      </c>
      <c r="C1723">
        <v>92</v>
      </c>
      <c r="D1723">
        <v>168303</v>
      </c>
      <c r="E1723">
        <v>16</v>
      </c>
      <c r="F1723" t="s">
        <v>15</v>
      </c>
      <c r="G1723">
        <v>9</v>
      </c>
      <c r="H1723">
        <v>4</v>
      </c>
    </row>
    <row r="1724" spans="1:8" x14ac:dyDescent="0.25">
      <c r="A1724">
        <v>1723</v>
      </c>
      <c r="B1724" t="s">
        <v>8</v>
      </c>
      <c r="C1724">
        <v>44</v>
      </c>
      <c r="D1724">
        <v>182748</v>
      </c>
      <c r="E1724">
        <v>58</v>
      </c>
      <c r="F1724" t="s">
        <v>10</v>
      </c>
      <c r="G1724">
        <v>1</v>
      </c>
      <c r="H1724">
        <v>7</v>
      </c>
    </row>
    <row r="1725" spans="1:8" x14ac:dyDescent="0.25">
      <c r="A1725">
        <v>1724</v>
      </c>
      <c r="B1725" t="s">
        <v>11</v>
      </c>
      <c r="C1725">
        <v>35</v>
      </c>
      <c r="D1725">
        <v>52374</v>
      </c>
      <c r="E1725">
        <v>73</v>
      </c>
      <c r="F1725" t="s">
        <v>14</v>
      </c>
      <c r="G1725">
        <v>1</v>
      </c>
      <c r="H1725">
        <v>1</v>
      </c>
    </row>
    <row r="1726" spans="1:8" x14ac:dyDescent="0.25">
      <c r="A1726">
        <v>1725</v>
      </c>
      <c r="B1726" t="s">
        <v>11</v>
      </c>
      <c r="C1726">
        <v>34</v>
      </c>
      <c r="D1726">
        <v>86154</v>
      </c>
      <c r="E1726">
        <v>17</v>
      </c>
      <c r="F1726" t="s">
        <v>16</v>
      </c>
      <c r="G1726">
        <v>1</v>
      </c>
      <c r="H1726">
        <v>2</v>
      </c>
    </row>
    <row r="1727" spans="1:8" x14ac:dyDescent="0.25">
      <c r="A1727">
        <v>1726</v>
      </c>
      <c r="B1727" t="s">
        <v>11</v>
      </c>
      <c r="C1727">
        <v>52</v>
      </c>
      <c r="D1727">
        <v>163612</v>
      </c>
      <c r="E1727">
        <v>51</v>
      </c>
      <c r="F1727" t="s">
        <v>15</v>
      </c>
      <c r="G1727">
        <v>0</v>
      </c>
      <c r="H1727">
        <v>5</v>
      </c>
    </row>
    <row r="1728" spans="1:8" x14ac:dyDescent="0.25">
      <c r="A1728">
        <v>1727</v>
      </c>
      <c r="B1728" t="s">
        <v>11</v>
      </c>
      <c r="C1728">
        <v>64</v>
      </c>
      <c r="D1728">
        <v>64756</v>
      </c>
      <c r="E1728">
        <v>17</v>
      </c>
      <c r="F1728" t="s">
        <v>18</v>
      </c>
      <c r="G1728">
        <v>10</v>
      </c>
      <c r="H1728">
        <v>1</v>
      </c>
    </row>
    <row r="1729" spans="1:8" x14ac:dyDescent="0.25">
      <c r="A1729">
        <v>1728</v>
      </c>
      <c r="B1729" t="s">
        <v>8</v>
      </c>
      <c r="C1729">
        <v>62</v>
      </c>
      <c r="D1729">
        <v>185257</v>
      </c>
      <c r="E1729">
        <v>58</v>
      </c>
      <c r="F1729" t="s">
        <v>14</v>
      </c>
      <c r="G1729">
        <v>1</v>
      </c>
      <c r="H1729">
        <v>4</v>
      </c>
    </row>
    <row r="1730" spans="1:8" x14ac:dyDescent="0.25">
      <c r="A1730">
        <v>1729</v>
      </c>
      <c r="B1730" t="s">
        <v>8</v>
      </c>
      <c r="C1730">
        <v>58</v>
      </c>
      <c r="D1730">
        <v>78669</v>
      </c>
      <c r="E1730">
        <v>75</v>
      </c>
      <c r="F1730" t="s">
        <v>14</v>
      </c>
      <c r="G1730">
        <v>1</v>
      </c>
      <c r="H1730">
        <v>7</v>
      </c>
    </row>
    <row r="1731" spans="1:8" x14ac:dyDescent="0.25">
      <c r="A1731">
        <v>1730</v>
      </c>
      <c r="B1731" t="s">
        <v>8</v>
      </c>
      <c r="C1731">
        <v>15</v>
      </c>
      <c r="D1731">
        <v>164520</v>
      </c>
      <c r="E1731">
        <v>47</v>
      </c>
      <c r="F1731" t="s">
        <v>14</v>
      </c>
      <c r="G1731">
        <v>1</v>
      </c>
      <c r="H1731">
        <v>7</v>
      </c>
    </row>
    <row r="1732" spans="1:8" x14ac:dyDescent="0.25">
      <c r="A1732">
        <v>1731</v>
      </c>
      <c r="B1732" t="s">
        <v>11</v>
      </c>
      <c r="C1732">
        <v>65</v>
      </c>
      <c r="D1732">
        <v>92135</v>
      </c>
      <c r="E1732">
        <v>49</v>
      </c>
      <c r="F1732" t="s">
        <v>17</v>
      </c>
      <c r="G1732">
        <v>6</v>
      </c>
      <c r="H1732">
        <v>4</v>
      </c>
    </row>
    <row r="1733" spans="1:8" x14ac:dyDescent="0.25">
      <c r="A1733">
        <v>1732</v>
      </c>
      <c r="B1733" t="s">
        <v>8</v>
      </c>
      <c r="C1733">
        <v>20</v>
      </c>
      <c r="D1733">
        <v>103195</v>
      </c>
      <c r="E1733">
        <v>68</v>
      </c>
      <c r="F1733" t="s">
        <v>16</v>
      </c>
      <c r="G1733">
        <v>0</v>
      </c>
      <c r="H1733">
        <v>7</v>
      </c>
    </row>
    <row r="1734" spans="1:8" x14ac:dyDescent="0.25">
      <c r="A1734">
        <v>1733</v>
      </c>
      <c r="B1734" t="s">
        <v>11</v>
      </c>
      <c r="C1734">
        <v>21</v>
      </c>
      <c r="D1734">
        <v>161663</v>
      </c>
      <c r="E1734">
        <v>36</v>
      </c>
      <c r="F1734" t="s">
        <v>15</v>
      </c>
      <c r="G1734">
        <v>1</v>
      </c>
      <c r="H1734">
        <v>7</v>
      </c>
    </row>
    <row r="1735" spans="1:8" x14ac:dyDescent="0.25">
      <c r="A1735">
        <v>1734</v>
      </c>
      <c r="B1735" t="s">
        <v>11</v>
      </c>
      <c r="C1735">
        <v>79</v>
      </c>
      <c r="D1735">
        <v>57039</v>
      </c>
      <c r="E1735">
        <v>34</v>
      </c>
      <c r="F1735" t="s">
        <v>14</v>
      </c>
      <c r="G1735">
        <v>2</v>
      </c>
      <c r="H1735">
        <v>6</v>
      </c>
    </row>
    <row r="1736" spans="1:8" x14ac:dyDescent="0.25">
      <c r="A1736">
        <v>1735</v>
      </c>
      <c r="B1736" t="s">
        <v>11</v>
      </c>
      <c r="C1736">
        <v>91</v>
      </c>
      <c r="D1736">
        <v>54754</v>
      </c>
      <c r="E1736">
        <v>4</v>
      </c>
      <c r="F1736" t="s">
        <v>14</v>
      </c>
      <c r="G1736">
        <v>0</v>
      </c>
      <c r="H1736">
        <v>2</v>
      </c>
    </row>
    <row r="1737" spans="1:8" x14ac:dyDescent="0.25">
      <c r="A1737">
        <v>1736</v>
      </c>
      <c r="B1737" t="s">
        <v>11</v>
      </c>
      <c r="C1737">
        <v>92</v>
      </c>
      <c r="D1737">
        <v>136531</v>
      </c>
      <c r="E1737">
        <v>76</v>
      </c>
      <c r="F1737" t="s">
        <v>10</v>
      </c>
      <c r="G1737">
        <v>1</v>
      </c>
      <c r="H1737">
        <v>4</v>
      </c>
    </row>
    <row r="1738" spans="1:8" x14ac:dyDescent="0.25">
      <c r="A1738">
        <v>1737</v>
      </c>
      <c r="B1738" t="s">
        <v>8</v>
      </c>
      <c r="C1738">
        <v>62</v>
      </c>
      <c r="D1738">
        <v>120838</v>
      </c>
      <c r="E1738">
        <v>79</v>
      </c>
      <c r="F1738" t="s">
        <v>14</v>
      </c>
      <c r="G1738">
        <v>1</v>
      </c>
      <c r="H1738">
        <v>4</v>
      </c>
    </row>
    <row r="1739" spans="1:8" x14ac:dyDescent="0.25">
      <c r="A1739">
        <v>1738</v>
      </c>
      <c r="B1739" t="s">
        <v>8</v>
      </c>
      <c r="C1739">
        <v>94</v>
      </c>
      <c r="D1739">
        <v>127927</v>
      </c>
      <c r="E1739">
        <v>48</v>
      </c>
      <c r="F1739" t="s">
        <v>16</v>
      </c>
      <c r="G1739">
        <v>0</v>
      </c>
      <c r="H1739">
        <v>4</v>
      </c>
    </row>
    <row r="1740" spans="1:8" x14ac:dyDescent="0.25">
      <c r="A1740">
        <v>1739</v>
      </c>
      <c r="B1740" t="s">
        <v>8</v>
      </c>
      <c r="C1740">
        <v>10</v>
      </c>
      <c r="D1740">
        <v>164214</v>
      </c>
      <c r="E1740">
        <v>77</v>
      </c>
      <c r="F1740" t="s">
        <v>12</v>
      </c>
      <c r="G1740">
        <v>0</v>
      </c>
      <c r="H1740">
        <v>4</v>
      </c>
    </row>
    <row r="1741" spans="1:8" x14ac:dyDescent="0.25">
      <c r="A1741">
        <v>1740</v>
      </c>
      <c r="B1741" t="s">
        <v>11</v>
      </c>
      <c r="C1741">
        <v>53</v>
      </c>
      <c r="D1741">
        <v>145498</v>
      </c>
      <c r="E1741">
        <v>66</v>
      </c>
      <c r="F1741" t="s">
        <v>14</v>
      </c>
      <c r="G1741">
        <v>8</v>
      </c>
      <c r="H1741">
        <v>4</v>
      </c>
    </row>
    <row r="1742" spans="1:8" x14ac:dyDescent="0.25">
      <c r="A1742">
        <v>1741</v>
      </c>
      <c r="B1742" t="s">
        <v>8</v>
      </c>
      <c r="C1742">
        <v>7</v>
      </c>
      <c r="D1742">
        <v>129215</v>
      </c>
      <c r="E1742">
        <v>69</v>
      </c>
      <c r="F1742" t="s">
        <v>13</v>
      </c>
      <c r="G1742">
        <v>9</v>
      </c>
      <c r="H1742">
        <v>6</v>
      </c>
    </row>
    <row r="1743" spans="1:8" x14ac:dyDescent="0.25">
      <c r="A1743">
        <v>1742</v>
      </c>
      <c r="B1743" t="s">
        <v>11</v>
      </c>
      <c r="C1743">
        <v>92</v>
      </c>
      <c r="D1743">
        <v>152429</v>
      </c>
      <c r="E1743">
        <v>76</v>
      </c>
      <c r="F1743" t="s">
        <v>13</v>
      </c>
      <c r="G1743">
        <v>0</v>
      </c>
      <c r="H1743">
        <v>2</v>
      </c>
    </row>
    <row r="1744" spans="1:8" x14ac:dyDescent="0.25">
      <c r="A1744">
        <v>1743</v>
      </c>
      <c r="B1744" t="s">
        <v>11</v>
      </c>
      <c r="C1744">
        <v>12</v>
      </c>
      <c r="D1744">
        <v>89252</v>
      </c>
      <c r="E1744">
        <v>31</v>
      </c>
      <c r="F1744" t="s">
        <v>13</v>
      </c>
      <c r="G1744">
        <v>0</v>
      </c>
      <c r="H1744">
        <v>5</v>
      </c>
    </row>
    <row r="1745" spans="1:8" x14ac:dyDescent="0.25">
      <c r="A1745">
        <v>1744</v>
      </c>
      <c r="B1745" t="s">
        <v>11</v>
      </c>
      <c r="C1745">
        <v>31</v>
      </c>
      <c r="D1745">
        <v>147447</v>
      </c>
      <c r="E1745">
        <v>23</v>
      </c>
      <c r="F1745" t="s">
        <v>16</v>
      </c>
      <c r="G1745">
        <v>6</v>
      </c>
      <c r="H1745">
        <v>7</v>
      </c>
    </row>
    <row r="1746" spans="1:8" x14ac:dyDescent="0.25">
      <c r="A1746">
        <v>1745</v>
      </c>
      <c r="B1746" t="s">
        <v>11</v>
      </c>
      <c r="C1746">
        <v>93</v>
      </c>
      <c r="D1746">
        <v>74467</v>
      </c>
      <c r="E1746">
        <v>33</v>
      </c>
      <c r="F1746" t="s">
        <v>12</v>
      </c>
      <c r="G1746">
        <v>5</v>
      </c>
      <c r="H1746">
        <v>1</v>
      </c>
    </row>
    <row r="1747" spans="1:8" x14ac:dyDescent="0.25">
      <c r="A1747">
        <v>1746</v>
      </c>
      <c r="B1747" t="s">
        <v>11</v>
      </c>
      <c r="C1747">
        <v>66</v>
      </c>
      <c r="D1747">
        <v>127410</v>
      </c>
      <c r="E1747">
        <v>37</v>
      </c>
      <c r="F1747" t="s">
        <v>10</v>
      </c>
      <c r="G1747">
        <v>8</v>
      </c>
      <c r="H1747">
        <v>2</v>
      </c>
    </row>
    <row r="1748" spans="1:8" x14ac:dyDescent="0.25">
      <c r="A1748">
        <v>1747</v>
      </c>
      <c r="B1748" t="s">
        <v>8</v>
      </c>
      <c r="C1748">
        <v>49</v>
      </c>
      <c r="D1748">
        <v>91290</v>
      </c>
      <c r="E1748">
        <v>44</v>
      </c>
      <c r="F1748" t="s">
        <v>9</v>
      </c>
      <c r="G1748">
        <v>7</v>
      </c>
      <c r="H1748">
        <v>7</v>
      </c>
    </row>
    <row r="1749" spans="1:8" x14ac:dyDescent="0.25">
      <c r="A1749">
        <v>1748</v>
      </c>
      <c r="B1749" t="s">
        <v>11</v>
      </c>
      <c r="C1749">
        <v>64</v>
      </c>
      <c r="D1749">
        <v>92812</v>
      </c>
      <c r="E1749">
        <v>97</v>
      </c>
      <c r="F1749" t="s">
        <v>14</v>
      </c>
      <c r="G1749">
        <v>5</v>
      </c>
      <c r="H1749">
        <v>7</v>
      </c>
    </row>
    <row r="1750" spans="1:8" x14ac:dyDescent="0.25">
      <c r="A1750">
        <v>1749</v>
      </c>
      <c r="B1750" t="s">
        <v>11</v>
      </c>
      <c r="C1750">
        <v>27</v>
      </c>
      <c r="D1750">
        <v>170166</v>
      </c>
      <c r="E1750">
        <v>18</v>
      </c>
      <c r="F1750" t="s">
        <v>14</v>
      </c>
      <c r="G1750">
        <v>10</v>
      </c>
      <c r="H1750">
        <v>4</v>
      </c>
    </row>
    <row r="1751" spans="1:8" x14ac:dyDescent="0.25">
      <c r="A1751">
        <v>1750</v>
      </c>
      <c r="B1751" t="s">
        <v>11</v>
      </c>
      <c r="C1751">
        <v>33</v>
      </c>
      <c r="D1751">
        <v>150823</v>
      </c>
      <c r="E1751">
        <v>75</v>
      </c>
      <c r="F1751" t="s">
        <v>14</v>
      </c>
      <c r="G1751">
        <v>4</v>
      </c>
      <c r="H1751">
        <v>1</v>
      </c>
    </row>
    <row r="1752" spans="1:8" x14ac:dyDescent="0.25">
      <c r="A1752">
        <v>1751</v>
      </c>
      <c r="B1752" t="s">
        <v>8</v>
      </c>
      <c r="C1752">
        <v>79</v>
      </c>
      <c r="D1752">
        <v>95839</v>
      </c>
      <c r="E1752">
        <v>30</v>
      </c>
      <c r="F1752" t="s">
        <v>15</v>
      </c>
      <c r="G1752">
        <v>7</v>
      </c>
      <c r="H1752">
        <v>2</v>
      </c>
    </row>
    <row r="1753" spans="1:8" x14ac:dyDescent="0.25">
      <c r="A1753">
        <v>1752</v>
      </c>
      <c r="B1753" t="s">
        <v>11</v>
      </c>
      <c r="C1753">
        <v>14</v>
      </c>
      <c r="D1753">
        <v>60175</v>
      </c>
      <c r="E1753">
        <v>60</v>
      </c>
      <c r="F1753" t="s">
        <v>15</v>
      </c>
      <c r="G1753">
        <v>9</v>
      </c>
      <c r="H1753">
        <v>7</v>
      </c>
    </row>
    <row r="1754" spans="1:8" x14ac:dyDescent="0.25">
      <c r="A1754">
        <v>1753</v>
      </c>
      <c r="B1754" t="s">
        <v>11</v>
      </c>
      <c r="C1754">
        <v>22</v>
      </c>
      <c r="D1754">
        <v>153024</v>
      </c>
      <c r="E1754">
        <v>91</v>
      </c>
      <c r="F1754" t="s">
        <v>14</v>
      </c>
      <c r="G1754">
        <v>10</v>
      </c>
      <c r="H1754">
        <v>7</v>
      </c>
    </row>
    <row r="1755" spans="1:8" x14ac:dyDescent="0.25">
      <c r="A1755">
        <v>1754</v>
      </c>
      <c r="B1755" t="s">
        <v>11</v>
      </c>
      <c r="C1755">
        <v>8</v>
      </c>
      <c r="D1755">
        <v>116858</v>
      </c>
      <c r="E1755">
        <v>67</v>
      </c>
      <c r="F1755" t="s">
        <v>14</v>
      </c>
      <c r="G1755">
        <v>5</v>
      </c>
      <c r="H1755">
        <v>7</v>
      </c>
    </row>
    <row r="1756" spans="1:8" x14ac:dyDescent="0.25">
      <c r="A1756">
        <v>1755</v>
      </c>
      <c r="B1756" t="s">
        <v>11</v>
      </c>
      <c r="C1756">
        <v>6</v>
      </c>
      <c r="D1756">
        <v>122961</v>
      </c>
      <c r="E1756">
        <v>47</v>
      </c>
      <c r="F1756" t="s">
        <v>16</v>
      </c>
      <c r="G1756">
        <v>8</v>
      </c>
      <c r="H1756">
        <v>2</v>
      </c>
    </row>
    <row r="1757" spans="1:8" x14ac:dyDescent="0.25">
      <c r="A1757">
        <v>1756</v>
      </c>
      <c r="B1757" t="s">
        <v>8</v>
      </c>
      <c r="C1757">
        <v>81</v>
      </c>
      <c r="D1757">
        <v>141471</v>
      </c>
      <c r="E1757">
        <v>45</v>
      </c>
      <c r="F1757" t="s">
        <v>14</v>
      </c>
      <c r="G1757">
        <v>8</v>
      </c>
      <c r="H1757">
        <v>6</v>
      </c>
    </row>
    <row r="1758" spans="1:8" x14ac:dyDescent="0.25">
      <c r="A1758">
        <v>1757</v>
      </c>
      <c r="B1758" t="s">
        <v>8</v>
      </c>
      <c r="C1758">
        <v>69</v>
      </c>
      <c r="D1758">
        <v>76155</v>
      </c>
      <c r="E1758">
        <v>14</v>
      </c>
      <c r="F1758" t="s">
        <v>9</v>
      </c>
      <c r="G1758">
        <v>8</v>
      </c>
      <c r="H1758">
        <v>7</v>
      </c>
    </row>
    <row r="1759" spans="1:8" x14ac:dyDescent="0.25">
      <c r="A1759">
        <v>1758</v>
      </c>
      <c r="B1759" t="s">
        <v>8</v>
      </c>
      <c r="C1759">
        <v>0</v>
      </c>
      <c r="D1759">
        <v>108169</v>
      </c>
      <c r="E1759">
        <v>24</v>
      </c>
      <c r="F1759" t="s">
        <v>15</v>
      </c>
      <c r="G1759">
        <v>10</v>
      </c>
      <c r="H1759">
        <v>3</v>
      </c>
    </row>
    <row r="1760" spans="1:8" x14ac:dyDescent="0.25">
      <c r="A1760">
        <v>1759</v>
      </c>
      <c r="B1760" t="s">
        <v>11</v>
      </c>
      <c r="C1760">
        <v>61</v>
      </c>
      <c r="D1760">
        <v>139520</v>
      </c>
      <c r="E1760">
        <v>39</v>
      </c>
      <c r="F1760" t="s">
        <v>14</v>
      </c>
      <c r="G1760">
        <v>8</v>
      </c>
      <c r="H1760">
        <v>4</v>
      </c>
    </row>
    <row r="1761" spans="1:8" x14ac:dyDescent="0.25">
      <c r="A1761">
        <v>1760</v>
      </c>
      <c r="B1761" t="s">
        <v>8</v>
      </c>
      <c r="C1761">
        <v>62</v>
      </c>
      <c r="D1761">
        <v>182631</v>
      </c>
      <c r="E1761">
        <v>52</v>
      </c>
      <c r="F1761" t="s">
        <v>14</v>
      </c>
      <c r="G1761">
        <v>5</v>
      </c>
      <c r="H1761">
        <v>3</v>
      </c>
    </row>
    <row r="1762" spans="1:8" x14ac:dyDescent="0.25">
      <c r="A1762">
        <v>1761</v>
      </c>
      <c r="B1762" t="s">
        <v>11</v>
      </c>
      <c r="C1762">
        <v>95</v>
      </c>
      <c r="D1762">
        <v>177134</v>
      </c>
      <c r="E1762">
        <v>78</v>
      </c>
      <c r="F1762" t="s">
        <v>9</v>
      </c>
      <c r="G1762">
        <v>10</v>
      </c>
      <c r="H1762">
        <v>2</v>
      </c>
    </row>
    <row r="1763" spans="1:8" x14ac:dyDescent="0.25">
      <c r="A1763">
        <v>1762</v>
      </c>
      <c r="B1763" t="s">
        <v>11</v>
      </c>
      <c r="C1763">
        <v>32</v>
      </c>
      <c r="D1763">
        <v>181703</v>
      </c>
      <c r="E1763">
        <v>54</v>
      </c>
      <c r="F1763" t="s">
        <v>12</v>
      </c>
      <c r="G1763">
        <v>6</v>
      </c>
      <c r="H1763">
        <v>2</v>
      </c>
    </row>
    <row r="1764" spans="1:8" x14ac:dyDescent="0.25">
      <c r="A1764">
        <v>1763</v>
      </c>
      <c r="B1764" t="s">
        <v>11</v>
      </c>
      <c r="C1764">
        <v>13</v>
      </c>
      <c r="D1764">
        <v>61917</v>
      </c>
      <c r="E1764">
        <v>16</v>
      </c>
      <c r="F1764" t="s">
        <v>14</v>
      </c>
      <c r="G1764">
        <v>7</v>
      </c>
      <c r="H1764">
        <v>2</v>
      </c>
    </row>
    <row r="1765" spans="1:8" x14ac:dyDescent="0.25">
      <c r="A1765">
        <v>1764</v>
      </c>
      <c r="B1765" t="s">
        <v>11</v>
      </c>
      <c r="C1765">
        <v>1</v>
      </c>
      <c r="D1765">
        <v>140648</v>
      </c>
      <c r="E1765">
        <v>36</v>
      </c>
      <c r="F1765" t="s">
        <v>15</v>
      </c>
      <c r="G1765">
        <v>9</v>
      </c>
      <c r="H1765">
        <v>7</v>
      </c>
    </row>
    <row r="1766" spans="1:8" x14ac:dyDescent="0.25">
      <c r="A1766">
        <v>1765</v>
      </c>
      <c r="B1766" t="s">
        <v>11</v>
      </c>
      <c r="C1766">
        <v>63</v>
      </c>
      <c r="D1766">
        <v>176783</v>
      </c>
      <c r="E1766">
        <v>40</v>
      </c>
      <c r="F1766" t="s">
        <v>16</v>
      </c>
      <c r="G1766">
        <v>9</v>
      </c>
      <c r="H1766">
        <v>4</v>
      </c>
    </row>
    <row r="1767" spans="1:8" x14ac:dyDescent="0.25">
      <c r="A1767">
        <v>1766</v>
      </c>
      <c r="B1767" t="s">
        <v>8</v>
      </c>
      <c r="C1767">
        <v>75</v>
      </c>
      <c r="D1767">
        <v>59741</v>
      </c>
      <c r="E1767">
        <v>67</v>
      </c>
      <c r="F1767" t="s">
        <v>14</v>
      </c>
      <c r="G1767">
        <v>10</v>
      </c>
      <c r="H1767">
        <v>5</v>
      </c>
    </row>
    <row r="1768" spans="1:8" x14ac:dyDescent="0.25">
      <c r="A1768">
        <v>1767</v>
      </c>
      <c r="B1768" t="s">
        <v>11</v>
      </c>
      <c r="C1768">
        <v>43</v>
      </c>
      <c r="D1768">
        <v>156567</v>
      </c>
      <c r="E1768">
        <v>89</v>
      </c>
      <c r="F1768" t="s">
        <v>10</v>
      </c>
      <c r="G1768">
        <v>7</v>
      </c>
      <c r="H1768">
        <v>6</v>
      </c>
    </row>
    <row r="1769" spans="1:8" x14ac:dyDescent="0.25">
      <c r="A1769">
        <v>1768</v>
      </c>
      <c r="B1769" t="s">
        <v>11</v>
      </c>
      <c r="C1769">
        <v>29</v>
      </c>
      <c r="D1769">
        <v>110309</v>
      </c>
      <c r="E1769">
        <v>21</v>
      </c>
      <c r="F1769" t="s">
        <v>14</v>
      </c>
      <c r="G1769">
        <v>6</v>
      </c>
      <c r="H1769">
        <v>2</v>
      </c>
    </row>
    <row r="1770" spans="1:8" x14ac:dyDescent="0.25">
      <c r="A1770">
        <v>1769</v>
      </c>
      <c r="B1770" t="s">
        <v>11</v>
      </c>
      <c r="C1770">
        <v>82</v>
      </c>
      <c r="D1770">
        <v>111077</v>
      </c>
      <c r="E1770">
        <v>55</v>
      </c>
      <c r="F1770" t="s">
        <v>14</v>
      </c>
      <c r="G1770">
        <v>9</v>
      </c>
      <c r="H1770">
        <v>7</v>
      </c>
    </row>
    <row r="1771" spans="1:8" x14ac:dyDescent="0.25">
      <c r="A1771">
        <v>1770</v>
      </c>
      <c r="B1771" t="s">
        <v>11</v>
      </c>
      <c r="C1771">
        <v>87</v>
      </c>
      <c r="D1771">
        <v>170333</v>
      </c>
      <c r="E1771">
        <v>96</v>
      </c>
      <c r="F1771" t="s">
        <v>13</v>
      </c>
      <c r="G1771">
        <v>4</v>
      </c>
      <c r="H1771">
        <v>2</v>
      </c>
    </row>
    <row r="1772" spans="1:8" x14ac:dyDescent="0.25">
      <c r="A1772">
        <v>1771</v>
      </c>
      <c r="B1772" t="s">
        <v>8</v>
      </c>
      <c r="C1772">
        <v>66</v>
      </c>
      <c r="D1772">
        <v>183339</v>
      </c>
      <c r="E1772">
        <v>39</v>
      </c>
      <c r="F1772" t="s">
        <v>14</v>
      </c>
      <c r="G1772">
        <v>7</v>
      </c>
      <c r="H1772">
        <v>4</v>
      </c>
    </row>
    <row r="1773" spans="1:8" x14ac:dyDescent="0.25">
      <c r="A1773">
        <v>1772</v>
      </c>
      <c r="B1773" t="s">
        <v>11</v>
      </c>
      <c r="C1773">
        <v>99</v>
      </c>
      <c r="D1773">
        <v>84167</v>
      </c>
      <c r="E1773">
        <v>46</v>
      </c>
      <c r="F1773" t="s">
        <v>14</v>
      </c>
      <c r="G1773">
        <v>10</v>
      </c>
      <c r="H1773">
        <v>7</v>
      </c>
    </row>
    <row r="1774" spans="1:8" x14ac:dyDescent="0.25">
      <c r="A1774">
        <v>1773</v>
      </c>
      <c r="B1774" t="s">
        <v>11</v>
      </c>
      <c r="C1774">
        <v>54</v>
      </c>
      <c r="D1774">
        <v>184815</v>
      </c>
      <c r="E1774">
        <v>50</v>
      </c>
      <c r="F1774" t="s">
        <v>12</v>
      </c>
      <c r="G1774">
        <v>6</v>
      </c>
      <c r="H1774">
        <v>3</v>
      </c>
    </row>
    <row r="1775" spans="1:8" x14ac:dyDescent="0.25">
      <c r="A1775">
        <v>1774</v>
      </c>
      <c r="B1775" t="s">
        <v>11</v>
      </c>
      <c r="C1775">
        <v>49</v>
      </c>
      <c r="D1775">
        <v>122556</v>
      </c>
      <c r="E1775">
        <v>74</v>
      </c>
      <c r="F1775" t="s">
        <v>14</v>
      </c>
      <c r="G1775">
        <v>9</v>
      </c>
      <c r="H1775">
        <v>7</v>
      </c>
    </row>
    <row r="1776" spans="1:8" x14ac:dyDescent="0.25">
      <c r="A1776">
        <v>1775</v>
      </c>
      <c r="B1776" t="s">
        <v>11</v>
      </c>
      <c r="C1776">
        <v>60</v>
      </c>
      <c r="D1776">
        <v>174768</v>
      </c>
      <c r="E1776">
        <v>66</v>
      </c>
      <c r="F1776" t="s">
        <v>13</v>
      </c>
      <c r="G1776">
        <v>9</v>
      </c>
      <c r="H1776">
        <v>2</v>
      </c>
    </row>
    <row r="1777" spans="1:8" x14ac:dyDescent="0.25">
      <c r="A1777">
        <v>1776</v>
      </c>
      <c r="B1777" t="s">
        <v>8</v>
      </c>
      <c r="C1777">
        <v>75</v>
      </c>
      <c r="D1777">
        <v>172309</v>
      </c>
      <c r="E1777">
        <v>82</v>
      </c>
      <c r="F1777" t="s">
        <v>15</v>
      </c>
      <c r="G1777">
        <v>4</v>
      </c>
      <c r="H1777">
        <v>1</v>
      </c>
    </row>
    <row r="1778" spans="1:8" x14ac:dyDescent="0.25">
      <c r="A1778">
        <v>1777</v>
      </c>
      <c r="B1778" t="s">
        <v>8</v>
      </c>
      <c r="C1778">
        <v>77</v>
      </c>
      <c r="D1778">
        <v>117920</v>
      </c>
      <c r="E1778">
        <v>4</v>
      </c>
      <c r="F1778" t="s">
        <v>16</v>
      </c>
      <c r="G1778">
        <v>10</v>
      </c>
      <c r="H1778">
        <v>4</v>
      </c>
    </row>
    <row r="1779" spans="1:8" x14ac:dyDescent="0.25">
      <c r="A1779">
        <v>1778</v>
      </c>
      <c r="B1779" t="s">
        <v>8</v>
      </c>
      <c r="C1779">
        <v>34</v>
      </c>
      <c r="D1779">
        <v>134882</v>
      </c>
      <c r="E1779">
        <v>61</v>
      </c>
      <c r="F1779" t="s">
        <v>14</v>
      </c>
      <c r="G1779">
        <v>10</v>
      </c>
      <c r="H1779">
        <v>3</v>
      </c>
    </row>
    <row r="1780" spans="1:8" x14ac:dyDescent="0.25">
      <c r="A1780">
        <v>1779</v>
      </c>
      <c r="B1780" t="s">
        <v>11</v>
      </c>
      <c r="C1780">
        <v>63</v>
      </c>
      <c r="D1780">
        <v>77259</v>
      </c>
      <c r="E1780">
        <v>11</v>
      </c>
      <c r="F1780" t="s">
        <v>12</v>
      </c>
      <c r="G1780">
        <v>6</v>
      </c>
      <c r="H1780">
        <v>6</v>
      </c>
    </row>
    <row r="1781" spans="1:8" x14ac:dyDescent="0.25">
      <c r="A1781">
        <v>1780</v>
      </c>
      <c r="B1781" t="s">
        <v>8</v>
      </c>
      <c r="C1781">
        <v>38</v>
      </c>
      <c r="D1781">
        <v>170019</v>
      </c>
      <c r="E1781">
        <v>38</v>
      </c>
      <c r="F1781" t="s">
        <v>14</v>
      </c>
      <c r="G1781">
        <v>7</v>
      </c>
      <c r="H1781">
        <v>2</v>
      </c>
    </row>
    <row r="1782" spans="1:8" x14ac:dyDescent="0.25">
      <c r="A1782">
        <v>1781</v>
      </c>
      <c r="B1782" t="s">
        <v>11</v>
      </c>
      <c r="C1782">
        <v>68</v>
      </c>
      <c r="D1782">
        <v>176884</v>
      </c>
      <c r="E1782">
        <v>94</v>
      </c>
      <c r="F1782" t="s">
        <v>10</v>
      </c>
      <c r="G1782">
        <v>10</v>
      </c>
      <c r="H1782">
        <v>2</v>
      </c>
    </row>
    <row r="1783" spans="1:8" x14ac:dyDescent="0.25">
      <c r="A1783">
        <v>1782</v>
      </c>
      <c r="B1783" t="s">
        <v>11</v>
      </c>
      <c r="C1783">
        <v>80</v>
      </c>
      <c r="D1783">
        <v>106709</v>
      </c>
      <c r="E1783">
        <v>93</v>
      </c>
      <c r="F1783" t="s">
        <v>18</v>
      </c>
      <c r="G1783">
        <v>10</v>
      </c>
      <c r="H1783">
        <v>2</v>
      </c>
    </row>
    <row r="1784" spans="1:8" x14ac:dyDescent="0.25">
      <c r="A1784">
        <v>1783</v>
      </c>
      <c r="B1784" t="s">
        <v>11</v>
      </c>
      <c r="C1784">
        <v>8</v>
      </c>
      <c r="D1784">
        <v>168723</v>
      </c>
      <c r="E1784">
        <v>31</v>
      </c>
      <c r="F1784" t="s">
        <v>17</v>
      </c>
      <c r="G1784">
        <v>7</v>
      </c>
      <c r="H1784">
        <v>2</v>
      </c>
    </row>
    <row r="1785" spans="1:8" x14ac:dyDescent="0.25">
      <c r="A1785">
        <v>1784</v>
      </c>
      <c r="B1785" t="s">
        <v>11</v>
      </c>
      <c r="C1785">
        <v>86</v>
      </c>
      <c r="D1785">
        <v>90228</v>
      </c>
      <c r="E1785">
        <v>68</v>
      </c>
      <c r="F1785" t="s">
        <v>10</v>
      </c>
      <c r="G1785">
        <v>7</v>
      </c>
      <c r="H1785">
        <v>5</v>
      </c>
    </row>
    <row r="1786" spans="1:8" x14ac:dyDescent="0.25">
      <c r="A1786">
        <v>1785</v>
      </c>
      <c r="B1786" t="s">
        <v>11</v>
      </c>
      <c r="C1786">
        <v>1</v>
      </c>
      <c r="D1786">
        <v>89473</v>
      </c>
      <c r="E1786">
        <v>85</v>
      </c>
      <c r="F1786" t="s">
        <v>12</v>
      </c>
      <c r="G1786">
        <v>10</v>
      </c>
      <c r="H1786">
        <v>4</v>
      </c>
    </row>
    <row r="1787" spans="1:8" x14ac:dyDescent="0.25">
      <c r="A1787">
        <v>1786</v>
      </c>
      <c r="B1787" t="s">
        <v>8</v>
      </c>
      <c r="C1787">
        <v>56</v>
      </c>
      <c r="D1787">
        <v>131911</v>
      </c>
      <c r="E1787">
        <v>42</v>
      </c>
      <c r="F1787" t="s">
        <v>9</v>
      </c>
      <c r="G1787">
        <v>7</v>
      </c>
      <c r="H1787">
        <v>7</v>
      </c>
    </row>
    <row r="1788" spans="1:8" x14ac:dyDescent="0.25">
      <c r="A1788">
        <v>1787</v>
      </c>
      <c r="B1788" t="s">
        <v>11</v>
      </c>
      <c r="C1788">
        <v>14</v>
      </c>
      <c r="D1788">
        <v>140107</v>
      </c>
      <c r="E1788">
        <v>63</v>
      </c>
      <c r="F1788" t="s">
        <v>18</v>
      </c>
      <c r="G1788">
        <v>6</v>
      </c>
      <c r="H1788">
        <v>6</v>
      </c>
    </row>
    <row r="1789" spans="1:8" x14ac:dyDescent="0.25">
      <c r="A1789">
        <v>1788</v>
      </c>
      <c r="B1789" t="s">
        <v>11</v>
      </c>
      <c r="C1789">
        <v>4</v>
      </c>
      <c r="D1789">
        <v>170403</v>
      </c>
      <c r="E1789">
        <v>44</v>
      </c>
      <c r="F1789" t="s">
        <v>14</v>
      </c>
      <c r="G1789">
        <v>4</v>
      </c>
      <c r="H1789">
        <v>5</v>
      </c>
    </row>
    <row r="1790" spans="1:8" x14ac:dyDescent="0.25">
      <c r="A1790">
        <v>1789</v>
      </c>
      <c r="B1790" t="s">
        <v>11</v>
      </c>
      <c r="C1790">
        <v>58</v>
      </c>
      <c r="D1790">
        <v>51416</v>
      </c>
      <c r="E1790">
        <v>46</v>
      </c>
      <c r="G1790">
        <v>7</v>
      </c>
      <c r="H1790">
        <v>5</v>
      </c>
    </row>
    <row r="1791" spans="1:8" x14ac:dyDescent="0.25">
      <c r="A1791">
        <v>1790</v>
      </c>
      <c r="B1791" t="s">
        <v>11</v>
      </c>
      <c r="C1791">
        <v>6</v>
      </c>
      <c r="D1791">
        <v>52648</v>
      </c>
      <c r="E1791">
        <v>2</v>
      </c>
      <c r="F1791" t="s">
        <v>14</v>
      </c>
      <c r="G1791">
        <v>5</v>
      </c>
      <c r="H1791">
        <v>2</v>
      </c>
    </row>
    <row r="1792" spans="1:8" x14ac:dyDescent="0.25">
      <c r="A1792">
        <v>1791</v>
      </c>
      <c r="B1792" t="s">
        <v>8</v>
      </c>
      <c r="C1792">
        <v>17</v>
      </c>
      <c r="D1792">
        <v>125471</v>
      </c>
      <c r="E1792">
        <v>48</v>
      </c>
      <c r="F1792" t="s">
        <v>10</v>
      </c>
      <c r="G1792">
        <v>7</v>
      </c>
      <c r="H1792">
        <v>1</v>
      </c>
    </row>
    <row r="1793" spans="1:8" x14ac:dyDescent="0.25">
      <c r="A1793">
        <v>1792</v>
      </c>
      <c r="B1793" t="s">
        <v>11</v>
      </c>
      <c r="C1793">
        <v>55</v>
      </c>
      <c r="D1793">
        <v>106153</v>
      </c>
      <c r="E1793">
        <v>62</v>
      </c>
      <c r="F1793" t="s">
        <v>14</v>
      </c>
      <c r="G1793">
        <v>10</v>
      </c>
      <c r="H1793">
        <v>1</v>
      </c>
    </row>
    <row r="1794" spans="1:8" x14ac:dyDescent="0.25">
      <c r="A1794">
        <v>1793</v>
      </c>
      <c r="B1794" t="s">
        <v>8</v>
      </c>
      <c r="C1794">
        <v>14</v>
      </c>
      <c r="D1794">
        <v>124785</v>
      </c>
      <c r="E1794">
        <v>28</v>
      </c>
      <c r="F1794" t="s">
        <v>12</v>
      </c>
      <c r="G1794">
        <v>7</v>
      </c>
      <c r="H1794">
        <v>2</v>
      </c>
    </row>
    <row r="1795" spans="1:8" x14ac:dyDescent="0.25">
      <c r="A1795">
        <v>1794</v>
      </c>
      <c r="B1795" t="s">
        <v>11</v>
      </c>
      <c r="C1795">
        <v>22</v>
      </c>
      <c r="D1795">
        <v>101474</v>
      </c>
      <c r="E1795">
        <v>14</v>
      </c>
      <c r="F1795" t="s">
        <v>17</v>
      </c>
      <c r="G1795">
        <v>10</v>
      </c>
      <c r="H1795">
        <v>2</v>
      </c>
    </row>
    <row r="1796" spans="1:8" x14ac:dyDescent="0.25">
      <c r="A1796">
        <v>1795</v>
      </c>
      <c r="B1796" t="s">
        <v>11</v>
      </c>
      <c r="C1796">
        <v>8</v>
      </c>
      <c r="D1796">
        <v>141359</v>
      </c>
      <c r="E1796">
        <v>65</v>
      </c>
      <c r="F1796" t="s">
        <v>9</v>
      </c>
      <c r="G1796">
        <v>4</v>
      </c>
      <c r="H1796">
        <v>5</v>
      </c>
    </row>
    <row r="1797" spans="1:8" x14ac:dyDescent="0.25">
      <c r="A1797">
        <v>1796</v>
      </c>
      <c r="B1797" t="s">
        <v>11</v>
      </c>
      <c r="C1797">
        <v>70</v>
      </c>
      <c r="D1797">
        <v>57596</v>
      </c>
      <c r="E1797">
        <v>96</v>
      </c>
      <c r="F1797" t="s">
        <v>14</v>
      </c>
      <c r="G1797">
        <v>4</v>
      </c>
      <c r="H1797">
        <v>1</v>
      </c>
    </row>
    <row r="1798" spans="1:8" x14ac:dyDescent="0.25">
      <c r="A1798">
        <v>1797</v>
      </c>
      <c r="B1798" t="s">
        <v>11</v>
      </c>
      <c r="C1798">
        <v>67</v>
      </c>
      <c r="D1798">
        <v>78489</v>
      </c>
      <c r="E1798">
        <v>81</v>
      </c>
      <c r="F1798" t="s">
        <v>14</v>
      </c>
      <c r="G1798">
        <v>7</v>
      </c>
      <c r="H1798">
        <v>5</v>
      </c>
    </row>
    <row r="1799" spans="1:8" x14ac:dyDescent="0.25">
      <c r="A1799">
        <v>1798</v>
      </c>
      <c r="B1799" t="s">
        <v>8</v>
      </c>
      <c r="C1799">
        <v>50</v>
      </c>
      <c r="D1799">
        <v>112957</v>
      </c>
      <c r="E1799">
        <v>71</v>
      </c>
      <c r="F1799" t="s">
        <v>15</v>
      </c>
      <c r="G1799">
        <v>5</v>
      </c>
      <c r="H1799">
        <v>3</v>
      </c>
    </row>
    <row r="1800" spans="1:8" x14ac:dyDescent="0.25">
      <c r="A1800">
        <v>1799</v>
      </c>
      <c r="B1800" t="s">
        <v>8</v>
      </c>
      <c r="C1800">
        <v>72</v>
      </c>
      <c r="D1800">
        <v>82377</v>
      </c>
      <c r="E1800">
        <v>37</v>
      </c>
      <c r="F1800" t="s">
        <v>10</v>
      </c>
      <c r="G1800">
        <v>9</v>
      </c>
      <c r="H1800">
        <v>2</v>
      </c>
    </row>
    <row r="1801" spans="1:8" x14ac:dyDescent="0.25">
      <c r="A1801">
        <v>1800</v>
      </c>
      <c r="B1801" t="s">
        <v>8</v>
      </c>
      <c r="C1801">
        <v>76</v>
      </c>
      <c r="D1801">
        <v>82315</v>
      </c>
      <c r="E1801">
        <v>53</v>
      </c>
      <c r="F1801" t="s">
        <v>10</v>
      </c>
      <c r="G1801">
        <v>6</v>
      </c>
      <c r="H1801">
        <v>1</v>
      </c>
    </row>
    <row r="1802" spans="1:8" x14ac:dyDescent="0.25">
      <c r="A1802">
        <v>1801</v>
      </c>
      <c r="B1802" t="s">
        <v>8</v>
      </c>
      <c r="C1802">
        <v>80</v>
      </c>
      <c r="D1802">
        <v>93253</v>
      </c>
      <c r="E1802">
        <v>51</v>
      </c>
      <c r="F1802" t="s">
        <v>14</v>
      </c>
      <c r="G1802">
        <v>4</v>
      </c>
      <c r="H1802">
        <v>5</v>
      </c>
    </row>
    <row r="1803" spans="1:8" x14ac:dyDescent="0.25">
      <c r="A1803">
        <v>1802</v>
      </c>
      <c r="B1803" t="s">
        <v>8</v>
      </c>
      <c r="C1803">
        <v>20</v>
      </c>
      <c r="D1803">
        <v>189650</v>
      </c>
      <c r="E1803">
        <v>60</v>
      </c>
      <c r="F1803" t="s">
        <v>12</v>
      </c>
      <c r="G1803">
        <v>8</v>
      </c>
      <c r="H1803">
        <v>4</v>
      </c>
    </row>
    <row r="1804" spans="1:8" x14ac:dyDescent="0.25">
      <c r="A1804">
        <v>1803</v>
      </c>
      <c r="B1804" t="s">
        <v>11</v>
      </c>
      <c r="C1804">
        <v>89</v>
      </c>
      <c r="D1804">
        <v>114858</v>
      </c>
      <c r="E1804">
        <v>53</v>
      </c>
      <c r="F1804" t="s">
        <v>14</v>
      </c>
      <c r="G1804">
        <v>10</v>
      </c>
      <c r="H1804">
        <v>1</v>
      </c>
    </row>
    <row r="1805" spans="1:8" x14ac:dyDescent="0.25">
      <c r="A1805">
        <v>1804</v>
      </c>
      <c r="B1805" t="s">
        <v>11</v>
      </c>
      <c r="C1805">
        <v>18</v>
      </c>
      <c r="D1805">
        <v>62151</v>
      </c>
      <c r="E1805">
        <v>18</v>
      </c>
      <c r="F1805" t="s">
        <v>14</v>
      </c>
      <c r="G1805">
        <v>8</v>
      </c>
      <c r="H1805">
        <v>2</v>
      </c>
    </row>
    <row r="1806" spans="1:8" x14ac:dyDescent="0.25">
      <c r="A1806">
        <v>1805</v>
      </c>
      <c r="B1806" t="s">
        <v>11</v>
      </c>
      <c r="C1806">
        <v>75</v>
      </c>
      <c r="D1806">
        <v>135159</v>
      </c>
      <c r="E1806">
        <v>12</v>
      </c>
      <c r="F1806" t="s">
        <v>10</v>
      </c>
      <c r="G1806">
        <v>7</v>
      </c>
      <c r="H1806">
        <v>6</v>
      </c>
    </row>
    <row r="1807" spans="1:8" x14ac:dyDescent="0.25">
      <c r="A1807">
        <v>1806</v>
      </c>
      <c r="B1807" t="s">
        <v>11</v>
      </c>
      <c r="C1807">
        <v>5</v>
      </c>
      <c r="D1807">
        <v>126263</v>
      </c>
      <c r="E1807">
        <v>55</v>
      </c>
      <c r="F1807" t="s">
        <v>18</v>
      </c>
      <c r="G1807">
        <v>6</v>
      </c>
      <c r="H1807">
        <v>3</v>
      </c>
    </row>
    <row r="1808" spans="1:8" x14ac:dyDescent="0.25">
      <c r="A1808">
        <v>1807</v>
      </c>
      <c r="B1808" t="s">
        <v>11</v>
      </c>
      <c r="C1808">
        <v>79</v>
      </c>
      <c r="D1808">
        <v>123064</v>
      </c>
      <c r="E1808">
        <v>41</v>
      </c>
      <c r="F1808" t="s">
        <v>14</v>
      </c>
      <c r="G1808">
        <v>10</v>
      </c>
      <c r="H1808">
        <v>4</v>
      </c>
    </row>
    <row r="1809" spans="1:8" x14ac:dyDescent="0.25">
      <c r="A1809">
        <v>1808</v>
      </c>
      <c r="B1809" t="s">
        <v>11</v>
      </c>
      <c r="C1809">
        <v>31</v>
      </c>
      <c r="D1809">
        <v>181773</v>
      </c>
      <c r="E1809">
        <v>40</v>
      </c>
      <c r="F1809" t="s">
        <v>9</v>
      </c>
      <c r="G1809">
        <v>8</v>
      </c>
      <c r="H1809">
        <v>1</v>
      </c>
    </row>
    <row r="1810" spans="1:8" x14ac:dyDescent="0.25">
      <c r="A1810">
        <v>1809</v>
      </c>
      <c r="B1810" t="s">
        <v>8</v>
      </c>
      <c r="C1810">
        <v>92</v>
      </c>
      <c r="D1810">
        <v>171794</v>
      </c>
      <c r="E1810">
        <v>65</v>
      </c>
      <c r="F1810" t="s">
        <v>14</v>
      </c>
      <c r="G1810">
        <v>6</v>
      </c>
      <c r="H1810">
        <v>5</v>
      </c>
    </row>
    <row r="1811" spans="1:8" x14ac:dyDescent="0.25">
      <c r="A1811">
        <v>1810</v>
      </c>
      <c r="B1811" t="s">
        <v>11</v>
      </c>
      <c r="C1811">
        <v>15</v>
      </c>
      <c r="D1811">
        <v>156339</v>
      </c>
      <c r="E1811">
        <v>27</v>
      </c>
      <c r="F1811" t="s">
        <v>17</v>
      </c>
      <c r="G1811">
        <v>6</v>
      </c>
      <c r="H1811">
        <v>2</v>
      </c>
    </row>
    <row r="1812" spans="1:8" x14ac:dyDescent="0.25">
      <c r="A1812">
        <v>1811</v>
      </c>
      <c r="B1812" t="s">
        <v>8</v>
      </c>
      <c r="C1812">
        <v>94</v>
      </c>
      <c r="D1812">
        <v>65483</v>
      </c>
      <c r="E1812">
        <v>84</v>
      </c>
      <c r="F1812" t="s">
        <v>18</v>
      </c>
      <c r="G1812">
        <v>10</v>
      </c>
      <c r="H1812">
        <v>7</v>
      </c>
    </row>
    <row r="1813" spans="1:8" x14ac:dyDescent="0.25">
      <c r="A1813">
        <v>1812</v>
      </c>
      <c r="B1813" t="s">
        <v>11</v>
      </c>
      <c r="C1813">
        <v>35</v>
      </c>
      <c r="D1813">
        <v>145654</v>
      </c>
      <c r="E1813">
        <v>22</v>
      </c>
      <c r="F1813" t="s">
        <v>15</v>
      </c>
      <c r="G1813">
        <v>6</v>
      </c>
      <c r="H1813">
        <v>3</v>
      </c>
    </row>
    <row r="1814" spans="1:8" x14ac:dyDescent="0.25">
      <c r="A1814">
        <v>1813</v>
      </c>
      <c r="B1814" t="s">
        <v>11</v>
      </c>
      <c r="C1814">
        <v>68</v>
      </c>
      <c r="D1814">
        <v>91609</v>
      </c>
      <c r="E1814">
        <v>43</v>
      </c>
      <c r="F1814" t="s">
        <v>13</v>
      </c>
      <c r="G1814">
        <v>8</v>
      </c>
      <c r="H1814">
        <v>1</v>
      </c>
    </row>
    <row r="1815" spans="1:8" x14ac:dyDescent="0.25">
      <c r="A1815">
        <v>1814</v>
      </c>
      <c r="B1815" t="s">
        <v>11</v>
      </c>
      <c r="C1815">
        <v>29</v>
      </c>
      <c r="D1815">
        <v>53002</v>
      </c>
      <c r="E1815">
        <v>73</v>
      </c>
      <c r="F1815" t="s">
        <v>12</v>
      </c>
      <c r="G1815">
        <v>5</v>
      </c>
      <c r="H1815">
        <v>5</v>
      </c>
    </row>
    <row r="1816" spans="1:8" x14ac:dyDescent="0.25">
      <c r="A1816">
        <v>1815</v>
      </c>
      <c r="B1816" t="s">
        <v>8</v>
      </c>
      <c r="C1816">
        <v>87</v>
      </c>
      <c r="D1816">
        <v>115699</v>
      </c>
      <c r="E1816">
        <v>61</v>
      </c>
      <c r="F1816" t="s">
        <v>9</v>
      </c>
      <c r="G1816">
        <v>9</v>
      </c>
      <c r="H1816">
        <v>1</v>
      </c>
    </row>
    <row r="1817" spans="1:8" x14ac:dyDescent="0.25">
      <c r="A1817">
        <v>1816</v>
      </c>
      <c r="B1817" t="s">
        <v>8</v>
      </c>
      <c r="C1817">
        <v>33</v>
      </c>
      <c r="D1817">
        <v>149609</v>
      </c>
      <c r="E1817">
        <v>44</v>
      </c>
      <c r="F1817" t="s">
        <v>15</v>
      </c>
      <c r="G1817">
        <v>9</v>
      </c>
      <c r="H1817">
        <v>2</v>
      </c>
    </row>
    <row r="1818" spans="1:8" x14ac:dyDescent="0.25">
      <c r="A1818">
        <v>1817</v>
      </c>
      <c r="B1818" t="s">
        <v>11</v>
      </c>
      <c r="C1818">
        <v>29</v>
      </c>
      <c r="D1818">
        <v>165254</v>
      </c>
      <c r="E1818">
        <v>7</v>
      </c>
      <c r="F1818" t="s">
        <v>15</v>
      </c>
      <c r="G1818">
        <v>9</v>
      </c>
      <c r="H1818">
        <v>7</v>
      </c>
    </row>
    <row r="1819" spans="1:8" x14ac:dyDescent="0.25">
      <c r="A1819">
        <v>1818</v>
      </c>
      <c r="B1819" t="s">
        <v>8</v>
      </c>
      <c r="C1819">
        <v>43</v>
      </c>
      <c r="D1819">
        <v>50418</v>
      </c>
      <c r="E1819">
        <v>49</v>
      </c>
      <c r="F1819" t="s">
        <v>9</v>
      </c>
      <c r="G1819">
        <v>5</v>
      </c>
      <c r="H1819">
        <v>1</v>
      </c>
    </row>
    <row r="1820" spans="1:8" x14ac:dyDescent="0.25">
      <c r="A1820">
        <v>1819</v>
      </c>
      <c r="B1820" t="s">
        <v>8</v>
      </c>
      <c r="C1820">
        <v>43</v>
      </c>
      <c r="D1820">
        <v>103531</v>
      </c>
      <c r="E1820">
        <v>90</v>
      </c>
      <c r="F1820" t="s">
        <v>14</v>
      </c>
      <c r="G1820">
        <v>10</v>
      </c>
      <c r="H1820">
        <v>5</v>
      </c>
    </row>
    <row r="1821" spans="1:8" x14ac:dyDescent="0.25">
      <c r="A1821">
        <v>1820</v>
      </c>
      <c r="B1821" t="s">
        <v>11</v>
      </c>
      <c r="C1821">
        <v>66</v>
      </c>
      <c r="D1821">
        <v>184060</v>
      </c>
      <c r="E1821">
        <v>98</v>
      </c>
      <c r="F1821" t="s">
        <v>14</v>
      </c>
      <c r="G1821">
        <v>10</v>
      </c>
      <c r="H1821">
        <v>5</v>
      </c>
    </row>
    <row r="1822" spans="1:8" x14ac:dyDescent="0.25">
      <c r="A1822">
        <v>1821</v>
      </c>
      <c r="B1822" t="s">
        <v>8</v>
      </c>
      <c r="C1822">
        <v>23</v>
      </c>
      <c r="D1822">
        <v>75961</v>
      </c>
      <c r="E1822">
        <v>70</v>
      </c>
      <c r="F1822" t="s">
        <v>15</v>
      </c>
      <c r="G1822">
        <v>5</v>
      </c>
      <c r="H1822">
        <v>7</v>
      </c>
    </row>
    <row r="1823" spans="1:8" x14ac:dyDescent="0.25">
      <c r="A1823">
        <v>1822</v>
      </c>
      <c r="B1823" t="s">
        <v>8</v>
      </c>
      <c r="C1823">
        <v>87</v>
      </c>
      <c r="D1823">
        <v>174163</v>
      </c>
      <c r="E1823">
        <v>28</v>
      </c>
      <c r="F1823" t="s">
        <v>14</v>
      </c>
      <c r="G1823">
        <v>4</v>
      </c>
      <c r="H1823">
        <v>2</v>
      </c>
    </row>
    <row r="1824" spans="1:8" x14ac:dyDescent="0.25">
      <c r="A1824">
        <v>1823</v>
      </c>
      <c r="B1824" t="s">
        <v>11</v>
      </c>
      <c r="C1824">
        <v>81</v>
      </c>
      <c r="D1824">
        <v>105255</v>
      </c>
      <c r="E1824">
        <v>54</v>
      </c>
      <c r="F1824" t="s">
        <v>15</v>
      </c>
      <c r="G1824">
        <v>8</v>
      </c>
      <c r="H1824">
        <v>3</v>
      </c>
    </row>
    <row r="1825" spans="1:8" x14ac:dyDescent="0.25">
      <c r="A1825">
        <v>1824</v>
      </c>
      <c r="B1825" t="s">
        <v>8</v>
      </c>
      <c r="C1825">
        <v>42</v>
      </c>
      <c r="D1825">
        <v>51860</v>
      </c>
      <c r="E1825">
        <v>4</v>
      </c>
      <c r="F1825" t="s">
        <v>12</v>
      </c>
      <c r="G1825">
        <v>4</v>
      </c>
      <c r="H1825">
        <v>5</v>
      </c>
    </row>
    <row r="1826" spans="1:8" x14ac:dyDescent="0.25">
      <c r="A1826">
        <v>1825</v>
      </c>
      <c r="B1826" t="s">
        <v>11</v>
      </c>
      <c r="C1826">
        <v>32</v>
      </c>
      <c r="D1826">
        <v>185218</v>
      </c>
      <c r="E1826">
        <v>83</v>
      </c>
      <c r="F1826" t="s">
        <v>9</v>
      </c>
      <c r="G1826">
        <v>4</v>
      </c>
      <c r="H1826">
        <v>6</v>
      </c>
    </row>
    <row r="1827" spans="1:8" x14ac:dyDescent="0.25">
      <c r="A1827">
        <v>1826</v>
      </c>
      <c r="B1827" t="s">
        <v>8</v>
      </c>
      <c r="C1827">
        <v>7</v>
      </c>
      <c r="D1827">
        <v>189709</v>
      </c>
      <c r="E1827">
        <v>18</v>
      </c>
      <c r="F1827" t="s">
        <v>14</v>
      </c>
      <c r="G1827">
        <v>6</v>
      </c>
      <c r="H1827">
        <v>6</v>
      </c>
    </row>
    <row r="1828" spans="1:8" x14ac:dyDescent="0.25">
      <c r="A1828">
        <v>1827</v>
      </c>
      <c r="B1828" t="s">
        <v>11</v>
      </c>
      <c r="C1828">
        <v>91</v>
      </c>
      <c r="D1828">
        <v>134665</v>
      </c>
      <c r="E1828">
        <v>66</v>
      </c>
      <c r="F1828" t="s">
        <v>14</v>
      </c>
      <c r="G1828">
        <v>7</v>
      </c>
      <c r="H1828">
        <v>2</v>
      </c>
    </row>
    <row r="1829" spans="1:8" x14ac:dyDescent="0.25">
      <c r="A1829">
        <v>1828</v>
      </c>
      <c r="B1829" t="s">
        <v>8</v>
      </c>
      <c r="C1829">
        <v>95</v>
      </c>
      <c r="D1829">
        <v>91352</v>
      </c>
      <c r="E1829">
        <v>9</v>
      </c>
      <c r="F1829" t="s">
        <v>16</v>
      </c>
      <c r="G1829">
        <v>7</v>
      </c>
      <c r="H1829">
        <v>3</v>
      </c>
    </row>
    <row r="1830" spans="1:8" x14ac:dyDescent="0.25">
      <c r="A1830">
        <v>1829</v>
      </c>
      <c r="B1830" t="s">
        <v>11</v>
      </c>
      <c r="C1830">
        <v>10</v>
      </c>
      <c r="D1830">
        <v>154623</v>
      </c>
      <c r="E1830">
        <v>21</v>
      </c>
      <c r="F1830" t="s">
        <v>14</v>
      </c>
      <c r="G1830">
        <v>6</v>
      </c>
      <c r="H1830">
        <v>6</v>
      </c>
    </row>
    <row r="1831" spans="1:8" x14ac:dyDescent="0.25">
      <c r="A1831">
        <v>1830</v>
      </c>
      <c r="B1831" t="s">
        <v>11</v>
      </c>
      <c r="C1831">
        <v>20</v>
      </c>
      <c r="D1831">
        <v>113767</v>
      </c>
      <c r="E1831">
        <v>88</v>
      </c>
      <c r="F1831" t="s">
        <v>14</v>
      </c>
      <c r="G1831">
        <v>6</v>
      </c>
      <c r="H1831">
        <v>2</v>
      </c>
    </row>
    <row r="1832" spans="1:8" x14ac:dyDescent="0.25">
      <c r="A1832">
        <v>1831</v>
      </c>
      <c r="B1832" t="s">
        <v>8</v>
      </c>
      <c r="C1832">
        <v>5</v>
      </c>
      <c r="D1832">
        <v>160469</v>
      </c>
      <c r="E1832">
        <v>61</v>
      </c>
      <c r="F1832" t="s">
        <v>12</v>
      </c>
      <c r="G1832">
        <v>8</v>
      </c>
      <c r="H1832">
        <v>1</v>
      </c>
    </row>
    <row r="1833" spans="1:8" x14ac:dyDescent="0.25">
      <c r="A1833">
        <v>1832</v>
      </c>
      <c r="B1833" t="s">
        <v>11</v>
      </c>
      <c r="C1833">
        <v>84</v>
      </c>
      <c r="D1833">
        <v>99418</v>
      </c>
      <c r="E1833">
        <v>27</v>
      </c>
      <c r="F1833" t="s">
        <v>14</v>
      </c>
      <c r="G1833">
        <v>4</v>
      </c>
      <c r="H1833">
        <v>2</v>
      </c>
    </row>
    <row r="1834" spans="1:8" x14ac:dyDescent="0.25">
      <c r="A1834">
        <v>1833</v>
      </c>
      <c r="B1834" t="s">
        <v>8</v>
      </c>
      <c r="C1834">
        <v>54</v>
      </c>
      <c r="D1834">
        <v>56215</v>
      </c>
      <c r="E1834">
        <v>34</v>
      </c>
      <c r="F1834" t="s">
        <v>9</v>
      </c>
      <c r="G1834">
        <v>10</v>
      </c>
      <c r="H1834">
        <v>4</v>
      </c>
    </row>
    <row r="1835" spans="1:8" x14ac:dyDescent="0.25">
      <c r="A1835">
        <v>1834</v>
      </c>
      <c r="B1835" t="s">
        <v>8</v>
      </c>
      <c r="C1835">
        <v>12</v>
      </c>
      <c r="D1835">
        <v>55639</v>
      </c>
      <c r="E1835">
        <v>63</v>
      </c>
      <c r="F1835" t="s">
        <v>9</v>
      </c>
      <c r="G1835">
        <v>8</v>
      </c>
      <c r="H1835">
        <v>1</v>
      </c>
    </row>
    <row r="1836" spans="1:8" x14ac:dyDescent="0.25">
      <c r="A1836">
        <v>1835</v>
      </c>
      <c r="B1836" t="s">
        <v>11</v>
      </c>
      <c r="C1836">
        <v>90</v>
      </c>
      <c r="D1836">
        <v>62504</v>
      </c>
      <c r="E1836">
        <v>99</v>
      </c>
      <c r="F1836" t="s">
        <v>14</v>
      </c>
      <c r="G1836">
        <v>10</v>
      </c>
      <c r="H1836">
        <v>4</v>
      </c>
    </row>
    <row r="1837" spans="1:8" x14ac:dyDescent="0.25">
      <c r="A1837">
        <v>1836</v>
      </c>
      <c r="B1837" t="s">
        <v>11</v>
      </c>
      <c r="C1837">
        <v>19</v>
      </c>
      <c r="D1837">
        <v>151382</v>
      </c>
      <c r="E1837">
        <v>38</v>
      </c>
      <c r="F1837" t="s">
        <v>12</v>
      </c>
      <c r="G1837">
        <v>1</v>
      </c>
      <c r="H1837">
        <v>1</v>
      </c>
    </row>
    <row r="1838" spans="1:8" x14ac:dyDescent="0.25">
      <c r="A1838">
        <v>1837</v>
      </c>
      <c r="B1838" t="s">
        <v>11</v>
      </c>
      <c r="C1838">
        <v>91</v>
      </c>
      <c r="D1838">
        <v>156574</v>
      </c>
      <c r="E1838">
        <v>96</v>
      </c>
      <c r="F1838" t="s">
        <v>18</v>
      </c>
      <c r="G1838">
        <v>0</v>
      </c>
      <c r="H1838">
        <v>7</v>
      </c>
    </row>
    <row r="1839" spans="1:8" x14ac:dyDescent="0.25">
      <c r="A1839">
        <v>1838</v>
      </c>
      <c r="B1839" t="s">
        <v>11</v>
      </c>
      <c r="C1839">
        <v>90</v>
      </c>
      <c r="D1839">
        <v>60998</v>
      </c>
      <c r="E1839">
        <v>35</v>
      </c>
      <c r="F1839" t="s">
        <v>13</v>
      </c>
      <c r="G1839">
        <v>1</v>
      </c>
      <c r="H1839">
        <v>7</v>
      </c>
    </row>
    <row r="1840" spans="1:8" x14ac:dyDescent="0.25">
      <c r="A1840">
        <v>1839</v>
      </c>
      <c r="B1840" t="s">
        <v>11</v>
      </c>
      <c r="C1840">
        <v>60</v>
      </c>
      <c r="D1840">
        <v>108509</v>
      </c>
      <c r="E1840">
        <v>36</v>
      </c>
      <c r="F1840" t="s">
        <v>16</v>
      </c>
      <c r="G1840">
        <v>0</v>
      </c>
      <c r="H1840">
        <v>2</v>
      </c>
    </row>
    <row r="1841" spans="1:8" x14ac:dyDescent="0.25">
      <c r="A1841">
        <v>1840</v>
      </c>
      <c r="B1841" t="s">
        <v>11</v>
      </c>
      <c r="C1841">
        <v>68</v>
      </c>
      <c r="D1841">
        <v>85540</v>
      </c>
      <c r="E1841">
        <v>49</v>
      </c>
      <c r="F1841" t="s">
        <v>17</v>
      </c>
      <c r="G1841">
        <v>9</v>
      </c>
      <c r="H1841">
        <v>1</v>
      </c>
    </row>
    <row r="1842" spans="1:8" x14ac:dyDescent="0.25">
      <c r="A1842">
        <v>1841</v>
      </c>
      <c r="B1842" t="s">
        <v>11</v>
      </c>
      <c r="C1842">
        <v>43</v>
      </c>
      <c r="D1842">
        <v>73915</v>
      </c>
      <c r="E1842">
        <v>47</v>
      </c>
      <c r="F1842" t="s">
        <v>14</v>
      </c>
      <c r="G1842">
        <v>11</v>
      </c>
      <c r="H1842">
        <v>2</v>
      </c>
    </row>
    <row r="1843" spans="1:8" x14ac:dyDescent="0.25">
      <c r="A1843">
        <v>1842</v>
      </c>
      <c r="B1843" t="s">
        <v>8</v>
      </c>
      <c r="C1843">
        <v>52</v>
      </c>
      <c r="D1843">
        <v>148901</v>
      </c>
      <c r="E1843">
        <v>77</v>
      </c>
      <c r="F1843" t="s">
        <v>9</v>
      </c>
      <c r="G1843">
        <v>4</v>
      </c>
      <c r="H1843">
        <v>4</v>
      </c>
    </row>
    <row r="1844" spans="1:8" x14ac:dyDescent="0.25">
      <c r="A1844">
        <v>1843</v>
      </c>
      <c r="B1844" t="s">
        <v>8</v>
      </c>
      <c r="C1844">
        <v>81</v>
      </c>
      <c r="D1844">
        <v>152602</v>
      </c>
      <c r="E1844">
        <v>91</v>
      </c>
      <c r="F1844" t="s">
        <v>13</v>
      </c>
      <c r="G1844">
        <v>0</v>
      </c>
      <c r="H1844">
        <v>1</v>
      </c>
    </row>
    <row r="1845" spans="1:8" x14ac:dyDescent="0.25">
      <c r="A1845">
        <v>1844</v>
      </c>
      <c r="B1845" t="s">
        <v>11</v>
      </c>
      <c r="C1845">
        <v>54</v>
      </c>
      <c r="D1845">
        <v>58999</v>
      </c>
      <c r="E1845">
        <v>22</v>
      </c>
      <c r="F1845" t="s">
        <v>13</v>
      </c>
      <c r="G1845">
        <v>7</v>
      </c>
      <c r="H1845">
        <v>3</v>
      </c>
    </row>
    <row r="1846" spans="1:8" x14ac:dyDescent="0.25">
      <c r="A1846">
        <v>1845</v>
      </c>
      <c r="B1846" t="s">
        <v>11</v>
      </c>
      <c r="C1846">
        <v>43</v>
      </c>
      <c r="D1846">
        <v>133740</v>
      </c>
      <c r="E1846">
        <v>37</v>
      </c>
      <c r="F1846" t="s">
        <v>14</v>
      </c>
      <c r="G1846">
        <v>5</v>
      </c>
      <c r="H1846">
        <v>4</v>
      </c>
    </row>
    <row r="1847" spans="1:8" x14ac:dyDescent="0.25">
      <c r="A1847">
        <v>1846</v>
      </c>
      <c r="B1847" t="s">
        <v>11</v>
      </c>
      <c r="C1847">
        <v>20</v>
      </c>
      <c r="D1847">
        <v>113217</v>
      </c>
      <c r="E1847">
        <v>41</v>
      </c>
      <c r="F1847" t="s">
        <v>12</v>
      </c>
      <c r="G1847">
        <v>9</v>
      </c>
      <c r="H1847">
        <v>1</v>
      </c>
    </row>
    <row r="1848" spans="1:8" x14ac:dyDescent="0.25">
      <c r="A1848">
        <v>1847</v>
      </c>
      <c r="B1848" t="s">
        <v>11</v>
      </c>
      <c r="C1848">
        <v>71</v>
      </c>
      <c r="D1848">
        <v>60209</v>
      </c>
      <c r="E1848">
        <v>46</v>
      </c>
      <c r="F1848" t="s">
        <v>14</v>
      </c>
      <c r="G1848">
        <v>1</v>
      </c>
      <c r="H1848">
        <v>3</v>
      </c>
    </row>
    <row r="1849" spans="1:8" x14ac:dyDescent="0.25">
      <c r="A1849">
        <v>1848</v>
      </c>
      <c r="B1849" t="s">
        <v>11</v>
      </c>
      <c r="C1849">
        <v>26</v>
      </c>
      <c r="D1849">
        <v>145491</v>
      </c>
      <c r="E1849">
        <v>72</v>
      </c>
      <c r="F1849" t="s">
        <v>13</v>
      </c>
      <c r="G1849">
        <v>9</v>
      </c>
      <c r="H1849">
        <v>5</v>
      </c>
    </row>
    <row r="1850" spans="1:8" x14ac:dyDescent="0.25">
      <c r="A1850">
        <v>1849</v>
      </c>
      <c r="B1850" t="s">
        <v>11</v>
      </c>
      <c r="C1850">
        <v>75</v>
      </c>
      <c r="D1850">
        <v>61393</v>
      </c>
      <c r="E1850">
        <v>65</v>
      </c>
      <c r="F1850" t="s">
        <v>16</v>
      </c>
      <c r="G1850">
        <v>7</v>
      </c>
      <c r="H1850">
        <v>5</v>
      </c>
    </row>
    <row r="1851" spans="1:8" x14ac:dyDescent="0.25">
      <c r="A1851">
        <v>1850</v>
      </c>
      <c r="B1851" t="s">
        <v>11</v>
      </c>
      <c r="C1851">
        <v>52</v>
      </c>
      <c r="D1851">
        <v>133252</v>
      </c>
      <c r="E1851">
        <v>55</v>
      </c>
      <c r="F1851" t="s">
        <v>14</v>
      </c>
      <c r="G1851">
        <v>1</v>
      </c>
      <c r="H1851">
        <v>1</v>
      </c>
    </row>
    <row r="1852" spans="1:8" x14ac:dyDescent="0.25">
      <c r="A1852">
        <v>1851</v>
      </c>
      <c r="B1852" t="s">
        <v>11</v>
      </c>
      <c r="C1852">
        <v>40</v>
      </c>
      <c r="D1852">
        <v>187234</v>
      </c>
      <c r="E1852">
        <v>14</v>
      </c>
      <c r="F1852" t="s">
        <v>16</v>
      </c>
      <c r="G1852">
        <v>0</v>
      </c>
      <c r="H1852">
        <v>5</v>
      </c>
    </row>
    <row r="1853" spans="1:8" x14ac:dyDescent="0.25">
      <c r="A1853">
        <v>1852</v>
      </c>
      <c r="B1853" t="s">
        <v>8</v>
      </c>
      <c r="C1853">
        <v>5</v>
      </c>
      <c r="D1853">
        <v>145563</v>
      </c>
      <c r="E1853">
        <v>60</v>
      </c>
      <c r="F1853" t="s">
        <v>13</v>
      </c>
      <c r="G1853">
        <v>9</v>
      </c>
      <c r="H1853">
        <v>6</v>
      </c>
    </row>
    <row r="1854" spans="1:8" x14ac:dyDescent="0.25">
      <c r="A1854">
        <v>1853</v>
      </c>
      <c r="B1854" t="s">
        <v>11</v>
      </c>
      <c r="C1854">
        <v>46</v>
      </c>
      <c r="D1854">
        <v>165810</v>
      </c>
      <c r="E1854">
        <v>38</v>
      </c>
      <c r="F1854" t="s">
        <v>9</v>
      </c>
      <c r="G1854">
        <v>3</v>
      </c>
      <c r="H1854">
        <v>5</v>
      </c>
    </row>
    <row r="1855" spans="1:8" x14ac:dyDescent="0.25">
      <c r="A1855">
        <v>1854</v>
      </c>
      <c r="B1855" t="s">
        <v>8</v>
      </c>
      <c r="C1855">
        <v>98</v>
      </c>
      <c r="D1855">
        <v>125181</v>
      </c>
      <c r="E1855">
        <v>30</v>
      </c>
      <c r="F1855" t="s">
        <v>14</v>
      </c>
      <c r="G1855">
        <v>0</v>
      </c>
      <c r="H1855">
        <v>7</v>
      </c>
    </row>
    <row r="1856" spans="1:8" x14ac:dyDescent="0.25">
      <c r="A1856">
        <v>1855</v>
      </c>
      <c r="B1856" t="s">
        <v>11</v>
      </c>
      <c r="C1856">
        <v>84</v>
      </c>
      <c r="D1856">
        <v>56809</v>
      </c>
      <c r="E1856">
        <v>96</v>
      </c>
      <c r="F1856" t="s">
        <v>9</v>
      </c>
      <c r="G1856">
        <v>1</v>
      </c>
      <c r="H1856">
        <v>2</v>
      </c>
    </row>
    <row r="1857" spans="1:8" x14ac:dyDescent="0.25">
      <c r="A1857">
        <v>1856</v>
      </c>
      <c r="B1857" t="s">
        <v>8</v>
      </c>
      <c r="C1857">
        <v>35</v>
      </c>
      <c r="D1857">
        <v>69419</v>
      </c>
      <c r="E1857">
        <v>68</v>
      </c>
      <c r="F1857" t="s">
        <v>9</v>
      </c>
      <c r="G1857">
        <v>9</v>
      </c>
      <c r="H1857">
        <v>1</v>
      </c>
    </row>
    <row r="1858" spans="1:8" x14ac:dyDescent="0.25">
      <c r="A1858">
        <v>1857</v>
      </c>
      <c r="B1858" t="s">
        <v>11</v>
      </c>
      <c r="C1858">
        <v>78</v>
      </c>
      <c r="D1858">
        <v>70689</v>
      </c>
      <c r="E1858">
        <v>54</v>
      </c>
      <c r="F1858" t="s">
        <v>14</v>
      </c>
      <c r="G1858">
        <v>1</v>
      </c>
      <c r="H1858">
        <v>4</v>
      </c>
    </row>
    <row r="1859" spans="1:8" x14ac:dyDescent="0.25">
      <c r="A1859">
        <v>1858</v>
      </c>
      <c r="B1859" t="s">
        <v>8</v>
      </c>
      <c r="C1859">
        <v>64</v>
      </c>
      <c r="D1859">
        <v>55011</v>
      </c>
      <c r="E1859">
        <v>53</v>
      </c>
      <c r="F1859" t="s">
        <v>14</v>
      </c>
      <c r="G1859">
        <v>1</v>
      </c>
      <c r="H1859">
        <v>7</v>
      </c>
    </row>
    <row r="1860" spans="1:8" x14ac:dyDescent="0.25">
      <c r="A1860">
        <v>1859</v>
      </c>
      <c r="B1860" t="s">
        <v>11</v>
      </c>
      <c r="C1860">
        <v>98</v>
      </c>
      <c r="D1860">
        <v>87955</v>
      </c>
      <c r="E1860">
        <v>79</v>
      </c>
      <c r="F1860" t="s">
        <v>10</v>
      </c>
      <c r="G1860">
        <v>0</v>
      </c>
      <c r="H1860">
        <v>2</v>
      </c>
    </row>
    <row r="1861" spans="1:8" x14ac:dyDescent="0.25">
      <c r="A1861">
        <v>1860</v>
      </c>
      <c r="B1861" t="s">
        <v>8</v>
      </c>
      <c r="C1861">
        <v>66</v>
      </c>
      <c r="D1861">
        <v>153660</v>
      </c>
      <c r="E1861">
        <v>24</v>
      </c>
      <c r="F1861" t="s">
        <v>9</v>
      </c>
      <c r="G1861">
        <v>0</v>
      </c>
      <c r="H1861">
        <v>5</v>
      </c>
    </row>
    <row r="1862" spans="1:8" x14ac:dyDescent="0.25">
      <c r="A1862">
        <v>1861</v>
      </c>
      <c r="B1862" t="s">
        <v>8</v>
      </c>
      <c r="C1862">
        <v>32</v>
      </c>
      <c r="D1862">
        <v>104494</v>
      </c>
      <c r="E1862">
        <v>28</v>
      </c>
      <c r="F1862" t="s">
        <v>9</v>
      </c>
      <c r="G1862">
        <v>6</v>
      </c>
      <c r="H1862">
        <v>4</v>
      </c>
    </row>
    <row r="1863" spans="1:8" x14ac:dyDescent="0.25">
      <c r="A1863">
        <v>1862</v>
      </c>
      <c r="B1863" t="s">
        <v>8</v>
      </c>
      <c r="C1863">
        <v>22</v>
      </c>
      <c r="D1863">
        <v>184443</v>
      </c>
      <c r="E1863">
        <v>44</v>
      </c>
      <c r="F1863" t="s">
        <v>15</v>
      </c>
      <c r="G1863">
        <v>3</v>
      </c>
      <c r="H1863">
        <v>7</v>
      </c>
    </row>
    <row r="1864" spans="1:8" x14ac:dyDescent="0.25">
      <c r="A1864">
        <v>1863</v>
      </c>
      <c r="B1864" t="s">
        <v>11</v>
      </c>
      <c r="C1864">
        <v>17</v>
      </c>
      <c r="D1864">
        <v>150778</v>
      </c>
      <c r="E1864">
        <v>35</v>
      </c>
      <c r="F1864" t="s">
        <v>13</v>
      </c>
      <c r="G1864">
        <v>1</v>
      </c>
      <c r="H1864">
        <v>7</v>
      </c>
    </row>
    <row r="1865" spans="1:8" x14ac:dyDescent="0.25">
      <c r="A1865">
        <v>1864</v>
      </c>
      <c r="B1865" t="s">
        <v>11</v>
      </c>
      <c r="C1865">
        <v>22</v>
      </c>
      <c r="D1865">
        <v>88729</v>
      </c>
      <c r="E1865">
        <v>81</v>
      </c>
      <c r="F1865" t="s">
        <v>10</v>
      </c>
      <c r="G1865">
        <v>1</v>
      </c>
      <c r="H1865">
        <v>1</v>
      </c>
    </row>
    <row r="1866" spans="1:8" x14ac:dyDescent="0.25">
      <c r="A1866">
        <v>1865</v>
      </c>
      <c r="B1866" t="s">
        <v>8</v>
      </c>
      <c r="C1866">
        <v>9</v>
      </c>
      <c r="D1866">
        <v>151902</v>
      </c>
      <c r="E1866">
        <v>18</v>
      </c>
      <c r="F1866" t="s">
        <v>14</v>
      </c>
      <c r="G1866">
        <v>0</v>
      </c>
      <c r="H1866">
        <v>2</v>
      </c>
    </row>
    <row r="1867" spans="1:8" x14ac:dyDescent="0.25">
      <c r="A1867">
        <v>1866</v>
      </c>
      <c r="B1867" t="s">
        <v>8</v>
      </c>
      <c r="C1867">
        <v>24</v>
      </c>
      <c r="D1867">
        <v>51604</v>
      </c>
      <c r="E1867">
        <v>4</v>
      </c>
      <c r="F1867" t="s">
        <v>14</v>
      </c>
      <c r="G1867">
        <v>0</v>
      </c>
      <c r="H1867">
        <v>2</v>
      </c>
    </row>
    <row r="1868" spans="1:8" x14ac:dyDescent="0.25">
      <c r="A1868">
        <v>1867</v>
      </c>
      <c r="B1868" t="s">
        <v>11</v>
      </c>
      <c r="C1868">
        <v>8</v>
      </c>
      <c r="D1868">
        <v>157316</v>
      </c>
      <c r="E1868">
        <v>75</v>
      </c>
      <c r="F1868" t="s">
        <v>14</v>
      </c>
      <c r="G1868">
        <v>9</v>
      </c>
      <c r="H1868">
        <v>3</v>
      </c>
    </row>
    <row r="1869" spans="1:8" x14ac:dyDescent="0.25">
      <c r="A1869">
        <v>1868</v>
      </c>
      <c r="B1869" t="s">
        <v>11</v>
      </c>
      <c r="C1869">
        <v>52</v>
      </c>
      <c r="D1869">
        <v>125508</v>
      </c>
      <c r="E1869">
        <v>15</v>
      </c>
      <c r="F1869" t="s">
        <v>14</v>
      </c>
      <c r="G1869">
        <v>1</v>
      </c>
      <c r="H1869">
        <v>6</v>
      </c>
    </row>
    <row r="1870" spans="1:8" x14ac:dyDescent="0.25">
      <c r="A1870">
        <v>1869</v>
      </c>
      <c r="B1870" t="s">
        <v>8</v>
      </c>
      <c r="C1870">
        <v>62</v>
      </c>
      <c r="D1870">
        <v>186157</v>
      </c>
      <c r="E1870">
        <v>54</v>
      </c>
      <c r="F1870" t="s">
        <v>9</v>
      </c>
      <c r="G1870">
        <v>1</v>
      </c>
      <c r="H1870">
        <v>1</v>
      </c>
    </row>
    <row r="1871" spans="1:8" x14ac:dyDescent="0.25">
      <c r="A1871">
        <v>1870</v>
      </c>
      <c r="B1871" t="s">
        <v>11</v>
      </c>
      <c r="C1871">
        <v>37</v>
      </c>
      <c r="D1871">
        <v>169381</v>
      </c>
      <c r="E1871">
        <v>45</v>
      </c>
      <c r="F1871" t="s">
        <v>13</v>
      </c>
      <c r="G1871">
        <v>0</v>
      </c>
      <c r="H1871">
        <v>4</v>
      </c>
    </row>
    <row r="1872" spans="1:8" x14ac:dyDescent="0.25">
      <c r="A1872">
        <v>1871</v>
      </c>
      <c r="B1872" t="s">
        <v>8</v>
      </c>
      <c r="C1872">
        <v>68</v>
      </c>
      <c r="D1872">
        <v>110195</v>
      </c>
      <c r="E1872">
        <v>47</v>
      </c>
      <c r="F1872" t="s">
        <v>17</v>
      </c>
      <c r="G1872">
        <v>9</v>
      </c>
      <c r="H1872">
        <v>2</v>
      </c>
    </row>
    <row r="1873" spans="1:8" x14ac:dyDescent="0.25">
      <c r="A1873">
        <v>1872</v>
      </c>
      <c r="B1873" t="s">
        <v>11</v>
      </c>
      <c r="C1873">
        <v>63</v>
      </c>
      <c r="D1873">
        <v>81199</v>
      </c>
      <c r="E1873">
        <v>80</v>
      </c>
      <c r="F1873" t="s">
        <v>13</v>
      </c>
      <c r="G1873">
        <v>1</v>
      </c>
      <c r="H1873">
        <v>2</v>
      </c>
    </row>
    <row r="1874" spans="1:8" x14ac:dyDescent="0.25">
      <c r="A1874">
        <v>1873</v>
      </c>
      <c r="B1874" t="s">
        <v>11</v>
      </c>
      <c r="C1874">
        <v>15</v>
      </c>
      <c r="D1874">
        <v>58459</v>
      </c>
      <c r="E1874">
        <v>67</v>
      </c>
      <c r="F1874" t="s">
        <v>15</v>
      </c>
      <c r="G1874">
        <v>0</v>
      </c>
      <c r="H1874">
        <v>6</v>
      </c>
    </row>
    <row r="1875" spans="1:8" x14ac:dyDescent="0.25">
      <c r="A1875">
        <v>1874</v>
      </c>
      <c r="B1875" t="s">
        <v>11</v>
      </c>
      <c r="C1875">
        <v>44</v>
      </c>
      <c r="D1875">
        <v>173682</v>
      </c>
      <c r="E1875">
        <v>89</v>
      </c>
      <c r="F1875" t="s">
        <v>14</v>
      </c>
      <c r="G1875">
        <v>12</v>
      </c>
      <c r="H1875">
        <v>6</v>
      </c>
    </row>
    <row r="1876" spans="1:8" x14ac:dyDescent="0.25">
      <c r="A1876">
        <v>1875</v>
      </c>
      <c r="B1876" t="s">
        <v>8</v>
      </c>
      <c r="C1876">
        <v>18</v>
      </c>
      <c r="D1876">
        <v>162983</v>
      </c>
      <c r="E1876">
        <v>16</v>
      </c>
      <c r="F1876" t="s">
        <v>13</v>
      </c>
      <c r="G1876">
        <v>0</v>
      </c>
      <c r="H1876">
        <v>6</v>
      </c>
    </row>
    <row r="1877" spans="1:8" x14ac:dyDescent="0.25">
      <c r="A1877">
        <v>1876</v>
      </c>
      <c r="B1877" t="s">
        <v>8</v>
      </c>
      <c r="C1877">
        <v>30</v>
      </c>
      <c r="D1877">
        <v>94480</v>
      </c>
      <c r="E1877">
        <v>1</v>
      </c>
      <c r="F1877" t="s">
        <v>15</v>
      </c>
      <c r="G1877">
        <v>0</v>
      </c>
      <c r="H1877">
        <v>4</v>
      </c>
    </row>
    <row r="1878" spans="1:8" x14ac:dyDescent="0.25">
      <c r="A1878">
        <v>1877</v>
      </c>
      <c r="B1878" t="s">
        <v>11</v>
      </c>
      <c r="C1878">
        <v>69</v>
      </c>
      <c r="D1878">
        <v>168710</v>
      </c>
      <c r="E1878">
        <v>80</v>
      </c>
      <c r="F1878" t="s">
        <v>16</v>
      </c>
      <c r="G1878">
        <v>1</v>
      </c>
      <c r="H1878">
        <v>4</v>
      </c>
    </row>
    <row r="1879" spans="1:8" x14ac:dyDescent="0.25">
      <c r="A1879">
        <v>1878</v>
      </c>
      <c r="B1879" t="s">
        <v>8</v>
      </c>
      <c r="C1879">
        <v>16</v>
      </c>
      <c r="D1879">
        <v>150193</v>
      </c>
      <c r="E1879">
        <v>83</v>
      </c>
      <c r="F1879" t="s">
        <v>10</v>
      </c>
      <c r="G1879">
        <v>2</v>
      </c>
      <c r="H1879">
        <v>2</v>
      </c>
    </row>
    <row r="1880" spans="1:8" x14ac:dyDescent="0.25">
      <c r="A1880">
        <v>1879</v>
      </c>
      <c r="B1880" t="s">
        <v>11</v>
      </c>
      <c r="C1880">
        <v>71</v>
      </c>
      <c r="D1880">
        <v>91823</v>
      </c>
      <c r="E1880">
        <v>74</v>
      </c>
      <c r="F1880" t="s">
        <v>14</v>
      </c>
      <c r="G1880">
        <v>1</v>
      </c>
      <c r="H1880">
        <v>4</v>
      </c>
    </row>
    <row r="1881" spans="1:8" x14ac:dyDescent="0.25">
      <c r="A1881">
        <v>1880</v>
      </c>
      <c r="B1881" t="s">
        <v>11</v>
      </c>
      <c r="C1881">
        <v>24</v>
      </c>
      <c r="D1881">
        <v>173091</v>
      </c>
      <c r="E1881">
        <v>24</v>
      </c>
      <c r="F1881" t="s">
        <v>13</v>
      </c>
      <c r="G1881">
        <v>6</v>
      </c>
      <c r="H1881">
        <v>2</v>
      </c>
    </row>
    <row r="1882" spans="1:8" x14ac:dyDescent="0.25">
      <c r="A1882">
        <v>1881</v>
      </c>
      <c r="B1882" t="s">
        <v>8</v>
      </c>
      <c r="C1882">
        <v>57</v>
      </c>
      <c r="D1882">
        <v>102692</v>
      </c>
      <c r="E1882">
        <v>94</v>
      </c>
      <c r="F1882" t="s">
        <v>9</v>
      </c>
      <c r="G1882">
        <v>0</v>
      </c>
      <c r="H1882">
        <v>2</v>
      </c>
    </row>
    <row r="1883" spans="1:8" x14ac:dyDescent="0.25">
      <c r="A1883">
        <v>1882</v>
      </c>
      <c r="B1883" t="s">
        <v>8</v>
      </c>
      <c r="C1883">
        <v>97</v>
      </c>
      <c r="D1883">
        <v>156812</v>
      </c>
      <c r="E1883">
        <v>77</v>
      </c>
      <c r="F1883" t="s">
        <v>9</v>
      </c>
      <c r="G1883">
        <v>0</v>
      </c>
      <c r="H1883">
        <v>6</v>
      </c>
    </row>
    <row r="1884" spans="1:8" x14ac:dyDescent="0.25">
      <c r="A1884">
        <v>1883</v>
      </c>
      <c r="B1884" t="s">
        <v>8</v>
      </c>
      <c r="C1884">
        <v>68</v>
      </c>
      <c r="D1884">
        <v>51468</v>
      </c>
      <c r="E1884">
        <v>48</v>
      </c>
      <c r="F1884" t="s">
        <v>14</v>
      </c>
      <c r="G1884">
        <v>0</v>
      </c>
      <c r="H1884">
        <v>3</v>
      </c>
    </row>
    <row r="1885" spans="1:8" x14ac:dyDescent="0.25">
      <c r="A1885">
        <v>1884</v>
      </c>
      <c r="B1885" t="s">
        <v>11</v>
      </c>
      <c r="C1885">
        <v>11</v>
      </c>
      <c r="D1885">
        <v>114071</v>
      </c>
      <c r="E1885">
        <v>37</v>
      </c>
      <c r="F1885" t="s">
        <v>9</v>
      </c>
      <c r="G1885">
        <v>0</v>
      </c>
      <c r="H1885">
        <v>2</v>
      </c>
    </row>
    <row r="1886" spans="1:8" x14ac:dyDescent="0.25">
      <c r="A1886">
        <v>1885</v>
      </c>
      <c r="B1886" t="s">
        <v>11</v>
      </c>
      <c r="C1886">
        <v>63</v>
      </c>
      <c r="D1886">
        <v>155638</v>
      </c>
      <c r="E1886">
        <v>81</v>
      </c>
      <c r="G1886">
        <v>1</v>
      </c>
      <c r="H1886">
        <v>4</v>
      </c>
    </row>
    <row r="1887" spans="1:8" x14ac:dyDescent="0.25">
      <c r="A1887">
        <v>1886</v>
      </c>
      <c r="B1887" t="s">
        <v>8</v>
      </c>
      <c r="C1887">
        <v>68</v>
      </c>
      <c r="D1887">
        <v>129971</v>
      </c>
      <c r="E1887">
        <v>61</v>
      </c>
      <c r="F1887" t="s">
        <v>14</v>
      </c>
      <c r="G1887">
        <v>8</v>
      </c>
      <c r="H1887">
        <v>3</v>
      </c>
    </row>
    <row r="1888" spans="1:8" x14ac:dyDescent="0.25">
      <c r="A1888">
        <v>1887</v>
      </c>
      <c r="B1888" t="s">
        <v>11</v>
      </c>
      <c r="C1888">
        <v>69</v>
      </c>
      <c r="D1888">
        <v>104160</v>
      </c>
      <c r="E1888">
        <v>77</v>
      </c>
      <c r="F1888" t="s">
        <v>10</v>
      </c>
      <c r="G1888">
        <v>4</v>
      </c>
      <c r="H1888">
        <v>4</v>
      </c>
    </row>
    <row r="1889" spans="1:8" x14ac:dyDescent="0.25">
      <c r="A1889">
        <v>1888</v>
      </c>
      <c r="B1889" t="s">
        <v>11</v>
      </c>
      <c r="C1889">
        <v>77</v>
      </c>
      <c r="D1889">
        <v>124995</v>
      </c>
      <c r="E1889">
        <v>66</v>
      </c>
      <c r="F1889" t="s">
        <v>9</v>
      </c>
      <c r="G1889">
        <v>0</v>
      </c>
      <c r="H1889">
        <v>1</v>
      </c>
    </row>
    <row r="1890" spans="1:8" x14ac:dyDescent="0.25">
      <c r="A1890">
        <v>1889</v>
      </c>
      <c r="B1890" t="s">
        <v>11</v>
      </c>
      <c r="C1890">
        <v>73</v>
      </c>
      <c r="D1890">
        <v>180437</v>
      </c>
      <c r="E1890">
        <v>50</v>
      </c>
      <c r="F1890" t="s">
        <v>13</v>
      </c>
      <c r="G1890">
        <v>1</v>
      </c>
      <c r="H1890">
        <v>5</v>
      </c>
    </row>
    <row r="1891" spans="1:8" x14ac:dyDescent="0.25">
      <c r="A1891">
        <v>1890</v>
      </c>
      <c r="B1891" t="s">
        <v>11</v>
      </c>
      <c r="C1891">
        <v>19</v>
      </c>
      <c r="D1891">
        <v>134644</v>
      </c>
      <c r="E1891">
        <v>96</v>
      </c>
      <c r="F1891" t="s">
        <v>15</v>
      </c>
      <c r="G1891">
        <v>1</v>
      </c>
      <c r="H1891">
        <v>2</v>
      </c>
    </row>
    <row r="1892" spans="1:8" x14ac:dyDescent="0.25">
      <c r="A1892">
        <v>1891</v>
      </c>
      <c r="B1892" t="s">
        <v>11</v>
      </c>
      <c r="C1892">
        <v>1</v>
      </c>
      <c r="D1892">
        <v>130089</v>
      </c>
      <c r="E1892">
        <v>67</v>
      </c>
      <c r="F1892" t="s">
        <v>14</v>
      </c>
      <c r="G1892">
        <v>0</v>
      </c>
      <c r="H1892">
        <v>5</v>
      </c>
    </row>
    <row r="1893" spans="1:8" x14ac:dyDescent="0.25">
      <c r="A1893">
        <v>1892</v>
      </c>
      <c r="B1893" t="s">
        <v>8</v>
      </c>
      <c r="C1893">
        <v>71</v>
      </c>
      <c r="D1893">
        <v>149318</v>
      </c>
      <c r="E1893">
        <v>27</v>
      </c>
      <c r="F1893" t="s">
        <v>14</v>
      </c>
      <c r="G1893">
        <v>4</v>
      </c>
      <c r="H1893">
        <v>1</v>
      </c>
    </row>
    <row r="1894" spans="1:8" x14ac:dyDescent="0.25">
      <c r="A1894">
        <v>1893</v>
      </c>
      <c r="B1894" t="s">
        <v>8</v>
      </c>
      <c r="C1894">
        <v>6</v>
      </c>
      <c r="D1894">
        <v>125591</v>
      </c>
      <c r="E1894">
        <v>79</v>
      </c>
      <c r="F1894" t="s">
        <v>9</v>
      </c>
      <c r="G1894">
        <v>8</v>
      </c>
      <c r="H1894">
        <v>6</v>
      </c>
    </row>
    <row r="1895" spans="1:8" x14ac:dyDescent="0.25">
      <c r="A1895">
        <v>1894</v>
      </c>
      <c r="B1895" t="s">
        <v>11</v>
      </c>
      <c r="C1895">
        <v>68</v>
      </c>
      <c r="D1895">
        <v>173047</v>
      </c>
      <c r="E1895">
        <v>17</v>
      </c>
      <c r="F1895" t="s">
        <v>9</v>
      </c>
      <c r="G1895">
        <v>0</v>
      </c>
      <c r="H1895">
        <v>3</v>
      </c>
    </row>
    <row r="1896" spans="1:8" x14ac:dyDescent="0.25">
      <c r="A1896">
        <v>1895</v>
      </c>
      <c r="B1896" t="s">
        <v>11</v>
      </c>
      <c r="C1896">
        <v>39</v>
      </c>
      <c r="D1896">
        <v>61298</v>
      </c>
      <c r="E1896">
        <v>91</v>
      </c>
      <c r="F1896" t="s">
        <v>14</v>
      </c>
      <c r="G1896">
        <v>0</v>
      </c>
      <c r="H1896">
        <v>5</v>
      </c>
    </row>
    <row r="1897" spans="1:8" x14ac:dyDescent="0.25">
      <c r="A1897">
        <v>1896</v>
      </c>
      <c r="B1897" t="s">
        <v>8</v>
      </c>
      <c r="C1897">
        <v>75</v>
      </c>
      <c r="D1897">
        <v>132993</v>
      </c>
      <c r="E1897">
        <v>55</v>
      </c>
      <c r="F1897" t="s">
        <v>13</v>
      </c>
      <c r="G1897">
        <v>8</v>
      </c>
      <c r="H1897">
        <v>2</v>
      </c>
    </row>
    <row r="1898" spans="1:8" x14ac:dyDescent="0.25">
      <c r="A1898">
        <v>1897</v>
      </c>
      <c r="B1898" t="s">
        <v>11</v>
      </c>
      <c r="C1898">
        <v>65</v>
      </c>
      <c r="D1898">
        <v>72313</v>
      </c>
      <c r="E1898">
        <v>36</v>
      </c>
      <c r="F1898" t="s">
        <v>12</v>
      </c>
      <c r="G1898">
        <v>1</v>
      </c>
      <c r="H1898">
        <v>5</v>
      </c>
    </row>
    <row r="1899" spans="1:8" x14ac:dyDescent="0.25">
      <c r="A1899">
        <v>1898</v>
      </c>
      <c r="B1899" t="s">
        <v>11</v>
      </c>
      <c r="C1899">
        <v>30</v>
      </c>
      <c r="D1899">
        <v>84885</v>
      </c>
      <c r="E1899">
        <v>9</v>
      </c>
      <c r="F1899" t="s">
        <v>13</v>
      </c>
      <c r="G1899">
        <v>6</v>
      </c>
      <c r="H1899">
        <v>5</v>
      </c>
    </row>
    <row r="1900" spans="1:8" x14ac:dyDescent="0.25">
      <c r="A1900">
        <v>1899</v>
      </c>
      <c r="B1900" t="s">
        <v>8</v>
      </c>
      <c r="C1900">
        <v>46</v>
      </c>
      <c r="D1900">
        <v>126228</v>
      </c>
      <c r="E1900">
        <v>95</v>
      </c>
      <c r="F1900" t="s">
        <v>18</v>
      </c>
      <c r="G1900">
        <v>8</v>
      </c>
      <c r="H1900">
        <v>2</v>
      </c>
    </row>
    <row r="1901" spans="1:8" x14ac:dyDescent="0.25">
      <c r="A1901">
        <v>1900</v>
      </c>
      <c r="B1901" t="s">
        <v>8</v>
      </c>
      <c r="C1901">
        <v>40</v>
      </c>
      <c r="D1901">
        <v>51199</v>
      </c>
      <c r="E1901">
        <v>29</v>
      </c>
      <c r="F1901" t="s">
        <v>15</v>
      </c>
      <c r="G1901">
        <v>7</v>
      </c>
      <c r="H1901">
        <v>7</v>
      </c>
    </row>
    <row r="1902" spans="1:8" x14ac:dyDescent="0.25">
      <c r="A1902">
        <v>1901</v>
      </c>
      <c r="B1902" t="s">
        <v>11</v>
      </c>
      <c r="C1902">
        <v>40</v>
      </c>
      <c r="D1902">
        <v>54631</v>
      </c>
      <c r="E1902">
        <v>70</v>
      </c>
      <c r="F1902" t="s">
        <v>14</v>
      </c>
      <c r="G1902">
        <v>0</v>
      </c>
      <c r="H1902">
        <v>6</v>
      </c>
    </row>
    <row r="1903" spans="1:8" x14ac:dyDescent="0.25">
      <c r="A1903">
        <v>1902</v>
      </c>
      <c r="B1903" t="s">
        <v>11</v>
      </c>
      <c r="C1903">
        <v>20</v>
      </c>
      <c r="D1903">
        <v>131810</v>
      </c>
      <c r="E1903">
        <v>16</v>
      </c>
      <c r="F1903" t="s">
        <v>9</v>
      </c>
      <c r="G1903">
        <v>5</v>
      </c>
      <c r="H1903">
        <v>7</v>
      </c>
    </row>
    <row r="1904" spans="1:8" x14ac:dyDescent="0.25">
      <c r="A1904">
        <v>1903</v>
      </c>
      <c r="B1904" t="s">
        <v>8</v>
      </c>
      <c r="C1904">
        <v>88</v>
      </c>
      <c r="D1904">
        <v>138482</v>
      </c>
      <c r="E1904">
        <v>59</v>
      </c>
      <c r="F1904" t="s">
        <v>18</v>
      </c>
      <c r="G1904">
        <v>8</v>
      </c>
      <c r="H1904">
        <v>4</v>
      </c>
    </row>
    <row r="1905" spans="1:8" x14ac:dyDescent="0.25">
      <c r="A1905">
        <v>1904</v>
      </c>
      <c r="B1905" t="s">
        <v>8</v>
      </c>
      <c r="C1905">
        <v>85</v>
      </c>
      <c r="D1905">
        <v>74081</v>
      </c>
      <c r="E1905">
        <v>87</v>
      </c>
      <c r="F1905" t="s">
        <v>9</v>
      </c>
      <c r="G1905">
        <v>4</v>
      </c>
      <c r="H1905">
        <v>3</v>
      </c>
    </row>
    <row r="1906" spans="1:8" x14ac:dyDescent="0.25">
      <c r="A1906">
        <v>1905</v>
      </c>
      <c r="B1906" t="s">
        <v>8</v>
      </c>
      <c r="C1906">
        <v>94</v>
      </c>
      <c r="D1906">
        <v>112426</v>
      </c>
      <c r="E1906">
        <v>54</v>
      </c>
      <c r="F1906" t="s">
        <v>10</v>
      </c>
      <c r="G1906">
        <v>9</v>
      </c>
      <c r="H1906">
        <v>6</v>
      </c>
    </row>
    <row r="1907" spans="1:8" x14ac:dyDescent="0.25">
      <c r="A1907">
        <v>1906</v>
      </c>
      <c r="B1907" t="s">
        <v>11</v>
      </c>
      <c r="C1907">
        <v>52</v>
      </c>
      <c r="D1907">
        <v>164038</v>
      </c>
      <c r="E1907">
        <v>53</v>
      </c>
      <c r="G1907">
        <v>5</v>
      </c>
      <c r="H1907">
        <v>4</v>
      </c>
    </row>
    <row r="1908" spans="1:8" x14ac:dyDescent="0.25">
      <c r="A1908">
        <v>1907</v>
      </c>
      <c r="B1908" t="s">
        <v>11</v>
      </c>
      <c r="C1908">
        <v>68</v>
      </c>
      <c r="D1908">
        <v>53552</v>
      </c>
      <c r="E1908">
        <v>97</v>
      </c>
      <c r="F1908" t="s">
        <v>18</v>
      </c>
      <c r="G1908">
        <v>7</v>
      </c>
      <c r="H1908">
        <v>6</v>
      </c>
    </row>
    <row r="1909" spans="1:8" x14ac:dyDescent="0.25">
      <c r="A1909">
        <v>1908</v>
      </c>
      <c r="B1909" t="s">
        <v>8</v>
      </c>
      <c r="C1909">
        <v>15</v>
      </c>
      <c r="D1909">
        <v>142147</v>
      </c>
      <c r="E1909">
        <v>78</v>
      </c>
      <c r="F1909" t="s">
        <v>14</v>
      </c>
      <c r="G1909">
        <v>8</v>
      </c>
      <c r="H1909">
        <v>4</v>
      </c>
    </row>
    <row r="1910" spans="1:8" x14ac:dyDescent="0.25">
      <c r="A1910">
        <v>1909</v>
      </c>
      <c r="B1910" t="s">
        <v>8</v>
      </c>
      <c r="C1910">
        <v>4</v>
      </c>
      <c r="D1910">
        <v>180324</v>
      </c>
      <c r="E1910">
        <v>41</v>
      </c>
      <c r="F1910" t="s">
        <v>14</v>
      </c>
      <c r="G1910">
        <v>9</v>
      </c>
      <c r="H1910">
        <v>2</v>
      </c>
    </row>
    <row r="1911" spans="1:8" x14ac:dyDescent="0.25">
      <c r="A1911">
        <v>1910</v>
      </c>
      <c r="B1911" t="s">
        <v>8</v>
      </c>
      <c r="C1911">
        <v>59</v>
      </c>
      <c r="D1911">
        <v>149067</v>
      </c>
      <c r="E1911">
        <v>78</v>
      </c>
      <c r="F1911" t="s">
        <v>16</v>
      </c>
      <c r="G1911">
        <v>9</v>
      </c>
      <c r="H1911">
        <v>7</v>
      </c>
    </row>
    <row r="1912" spans="1:8" x14ac:dyDescent="0.25">
      <c r="A1912">
        <v>1911</v>
      </c>
      <c r="B1912" t="s">
        <v>8</v>
      </c>
      <c r="C1912">
        <v>32</v>
      </c>
      <c r="D1912">
        <v>184408</v>
      </c>
      <c r="E1912">
        <v>38</v>
      </c>
      <c r="F1912" t="s">
        <v>13</v>
      </c>
      <c r="G1912">
        <v>6</v>
      </c>
      <c r="H1912">
        <v>7</v>
      </c>
    </row>
    <row r="1913" spans="1:8" x14ac:dyDescent="0.25">
      <c r="A1913">
        <v>1912</v>
      </c>
      <c r="B1913" t="s">
        <v>11</v>
      </c>
      <c r="C1913">
        <v>8</v>
      </c>
      <c r="D1913">
        <v>59116</v>
      </c>
      <c r="E1913">
        <v>45</v>
      </c>
      <c r="F1913" t="s">
        <v>14</v>
      </c>
      <c r="G1913">
        <v>10</v>
      </c>
      <c r="H1913">
        <v>6</v>
      </c>
    </row>
    <row r="1914" spans="1:8" x14ac:dyDescent="0.25">
      <c r="A1914">
        <v>1913</v>
      </c>
      <c r="B1914" t="s">
        <v>11</v>
      </c>
      <c r="C1914">
        <v>92</v>
      </c>
      <c r="D1914">
        <v>174786</v>
      </c>
      <c r="E1914">
        <v>94</v>
      </c>
      <c r="F1914" t="s">
        <v>15</v>
      </c>
      <c r="G1914">
        <v>4</v>
      </c>
      <c r="H1914">
        <v>3</v>
      </c>
    </row>
    <row r="1915" spans="1:8" x14ac:dyDescent="0.25">
      <c r="A1915">
        <v>1914</v>
      </c>
      <c r="B1915" t="s">
        <v>8</v>
      </c>
      <c r="C1915">
        <v>9</v>
      </c>
      <c r="D1915">
        <v>71076</v>
      </c>
      <c r="E1915">
        <v>2</v>
      </c>
      <c r="F1915" t="s">
        <v>14</v>
      </c>
      <c r="G1915">
        <v>8</v>
      </c>
      <c r="H1915">
        <v>1</v>
      </c>
    </row>
    <row r="1916" spans="1:8" x14ac:dyDescent="0.25">
      <c r="A1916">
        <v>1915</v>
      </c>
      <c r="B1916" t="s">
        <v>11</v>
      </c>
      <c r="C1916">
        <v>41</v>
      </c>
      <c r="D1916">
        <v>56837</v>
      </c>
      <c r="E1916">
        <v>4</v>
      </c>
      <c r="F1916" t="s">
        <v>9</v>
      </c>
      <c r="G1916">
        <v>8</v>
      </c>
      <c r="H1916">
        <v>4</v>
      </c>
    </row>
    <row r="1917" spans="1:8" x14ac:dyDescent="0.25">
      <c r="A1917">
        <v>1916</v>
      </c>
      <c r="B1917" t="s">
        <v>11</v>
      </c>
      <c r="C1917">
        <v>18</v>
      </c>
      <c r="D1917">
        <v>134752</v>
      </c>
      <c r="E1917">
        <v>47</v>
      </c>
      <c r="F1917" t="s">
        <v>10</v>
      </c>
      <c r="G1917">
        <v>6</v>
      </c>
      <c r="H1917">
        <v>5</v>
      </c>
    </row>
    <row r="1918" spans="1:8" x14ac:dyDescent="0.25">
      <c r="A1918">
        <v>1917</v>
      </c>
      <c r="B1918" t="s">
        <v>11</v>
      </c>
      <c r="C1918">
        <v>78</v>
      </c>
      <c r="D1918">
        <v>112887</v>
      </c>
      <c r="E1918">
        <v>80</v>
      </c>
      <c r="F1918" t="s">
        <v>13</v>
      </c>
      <c r="G1918">
        <v>9</v>
      </c>
      <c r="H1918">
        <v>6</v>
      </c>
    </row>
    <row r="1919" spans="1:8" x14ac:dyDescent="0.25">
      <c r="A1919">
        <v>1918</v>
      </c>
      <c r="B1919" t="s">
        <v>11</v>
      </c>
      <c r="C1919">
        <v>0</v>
      </c>
      <c r="D1919">
        <v>73128</v>
      </c>
      <c r="E1919">
        <v>74</v>
      </c>
      <c r="F1919" t="s">
        <v>14</v>
      </c>
      <c r="G1919">
        <v>7</v>
      </c>
      <c r="H1919">
        <v>5</v>
      </c>
    </row>
    <row r="1920" spans="1:8" x14ac:dyDescent="0.25">
      <c r="A1920">
        <v>1919</v>
      </c>
      <c r="B1920" t="s">
        <v>11</v>
      </c>
      <c r="C1920">
        <v>11</v>
      </c>
      <c r="D1920">
        <v>152765</v>
      </c>
      <c r="E1920">
        <v>17</v>
      </c>
      <c r="F1920" t="s">
        <v>9</v>
      </c>
      <c r="G1920">
        <v>8</v>
      </c>
      <c r="H1920">
        <v>1</v>
      </c>
    </row>
    <row r="1921" spans="1:8" x14ac:dyDescent="0.25">
      <c r="A1921">
        <v>1920</v>
      </c>
      <c r="B1921" t="s">
        <v>11</v>
      </c>
      <c r="C1921">
        <v>36</v>
      </c>
      <c r="D1921">
        <v>140637</v>
      </c>
      <c r="E1921">
        <v>19</v>
      </c>
      <c r="F1921" t="s">
        <v>15</v>
      </c>
      <c r="G1921">
        <v>8</v>
      </c>
      <c r="H1921">
        <v>7</v>
      </c>
    </row>
    <row r="1922" spans="1:8" x14ac:dyDescent="0.25">
      <c r="A1922">
        <v>1921</v>
      </c>
      <c r="B1922" t="s">
        <v>8</v>
      </c>
      <c r="C1922">
        <v>46</v>
      </c>
      <c r="D1922">
        <v>137973</v>
      </c>
      <c r="E1922">
        <v>50</v>
      </c>
      <c r="F1922" t="s">
        <v>9</v>
      </c>
      <c r="G1922">
        <v>7</v>
      </c>
      <c r="H1922">
        <v>7</v>
      </c>
    </row>
    <row r="1923" spans="1:8" x14ac:dyDescent="0.25">
      <c r="A1923">
        <v>1922</v>
      </c>
      <c r="B1923" t="s">
        <v>11</v>
      </c>
      <c r="C1923">
        <v>95</v>
      </c>
      <c r="D1923">
        <v>126791</v>
      </c>
      <c r="E1923">
        <v>34</v>
      </c>
      <c r="F1923" t="s">
        <v>14</v>
      </c>
      <c r="G1923">
        <v>6</v>
      </c>
      <c r="H1923">
        <v>4</v>
      </c>
    </row>
    <row r="1924" spans="1:8" x14ac:dyDescent="0.25">
      <c r="A1924">
        <v>1923</v>
      </c>
      <c r="B1924" t="s">
        <v>11</v>
      </c>
      <c r="C1924">
        <v>97</v>
      </c>
      <c r="D1924">
        <v>75125</v>
      </c>
      <c r="E1924">
        <v>89</v>
      </c>
      <c r="F1924" t="s">
        <v>15</v>
      </c>
      <c r="G1924">
        <v>8</v>
      </c>
      <c r="H1924">
        <v>3</v>
      </c>
    </row>
    <row r="1925" spans="1:8" x14ac:dyDescent="0.25">
      <c r="A1925">
        <v>1924</v>
      </c>
      <c r="B1925" t="s">
        <v>8</v>
      </c>
      <c r="C1925">
        <v>2</v>
      </c>
      <c r="D1925">
        <v>101718</v>
      </c>
      <c r="E1925">
        <v>11</v>
      </c>
      <c r="F1925" t="s">
        <v>15</v>
      </c>
      <c r="G1925">
        <v>8</v>
      </c>
      <c r="H1925">
        <v>3</v>
      </c>
    </row>
    <row r="1926" spans="1:8" x14ac:dyDescent="0.25">
      <c r="A1926">
        <v>1925</v>
      </c>
      <c r="B1926" t="s">
        <v>11</v>
      </c>
      <c r="C1926">
        <v>94</v>
      </c>
      <c r="D1926">
        <v>69654</v>
      </c>
      <c r="E1926">
        <v>30</v>
      </c>
      <c r="F1926" t="s">
        <v>17</v>
      </c>
      <c r="G1926">
        <v>4</v>
      </c>
      <c r="H1926">
        <v>4</v>
      </c>
    </row>
    <row r="1927" spans="1:8" x14ac:dyDescent="0.25">
      <c r="A1927">
        <v>1926</v>
      </c>
      <c r="B1927" t="s">
        <v>11</v>
      </c>
      <c r="C1927">
        <v>0</v>
      </c>
      <c r="D1927">
        <v>105935</v>
      </c>
      <c r="E1927">
        <v>46</v>
      </c>
      <c r="F1927" t="s">
        <v>16</v>
      </c>
      <c r="G1927">
        <v>4</v>
      </c>
      <c r="H1927">
        <v>5</v>
      </c>
    </row>
    <row r="1928" spans="1:8" x14ac:dyDescent="0.25">
      <c r="A1928">
        <v>1927</v>
      </c>
      <c r="B1928" t="s">
        <v>8</v>
      </c>
      <c r="C1928">
        <v>3</v>
      </c>
      <c r="D1928">
        <v>74607</v>
      </c>
      <c r="E1928">
        <v>69</v>
      </c>
      <c r="F1928" t="s">
        <v>9</v>
      </c>
      <c r="G1928">
        <v>6</v>
      </c>
      <c r="H1928">
        <v>1</v>
      </c>
    </row>
    <row r="1929" spans="1:8" x14ac:dyDescent="0.25">
      <c r="A1929">
        <v>1928</v>
      </c>
      <c r="B1929" t="s">
        <v>8</v>
      </c>
      <c r="C1929">
        <v>77</v>
      </c>
      <c r="D1929">
        <v>151985</v>
      </c>
      <c r="E1929">
        <v>29</v>
      </c>
      <c r="F1929" t="s">
        <v>9</v>
      </c>
      <c r="G1929">
        <v>4</v>
      </c>
      <c r="H1929">
        <v>7</v>
      </c>
    </row>
    <row r="1930" spans="1:8" x14ac:dyDescent="0.25">
      <c r="A1930">
        <v>1929</v>
      </c>
      <c r="B1930" t="s">
        <v>8</v>
      </c>
      <c r="C1930">
        <v>70</v>
      </c>
      <c r="D1930">
        <v>76892</v>
      </c>
      <c r="E1930">
        <v>64</v>
      </c>
      <c r="F1930" t="s">
        <v>15</v>
      </c>
      <c r="G1930">
        <v>5</v>
      </c>
      <c r="H1930">
        <v>2</v>
      </c>
    </row>
    <row r="1931" spans="1:8" x14ac:dyDescent="0.25">
      <c r="A1931">
        <v>1930</v>
      </c>
      <c r="B1931" t="s">
        <v>8</v>
      </c>
      <c r="C1931">
        <v>58</v>
      </c>
      <c r="D1931">
        <v>87602</v>
      </c>
      <c r="E1931">
        <v>25</v>
      </c>
      <c r="F1931" t="s">
        <v>15</v>
      </c>
      <c r="G1931">
        <v>5</v>
      </c>
      <c r="H1931">
        <v>3</v>
      </c>
    </row>
    <row r="1932" spans="1:8" x14ac:dyDescent="0.25">
      <c r="A1932">
        <v>1931</v>
      </c>
      <c r="B1932" t="s">
        <v>8</v>
      </c>
      <c r="C1932">
        <v>72</v>
      </c>
      <c r="D1932">
        <v>182317</v>
      </c>
      <c r="E1932">
        <v>46</v>
      </c>
      <c r="F1932" t="s">
        <v>9</v>
      </c>
      <c r="G1932">
        <v>8</v>
      </c>
      <c r="H1932">
        <v>6</v>
      </c>
    </row>
    <row r="1933" spans="1:8" x14ac:dyDescent="0.25">
      <c r="A1933">
        <v>1932</v>
      </c>
      <c r="B1933" t="s">
        <v>8</v>
      </c>
      <c r="C1933">
        <v>90</v>
      </c>
      <c r="D1933">
        <v>158280</v>
      </c>
      <c r="E1933">
        <v>92</v>
      </c>
      <c r="F1933" t="s">
        <v>15</v>
      </c>
      <c r="G1933">
        <v>6</v>
      </c>
      <c r="H1933">
        <v>7</v>
      </c>
    </row>
    <row r="1934" spans="1:8" x14ac:dyDescent="0.25">
      <c r="A1934">
        <v>1933</v>
      </c>
      <c r="B1934" t="s">
        <v>11</v>
      </c>
      <c r="C1934">
        <v>23</v>
      </c>
      <c r="D1934">
        <v>59905</v>
      </c>
      <c r="E1934">
        <v>79</v>
      </c>
      <c r="G1934">
        <v>7</v>
      </c>
      <c r="H1934">
        <v>5</v>
      </c>
    </row>
    <row r="1935" spans="1:8" x14ac:dyDescent="0.25">
      <c r="A1935">
        <v>1934</v>
      </c>
      <c r="B1935" t="s">
        <v>11</v>
      </c>
      <c r="C1935">
        <v>87</v>
      </c>
      <c r="D1935">
        <v>128153</v>
      </c>
      <c r="E1935">
        <v>42</v>
      </c>
      <c r="F1935" t="s">
        <v>14</v>
      </c>
      <c r="G1935">
        <v>7</v>
      </c>
      <c r="H1935">
        <v>6</v>
      </c>
    </row>
    <row r="1936" spans="1:8" x14ac:dyDescent="0.25">
      <c r="A1936">
        <v>1935</v>
      </c>
      <c r="B1936" t="s">
        <v>8</v>
      </c>
      <c r="C1936">
        <v>64</v>
      </c>
      <c r="D1936">
        <v>142612</v>
      </c>
      <c r="E1936">
        <v>58</v>
      </c>
      <c r="F1936" t="s">
        <v>16</v>
      </c>
      <c r="G1936">
        <v>4</v>
      </c>
      <c r="H1936">
        <v>6</v>
      </c>
    </row>
    <row r="1937" spans="1:8" x14ac:dyDescent="0.25">
      <c r="A1937">
        <v>1936</v>
      </c>
      <c r="B1937" t="s">
        <v>11</v>
      </c>
      <c r="C1937">
        <v>15</v>
      </c>
      <c r="D1937">
        <v>180163</v>
      </c>
      <c r="E1937">
        <v>9</v>
      </c>
      <c r="F1937" t="s">
        <v>16</v>
      </c>
      <c r="G1937">
        <v>10</v>
      </c>
      <c r="H1937">
        <v>7</v>
      </c>
    </row>
    <row r="1938" spans="1:8" x14ac:dyDescent="0.25">
      <c r="A1938">
        <v>1937</v>
      </c>
      <c r="B1938" t="s">
        <v>11</v>
      </c>
      <c r="C1938">
        <v>14</v>
      </c>
      <c r="D1938">
        <v>68009</v>
      </c>
      <c r="E1938">
        <v>17</v>
      </c>
      <c r="F1938" t="s">
        <v>14</v>
      </c>
      <c r="G1938">
        <v>9</v>
      </c>
      <c r="H1938">
        <v>3</v>
      </c>
    </row>
    <row r="1939" spans="1:8" x14ac:dyDescent="0.25">
      <c r="A1939">
        <v>1938</v>
      </c>
      <c r="B1939" t="s">
        <v>8</v>
      </c>
      <c r="C1939">
        <v>54</v>
      </c>
      <c r="D1939">
        <v>166183</v>
      </c>
      <c r="E1939">
        <v>65</v>
      </c>
      <c r="F1939" t="s">
        <v>14</v>
      </c>
      <c r="G1939">
        <v>7</v>
      </c>
      <c r="H1939">
        <v>6</v>
      </c>
    </row>
    <row r="1940" spans="1:8" x14ac:dyDescent="0.25">
      <c r="A1940">
        <v>1939</v>
      </c>
      <c r="B1940" t="s">
        <v>8</v>
      </c>
      <c r="C1940">
        <v>76</v>
      </c>
      <c r="D1940">
        <v>132537</v>
      </c>
      <c r="E1940">
        <v>44</v>
      </c>
      <c r="F1940" t="s">
        <v>16</v>
      </c>
      <c r="G1940">
        <v>5</v>
      </c>
      <c r="H1940">
        <v>3</v>
      </c>
    </row>
    <row r="1941" spans="1:8" x14ac:dyDescent="0.25">
      <c r="A1941">
        <v>1940</v>
      </c>
      <c r="B1941" t="s">
        <v>11</v>
      </c>
      <c r="C1941">
        <v>76</v>
      </c>
      <c r="D1941">
        <v>146308</v>
      </c>
      <c r="E1941">
        <v>49</v>
      </c>
      <c r="F1941" t="s">
        <v>14</v>
      </c>
      <c r="G1941">
        <v>5</v>
      </c>
      <c r="H1941">
        <v>1</v>
      </c>
    </row>
    <row r="1942" spans="1:8" x14ac:dyDescent="0.25">
      <c r="A1942">
        <v>1941</v>
      </c>
      <c r="B1942" t="s">
        <v>11</v>
      </c>
      <c r="C1942">
        <v>52</v>
      </c>
      <c r="D1942">
        <v>63454</v>
      </c>
      <c r="E1942">
        <v>38</v>
      </c>
      <c r="F1942" t="s">
        <v>14</v>
      </c>
      <c r="G1942">
        <v>5</v>
      </c>
      <c r="H1942">
        <v>5</v>
      </c>
    </row>
    <row r="1943" spans="1:8" x14ac:dyDescent="0.25">
      <c r="A1943">
        <v>1942</v>
      </c>
      <c r="B1943" t="s">
        <v>8</v>
      </c>
      <c r="C1943">
        <v>96</v>
      </c>
      <c r="D1943">
        <v>110519</v>
      </c>
      <c r="E1943">
        <v>6</v>
      </c>
      <c r="F1943" t="s">
        <v>14</v>
      </c>
      <c r="G1943">
        <v>9</v>
      </c>
      <c r="H1943">
        <v>4</v>
      </c>
    </row>
    <row r="1944" spans="1:8" x14ac:dyDescent="0.25">
      <c r="A1944">
        <v>1943</v>
      </c>
      <c r="B1944" t="s">
        <v>11</v>
      </c>
      <c r="C1944">
        <v>55</v>
      </c>
      <c r="D1944">
        <v>66728</v>
      </c>
      <c r="E1944">
        <v>50</v>
      </c>
      <c r="F1944" t="s">
        <v>9</v>
      </c>
      <c r="G1944">
        <v>10</v>
      </c>
      <c r="H1944">
        <v>5</v>
      </c>
    </row>
    <row r="1945" spans="1:8" x14ac:dyDescent="0.25">
      <c r="A1945">
        <v>1944</v>
      </c>
      <c r="B1945" t="s">
        <v>11</v>
      </c>
      <c r="C1945">
        <v>54</v>
      </c>
      <c r="D1945">
        <v>170638</v>
      </c>
      <c r="E1945">
        <v>64</v>
      </c>
      <c r="F1945" t="s">
        <v>14</v>
      </c>
      <c r="G1945">
        <v>4</v>
      </c>
      <c r="H1945">
        <v>5</v>
      </c>
    </row>
    <row r="1946" spans="1:8" x14ac:dyDescent="0.25">
      <c r="A1946">
        <v>1945</v>
      </c>
      <c r="B1946" t="s">
        <v>8</v>
      </c>
      <c r="C1946">
        <v>19</v>
      </c>
      <c r="D1946">
        <v>129635</v>
      </c>
      <c r="E1946">
        <v>100</v>
      </c>
      <c r="F1946" t="s">
        <v>14</v>
      </c>
      <c r="G1946">
        <v>6</v>
      </c>
      <c r="H1946">
        <v>4</v>
      </c>
    </row>
    <row r="1947" spans="1:8" x14ac:dyDescent="0.25">
      <c r="A1947">
        <v>1946</v>
      </c>
      <c r="B1947" t="s">
        <v>8</v>
      </c>
      <c r="C1947">
        <v>29</v>
      </c>
      <c r="D1947">
        <v>133587</v>
      </c>
      <c r="E1947">
        <v>74</v>
      </c>
      <c r="F1947" t="s">
        <v>18</v>
      </c>
      <c r="G1947">
        <v>5</v>
      </c>
      <c r="H1947">
        <v>3</v>
      </c>
    </row>
    <row r="1948" spans="1:8" x14ac:dyDescent="0.25">
      <c r="A1948">
        <v>1947</v>
      </c>
      <c r="B1948" t="s">
        <v>8</v>
      </c>
      <c r="C1948">
        <v>96</v>
      </c>
      <c r="D1948">
        <v>126225</v>
      </c>
      <c r="E1948">
        <v>47</v>
      </c>
      <c r="F1948" t="s">
        <v>10</v>
      </c>
      <c r="G1948">
        <v>7</v>
      </c>
      <c r="H1948">
        <v>4</v>
      </c>
    </row>
    <row r="1949" spans="1:8" x14ac:dyDescent="0.25">
      <c r="A1949">
        <v>1948</v>
      </c>
      <c r="B1949" t="s">
        <v>11</v>
      </c>
      <c r="C1949">
        <v>20</v>
      </c>
      <c r="D1949">
        <v>148776</v>
      </c>
      <c r="E1949">
        <v>21</v>
      </c>
      <c r="F1949" t="s">
        <v>14</v>
      </c>
      <c r="G1949">
        <v>8</v>
      </c>
      <c r="H1949">
        <v>5</v>
      </c>
    </row>
    <row r="1950" spans="1:8" x14ac:dyDescent="0.25">
      <c r="A1950">
        <v>1949</v>
      </c>
      <c r="B1950" t="s">
        <v>11</v>
      </c>
      <c r="C1950">
        <v>91</v>
      </c>
      <c r="D1950">
        <v>142602</v>
      </c>
      <c r="E1950">
        <v>64</v>
      </c>
      <c r="F1950" t="s">
        <v>12</v>
      </c>
      <c r="G1950">
        <v>7</v>
      </c>
      <c r="H1950">
        <v>6</v>
      </c>
    </row>
    <row r="1951" spans="1:8" x14ac:dyDescent="0.25">
      <c r="A1951">
        <v>1950</v>
      </c>
      <c r="B1951" t="s">
        <v>8</v>
      </c>
      <c r="C1951">
        <v>37</v>
      </c>
      <c r="D1951">
        <v>102413</v>
      </c>
      <c r="E1951">
        <v>38</v>
      </c>
      <c r="F1951" t="s">
        <v>9</v>
      </c>
      <c r="G1951">
        <v>5</v>
      </c>
      <c r="H1951">
        <v>5</v>
      </c>
    </row>
    <row r="1952" spans="1:8" x14ac:dyDescent="0.25">
      <c r="A1952">
        <v>1951</v>
      </c>
      <c r="B1952" t="s">
        <v>8</v>
      </c>
      <c r="C1952">
        <v>42</v>
      </c>
      <c r="D1952">
        <v>68765</v>
      </c>
      <c r="E1952">
        <v>69</v>
      </c>
      <c r="F1952" t="s">
        <v>13</v>
      </c>
      <c r="G1952">
        <v>4</v>
      </c>
      <c r="H1952">
        <v>1</v>
      </c>
    </row>
    <row r="1953" spans="1:8" x14ac:dyDescent="0.25">
      <c r="A1953">
        <v>1952</v>
      </c>
      <c r="B1953" t="s">
        <v>8</v>
      </c>
      <c r="C1953">
        <v>1</v>
      </c>
      <c r="D1953">
        <v>57522</v>
      </c>
      <c r="E1953">
        <v>75</v>
      </c>
      <c r="F1953" t="s">
        <v>14</v>
      </c>
      <c r="G1953">
        <v>10</v>
      </c>
      <c r="H1953">
        <v>5</v>
      </c>
    </row>
    <row r="1954" spans="1:8" x14ac:dyDescent="0.25">
      <c r="A1954">
        <v>1953</v>
      </c>
      <c r="B1954" t="s">
        <v>11</v>
      </c>
      <c r="C1954">
        <v>58</v>
      </c>
      <c r="D1954">
        <v>149237</v>
      </c>
      <c r="E1954">
        <v>80</v>
      </c>
      <c r="F1954" t="s">
        <v>13</v>
      </c>
      <c r="G1954">
        <v>8</v>
      </c>
      <c r="H1954">
        <v>6</v>
      </c>
    </row>
    <row r="1955" spans="1:8" x14ac:dyDescent="0.25">
      <c r="A1955">
        <v>1954</v>
      </c>
      <c r="B1955" t="s">
        <v>11</v>
      </c>
      <c r="C1955">
        <v>42</v>
      </c>
      <c r="D1955">
        <v>184844</v>
      </c>
      <c r="E1955">
        <v>24</v>
      </c>
      <c r="F1955" t="s">
        <v>13</v>
      </c>
      <c r="G1955">
        <v>6</v>
      </c>
      <c r="H1955">
        <v>1</v>
      </c>
    </row>
    <row r="1956" spans="1:8" x14ac:dyDescent="0.25">
      <c r="A1956">
        <v>1955</v>
      </c>
      <c r="B1956" t="s">
        <v>11</v>
      </c>
      <c r="C1956">
        <v>48</v>
      </c>
      <c r="D1956">
        <v>131656</v>
      </c>
      <c r="E1956">
        <v>45</v>
      </c>
      <c r="F1956" t="s">
        <v>12</v>
      </c>
      <c r="G1956">
        <v>9</v>
      </c>
      <c r="H1956">
        <v>6</v>
      </c>
    </row>
    <row r="1957" spans="1:8" x14ac:dyDescent="0.25">
      <c r="A1957">
        <v>1956</v>
      </c>
      <c r="B1957" t="s">
        <v>11</v>
      </c>
      <c r="C1957">
        <v>11</v>
      </c>
      <c r="D1957">
        <v>181026</v>
      </c>
      <c r="E1957">
        <v>39</v>
      </c>
      <c r="F1957" t="s">
        <v>18</v>
      </c>
      <c r="G1957">
        <v>6</v>
      </c>
      <c r="H1957">
        <v>2</v>
      </c>
    </row>
    <row r="1958" spans="1:8" x14ac:dyDescent="0.25">
      <c r="A1958">
        <v>1957</v>
      </c>
      <c r="B1958" t="s">
        <v>8</v>
      </c>
      <c r="C1958">
        <v>59</v>
      </c>
      <c r="D1958">
        <v>101698</v>
      </c>
      <c r="E1958">
        <v>87</v>
      </c>
      <c r="F1958" t="s">
        <v>14</v>
      </c>
      <c r="G1958">
        <v>9</v>
      </c>
      <c r="H1958">
        <v>3</v>
      </c>
    </row>
    <row r="1959" spans="1:8" x14ac:dyDescent="0.25">
      <c r="A1959">
        <v>1958</v>
      </c>
      <c r="B1959" t="s">
        <v>11</v>
      </c>
      <c r="C1959">
        <v>45</v>
      </c>
      <c r="D1959">
        <v>152560</v>
      </c>
      <c r="E1959">
        <v>32</v>
      </c>
      <c r="F1959" t="s">
        <v>13</v>
      </c>
      <c r="G1959">
        <v>9</v>
      </c>
      <c r="H1959">
        <v>2</v>
      </c>
    </row>
    <row r="1960" spans="1:8" x14ac:dyDescent="0.25">
      <c r="A1960">
        <v>1959</v>
      </c>
      <c r="B1960" t="s">
        <v>8</v>
      </c>
      <c r="C1960">
        <v>73</v>
      </c>
      <c r="D1960">
        <v>142502</v>
      </c>
      <c r="E1960">
        <v>97</v>
      </c>
      <c r="F1960" t="s">
        <v>16</v>
      </c>
      <c r="G1960">
        <v>5</v>
      </c>
      <c r="H1960">
        <v>1</v>
      </c>
    </row>
    <row r="1961" spans="1:8" x14ac:dyDescent="0.25">
      <c r="A1961">
        <v>1960</v>
      </c>
      <c r="B1961" t="s">
        <v>11</v>
      </c>
      <c r="C1961">
        <v>85</v>
      </c>
      <c r="D1961">
        <v>155432</v>
      </c>
      <c r="E1961">
        <v>21</v>
      </c>
      <c r="F1961" t="s">
        <v>10</v>
      </c>
      <c r="G1961">
        <v>4</v>
      </c>
      <c r="H1961">
        <v>6</v>
      </c>
    </row>
    <row r="1962" spans="1:8" x14ac:dyDescent="0.25">
      <c r="A1962">
        <v>1961</v>
      </c>
      <c r="B1962" t="s">
        <v>11</v>
      </c>
      <c r="C1962">
        <v>70</v>
      </c>
      <c r="D1962">
        <v>108544</v>
      </c>
      <c r="E1962">
        <v>49</v>
      </c>
      <c r="F1962" t="s">
        <v>13</v>
      </c>
      <c r="G1962">
        <v>4</v>
      </c>
      <c r="H1962">
        <v>5</v>
      </c>
    </row>
    <row r="1963" spans="1:8" x14ac:dyDescent="0.25">
      <c r="A1963">
        <v>1962</v>
      </c>
      <c r="B1963" t="s">
        <v>11</v>
      </c>
      <c r="C1963">
        <v>52</v>
      </c>
      <c r="D1963">
        <v>106530</v>
      </c>
      <c r="E1963">
        <v>46</v>
      </c>
      <c r="F1963" t="s">
        <v>10</v>
      </c>
      <c r="G1963">
        <v>7</v>
      </c>
      <c r="H1963">
        <v>2</v>
      </c>
    </row>
    <row r="1964" spans="1:8" x14ac:dyDescent="0.25">
      <c r="A1964">
        <v>1963</v>
      </c>
      <c r="B1964" t="s">
        <v>8</v>
      </c>
      <c r="C1964">
        <v>70</v>
      </c>
      <c r="D1964">
        <v>124359</v>
      </c>
      <c r="E1964">
        <v>51</v>
      </c>
      <c r="F1964" t="s">
        <v>17</v>
      </c>
      <c r="G1964">
        <v>7</v>
      </c>
      <c r="H1964">
        <v>7</v>
      </c>
    </row>
    <row r="1965" spans="1:8" x14ac:dyDescent="0.25">
      <c r="A1965">
        <v>1964</v>
      </c>
      <c r="B1965" t="s">
        <v>11</v>
      </c>
      <c r="C1965">
        <v>88</v>
      </c>
      <c r="D1965">
        <v>146970</v>
      </c>
      <c r="E1965">
        <v>90</v>
      </c>
      <c r="F1965" t="s">
        <v>14</v>
      </c>
      <c r="G1965">
        <v>7</v>
      </c>
      <c r="H1965">
        <v>6</v>
      </c>
    </row>
    <row r="1966" spans="1:8" x14ac:dyDescent="0.25">
      <c r="A1966">
        <v>1965</v>
      </c>
      <c r="B1966" t="s">
        <v>8</v>
      </c>
      <c r="C1966">
        <v>61</v>
      </c>
      <c r="D1966">
        <v>182176</v>
      </c>
      <c r="E1966">
        <v>96</v>
      </c>
      <c r="F1966" t="s">
        <v>14</v>
      </c>
      <c r="G1966">
        <v>9</v>
      </c>
      <c r="H1966">
        <v>5</v>
      </c>
    </row>
    <row r="1967" spans="1:8" x14ac:dyDescent="0.25">
      <c r="A1967">
        <v>1966</v>
      </c>
      <c r="B1967" t="s">
        <v>11</v>
      </c>
      <c r="C1967">
        <v>46</v>
      </c>
      <c r="D1967">
        <v>114435</v>
      </c>
      <c r="E1967">
        <v>34</v>
      </c>
      <c r="F1967" t="s">
        <v>14</v>
      </c>
      <c r="G1967">
        <v>8</v>
      </c>
      <c r="H1967">
        <v>3</v>
      </c>
    </row>
    <row r="1968" spans="1:8" x14ac:dyDescent="0.25">
      <c r="A1968">
        <v>1967</v>
      </c>
      <c r="B1968" t="s">
        <v>8</v>
      </c>
      <c r="C1968">
        <v>65</v>
      </c>
      <c r="D1968">
        <v>134213</v>
      </c>
      <c r="E1968">
        <v>32</v>
      </c>
      <c r="F1968" t="s">
        <v>17</v>
      </c>
      <c r="G1968">
        <v>8</v>
      </c>
      <c r="H1968">
        <v>4</v>
      </c>
    </row>
    <row r="1969" spans="1:8" x14ac:dyDescent="0.25">
      <c r="A1969">
        <v>1968</v>
      </c>
      <c r="B1969" t="s">
        <v>11</v>
      </c>
      <c r="C1969">
        <v>84</v>
      </c>
      <c r="D1969">
        <v>115580</v>
      </c>
      <c r="E1969">
        <v>73</v>
      </c>
      <c r="F1969" t="s">
        <v>13</v>
      </c>
      <c r="G1969">
        <v>8</v>
      </c>
      <c r="H1969">
        <v>5</v>
      </c>
    </row>
    <row r="1970" spans="1:8" x14ac:dyDescent="0.25">
      <c r="A1970">
        <v>1969</v>
      </c>
      <c r="B1970" t="s">
        <v>11</v>
      </c>
      <c r="C1970">
        <v>76</v>
      </c>
      <c r="D1970">
        <v>124034</v>
      </c>
      <c r="E1970">
        <v>88</v>
      </c>
      <c r="F1970" t="s">
        <v>15</v>
      </c>
      <c r="G1970">
        <v>10</v>
      </c>
      <c r="H1970">
        <v>2</v>
      </c>
    </row>
    <row r="1971" spans="1:8" x14ac:dyDescent="0.25">
      <c r="A1971">
        <v>1970</v>
      </c>
      <c r="B1971" t="s">
        <v>8</v>
      </c>
      <c r="C1971">
        <v>31</v>
      </c>
      <c r="D1971">
        <v>67894</v>
      </c>
      <c r="E1971">
        <v>42</v>
      </c>
      <c r="F1971" t="s">
        <v>16</v>
      </c>
      <c r="G1971">
        <v>9</v>
      </c>
      <c r="H1971">
        <v>1</v>
      </c>
    </row>
    <row r="1972" spans="1:8" x14ac:dyDescent="0.25">
      <c r="A1972">
        <v>1971</v>
      </c>
      <c r="B1972" t="s">
        <v>8</v>
      </c>
      <c r="C1972">
        <v>55</v>
      </c>
      <c r="D1972">
        <v>107099</v>
      </c>
      <c r="E1972">
        <v>89</v>
      </c>
      <c r="F1972" t="s">
        <v>15</v>
      </c>
      <c r="G1972">
        <v>4</v>
      </c>
      <c r="H1972">
        <v>6</v>
      </c>
    </row>
    <row r="1973" spans="1:8" x14ac:dyDescent="0.25">
      <c r="A1973">
        <v>1972</v>
      </c>
      <c r="B1973" t="s">
        <v>8</v>
      </c>
      <c r="C1973">
        <v>45</v>
      </c>
      <c r="D1973">
        <v>140263</v>
      </c>
      <c r="E1973">
        <v>88</v>
      </c>
      <c r="F1973" t="s">
        <v>13</v>
      </c>
      <c r="G1973">
        <v>10</v>
      </c>
      <c r="H1973">
        <v>5</v>
      </c>
    </row>
    <row r="1974" spans="1:8" x14ac:dyDescent="0.25">
      <c r="A1974">
        <v>1973</v>
      </c>
      <c r="B1974" t="s">
        <v>8</v>
      </c>
      <c r="C1974">
        <v>98</v>
      </c>
      <c r="D1974">
        <v>104249</v>
      </c>
      <c r="E1974">
        <v>12</v>
      </c>
      <c r="F1974" t="s">
        <v>10</v>
      </c>
      <c r="G1974">
        <v>5</v>
      </c>
      <c r="H1974">
        <v>2</v>
      </c>
    </row>
    <row r="1975" spans="1:8" x14ac:dyDescent="0.25">
      <c r="A1975">
        <v>1974</v>
      </c>
      <c r="B1975" t="s">
        <v>8</v>
      </c>
      <c r="C1975">
        <v>40</v>
      </c>
      <c r="D1975">
        <v>168821</v>
      </c>
      <c r="E1975">
        <v>36</v>
      </c>
      <c r="F1975" t="s">
        <v>15</v>
      </c>
      <c r="G1975">
        <v>4</v>
      </c>
      <c r="H1975">
        <v>5</v>
      </c>
    </row>
    <row r="1976" spans="1:8" x14ac:dyDescent="0.25">
      <c r="A1976">
        <v>1975</v>
      </c>
      <c r="B1976" t="s">
        <v>11</v>
      </c>
      <c r="C1976">
        <v>14</v>
      </c>
      <c r="D1976">
        <v>153145</v>
      </c>
      <c r="E1976">
        <v>59</v>
      </c>
      <c r="F1976" t="s">
        <v>9</v>
      </c>
      <c r="G1976">
        <v>8</v>
      </c>
      <c r="H1976">
        <v>6</v>
      </c>
    </row>
    <row r="1977" spans="1:8" x14ac:dyDescent="0.25">
      <c r="A1977">
        <v>1976</v>
      </c>
      <c r="B1977" t="s">
        <v>11</v>
      </c>
      <c r="C1977">
        <v>41</v>
      </c>
      <c r="D1977">
        <v>128960</v>
      </c>
      <c r="E1977">
        <v>43</v>
      </c>
      <c r="F1977" t="s">
        <v>15</v>
      </c>
      <c r="G1977">
        <v>9</v>
      </c>
      <c r="H1977">
        <v>4</v>
      </c>
    </row>
    <row r="1978" spans="1:8" x14ac:dyDescent="0.25">
      <c r="A1978">
        <v>1977</v>
      </c>
      <c r="B1978" t="s">
        <v>8</v>
      </c>
      <c r="C1978">
        <v>60</v>
      </c>
      <c r="D1978">
        <v>127438</v>
      </c>
      <c r="E1978">
        <v>82</v>
      </c>
      <c r="F1978" t="s">
        <v>10</v>
      </c>
      <c r="G1978">
        <v>7</v>
      </c>
      <c r="H1978">
        <v>2</v>
      </c>
    </row>
    <row r="1979" spans="1:8" x14ac:dyDescent="0.25">
      <c r="A1979">
        <v>1978</v>
      </c>
      <c r="B1979" t="s">
        <v>8</v>
      </c>
      <c r="C1979">
        <v>60</v>
      </c>
      <c r="D1979">
        <v>125968</v>
      </c>
      <c r="E1979">
        <v>100</v>
      </c>
      <c r="F1979" t="s">
        <v>12</v>
      </c>
      <c r="G1979">
        <v>8</v>
      </c>
      <c r="H1979">
        <v>2</v>
      </c>
    </row>
    <row r="1980" spans="1:8" x14ac:dyDescent="0.25">
      <c r="A1980">
        <v>1979</v>
      </c>
      <c r="B1980" t="s">
        <v>8</v>
      </c>
      <c r="C1980">
        <v>84</v>
      </c>
      <c r="D1980">
        <v>104589</v>
      </c>
      <c r="E1980">
        <v>85</v>
      </c>
      <c r="F1980" t="s">
        <v>14</v>
      </c>
      <c r="G1980">
        <v>10</v>
      </c>
      <c r="H1980">
        <v>2</v>
      </c>
    </row>
    <row r="1981" spans="1:8" x14ac:dyDescent="0.25">
      <c r="A1981">
        <v>1980</v>
      </c>
      <c r="B1981" t="s">
        <v>8</v>
      </c>
      <c r="C1981">
        <v>0</v>
      </c>
      <c r="D1981">
        <v>165321</v>
      </c>
      <c r="E1981">
        <v>93</v>
      </c>
      <c r="F1981" t="s">
        <v>16</v>
      </c>
      <c r="G1981">
        <v>8</v>
      </c>
      <c r="H1981">
        <v>1</v>
      </c>
    </row>
    <row r="1982" spans="1:8" x14ac:dyDescent="0.25">
      <c r="A1982">
        <v>1981</v>
      </c>
      <c r="B1982" t="s">
        <v>11</v>
      </c>
      <c r="C1982">
        <v>10</v>
      </c>
      <c r="D1982">
        <v>86925</v>
      </c>
      <c r="E1982">
        <v>76</v>
      </c>
      <c r="F1982" t="s">
        <v>14</v>
      </c>
      <c r="G1982">
        <v>7</v>
      </c>
      <c r="H1982">
        <v>2</v>
      </c>
    </row>
    <row r="1983" spans="1:8" x14ac:dyDescent="0.25">
      <c r="A1983">
        <v>1982</v>
      </c>
      <c r="B1983" t="s">
        <v>11</v>
      </c>
      <c r="C1983">
        <v>62</v>
      </c>
      <c r="D1983">
        <v>149797</v>
      </c>
      <c r="E1983">
        <v>19</v>
      </c>
      <c r="F1983" t="s">
        <v>14</v>
      </c>
      <c r="G1983">
        <v>5</v>
      </c>
      <c r="H1983">
        <v>6</v>
      </c>
    </row>
    <row r="1984" spans="1:8" x14ac:dyDescent="0.25">
      <c r="A1984">
        <v>1983</v>
      </c>
      <c r="B1984" t="s">
        <v>8</v>
      </c>
      <c r="C1984">
        <v>33</v>
      </c>
      <c r="D1984">
        <v>137094</v>
      </c>
      <c r="E1984">
        <v>68</v>
      </c>
      <c r="F1984" t="s">
        <v>12</v>
      </c>
      <c r="G1984">
        <v>4</v>
      </c>
      <c r="H1984">
        <v>1</v>
      </c>
    </row>
    <row r="1985" spans="1:8" x14ac:dyDescent="0.25">
      <c r="A1985">
        <v>1984</v>
      </c>
      <c r="B1985" t="s">
        <v>11</v>
      </c>
      <c r="C1985">
        <v>52</v>
      </c>
      <c r="D1985">
        <v>55395</v>
      </c>
      <c r="E1985">
        <v>41</v>
      </c>
      <c r="F1985" t="s">
        <v>18</v>
      </c>
      <c r="G1985">
        <v>10</v>
      </c>
      <c r="H1985">
        <v>1</v>
      </c>
    </row>
    <row r="1986" spans="1:8" x14ac:dyDescent="0.25">
      <c r="A1986">
        <v>1985</v>
      </c>
      <c r="B1986" t="s">
        <v>11</v>
      </c>
      <c r="C1986">
        <v>2</v>
      </c>
      <c r="D1986">
        <v>153622</v>
      </c>
      <c r="E1986">
        <v>51</v>
      </c>
      <c r="F1986" t="s">
        <v>12</v>
      </c>
      <c r="G1986">
        <v>6</v>
      </c>
      <c r="H1986">
        <v>6</v>
      </c>
    </row>
    <row r="1987" spans="1:8" x14ac:dyDescent="0.25">
      <c r="A1987">
        <v>1986</v>
      </c>
      <c r="B1987" t="s">
        <v>8</v>
      </c>
      <c r="C1987">
        <v>27</v>
      </c>
      <c r="D1987">
        <v>74050</v>
      </c>
      <c r="E1987">
        <v>44</v>
      </c>
      <c r="F1987" t="s">
        <v>13</v>
      </c>
      <c r="G1987">
        <v>8</v>
      </c>
      <c r="H1987">
        <v>1</v>
      </c>
    </row>
    <row r="1988" spans="1:8" x14ac:dyDescent="0.25">
      <c r="A1988">
        <v>1987</v>
      </c>
      <c r="B1988" t="s">
        <v>11</v>
      </c>
      <c r="C1988">
        <v>4</v>
      </c>
      <c r="D1988">
        <v>68094</v>
      </c>
      <c r="E1988">
        <v>61</v>
      </c>
      <c r="F1988" t="s">
        <v>16</v>
      </c>
      <c r="G1988">
        <v>4</v>
      </c>
      <c r="H1988">
        <v>7</v>
      </c>
    </row>
    <row r="1989" spans="1:8" x14ac:dyDescent="0.25">
      <c r="A1989">
        <v>1988</v>
      </c>
      <c r="B1989" t="s">
        <v>8</v>
      </c>
      <c r="C1989">
        <v>63</v>
      </c>
      <c r="D1989">
        <v>59244</v>
      </c>
      <c r="E1989">
        <v>80</v>
      </c>
      <c r="F1989" t="s">
        <v>14</v>
      </c>
      <c r="G1989">
        <v>7</v>
      </c>
      <c r="H1989">
        <v>1</v>
      </c>
    </row>
    <row r="1990" spans="1:8" x14ac:dyDescent="0.25">
      <c r="A1990">
        <v>1989</v>
      </c>
      <c r="B1990" t="s">
        <v>11</v>
      </c>
      <c r="C1990">
        <v>54</v>
      </c>
      <c r="D1990">
        <v>118944</v>
      </c>
      <c r="E1990">
        <v>77</v>
      </c>
      <c r="F1990" t="s">
        <v>14</v>
      </c>
      <c r="G1990">
        <v>4</v>
      </c>
      <c r="H1990">
        <v>4</v>
      </c>
    </row>
    <row r="1991" spans="1:8" x14ac:dyDescent="0.25">
      <c r="A1991">
        <v>1990</v>
      </c>
      <c r="B1991" t="s">
        <v>11</v>
      </c>
      <c r="C1991">
        <v>47</v>
      </c>
      <c r="D1991">
        <v>75293</v>
      </c>
      <c r="E1991">
        <v>55</v>
      </c>
      <c r="F1991" t="s">
        <v>16</v>
      </c>
      <c r="G1991">
        <v>6</v>
      </c>
      <c r="H1991">
        <v>7</v>
      </c>
    </row>
    <row r="1992" spans="1:8" x14ac:dyDescent="0.25">
      <c r="A1992">
        <v>1991</v>
      </c>
      <c r="B1992" t="s">
        <v>11</v>
      </c>
      <c r="C1992">
        <v>30</v>
      </c>
      <c r="D1992">
        <v>166983</v>
      </c>
      <c r="E1992">
        <v>69</v>
      </c>
      <c r="F1992" t="s">
        <v>14</v>
      </c>
      <c r="G1992">
        <v>7</v>
      </c>
      <c r="H1992">
        <v>3</v>
      </c>
    </row>
    <row r="1993" spans="1:8" x14ac:dyDescent="0.25">
      <c r="A1993">
        <v>1992</v>
      </c>
      <c r="B1993" t="s">
        <v>11</v>
      </c>
      <c r="C1993">
        <v>97</v>
      </c>
      <c r="D1993">
        <v>129444</v>
      </c>
      <c r="E1993">
        <v>96</v>
      </c>
      <c r="F1993" t="s">
        <v>13</v>
      </c>
      <c r="G1993">
        <v>5</v>
      </c>
      <c r="H1993">
        <v>6</v>
      </c>
    </row>
    <row r="1994" spans="1:8" x14ac:dyDescent="0.25">
      <c r="A1994">
        <v>1993</v>
      </c>
      <c r="B1994" t="s">
        <v>8</v>
      </c>
      <c r="C1994">
        <v>94</v>
      </c>
      <c r="D1994">
        <v>181183</v>
      </c>
      <c r="E1994">
        <v>24</v>
      </c>
      <c r="F1994" t="s">
        <v>18</v>
      </c>
      <c r="G1994">
        <v>9</v>
      </c>
      <c r="H1994">
        <v>3</v>
      </c>
    </row>
    <row r="1995" spans="1:8" x14ac:dyDescent="0.25">
      <c r="A1995">
        <v>1994</v>
      </c>
      <c r="B1995" t="s">
        <v>11</v>
      </c>
      <c r="C1995">
        <v>64</v>
      </c>
      <c r="D1995">
        <v>175254</v>
      </c>
      <c r="E1995">
        <v>100</v>
      </c>
      <c r="F1995" t="s">
        <v>14</v>
      </c>
      <c r="G1995">
        <v>9</v>
      </c>
      <c r="H1995">
        <v>5</v>
      </c>
    </row>
    <row r="1996" spans="1:8" x14ac:dyDescent="0.25">
      <c r="A1996">
        <v>1995</v>
      </c>
      <c r="B1996" t="s">
        <v>11</v>
      </c>
      <c r="C1996">
        <v>19</v>
      </c>
      <c r="D1996">
        <v>54121</v>
      </c>
      <c r="E1996">
        <v>89</v>
      </c>
      <c r="F1996" t="s">
        <v>10</v>
      </c>
      <c r="G1996">
        <v>6</v>
      </c>
      <c r="H1996">
        <v>3</v>
      </c>
    </row>
    <row r="1997" spans="1:8" x14ac:dyDescent="0.25">
      <c r="A1997">
        <v>1996</v>
      </c>
      <c r="B1997" t="s">
        <v>11</v>
      </c>
      <c r="C1997">
        <v>71</v>
      </c>
      <c r="D1997">
        <v>184387</v>
      </c>
      <c r="E1997">
        <v>40</v>
      </c>
      <c r="F1997" t="s">
        <v>14</v>
      </c>
      <c r="G1997">
        <v>8</v>
      </c>
      <c r="H1997">
        <v>7</v>
      </c>
    </row>
    <row r="1998" spans="1:8" x14ac:dyDescent="0.25">
      <c r="A1998">
        <v>1997</v>
      </c>
      <c r="B1998" t="s">
        <v>11</v>
      </c>
      <c r="C1998">
        <v>91</v>
      </c>
      <c r="D1998">
        <v>73158</v>
      </c>
      <c r="E1998">
        <v>32</v>
      </c>
      <c r="F1998" t="s">
        <v>16</v>
      </c>
      <c r="G1998">
        <v>7</v>
      </c>
      <c r="H1998">
        <v>7</v>
      </c>
    </row>
    <row r="1999" spans="1:8" x14ac:dyDescent="0.25">
      <c r="A1999">
        <v>1998</v>
      </c>
      <c r="B1999" t="s">
        <v>8</v>
      </c>
      <c r="C1999">
        <v>87</v>
      </c>
      <c r="D1999">
        <v>90961</v>
      </c>
      <c r="E1999">
        <v>14</v>
      </c>
      <c r="F1999" t="s">
        <v>9</v>
      </c>
      <c r="G1999">
        <v>9</v>
      </c>
      <c r="H1999">
        <v>2</v>
      </c>
    </row>
    <row r="2000" spans="1:8" x14ac:dyDescent="0.25">
      <c r="A2000">
        <v>1999</v>
      </c>
      <c r="B2000" t="s">
        <v>8</v>
      </c>
      <c r="C2000">
        <v>77</v>
      </c>
      <c r="D2000">
        <v>182109</v>
      </c>
      <c r="E2000">
        <v>4</v>
      </c>
      <c r="F2000" t="s">
        <v>15</v>
      </c>
      <c r="G2000">
        <v>7</v>
      </c>
      <c r="H2000">
        <v>2</v>
      </c>
    </row>
    <row r="2001" spans="1:8" x14ac:dyDescent="0.25">
      <c r="A2001">
        <v>2000</v>
      </c>
      <c r="B2001" t="s">
        <v>8</v>
      </c>
      <c r="C2001">
        <v>90</v>
      </c>
      <c r="D2001">
        <v>110610</v>
      </c>
      <c r="E2001">
        <v>52</v>
      </c>
      <c r="F2001" t="s">
        <v>13</v>
      </c>
      <c r="G2001">
        <v>5</v>
      </c>
      <c r="H2001">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01"/>
  <sheetViews>
    <sheetView workbookViewId="0">
      <selection sqref="A1:K2001"/>
    </sheetView>
  </sheetViews>
  <sheetFormatPr defaultRowHeight="13.5" x14ac:dyDescent="0.25"/>
  <cols>
    <col min="1" max="1" width="12.75" customWidth="1"/>
    <col min="2" max="2" width="8.9140625" customWidth="1"/>
    <col min="3" max="3" width="9.4140625" customWidth="1"/>
    <col min="4" max="4" width="11.58203125" customWidth="1"/>
    <col min="5" max="5" width="20.33203125" style="1" customWidth="1"/>
    <col min="6" max="6" width="21.75" customWidth="1"/>
    <col min="7" max="7" width="19.9140625" customWidth="1"/>
    <col min="8" max="8" width="12.83203125" customWidth="1"/>
    <col min="9" max="9" width="16.9140625" customWidth="1"/>
    <col min="10" max="10" width="17.6640625" customWidth="1"/>
    <col min="11" max="11" width="11.75" customWidth="1"/>
  </cols>
  <sheetData>
    <row r="1" spans="1:11" x14ac:dyDescent="0.25">
      <c r="A1" t="s">
        <v>0</v>
      </c>
      <c r="B1" t="s">
        <v>1</v>
      </c>
      <c r="C1" t="s">
        <v>2</v>
      </c>
      <c r="D1" t="s">
        <v>19</v>
      </c>
      <c r="E1" s="1" t="s">
        <v>3</v>
      </c>
      <c r="F1" t="s">
        <v>4</v>
      </c>
      <c r="G1" t="s">
        <v>20</v>
      </c>
      <c r="H1" t="s">
        <v>5</v>
      </c>
      <c r="I1" t="s">
        <v>6</v>
      </c>
      <c r="J1" t="s">
        <v>21</v>
      </c>
      <c r="K1" t="s">
        <v>7</v>
      </c>
    </row>
    <row r="2" spans="1:11" x14ac:dyDescent="0.25">
      <c r="A2">
        <v>1</v>
      </c>
      <c r="B2" t="s">
        <v>8</v>
      </c>
      <c r="C2">
        <v>19</v>
      </c>
      <c r="D2" t="str">
        <f>IF(C2&gt;54,"Old",IF(C2&gt;=31,"Middle Age",IF(C2&lt;31,"Adolescence","Invalid")))</f>
        <v>Adolescence</v>
      </c>
      <c r="E2" s="5">
        <v>15000</v>
      </c>
      <c r="F2">
        <v>39</v>
      </c>
      <c r="G2" t="str">
        <f>IF(F2&gt;=60,"Spendthrift",IF(F2&gt;=31,"Economical",IF(F2&lt;31,"Tightward","Invalid")))</f>
        <v>Economical</v>
      </c>
      <c r="H2" t="s">
        <v>9</v>
      </c>
      <c r="I2">
        <v>1</v>
      </c>
      <c r="J2" t="str">
        <f>IF(I2&gt;=10,"Senior Level",IF(I2&gt;=5,"Mid-Level",IF(I2&gt;=3,"Intermediate",IF(I2&lt;3,"Entry-Level","Invalid"))))</f>
        <v>Entry-Level</v>
      </c>
      <c r="K2">
        <v>4</v>
      </c>
    </row>
    <row r="3" spans="1:11" x14ac:dyDescent="0.25">
      <c r="A3">
        <v>2</v>
      </c>
      <c r="B3" t="s">
        <v>8</v>
      </c>
      <c r="C3">
        <v>21</v>
      </c>
      <c r="D3" t="str">
        <f t="shared" ref="D3:D66" si="0">IF(C3&gt;54,"Old",IF(C3&gt;=31,"Middle Age",IF(C3&lt;31,"Adolescence","Invalid")))</f>
        <v>Adolescence</v>
      </c>
      <c r="E3" s="5">
        <v>35000</v>
      </c>
      <c r="F3">
        <v>81</v>
      </c>
      <c r="G3" t="str">
        <f t="shared" ref="G3:G66" si="1">IF(F3&gt;=60,"Spendthrift",IF(F3&gt;=31,"Economical",IF(F3&lt;31,"Tightward","Invalid")))</f>
        <v>Spendthrift</v>
      </c>
      <c r="H3" t="s">
        <v>10</v>
      </c>
      <c r="I3">
        <v>3</v>
      </c>
      <c r="J3" t="str">
        <f t="shared" ref="J3:J66" si="2">IF(I3&gt;=10,"Senior Level",IF(I3&gt;=5,"Mid-Level",IF(I3&gt;=3,"Intermediate",IF(I3&lt;3,"Entry-Level","Invalid"))))</f>
        <v>Intermediate</v>
      </c>
      <c r="K3">
        <v>3</v>
      </c>
    </row>
    <row r="4" spans="1:11" x14ac:dyDescent="0.25">
      <c r="A4">
        <v>3</v>
      </c>
      <c r="B4" t="s">
        <v>11</v>
      </c>
      <c r="C4">
        <v>20</v>
      </c>
      <c r="D4" t="str">
        <f t="shared" si="0"/>
        <v>Adolescence</v>
      </c>
      <c r="E4" s="5">
        <v>86000</v>
      </c>
      <c r="F4">
        <v>6</v>
      </c>
      <c r="G4" t="str">
        <f t="shared" si="1"/>
        <v>Tightward</v>
      </c>
      <c r="H4" t="s">
        <v>10</v>
      </c>
      <c r="I4">
        <v>1</v>
      </c>
      <c r="J4" t="str">
        <f t="shared" si="2"/>
        <v>Entry-Level</v>
      </c>
      <c r="K4">
        <v>1</v>
      </c>
    </row>
    <row r="5" spans="1:11" x14ac:dyDescent="0.25">
      <c r="A5">
        <v>4</v>
      </c>
      <c r="B5" t="s">
        <v>11</v>
      </c>
      <c r="C5">
        <v>23</v>
      </c>
      <c r="D5" t="str">
        <f t="shared" si="0"/>
        <v>Adolescence</v>
      </c>
      <c r="E5" s="5">
        <v>59000</v>
      </c>
      <c r="F5">
        <v>77</v>
      </c>
      <c r="G5" t="str">
        <f t="shared" si="1"/>
        <v>Spendthrift</v>
      </c>
      <c r="H5" t="s">
        <v>12</v>
      </c>
      <c r="I5">
        <v>0</v>
      </c>
      <c r="J5" t="str">
        <f t="shared" si="2"/>
        <v>Entry-Level</v>
      </c>
      <c r="K5">
        <v>2</v>
      </c>
    </row>
    <row r="6" spans="1:11" x14ac:dyDescent="0.25">
      <c r="A6">
        <v>5</v>
      </c>
      <c r="B6" t="s">
        <v>11</v>
      </c>
      <c r="C6">
        <v>31</v>
      </c>
      <c r="D6" t="str">
        <f t="shared" si="0"/>
        <v>Middle Age</v>
      </c>
      <c r="E6" s="5">
        <v>38000</v>
      </c>
      <c r="F6">
        <v>40</v>
      </c>
      <c r="G6" t="str">
        <f t="shared" si="1"/>
        <v>Economical</v>
      </c>
      <c r="H6" t="s">
        <v>13</v>
      </c>
      <c r="I6">
        <v>2</v>
      </c>
      <c r="J6" t="str">
        <f t="shared" si="2"/>
        <v>Entry-Level</v>
      </c>
      <c r="K6">
        <v>6</v>
      </c>
    </row>
    <row r="7" spans="1:11" x14ac:dyDescent="0.25">
      <c r="A7">
        <v>6</v>
      </c>
      <c r="B7" t="s">
        <v>11</v>
      </c>
      <c r="C7">
        <v>22</v>
      </c>
      <c r="D7" t="str">
        <f t="shared" si="0"/>
        <v>Adolescence</v>
      </c>
      <c r="E7" s="5">
        <v>58000</v>
      </c>
      <c r="F7">
        <v>76</v>
      </c>
      <c r="G7" t="str">
        <f t="shared" si="1"/>
        <v>Spendthrift</v>
      </c>
      <c r="H7" t="s">
        <v>14</v>
      </c>
      <c r="I7">
        <v>0</v>
      </c>
      <c r="J7" t="str">
        <f t="shared" si="2"/>
        <v>Entry-Level</v>
      </c>
      <c r="K7">
        <v>2</v>
      </c>
    </row>
    <row r="8" spans="1:11" x14ac:dyDescent="0.25">
      <c r="A8">
        <v>7</v>
      </c>
      <c r="B8" t="s">
        <v>11</v>
      </c>
      <c r="C8">
        <v>35</v>
      </c>
      <c r="D8" t="str">
        <f t="shared" si="0"/>
        <v>Middle Age</v>
      </c>
      <c r="E8" s="5">
        <v>31000</v>
      </c>
      <c r="F8">
        <v>6</v>
      </c>
      <c r="G8" t="str">
        <f t="shared" si="1"/>
        <v>Tightward</v>
      </c>
      <c r="H8" t="s">
        <v>9</v>
      </c>
      <c r="I8">
        <v>1</v>
      </c>
      <c r="J8" t="str">
        <f t="shared" si="2"/>
        <v>Entry-Level</v>
      </c>
      <c r="K8">
        <v>3</v>
      </c>
    </row>
    <row r="9" spans="1:11" x14ac:dyDescent="0.25">
      <c r="A9">
        <v>8</v>
      </c>
      <c r="B9" t="s">
        <v>11</v>
      </c>
      <c r="C9">
        <v>23</v>
      </c>
      <c r="D9" t="str">
        <f t="shared" si="0"/>
        <v>Adolescence</v>
      </c>
      <c r="E9" s="5">
        <v>84000</v>
      </c>
      <c r="F9">
        <v>94</v>
      </c>
      <c r="G9" t="str">
        <f t="shared" si="1"/>
        <v>Spendthrift</v>
      </c>
      <c r="H9" t="s">
        <v>9</v>
      </c>
      <c r="I9">
        <v>1</v>
      </c>
      <c r="J9" t="str">
        <f t="shared" si="2"/>
        <v>Entry-Level</v>
      </c>
      <c r="K9">
        <v>3</v>
      </c>
    </row>
    <row r="10" spans="1:11" x14ac:dyDescent="0.25">
      <c r="A10">
        <v>9</v>
      </c>
      <c r="B10" t="s">
        <v>8</v>
      </c>
      <c r="C10">
        <v>64</v>
      </c>
      <c r="D10" t="str">
        <f t="shared" si="0"/>
        <v>Old</v>
      </c>
      <c r="E10" s="5">
        <v>97000</v>
      </c>
      <c r="F10">
        <v>3</v>
      </c>
      <c r="G10" t="str">
        <f t="shared" si="1"/>
        <v>Tightward</v>
      </c>
      <c r="H10" t="s">
        <v>10</v>
      </c>
      <c r="I10">
        <v>0</v>
      </c>
      <c r="J10" t="str">
        <f t="shared" si="2"/>
        <v>Entry-Level</v>
      </c>
      <c r="K10">
        <v>3</v>
      </c>
    </row>
    <row r="11" spans="1:11" x14ac:dyDescent="0.25">
      <c r="A11">
        <v>10</v>
      </c>
      <c r="B11" t="s">
        <v>11</v>
      </c>
      <c r="C11">
        <v>30</v>
      </c>
      <c r="D11" t="str">
        <f t="shared" si="0"/>
        <v>Adolescence</v>
      </c>
      <c r="E11" s="5">
        <v>98000</v>
      </c>
      <c r="F11">
        <v>72</v>
      </c>
      <c r="G11" t="str">
        <f t="shared" si="1"/>
        <v>Spendthrift</v>
      </c>
      <c r="H11" t="s">
        <v>14</v>
      </c>
      <c r="I11">
        <v>1</v>
      </c>
      <c r="J11" t="str">
        <f t="shared" si="2"/>
        <v>Entry-Level</v>
      </c>
      <c r="K11">
        <v>4</v>
      </c>
    </row>
    <row r="12" spans="1:11" x14ac:dyDescent="0.25">
      <c r="A12">
        <v>11</v>
      </c>
      <c r="B12" t="s">
        <v>8</v>
      </c>
      <c r="C12">
        <v>67</v>
      </c>
      <c r="D12" t="str">
        <f t="shared" si="0"/>
        <v>Old</v>
      </c>
      <c r="E12" s="5">
        <v>7000</v>
      </c>
      <c r="F12">
        <v>14</v>
      </c>
      <c r="G12" t="str">
        <f t="shared" si="1"/>
        <v>Tightward</v>
      </c>
      <c r="H12" t="s">
        <v>10</v>
      </c>
      <c r="I12">
        <v>1</v>
      </c>
      <c r="J12" t="str">
        <f t="shared" si="2"/>
        <v>Entry-Level</v>
      </c>
      <c r="K12">
        <v>3</v>
      </c>
    </row>
    <row r="13" spans="1:11" x14ac:dyDescent="0.25">
      <c r="A13">
        <v>12</v>
      </c>
      <c r="B13" t="s">
        <v>11</v>
      </c>
      <c r="C13">
        <v>35</v>
      </c>
      <c r="D13" t="str">
        <f t="shared" si="0"/>
        <v>Middle Age</v>
      </c>
      <c r="E13" s="5">
        <v>93000</v>
      </c>
      <c r="F13">
        <v>99</v>
      </c>
      <c r="G13" t="str">
        <f t="shared" si="1"/>
        <v>Spendthrift</v>
      </c>
      <c r="H13" t="s">
        <v>9</v>
      </c>
      <c r="I13">
        <v>4</v>
      </c>
      <c r="J13" t="str">
        <f t="shared" si="2"/>
        <v>Intermediate</v>
      </c>
      <c r="K13">
        <v>4</v>
      </c>
    </row>
    <row r="14" spans="1:11" x14ac:dyDescent="0.25">
      <c r="A14">
        <v>13</v>
      </c>
      <c r="B14" t="s">
        <v>11</v>
      </c>
      <c r="C14">
        <v>58</v>
      </c>
      <c r="D14" t="str">
        <f t="shared" si="0"/>
        <v>Old</v>
      </c>
      <c r="E14" s="5">
        <v>80000</v>
      </c>
      <c r="F14">
        <v>15</v>
      </c>
      <c r="G14" t="str">
        <f t="shared" si="1"/>
        <v>Tightward</v>
      </c>
      <c r="H14" t="s">
        <v>15</v>
      </c>
      <c r="I14">
        <v>0</v>
      </c>
      <c r="J14" t="str">
        <f t="shared" si="2"/>
        <v>Entry-Level</v>
      </c>
      <c r="K14">
        <v>5</v>
      </c>
    </row>
    <row r="15" spans="1:11" x14ac:dyDescent="0.25">
      <c r="A15">
        <v>14</v>
      </c>
      <c r="B15" t="s">
        <v>11</v>
      </c>
      <c r="C15">
        <v>24</v>
      </c>
      <c r="D15" t="str">
        <f t="shared" si="0"/>
        <v>Adolescence</v>
      </c>
      <c r="E15" s="5">
        <v>91000</v>
      </c>
      <c r="F15">
        <v>77</v>
      </c>
      <c r="G15" t="str">
        <f t="shared" si="1"/>
        <v>Spendthrift</v>
      </c>
      <c r="H15" t="s">
        <v>12</v>
      </c>
      <c r="I15">
        <v>1</v>
      </c>
      <c r="J15" t="str">
        <f t="shared" si="2"/>
        <v>Entry-Level</v>
      </c>
      <c r="K15">
        <v>1</v>
      </c>
    </row>
    <row r="16" spans="1:11" x14ac:dyDescent="0.25">
      <c r="A16">
        <v>15</v>
      </c>
      <c r="B16" t="s">
        <v>8</v>
      </c>
      <c r="C16">
        <v>37</v>
      </c>
      <c r="D16" t="str">
        <f t="shared" si="0"/>
        <v>Middle Age</v>
      </c>
      <c r="E16" s="5">
        <v>19000</v>
      </c>
      <c r="F16">
        <v>13</v>
      </c>
      <c r="G16" t="str">
        <f t="shared" si="1"/>
        <v>Tightward</v>
      </c>
      <c r="H16" t="s">
        <v>16</v>
      </c>
      <c r="I16">
        <v>0</v>
      </c>
      <c r="J16" t="str">
        <f t="shared" si="2"/>
        <v>Entry-Level</v>
      </c>
      <c r="K16">
        <v>1</v>
      </c>
    </row>
    <row r="17" spans="1:11" x14ac:dyDescent="0.25">
      <c r="A17">
        <v>16</v>
      </c>
      <c r="B17" t="s">
        <v>8</v>
      </c>
      <c r="C17">
        <v>22</v>
      </c>
      <c r="D17" t="str">
        <f t="shared" si="0"/>
        <v>Adolescence</v>
      </c>
      <c r="E17" s="5">
        <v>51000</v>
      </c>
      <c r="F17">
        <v>79</v>
      </c>
      <c r="G17" t="str">
        <f t="shared" si="1"/>
        <v>Spendthrift</v>
      </c>
      <c r="H17" t="s">
        <v>9</v>
      </c>
      <c r="I17">
        <v>1</v>
      </c>
      <c r="J17" t="str">
        <f t="shared" si="2"/>
        <v>Entry-Level</v>
      </c>
      <c r="K17">
        <v>2</v>
      </c>
    </row>
    <row r="18" spans="1:11" x14ac:dyDescent="0.25">
      <c r="A18">
        <v>17</v>
      </c>
      <c r="B18" t="s">
        <v>11</v>
      </c>
      <c r="C18">
        <v>35</v>
      </c>
      <c r="D18" t="str">
        <f t="shared" si="0"/>
        <v>Middle Age</v>
      </c>
      <c r="E18" s="5">
        <v>29000</v>
      </c>
      <c r="F18">
        <v>35</v>
      </c>
      <c r="G18" t="str">
        <f t="shared" si="1"/>
        <v>Economical</v>
      </c>
      <c r="H18" t="s">
        <v>17</v>
      </c>
      <c r="I18">
        <v>9</v>
      </c>
      <c r="J18" t="str">
        <f t="shared" si="2"/>
        <v>Mid-Level</v>
      </c>
      <c r="K18">
        <v>5</v>
      </c>
    </row>
    <row r="19" spans="1:11" x14ac:dyDescent="0.25">
      <c r="A19">
        <v>18</v>
      </c>
      <c r="B19" t="s">
        <v>8</v>
      </c>
      <c r="C19">
        <v>20</v>
      </c>
      <c r="D19" t="str">
        <f t="shared" si="0"/>
        <v>Adolescence</v>
      </c>
      <c r="E19" s="5">
        <v>89000</v>
      </c>
      <c r="F19">
        <v>66</v>
      </c>
      <c r="G19" t="str">
        <f t="shared" si="1"/>
        <v>Spendthrift</v>
      </c>
      <c r="H19" t="s">
        <v>9</v>
      </c>
      <c r="I19">
        <v>1</v>
      </c>
      <c r="J19" t="str">
        <f t="shared" si="2"/>
        <v>Entry-Level</v>
      </c>
      <c r="K19">
        <v>6</v>
      </c>
    </row>
    <row r="20" spans="1:11" x14ac:dyDescent="0.25">
      <c r="A20">
        <v>19</v>
      </c>
      <c r="B20" t="s">
        <v>8</v>
      </c>
      <c r="C20">
        <v>52</v>
      </c>
      <c r="D20" t="str">
        <f t="shared" si="0"/>
        <v>Middle Age</v>
      </c>
      <c r="E20" s="5">
        <v>20000</v>
      </c>
      <c r="F20">
        <v>29</v>
      </c>
      <c r="G20" t="str">
        <f t="shared" si="1"/>
        <v>Tightward</v>
      </c>
      <c r="H20" t="s">
        <v>13</v>
      </c>
      <c r="I20">
        <v>1</v>
      </c>
      <c r="J20" t="str">
        <f t="shared" si="2"/>
        <v>Entry-Level</v>
      </c>
      <c r="K20">
        <v>4</v>
      </c>
    </row>
    <row r="21" spans="1:11" x14ac:dyDescent="0.25">
      <c r="A21">
        <v>20</v>
      </c>
      <c r="B21" t="s">
        <v>11</v>
      </c>
      <c r="C21">
        <v>35</v>
      </c>
      <c r="D21" t="str">
        <f t="shared" si="0"/>
        <v>Middle Age</v>
      </c>
      <c r="E21" s="5">
        <v>62000</v>
      </c>
      <c r="F21">
        <v>98</v>
      </c>
      <c r="G21" t="str">
        <f t="shared" si="1"/>
        <v>Spendthrift</v>
      </c>
      <c r="H21" t="s">
        <v>14</v>
      </c>
      <c r="I21">
        <v>0</v>
      </c>
      <c r="J21" t="str">
        <f t="shared" si="2"/>
        <v>Entry-Level</v>
      </c>
      <c r="K21">
        <v>1</v>
      </c>
    </row>
    <row r="22" spans="1:11" x14ac:dyDescent="0.25">
      <c r="A22">
        <v>21</v>
      </c>
      <c r="B22" t="s">
        <v>8</v>
      </c>
      <c r="C22">
        <v>35</v>
      </c>
      <c r="D22" t="str">
        <f t="shared" si="0"/>
        <v>Middle Age</v>
      </c>
      <c r="E22" s="5">
        <v>96000</v>
      </c>
      <c r="F22">
        <v>35</v>
      </c>
      <c r="G22" t="str">
        <f t="shared" si="1"/>
        <v>Economical</v>
      </c>
      <c r="H22" t="s">
        <v>17</v>
      </c>
      <c r="I22">
        <v>12</v>
      </c>
      <c r="J22" t="str">
        <f t="shared" si="2"/>
        <v>Senior Level</v>
      </c>
      <c r="K22">
        <v>1</v>
      </c>
    </row>
    <row r="23" spans="1:11" x14ac:dyDescent="0.25">
      <c r="A23">
        <v>22</v>
      </c>
      <c r="B23" t="s">
        <v>8</v>
      </c>
      <c r="C23">
        <v>25</v>
      </c>
      <c r="D23" t="str">
        <f t="shared" si="0"/>
        <v>Adolescence</v>
      </c>
      <c r="E23" s="5">
        <v>4000</v>
      </c>
      <c r="F23">
        <v>73</v>
      </c>
      <c r="G23" t="str">
        <f t="shared" si="1"/>
        <v>Spendthrift</v>
      </c>
      <c r="H23" t="s">
        <v>9</v>
      </c>
      <c r="I23">
        <v>3</v>
      </c>
      <c r="J23" t="str">
        <f t="shared" si="2"/>
        <v>Intermediate</v>
      </c>
      <c r="K23">
        <v>4</v>
      </c>
    </row>
    <row r="24" spans="1:11" x14ac:dyDescent="0.25">
      <c r="A24">
        <v>23</v>
      </c>
      <c r="B24" t="s">
        <v>11</v>
      </c>
      <c r="C24">
        <v>46</v>
      </c>
      <c r="D24" t="str">
        <f t="shared" si="0"/>
        <v>Middle Age</v>
      </c>
      <c r="E24" s="5">
        <v>42000</v>
      </c>
      <c r="F24">
        <v>5</v>
      </c>
      <c r="G24" t="str">
        <f t="shared" si="1"/>
        <v>Tightward</v>
      </c>
      <c r="H24" t="s">
        <v>14</v>
      </c>
      <c r="I24">
        <v>13</v>
      </c>
      <c r="J24" t="str">
        <f t="shared" si="2"/>
        <v>Senior Level</v>
      </c>
      <c r="K24">
        <v>2</v>
      </c>
    </row>
    <row r="25" spans="1:11" x14ac:dyDescent="0.25">
      <c r="A25">
        <v>24</v>
      </c>
      <c r="B25" t="s">
        <v>8</v>
      </c>
      <c r="C25">
        <v>31</v>
      </c>
      <c r="D25" t="str">
        <f t="shared" si="0"/>
        <v>Middle Age</v>
      </c>
      <c r="E25" s="5">
        <v>71000</v>
      </c>
      <c r="F25">
        <v>73</v>
      </c>
      <c r="G25" t="str">
        <f t="shared" si="1"/>
        <v>Spendthrift</v>
      </c>
      <c r="H25" t="s">
        <v>14</v>
      </c>
      <c r="I25">
        <v>5</v>
      </c>
      <c r="J25" t="str">
        <f t="shared" si="2"/>
        <v>Mid-Level</v>
      </c>
      <c r="K25">
        <v>2</v>
      </c>
    </row>
    <row r="26" spans="1:11" x14ac:dyDescent="0.25">
      <c r="A26">
        <v>25</v>
      </c>
      <c r="B26" t="s">
        <v>11</v>
      </c>
      <c r="C26">
        <v>54</v>
      </c>
      <c r="D26" t="str">
        <f t="shared" si="0"/>
        <v>Middle Age</v>
      </c>
      <c r="E26" s="5">
        <v>67000</v>
      </c>
      <c r="F26">
        <v>14</v>
      </c>
      <c r="G26" t="str">
        <f t="shared" si="1"/>
        <v>Tightward</v>
      </c>
      <c r="H26" t="s">
        <v>15</v>
      </c>
      <c r="I26">
        <v>1</v>
      </c>
      <c r="J26" t="str">
        <f t="shared" si="2"/>
        <v>Entry-Level</v>
      </c>
      <c r="K26">
        <v>3</v>
      </c>
    </row>
    <row r="27" spans="1:11" x14ac:dyDescent="0.25">
      <c r="A27">
        <v>26</v>
      </c>
      <c r="B27" t="s">
        <v>8</v>
      </c>
      <c r="C27">
        <v>29</v>
      </c>
      <c r="D27" t="str">
        <f t="shared" si="0"/>
        <v>Adolescence</v>
      </c>
      <c r="E27" s="5">
        <v>52000</v>
      </c>
      <c r="F27">
        <v>82</v>
      </c>
      <c r="G27" t="str">
        <f t="shared" si="1"/>
        <v>Spendthrift</v>
      </c>
      <c r="H27" t="s">
        <v>14</v>
      </c>
      <c r="I27">
        <v>1</v>
      </c>
      <c r="J27" t="str">
        <f t="shared" si="2"/>
        <v>Entry-Level</v>
      </c>
      <c r="K27">
        <v>3</v>
      </c>
    </row>
    <row r="28" spans="1:11" x14ac:dyDescent="0.25">
      <c r="A28">
        <v>27</v>
      </c>
      <c r="B28" t="s">
        <v>11</v>
      </c>
      <c r="C28">
        <v>45</v>
      </c>
      <c r="D28" t="str">
        <f t="shared" si="0"/>
        <v>Middle Age</v>
      </c>
      <c r="E28" s="5">
        <v>68000</v>
      </c>
      <c r="F28">
        <v>32</v>
      </c>
      <c r="G28" t="str">
        <f t="shared" si="1"/>
        <v>Economical</v>
      </c>
      <c r="H28" t="s">
        <v>9</v>
      </c>
      <c r="I28">
        <v>9</v>
      </c>
      <c r="J28" t="str">
        <f t="shared" si="2"/>
        <v>Mid-Level</v>
      </c>
      <c r="K28">
        <v>8</v>
      </c>
    </row>
    <row r="29" spans="1:11" x14ac:dyDescent="0.25">
      <c r="A29">
        <v>28</v>
      </c>
      <c r="B29" t="s">
        <v>8</v>
      </c>
      <c r="C29">
        <v>35</v>
      </c>
      <c r="D29" t="str">
        <f t="shared" si="0"/>
        <v>Middle Age</v>
      </c>
      <c r="E29" s="5">
        <v>78000</v>
      </c>
      <c r="F29">
        <v>61</v>
      </c>
      <c r="G29" t="str">
        <f t="shared" si="1"/>
        <v>Spendthrift</v>
      </c>
      <c r="H29" t="s">
        <v>14</v>
      </c>
      <c r="I29">
        <v>1</v>
      </c>
      <c r="J29" t="str">
        <f t="shared" si="2"/>
        <v>Entry-Level</v>
      </c>
      <c r="K29">
        <v>3</v>
      </c>
    </row>
    <row r="30" spans="1:11" x14ac:dyDescent="0.25">
      <c r="A30">
        <v>29</v>
      </c>
      <c r="B30" t="s">
        <v>11</v>
      </c>
      <c r="C30">
        <v>40</v>
      </c>
      <c r="D30" t="str">
        <f t="shared" si="0"/>
        <v>Middle Age</v>
      </c>
      <c r="E30" s="5">
        <v>18000</v>
      </c>
      <c r="F30">
        <v>31</v>
      </c>
      <c r="G30" t="str">
        <f t="shared" si="1"/>
        <v>Economical</v>
      </c>
      <c r="H30" t="s">
        <v>14</v>
      </c>
      <c r="I30">
        <v>0</v>
      </c>
      <c r="J30" t="str">
        <f t="shared" si="2"/>
        <v>Entry-Level</v>
      </c>
      <c r="K30">
        <v>1</v>
      </c>
    </row>
    <row r="31" spans="1:11" x14ac:dyDescent="0.25">
      <c r="A31">
        <v>30</v>
      </c>
      <c r="B31" t="s">
        <v>11</v>
      </c>
      <c r="C31">
        <v>23</v>
      </c>
      <c r="D31" t="str">
        <f t="shared" si="0"/>
        <v>Adolescence</v>
      </c>
      <c r="E31" s="5">
        <v>20000</v>
      </c>
      <c r="F31">
        <v>87</v>
      </c>
      <c r="G31" t="str">
        <f t="shared" si="1"/>
        <v>Spendthrift</v>
      </c>
      <c r="H31" t="s">
        <v>14</v>
      </c>
      <c r="I31">
        <v>5</v>
      </c>
      <c r="J31" t="str">
        <f t="shared" si="2"/>
        <v>Mid-Level</v>
      </c>
      <c r="K31">
        <v>4</v>
      </c>
    </row>
    <row r="32" spans="1:11" x14ac:dyDescent="0.25">
      <c r="A32">
        <v>31</v>
      </c>
      <c r="B32" t="s">
        <v>8</v>
      </c>
      <c r="C32">
        <v>60</v>
      </c>
      <c r="D32" t="str">
        <f t="shared" si="0"/>
        <v>Old</v>
      </c>
      <c r="E32" s="5">
        <v>39000</v>
      </c>
      <c r="F32">
        <v>4</v>
      </c>
      <c r="G32" t="str">
        <f t="shared" si="1"/>
        <v>Tightward</v>
      </c>
      <c r="H32" t="s">
        <v>14</v>
      </c>
      <c r="I32">
        <v>0</v>
      </c>
      <c r="J32" t="str">
        <f t="shared" si="2"/>
        <v>Entry-Level</v>
      </c>
      <c r="K32">
        <v>3</v>
      </c>
    </row>
    <row r="33" spans="1:11" x14ac:dyDescent="0.25">
      <c r="A33">
        <v>32</v>
      </c>
      <c r="B33" t="s">
        <v>11</v>
      </c>
      <c r="C33">
        <v>21</v>
      </c>
      <c r="D33" t="str">
        <f t="shared" si="0"/>
        <v>Adolescence</v>
      </c>
      <c r="E33" s="5">
        <v>34000</v>
      </c>
      <c r="F33">
        <v>73</v>
      </c>
      <c r="G33" t="str">
        <f t="shared" si="1"/>
        <v>Spendthrift</v>
      </c>
      <c r="H33" t="s">
        <v>16</v>
      </c>
      <c r="I33">
        <v>1</v>
      </c>
      <c r="J33" t="str">
        <f t="shared" si="2"/>
        <v>Entry-Level</v>
      </c>
      <c r="K33">
        <v>2</v>
      </c>
    </row>
    <row r="34" spans="1:11" x14ac:dyDescent="0.25">
      <c r="A34">
        <v>33</v>
      </c>
      <c r="B34" t="s">
        <v>8</v>
      </c>
      <c r="C34">
        <v>53</v>
      </c>
      <c r="D34" t="str">
        <f t="shared" si="0"/>
        <v>Middle Age</v>
      </c>
      <c r="E34" s="5">
        <v>59000</v>
      </c>
      <c r="F34">
        <v>4</v>
      </c>
      <c r="G34" t="str">
        <f t="shared" si="1"/>
        <v>Tightward</v>
      </c>
      <c r="H34" t="s">
        <v>9</v>
      </c>
      <c r="I34">
        <v>1</v>
      </c>
      <c r="J34" t="str">
        <f t="shared" si="2"/>
        <v>Entry-Level</v>
      </c>
      <c r="K34">
        <v>3</v>
      </c>
    </row>
    <row r="35" spans="1:11" x14ac:dyDescent="0.25">
      <c r="A35">
        <v>34</v>
      </c>
      <c r="B35" t="s">
        <v>8</v>
      </c>
      <c r="C35">
        <v>18</v>
      </c>
      <c r="D35" t="str">
        <f t="shared" si="0"/>
        <v>Adolescence</v>
      </c>
      <c r="E35" s="5">
        <v>62000</v>
      </c>
      <c r="F35">
        <v>92</v>
      </c>
      <c r="G35" t="str">
        <f t="shared" si="1"/>
        <v>Spendthrift</v>
      </c>
      <c r="H35" t="s">
        <v>17</v>
      </c>
      <c r="I35">
        <v>9</v>
      </c>
      <c r="J35" t="str">
        <f t="shared" si="2"/>
        <v>Mid-Level</v>
      </c>
      <c r="K35">
        <v>7</v>
      </c>
    </row>
    <row r="36" spans="1:11" x14ac:dyDescent="0.25">
      <c r="A36">
        <v>35</v>
      </c>
      <c r="B36" t="s">
        <v>11</v>
      </c>
      <c r="C36">
        <v>49</v>
      </c>
      <c r="D36" t="str">
        <f t="shared" si="0"/>
        <v>Middle Age</v>
      </c>
      <c r="E36" s="5">
        <v>91000</v>
      </c>
      <c r="F36">
        <v>14</v>
      </c>
      <c r="G36" t="str">
        <f t="shared" si="1"/>
        <v>Tightward</v>
      </c>
      <c r="H36" t="s">
        <v>12</v>
      </c>
      <c r="I36">
        <v>1</v>
      </c>
      <c r="J36" t="str">
        <f t="shared" si="2"/>
        <v>Entry-Level</v>
      </c>
      <c r="K36">
        <v>2</v>
      </c>
    </row>
    <row r="37" spans="1:11" x14ac:dyDescent="0.25">
      <c r="A37">
        <v>36</v>
      </c>
      <c r="B37" t="s">
        <v>11</v>
      </c>
      <c r="C37">
        <v>21</v>
      </c>
      <c r="D37" t="str">
        <f t="shared" si="0"/>
        <v>Adolescence</v>
      </c>
      <c r="E37" s="5">
        <v>95000</v>
      </c>
      <c r="F37">
        <v>81</v>
      </c>
      <c r="G37" t="str">
        <f t="shared" si="1"/>
        <v>Spendthrift</v>
      </c>
      <c r="H37" t="s">
        <v>9</v>
      </c>
      <c r="I37">
        <v>3</v>
      </c>
      <c r="J37" t="str">
        <f t="shared" si="2"/>
        <v>Intermediate</v>
      </c>
      <c r="K37">
        <v>4</v>
      </c>
    </row>
    <row r="38" spans="1:11" x14ac:dyDescent="0.25">
      <c r="A38">
        <v>37</v>
      </c>
      <c r="B38" t="s">
        <v>11</v>
      </c>
      <c r="C38">
        <v>42</v>
      </c>
      <c r="D38" t="str">
        <f t="shared" si="0"/>
        <v>Middle Age</v>
      </c>
      <c r="E38" s="5">
        <v>14000</v>
      </c>
      <c r="F38">
        <v>17</v>
      </c>
      <c r="G38" t="str">
        <f t="shared" si="1"/>
        <v>Tightward</v>
      </c>
      <c r="H38" t="s">
        <v>16</v>
      </c>
      <c r="I38">
        <v>5</v>
      </c>
      <c r="J38" t="str">
        <f t="shared" si="2"/>
        <v>Mid-Level</v>
      </c>
      <c r="K38">
        <v>1</v>
      </c>
    </row>
    <row r="39" spans="1:11" x14ac:dyDescent="0.25">
      <c r="A39">
        <v>38</v>
      </c>
      <c r="B39" t="s">
        <v>11</v>
      </c>
      <c r="C39">
        <v>30</v>
      </c>
      <c r="D39" t="str">
        <f t="shared" si="0"/>
        <v>Adolescence</v>
      </c>
      <c r="E39" s="5">
        <v>62000</v>
      </c>
      <c r="F39">
        <v>73</v>
      </c>
      <c r="G39" t="str">
        <f t="shared" si="1"/>
        <v>Spendthrift</v>
      </c>
      <c r="H39" t="s">
        <v>9</v>
      </c>
      <c r="I39">
        <v>1</v>
      </c>
      <c r="J39" t="str">
        <f t="shared" si="2"/>
        <v>Entry-Level</v>
      </c>
      <c r="K39">
        <v>5</v>
      </c>
    </row>
    <row r="40" spans="1:11" x14ac:dyDescent="0.25">
      <c r="A40">
        <v>39</v>
      </c>
      <c r="B40" t="s">
        <v>11</v>
      </c>
      <c r="C40">
        <v>36</v>
      </c>
      <c r="D40" t="str">
        <f t="shared" si="0"/>
        <v>Middle Age</v>
      </c>
      <c r="E40" s="5">
        <v>9000</v>
      </c>
      <c r="F40">
        <v>26</v>
      </c>
      <c r="G40" t="str">
        <f t="shared" si="1"/>
        <v>Tightward</v>
      </c>
      <c r="H40" t="s">
        <v>14</v>
      </c>
      <c r="I40">
        <v>8</v>
      </c>
      <c r="J40" t="str">
        <f t="shared" si="2"/>
        <v>Mid-Level</v>
      </c>
      <c r="K40">
        <v>2</v>
      </c>
    </row>
    <row r="41" spans="1:11" x14ac:dyDescent="0.25">
      <c r="A41">
        <v>40</v>
      </c>
      <c r="B41" t="s">
        <v>11</v>
      </c>
      <c r="C41">
        <v>20</v>
      </c>
      <c r="D41" t="str">
        <f t="shared" si="0"/>
        <v>Adolescence</v>
      </c>
      <c r="E41" s="5">
        <v>69000</v>
      </c>
      <c r="F41">
        <v>75</v>
      </c>
      <c r="G41" t="str">
        <f t="shared" si="1"/>
        <v>Spendthrift</v>
      </c>
      <c r="H41" t="s">
        <v>14</v>
      </c>
      <c r="I41">
        <v>8</v>
      </c>
      <c r="J41" t="str">
        <f t="shared" si="2"/>
        <v>Mid-Level</v>
      </c>
      <c r="K41">
        <v>2</v>
      </c>
    </row>
    <row r="42" spans="1:11" x14ac:dyDescent="0.25">
      <c r="A42">
        <v>41</v>
      </c>
      <c r="B42" t="s">
        <v>11</v>
      </c>
      <c r="C42">
        <v>65</v>
      </c>
      <c r="D42" t="str">
        <f t="shared" si="0"/>
        <v>Old</v>
      </c>
      <c r="E42" s="5">
        <v>25000</v>
      </c>
      <c r="F42">
        <v>35</v>
      </c>
      <c r="G42" t="str">
        <f t="shared" si="1"/>
        <v>Economical</v>
      </c>
      <c r="H42" t="s">
        <v>14</v>
      </c>
      <c r="I42">
        <v>4</v>
      </c>
      <c r="J42" t="str">
        <f t="shared" si="2"/>
        <v>Intermediate</v>
      </c>
      <c r="K42">
        <v>1</v>
      </c>
    </row>
    <row r="43" spans="1:11" x14ac:dyDescent="0.25">
      <c r="A43">
        <v>42</v>
      </c>
      <c r="B43" t="s">
        <v>8</v>
      </c>
      <c r="C43">
        <v>24</v>
      </c>
      <c r="D43" t="str">
        <f t="shared" si="0"/>
        <v>Adolescence</v>
      </c>
      <c r="E43" s="5">
        <v>85000</v>
      </c>
      <c r="F43">
        <v>92</v>
      </c>
      <c r="G43" t="str">
        <f t="shared" si="1"/>
        <v>Spendthrift</v>
      </c>
      <c r="H43" t="s">
        <v>9</v>
      </c>
      <c r="I43">
        <v>0</v>
      </c>
      <c r="J43" t="str">
        <f t="shared" si="2"/>
        <v>Entry-Level</v>
      </c>
      <c r="K43">
        <v>2</v>
      </c>
    </row>
    <row r="44" spans="1:11" x14ac:dyDescent="0.25">
      <c r="A44">
        <v>43</v>
      </c>
      <c r="B44" t="s">
        <v>8</v>
      </c>
      <c r="C44">
        <v>48</v>
      </c>
      <c r="D44" t="str">
        <f t="shared" si="0"/>
        <v>Middle Age</v>
      </c>
      <c r="E44" s="5">
        <v>22000</v>
      </c>
      <c r="F44">
        <v>36</v>
      </c>
      <c r="G44" t="str">
        <f t="shared" si="1"/>
        <v>Economical</v>
      </c>
      <c r="H44" t="s">
        <v>14</v>
      </c>
      <c r="I44">
        <v>14</v>
      </c>
      <c r="J44" t="str">
        <f t="shared" si="2"/>
        <v>Senior Level</v>
      </c>
      <c r="K44">
        <v>3</v>
      </c>
    </row>
    <row r="45" spans="1:11" x14ac:dyDescent="0.25">
      <c r="A45">
        <v>44</v>
      </c>
      <c r="B45" t="s">
        <v>11</v>
      </c>
      <c r="C45">
        <v>31</v>
      </c>
      <c r="D45" t="str">
        <f t="shared" si="0"/>
        <v>Middle Age</v>
      </c>
      <c r="E45" s="5">
        <v>33000</v>
      </c>
      <c r="F45">
        <v>61</v>
      </c>
      <c r="G45" t="str">
        <f t="shared" si="1"/>
        <v>Spendthrift</v>
      </c>
      <c r="H45" t="s">
        <v>14</v>
      </c>
      <c r="I45">
        <v>1</v>
      </c>
      <c r="J45" t="str">
        <f t="shared" si="2"/>
        <v>Entry-Level</v>
      </c>
      <c r="K45">
        <v>2</v>
      </c>
    </row>
    <row r="46" spans="1:11" x14ac:dyDescent="0.25">
      <c r="A46">
        <v>45</v>
      </c>
      <c r="B46" t="s">
        <v>11</v>
      </c>
      <c r="C46">
        <v>49</v>
      </c>
      <c r="D46" t="str">
        <f t="shared" si="0"/>
        <v>Middle Age</v>
      </c>
      <c r="E46" s="5">
        <v>72000</v>
      </c>
      <c r="F46">
        <v>28</v>
      </c>
      <c r="G46" t="str">
        <f t="shared" si="1"/>
        <v>Tightward</v>
      </c>
      <c r="H46" t="s">
        <v>10</v>
      </c>
      <c r="I46">
        <v>8</v>
      </c>
      <c r="J46" t="str">
        <f t="shared" si="2"/>
        <v>Mid-Level</v>
      </c>
      <c r="K46">
        <v>1</v>
      </c>
    </row>
    <row r="47" spans="1:11" x14ac:dyDescent="0.25">
      <c r="A47">
        <v>46</v>
      </c>
      <c r="B47" t="s">
        <v>11</v>
      </c>
      <c r="C47">
        <v>24</v>
      </c>
      <c r="D47" t="str">
        <f t="shared" si="0"/>
        <v>Adolescence</v>
      </c>
      <c r="E47" s="5">
        <v>3000</v>
      </c>
      <c r="F47">
        <v>65</v>
      </c>
      <c r="G47" t="str">
        <f t="shared" si="1"/>
        <v>Spendthrift</v>
      </c>
      <c r="H47" t="s">
        <v>12</v>
      </c>
      <c r="I47">
        <v>4</v>
      </c>
      <c r="J47" t="str">
        <f t="shared" si="2"/>
        <v>Intermediate</v>
      </c>
      <c r="K47">
        <v>2</v>
      </c>
    </row>
    <row r="48" spans="1:11" x14ac:dyDescent="0.25">
      <c r="A48">
        <v>47</v>
      </c>
      <c r="B48" t="s">
        <v>11</v>
      </c>
      <c r="C48">
        <v>50</v>
      </c>
      <c r="D48" t="str">
        <f t="shared" si="0"/>
        <v>Middle Age</v>
      </c>
      <c r="E48" s="5">
        <v>52000</v>
      </c>
      <c r="F48">
        <v>55</v>
      </c>
      <c r="G48" t="str">
        <f t="shared" si="1"/>
        <v>Economical</v>
      </c>
      <c r="H48" t="s">
        <v>14</v>
      </c>
      <c r="I48">
        <v>0</v>
      </c>
      <c r="J48" t="str">
        <f t="shared" si="2"/>
        <v>Entry-Level</v>
      </c>
      <c r="K48">
        <v>4</v>
      </c>
    </row>
    <row r="49" spans="1:11" x14ac:dyDescent="0.25">
      <c r="A49">
        <v>48</v>
      </c>
      <c r="B49" t="s">
        <v>11</v>
      </c>
      <c r="C49">
        <v>27</v>
      </c>
      <c r="D49" t="str">
        <f t="shared" si="0"/>
        <v>Adolescence</v>
      </c>
      <c r="E49" s="5">
        <v>71000</v>
      </c>
      <c r="F49">
        <v>47</v>
      </c>
      <c r="G49" t="str">
        <f t="shared" si="1"/>
        <v>Economical</v>
      </c>
      <c r="H49" t="s">
        <v>9</v>
      </c>
      <c r="I49">
        <v>12</v>
      </c>
      <c r="J49" t="str">
        <f t="shared" si="2"/>
        <v>Senior Level</v>
      </c>
      <c r="K49">
        <v>1</v>
      </c>
    </row>
    <row r="50" spans="1:11" x14ac:dyDescent="0.25">
      <c r="A50">
        <v>49</v>
      </c>
      <c r="B50" t="s">
        <v>11</v>
      </c>
      <c r="C50">
        <v>29</v>
      </c>
      <c r="D50" t="str">
        <f t="shared" si="0"/>
        <v>Adolescence</v>
      </c>
      <c r="E50" s="5">
        <v>78000</v>
      </c>
      <c r="F50">
        <v>42</v>
      </c>
      <c r="G50" t="str">
        <f t="shared" si="1"/>
        <v>Economical</v>
      </c>
      <c r="H50" t="s">
        <v>9</v>
      </c>
      <c r="I50">
        <v>0</v>
      </c>
      <c r="J50" t="str">
        <f t="shared" si="2"/>
        <v>Entry-Level</v>
      </c>
      <c r="K50">
        <v>4</v>
      </c>
    </row>
    <row r="51" spans="1:11" x14ac:dyDescent="0.25">
      <c r="A51">
        <v>50</v>
      </c>
      <c r="B51" t="s">
        <v>11</v>
      </c>
      <c r="C51">
        <v>31</v>
      </c>
      <c r="D51" t="str">
        <f t="shared" si="0"/>
        <v>Middle Age</v>
      </c>
      <c r="E51" s="5">
        <v>25000</v>
      </c>
      <c r="F51">
        <v>42</v>
      </c>
      <c r="G51" t="str">
        <f t="shared" si="1"/>
        <v>Economical</v>
      </c>
      <c r="H51" t="s">
        <v>10</v>
      </c>
      <c r="I51">
        <v>1</v>
      </c>
      <c r="J51" t="str">
        <f t="shared" si="2"/>
        <v>Entry-Level</v>
      </c>
      <c r="K51">
        <v>1</v>
      </c>
    </row>
    <row r="52" spans="1:11" x14ac:dyDescent="0.25">
      <c r="A52">
        <v>51</v>
      </c>
      <c r="B52" t="s">
        <v>11</v>
      </c>
      <c r="C52">
        <v>49</v>
      </c>
      <c r="D52" t="str">
        <f t="shared" si="0"/>
        <v>Middle Age</v>
      </c>
      <c r="E52" s="5">
        <v>88000</v>
      </c>
      <c r="F52">
        <v>52</v>
      </c>
      <c r="G52" t="str">
        <f t="shared" si="1"/>
        <v>Economical</v>
      </c>
      <c r="H52" t="s">
        <v>14</v>
      </c>
      <c r="I52">
        <v>1</v>
      </c>
      <c r="J52" t="str">
        <f t="shared" si="2"/>
        <v>Entry-Level</v>
      </c>
      <c r="K52">
        <v>2</v>
      </c>
    </row>
    <row r="53" spans="1:11" x14ac:dyDescent="0.25">
      <c r="A53">
        <v>52</v>
      </c>
      <c r="B53" t="s">
        <v>8</v>
      </c>
      <c r="C53">
        <v>33</v>
      </c>
      <c r="D53" t="str">
        <f t="shared" si="0"/>
        <v>Middle Age</v>
      </c>
      <c r="E53" s="5">
        <v>97000</v>
      </c>
      <c r="F53">
        <v>60</v>
      </c>
      <c r="G53" t="str">
        <f t="shared" si="1"/>
        <v>Spendthrift</v>
      </c>
      <c r="H53" t="s">
        <v>14</v>
      </c>
      <c r="I53">
        <v>1</v>
      </c>
      <c r="J53" t="str">
        <f t="shared" si="2"/>
        <v>Entry-Level</v>
      </c>
      <c r="K53">
        <v>2</v>
      </c>
    </row>
    <row r="54" spans="1:11" x14ac:dyDescent="0.25">
      <c r="A54">
        <v>53</v>
      </c>
      <c r="B54" t="s">
        <v>11</v>
      </c>
      <c r="C54">
        <v>31</v>
      </c>
      <c r="D54" t="str">
        <f t="shared" si="0"/>
        <v>Middle Age</v>
      </c>
      <c r="E54" s="5">
        <v>74000</v>
      </c>
      <c r="F54">
        <v>54</v>
      </c>
      <c r="G54" t="str">
        <f t="shared" si="1"/>
        <v>Economical</v>
      </c>
      <c r="H54" t="s">
        <v>14</v>
      </c>
      <c r="I54">
        <v>1</v>
      </c>
      <c r="J54" t="str">
        <f t="shared" si="2"/>
        <v>Entry-Level</v>
      </c>
      <c r="K54">
        <v>1</v>
      </c>
    </row>
    <row r="55" spans="1:11" x14ac:dyDescent="0.25">
      <c r="A55">
        <v>54</v>
      </c>
      <c r="B55" t="s">
        <v>8</v>
      </c>
      <c r="C55">
        <v>59</v>
      </c>
      <c r="D55" t="str">
        <f t="shared" si="0"/>
        <v>Old</v>
      </c>
      <c r="E55" s="5">
        <v>68000</v>
      </c>
      <c r="F55">
        <v>60</v>
      </c>
      <c r="G55" t="str">
        <f t="shared" si="1"/>
        <v>Spendthrift</v>
      </c>
      <c r="H55" t="s">
        <v>13</v>
      </c>
      <c r="I55">
        <v>0</v>
      </c>
      <c r="J55" t="str">
        <f t="shared" si="2"/>
        <v>Entry-Level</v>
      </c>
      <c r="K55">
        <v>2</v>
      </c>
    </row>
    <row r="56" spans="1:11" x14ac:dyDescent="0.25">
      <c r="A56">
        <v>55</v>
      </c>
      <c r="B56" t="s">
        <v>11</v>
      </c>
      <c r="C56">
        <v>50</v>
      </c>
      <c r="D56" t="str">
        <f t="shared" si="0"/>
        <v>Middle Age</v>
      </c>
      <c r="E56" s="5">
        <v>18000</v>
      </c>
      <c r="F56">
        <v>45</v>
      </c>
      <c r="G56" t="str">
        <f t="shared" si="1"/>
        <v>Economical</v>
      </c>
      <c r="H56" t="s">
        <v>18</v>
      </c>
      <c r="I56">
        <v>1</v>
      </c>
      <c r="J56" t="str">
        <f t="shared" si="2"/>
        <v>Entry-Level</v>
      </c>
      <c r="K56">
        <v>1</v>
      </c>
    </row>
    <row r="57" spans="1:11" x14ac:dyDescent="0.25">
      <c r="A57">
        <v>56</v>
      </c>
      <c r="B57" t="s">
        <v>8</v>
      </c>
      <c r="C57">
        <v>47</v>
      </c>
      <c r="D57" t="str">
        <f t="shared" si="0"/>
        <v>Middle Age</v>
      </c>
      <c r="E57" s="5">
        <v>95000</v>
      </c>
      <c r="F57">
        <v>41</v>
      </c>
      <c r="G57" t="str">
        <f t="shared" si="1"/>
        <v>Economical</v>
      </c>
      <c r="H57" t="s">
        <v>14</v>
      </c>
      <c r="I57">
        <v>14</v>
      </c>
      <c r="J57" t="str">
        <f t="shared" si="2"/>
        <v>Senior Level</v>
      </c>
      <c r="K57">
        <v>2</v>
      </c>
    </row>
    <row r="58" spans="1:11" x14ac:dyDescent="0.25">
      <c r="A58">
        <v>57</v>
      </c>
      <c r="B58" t="s">
        <v>11</v>
      </c>
      <c r="C58">
        <v>51</v>
      </c>
      <c r="D58" t="str">
        <f t="shared" si="0"/>
        <v>Middle Age</v>
      </c>
      <c r="E58" s="5">
        <v>71000</v>
      </c>
      <c r="F58">
        <v>50</v>
      </c>
      <c r="G58" t="str">
        <f t="shared" si="1"/>
        <v>Economical</v>
      </c>
      <c r="H58" t="s">
        <v>9</v>
      </c>
      <c r="I58">
        <v>9</v>
      </c>
      <c r="J58" t="str">
        <f t="shared" si="2"/>
        <v>Mid-Level</v>
      </c>
      <c r="K58">
        <v>4</v>
      </c>
    </row>
    <row r="59" spans="1:11" x14ac:dyDescent="0.25">
      <c r="A59">
        <v>58</v>
      </c>
      <c r="B59" t="s">
        <v>8</v>
      </c>
      <c r="C59">
        <v>69</v>
      </c>
      <c r="D59" t="str">
        <f t="shared" si="0"/>
        <v>Old</v>
      </c>
      <c r="E59" s="5">
        <v>8000</v>
      </c>
      <c r="F59">
        <v>46</v>
      </c>
      <c r="G59" t="str">
        <f t="shared" si="1"/>
        <v>Economical</v>
      </c>
      <c r="H59" t="s">
        <v>16</v>
      </c>
      <c r="I59">
        <v>8</v>
      </c>
      <c r="J59" t="str">
        <f t="shared" si="2"/>
        <v>Mid-Level</v>
      </c>
      <c r="K59">
        <v>2</v>
      </c>
    </row>
    <row r="60" spans="1:11" x14ac:dyDescent="0.25">
      <c r="A60">
        <v>59</v>
      </c>
      <c r="B60" t="s">
        <v>11</v>
      </c>
      <c r="C60">
        <v>27</v>
      </c>
      <c r="D60" t="str">
        <f t="shared" si="0"/>
        <v>Adolescence</v>
      </c>
      <c r="E60" s="5">
        <v>57000</v>
      </c>
      <c r="F60">
        <v>51</v>
      </c>
      <c r="G60" t="str">
        <f t="shared" si="1"/>
        <v>Economical</v>
      </c>
      <c r="H60" t="s">
        <v>14</v>
      </c>
      <c r="I60">
        <v>1</v>
      </c>
      <c r="J60" t="str">
        <f t="shared" si="2"/>
        <v>Entry-Level</v>
      </c>
      <c r="K60">
        <v>3</v>
      </c>
    </row>
    <row r="61" spans="1:11" x14ac:dyDescent="0.25">
      <c r="A61">
        <v>60</v>
      </c>
      <c r="B61" t="s">
        <v>8</v>
      </c>
      <c r="C61">
        <v>53</v>
      </c>
      <c r="D61" t="str">
        <f t="shared" si="0"/>
        <v>Middle Age</v>
      </c>
      <c r="E61" s="5">
        <v>89000</v>
      </c>
      <c r="F61">
        <v>46</v>
      </c>
      <c r="G61" t="str">
        <f t="shared" si="1"/>
        <v>Economical</v>
      </c>
      <c r="H61" t="s">
        <v>12</v>
      </c>
      <c r="I61">
        <v>1</v>
      </c>
      <c r="J61" t="str">
        <f t="shared" si="2"/>
        <v>Entry-Level</v>
      </c>
      <c r="K61">
        <v>6</v>
      </c>
    </row>
    <row r="62" spans="1:11" x14ac:dyDescent="0.25">
      <c r="A62">
        <v>61</v>
      </c>
      <c r="B62" t="s">
        <v>8</v>
      </c>
      <c r="C62">
        <v>70</v>
      </c>
      <c r="D62" t="str">
        <f t="shared" si="0"/>
        <v>Old</v>
      </c>
      <c r="E62" s="5">
        <v>84000</v>
      </c>
      <c r="F62">
        <v>56</v>
      </c>
      <c r="G62" t="str">
        <f t="shared" si="1"/>
        <v>Economical</v>
      </c>
      <c r="H62" t="s">
        <v>14</v>
      </c>
      <c r="I62">
        <v>0</v>
      </c>
      <c r="J62" t="str">
        <f t="shared" si="2"/>
        <v>Entry-Level</v>
      </c>
      <c r="K62">
        <v>2</v>
      </c>
    </row>
    <row r="63" spans="1:11" x14ac:dyDescent="0.25">
      <c r="A63">
        <v>62</v>
      </c>
      <c r="B63" t="s">
        <v>8</v>
      </c>
      <c r="C63">
        <v>19</v>
      </c>
      <c r="D63" t="str">
        <f t="shared" si="0"/>
        <v>Adolescence</v>
      </c>
      <c r="E63" s="5">
        <v>50000</v>
      </c>
      <c r="F63">
        <v>55</v>
      </c>
      <c r="G63" t="str">
        <f t="shared" si="1"/>
        <v>Economical</v>
      </c>
      <c r="H63" t="s">
        <v>14</v>
      </c>
      <c r="I63">
        <v>9</v>
      </c>
      <c r="J63" t="str">
        <f t="shared" si="2"/>
        <v>Mid-Level</v>
      </c>
      <c r="K63">
        <v>2</v>
      </c>
    </row>
    <row r="64" spans="1:11" x14ac:dyDescent="0.25">
      <c r="A64">
        <v>63</v>
      </c>
      <c r="B64" t="s">
        <v>11</v>
      </c>
      <c r="C64">
        <v>67</v>
      </c>
      <c r="D64" t="str">
        <f t="shared" si="0"/>
        <v>Old</v>
      </c>
      <c r="E64" s="5">
        <v>50000</v>
      </c>
      <c r="F64">
        <v>52</v>
      </c>
      <c r="G64" t="str">
        <f t="shared" si="1"/>
        <v>Economical</v>
      </c>
      <c r="H64" t="s">
        <v>12</v>
      </c>
      <c r="I64">
        <v>0</v>
      </c>
      <c r="J64" t="str">
        <f t="shared" si="2"/>
        <v>Entry-Level</v>
      </c>
      <c r="K64">
        <v>3</v>
      </c>
    </row>
    <row r="65" spans="1:11" x14ac:dyDescent="0.25">
      <c r="A65">
        <v>64</v>
      </c>
      <c r="B65" t="s">
        <v>11</v>
      </c>
      <c r="C65">
        <v>54</v>
      </c>
      <c r="D65" t="str">
        <f t="shared" si="0"/>
        <v>Middle Age</v>
      </c>
      <c r="E65" s="5">
        <v>48000</v>
      </c>
      <c r="F65">
        <v>59</v>
      </c>
      <c r="G65" t="str">
        <f t="shared" si="1"/>
        <v>Economical</v>
      </c>
      <c r="H65" t="s">
        <v>12</v>
      </c>
      <c r="I65">
        <v>1</v>
      </c>
      <c r="J65" t="str">
        <f t="shared" si="2"/>
        <v>Entry-Level</v>
      </c>
      <c r="K65">
        <v>2</v>
      </c>
    </row>
    <row r="66" spans="1:11" x14ac:dyDescent="0.25">
      <c r="A66">
        <v>65</v>
      </c>
      <c r="B66" t="s">
        <v>8</v>
      </c>
      <c r="C66">
        <v>63</v>
      </c>
      <c r="D66" t="str">
        <f t="shared" si="0"/>
        <v>Old</v>
      </c>
      <c r="E66" s="5">
        <v>63000</v>
      </c>
      <c r="F66">
        <v>51</v>
      </c>
      <c r="G66" t="str">
        <f t="shared" si="1"/>
        <v>Economical</v>
      </c>
      <c r="H66" t="s">
        <v>12</v>
      </c>
      <c r="I66">
        <v>7</v>
      </c>
      <c r="J66" t="str">
        <f t="shared" si="2"/>
        <v>Mid-Level</v>
      </c>
      <c r="K66">
        <v>2</v>
      </c>
    </row>
    <row r="67" spans="1:11" x14ac:dyDescent="0.25">
      <c r="A67">
        <v>66</v>
      </c>
      <c r="B67" t="s">
        <v>8</v>
      </c>
      <c r="C67">
        <v>18</v>
      </c>
      <c r="D67" t="str">
        <f t="shared" ref="D67:D130" si="3">IF(C67&gt;54,"Old",IF(C67&gt;=31,"Middle Age",IF(C67&lt;31,"Adolescence","Invalid")))</f>
        <v>Adolescence</v>
      </c>
      <c r="E67" s="5">
        <v>9000</v>
      </c>
      <c r="F67">
        <v>59</v>
      </c>
      <c r="G67" t="str">
        <f t="shared" ref="G67:G130" si="4">IF(F67&gt;=60,"Spendthrift",IF(F67&gt;=31,"Economical",IF(F67&lt;31,"Tightward","Invalid")))</f>
        <v>Economical</v>
      </c>
      <c r="H67" t="s">
        <v>13</v>
      </c>
      <c r="I67">
        <v>0</v>
      </c>
      <c r="J67" t="str">
        <f t="shared" ref="J67:J130" si="5">IF(I67&gt;=10,"Senior Level",IF(I67&gt;=5,"Mid-Level",IF(I67&gt;=3,"Intermediate",IF(I67&lt;3,"Entry-Level","Invalid"))))</f>
        <v>Entry-Level</v>
      </c>
      <c r="K67">
        <v>2</v>
      </c>
    </row>
    <row r="68" spans="1:11" x14ac:dyDescent="0.25">
      <c r="A68">
        <v>67</v>
      </c>
      <c r="B68" t="s">
        <v>11</v>
      </c>
      <c r="C68">
        <v>43</v>
      </c>
      <c r="D68" t="str">
        <f t="shared" si="3"/>
        <v>Middle Age</v>
      </c>
      <c r="E68" s="5">
        <v>3000</v>
      </c>
      <c r="F68">
        <v>50</v>
      </c>
      <c r="G68" t="str">
        <f t="shared" si="4"/>
        <v>Economical</v>
      </c>
      <c r="H68" t="s">
        <v>16</v>
      </c>
      <c r="I68">
        <v>0</v>
      </c>
      <c r="J68" t="str">
        <f t="shared" si="5"/>
        <v>Entry-Level</v>
      </c>
      <c r="K68">
        <v>2</v>
      </c>
    </row>
    <row r="69" spans="1:11" x14ac:dyDescent="0.25">
      <c r="A69">
        <v>68</v>
      </c>
      <c r="B69" t="s">
        <v>11</v>
      </c>
      <c r="C69">
        <v>68</v>
      </c>
      <c r="D69" t="str">
        <f t="shared" si="3"/>
        <v>Old</v>
      </c>
      <c r="E69" s="5">
        <v>82000</v>
      </c>
      <c r="F69">
        <v>48</v>
      </c>
      <c r="G69" t="str">
        <f t="shared" si="4"/>
        <v>Economical</v>
      </c>
      <c r="H69" t="s">
        <v>14</v>
      </c>
      <c r="I69">
        <v>8</v>
      </c>
      <c r="J69" t="str">
        <f t="shared" si="5"/>
        <v>Mid-Level</v>
      </c>
      <c r="K69">
        <v>4</v>
      </c>
    </row>
    <row r="70" spans="1:11" x14ac:dyDescent="0.25">
      <c r="A70">
        <v>69</v>
      </c>
      <c r="B70" t="s">
        <v>8</v>
      </c>
      <c r="C70">
        <v>19</v>
      </c>
      <c r="D70" t="str">
        <f t="shared" si="3"/>
        <v>Adolescence</v>
      </c>
      <c r="E70" s="5">
        <v>81000</v>
      </c>
      <c r="F70">
        <v>59</v>
      </c>
      <c r="G70" t="str">
        <f t="shared" si="4"/>
        <v>Economical</v>
      </c>
      <c r="H70" t="s">
        <v>14</v>
      </c>
      <c r="I70">
        <v>0</v>
      </c>
      <c r="J70" t="str">
        <f t="shared" si="5"/>
        <v>Entry-Level</v>
      </c>
      <c r="K70">
        <v>4</v>
      </c>
    </row>
    <row r="71" spans="1:11" x14ac:dyDescent="0.25">
      <c r="A71">
        <v>70</v>
      </c>
      <c r="B71" t="s">
        <v>11</v>
      </c>
      <c r="C71">
        <v>32</v>
      </c>
      <c r="D71" t="str">
        <f t="shared" si="3"/>
        <v>Middle Age</v>
      </c>
      <c r="E71" s="5">
        <v>97000</v>
      </c>
      <c r="F71">
        <v>47</v>
      </c>
      <c r="G71" t="str">
        <f t="shared" si="4"/>
        <v>Economical</v>
      </c>
      <c r="H71" t="s">
        <v>17</v>
      </c>
      <c r="I71">
        <v>2</v>
      </c>
      <c r="J71" t="str">
        <f t="shared" si="5"/>
        <v>Entry-Level</v>
      </c>
      <c r="K71">
        <v>2</v>
      </c>
    </row>
    <row r="72" spans="1:11" x14ac:dyDescent="0.25">
      <c r="A72">
        <v>71</v>
      </c>
      <c r="B72" t="s">
        <v>8</v>
      </c>
      <c r="C72">
        <v>70</v>
      </c>
      <c r="D72" t="str">
        <f t="shared" si="3"/>
        <v>Old</v>
      </c>
      <c r="E72" s="5">
        <v>91000</v>
      </c>
      <c r="F72">
        <v>55</v>
      </c>
      <c r="G72" t="str">
        <f t="shared" si="4"/>
        <v>Economical</v>
      </c>
      <c r="H72" t="s">
        <v>9</v>
      </c>
      <c r="I72">
        <v>8</v>
      </c>
      <c r="J72" t="str">
        <f t="shared" si="5"/>
        <v>Mid-Level</v>
      </c>
      <c r="K72">
        <v>2</v>
      </c>
    </row>
    <row r="73" spans="1:11" x14ac:dyDescent="0.25">
      <c r="A73">
        <v>72</v>
      </c>
      <c r="B73" t="s">
        <v>11</v>
      </c>
      <c r="C73">
        <v>47</v>
      </c>
      <c r="D73" t="str">
        <f t="shared" si="3"/>
        <v>Middle Age</v>
      </c>
      <c r="E73" s="5">
        <v>9000</v>
      </c>
      <c r="F73">
        <v>42</v>
      </c>
      <c r="G73" t="str">
        <f t="shared" si="4"/>
        <v>Economical</v>
      </c>
      <c r="H73" t="s">
        <v>13</v>
      </c>
      <c r="I73">
        <v>8</v>
      </c>
      <c r="J73" t="str">
        <f t="shared" si="5"/>
        <v>Mid-Level</v>
      </c>
      <c r="K73">
        <v>2</v>
      </c>
    </row>
    <row r="74" spans="1:11" x14ac:dyDescent="0.25">
      <c r="A74">
        <v>73</v>
      </c>
      <c r="B74" t="s">
        <v>11</v>
      </c>
      <c r="C74">
        <v>60</v>
      </c>
      <c r="D74" t="str">
        <f t="shared" si="3"/>
        <v>Old</v>
      </c>
      <c r="E74" s="5">
        <v>44000</v>
      </c>
      <c r="F74">
        <v>49</v>
      </c>
      <c r="G74" t="str">
        <f t="shared" si="4"/>
        <v>Economical</v>
      </c>
      <c r="H74" t="s">
        <v>14</v>
      </c>
      <c r="I74">
        <v>0</v>
      </c>
      <c r="J74" t="str">
        <f t="shared" si="5"/>
        <v>Entry-Level</v>
      </c>
      <c r="K74">
        <v>5</v>
      </c>
    </row>
    <row r="75" spans="1:11" x14ac:dyDescent="0.25">
      <c r="A75">
        <v>74</v>
      </c>
      <c r="B75" t="s">
        <v>11</v>
      </c>
      <c r="C75">
        <v>60</v>
      </c>
      <c r="D75" t="str">
        <f t="shared" si="3"/>
        <v>Old</v>
      </c>
      <c r="E75" s="5">
        <v>10000</v>
      </c>
      <c r="F75">
        <v>56</v>
      </c>
      <c r="G75" t="str">
        <f t="shared" si="4"/>
        <v>Economical</v>
      </c>
      <c r="H75" t="s">
        <v>9</v>
      </c>
      <c r="I75">
        <v>8</v>
      </c>
      <c r="J75" t="str">
        <f t="shared" si="5"/>
        <v>Mid-Level</v>
      </c>
      <c r="K75">
        <v>4</v>
      </c>
    </row>
    <row r="76" spans="1:11" x14ac:dyDescent="0.25">
      <c r="A76">
        <v>75</v>
      </c>
      <c r="B76" t="s">
        <v>8</v>
      </c>
      <c r="C76">
        <v>59</v>
      </c>
      <c r="D76" t="str">
        <f t="shared" si="3"/>
        <v>Old</v>
      </c>
      <c r="E76" s="5">
        <v>89000</v>
      </c>
      <c r="F76">
        <v>47</v>
      </c>
      <c r="G76" t="str">
        <f t="shared" si="4"/>
        <v>Economical</v>
      </c>
      <c r="H76" t="s">
        <v>14</v>
      </c>
      <c r="I76">
        <v>0</v>
      </c>
      <c r="J76" t="str">
        <f t="shared" si="5"/>
        <v>Entry-Level</v>
      </c>
      <c r="K76">
        <v>4</v>
      </c>
    </row>
    <row r="77" spans="1:11" x14ac:dyDescent="0.25">
      <c r="A77">
        <v>76</v>
      </c>
      <c r="B77" t="s">
        <v>8</v>
      </c>
      <c r="C77">
        <v>26</v>
      </c>
      <c r="D77" t="str">
        <f t="shared" si="3"/>
        <v>Adolescence</v>
      </c>
      <c r="E77" s="5">
        <v>49000</v>
      </c>
      <c r="F77">
        <v>54</v>
      </c>
      <c r="G77" t="str">
        <f t="shared" si="4"/>
        <v>Economical</v>
      </c>
      <c r="H77" t="s">
        <v>17</v>
      </c>
      <c r="I77">
        <v>0</v>
      </c>
      <c r="J77" t="str">
        <f t="shared" si="5"/>
        <v>Entry-Level</v>
      </c>
      <c r="K77">
        <v>3</v>
      </c>
    </row>
    <row r="78" spans="1:11" x14ac:dyDescent="0.25">
      <c r="A78">
        <v>77</v>
      </c>
      <c r="B78" t="s">
        <v>11</v>
      </c>
      <c r="C78">
        <v>45</v>
      </c>
      <c r="D78" t="str">
        <f t="shared" si="3"/>
        <v>Middle Age</v>
      </c>
      <c r="E78" s="5">
        <v>67000</v>
      </c>
      <c r="F78">
        <v>53</v>
      </c>
      <c r="G78" t="str">
        <f t="shared" si="4"/>
        <v>Economical</v>
      </c>
      <c r="H78" t="s">
        <v>16</v>
      </c>
      <c r="I78">
        <v>0</v>
      </c>
      <c r="J78" t="str">
        <f t="shared" si="5"/>
        <v>Entry-Level</v>
      </c>
      <c r="K78">
        <v>2</v>
      </c>
    </row>
    <row r="79" spans="1:11" x14ac:dyDescent="0.25">
      <c r="A79">
        <v>78</v>
      </c>
      <c r="B79" t="s">
        <v>8</v>
      </c>
      <c r="C79">
        <v>40</v>
      </c>
      <c r="D79" t="str">
        <f t="shared" si="3"/>
        <v>Middle Age</v>
      </c>
      <c r="E79" s="5">
        <v>99000</v>
      </c>
      <c r="F79">
        <v>48</v>
      </c>
      <c r="G79" t="str">
        <f t="shared" si="4"/>
        <v>Economical</v>
      </c>
      <c r="H79" t="s">
        <v>14</v>
      </c>
      <c r="I79">
        <v>4</v>
      </c>
      <c r="J79" t="str">
        <f t="shared" si="5"/>
        <v>Intermediate</v>
      </c>
      <c r="K79">
        <v>3</v>
      </c>
    </row>
    <row r="80" spans="1:11" x14ac:dyDescent="0.25">
      <c r="A80">
        <v>79</v>
      </c>
      <c r="B80" t="s">
        <v>11</v>
      </c>
      <c r="C80">
        <v>23</v>
      </c>
      <c r="D80" t="str">
        <f t="shared" si="3"/>
        <v>Adolescence</v>
      </c>
      <c r="E80" s="5">
        <v>97000</v>
      </c>
      <c r="F80">
        <v>52</v>
      </c>
      <c r="G80" t="str">
        <f t="shared" si="4"/>
        <v>Economical</v>
      </c>
      <c r="H80" t="s">
        <v>10</v>
      </c>
      <c r="I80">
        <v>2</v>
      </c>
      <c r="J80" t="str">
        <f t="shared" si="5"/>
        <v>Entry-Level</v>
      </c>
      <c r="K80">
        <v>2</v>
      </c>
    </row>
    <row r="81" spans="1:11" x14ac:dyDescent="0.25">
      <c r="A81">
        <v>80</v>
      </c>
      <c r="B81" t="s">
        <v>11</v>
      </c>
      <c r="C81">
        <v>49</v>
      </c>
      <c r="D81" t="str">
        <f t="shared" si="3"/>
        <v>Middle Age</v>
      </c>
      <c r="E81" s="5">
        <v>98000</v>
      </c>
      <c r="F81">
        <v>42</v>
      </c>
      <c r="G81" t="str">
        <f t="shared" si="4"/>
        <v>Economical</v>
      </c>
      <c r="I81">
        <v>1</v>
      </c>
      <c r="J81" t="str">
        <f t="shared" si="5"/>
        <v>Entry-Level</v>
      </c>
      <c r="K81">
        <v>1</v>
      </c>
    </row>
    <row r="82" spans="1:11" x14ac:dyDescent="0.25">
      <c r="A82">
        <v>81</v>
      </c>
      <c r="B82" t="s">
        <v>8</v>
      </c>
      <c r="C82">
        <v>57</v>
      </c>
      <c r="D82" t="str">
        <f t="shared" si="3"/>
        <v>Old</v>
      </c>
      <c r="E82" s="5">
        <v>52000</v>
      </c>
      <c r="F82">
        <v>51</v>
      </c>
      <c r="G82" t="str">
        <f t="shared" si="4"/>
        <v>Economical</v>
      </c>
      <c r="H82" t="s">
        <v>9</v>
      </c>
      <c r="I82">
        <v>0</v>
      </c>
      <c r="J82" t="str">
        <f t="shared" si="5"/>
        <v>Entry-Level</v>
      </c>
      <c r="K82">
        <v>4</v>
      </c>
    </row>
    <row r="83" spans="1:11" x14ac:dyDescent="0.25">
      <c r="A83">
        <v>82</v>
      </c>
      <c r="B83" t="s">
        <v>8</v>
      </c>
      <c r="C83">
        <v>38</v>
      </c>
      <c r="D83" t="str">
        <f t="shared" si="3"/>
        <v>Middle Age</v>
      </c>
      <c r="E83" s="5">
        <v>61000</v>
      </c>
      <c r="F83">
        <v>55</v>
      </c>
      <c r="G83" t="str">
        <f t="shared" si="4"/>
        <v>Economical</v>
      </c>
      <c r="H83" t="s">
        <v>9</v>
      </c>
      <c r="I83">
        <v>6</v>
      </c>
      <c r="J83" t="str">
        <f t="shared" si="5"/>
        <v>Mid-Level</v>
      </c>
      <c r="K83">
        <v>3</v>
      </c>
    </row>
    <row r="84" spans="1:11" x14ac:dyDescent="0.25">
      <c r="A84">
        <v>83</v>
      </c>
      <c r="B84" t="s">
        <v>8</v>
      </c>
      <c r="C84">
        <v>67</v>
      </c>
      <c r="D84" t="str">
        <f t="shared" si="3"/>
        <v>Old</v>
      </c>
      <c r="E84" s="5">
        <v>120000</v>
      </c>
      <c r="F84">
        <v>41</v>
      </c>
      <c r="G84" t="str">
        <f t="shared" si="4"/>
        <v>Economical</v>
      </c>
      <c r="H84" t="s">
        <v>14</v>
      </c>
      <c r="I84">
        <v>8</v>
      </c>
      <c r="J84" t="str">
        <f t="shared" si="5"/>
        <v>Mid-Level</v>
      </c>
      <c r="K84">
        <v>1</v>
      </c>
    </row>
    <row r="85" spans="1:11" x14ac:dyDescent="0.25">
      <c r="A85">
        <v>84</v>
      </c>
      <c r="B85" t="s">
        <v>11</v>
      </c>
      <c r="C85">
        <v>46</v>
      </c>
      <c r="D85" t="str">
        <f t="shared" si="3"/>
        <v>Middle Age</v>
      </c>
      <c r="E85" s="5">
        <v>34000</v>
      </c>
      <c r="F85">
        <v>44</v>
      </c>
      <c r="G85" t="str">
        <f t="shared" si="4"/>
        <v>Economical</v>
      </c>
      <c r="H85" t="s">
        <v>13</v>
      </c>
      <c r="I85">
        <v>8</v>
      </c>
      <c r="J85" t="str">
        <f t="shared" si="5"/>
        <v>Mid-Level</v>
      </c>
      <c r="K85">
        <v>4</v>
      </c>
    </row>
    <row r="86" spans="1:11" x14ac:dyDescent="0.25">
      <c r="A86">
        <v>85</v>
      </c>
      <c r="B86" t="s">
        <v>11</v>
      </c>
      <c r="C86">
        <v>21</v>
      </c>
      <c r="D86" t="str">
        <f t="shared" si="3"/>
        <v>Adolescence</v>
      </c>
      <c r="E86" s="5">
        <v>24000</v>
      </c>
      <c r="F86">
        <v>57</v>
      </c>
      <c r="G86" t="str">
        <f t="shared" si="4"/>
        <v>Economical</v>
      </c>
      <c r="H86" t="s">
        <v>18</v>
      </c>
      <c r="I86">
        <v>1</v>
      </c>
      <c r="J86" t="str">
        <f t="shared" si="5"/>
        <v>Entry-Level</v>
      </c>
      <c r="K86">
        <v>3</v>
      </c>
    </row>
    <row r="87" spans="1:11" x14ac:dyDescent="0.25">
      <c r="A87">
        <v>86</v>
      </c>
      <c r="B87" t="s">
        <v>8</v>
      </c>
      <c r="C87">
        <v>48</v>
      </c>
      <c r="D87" t="str">
        <f t="shared" si="3"/>
        <v>Middle Age</v>
      </c>
      <c r="E87" s="5">
        <v>31000</v>
      </c>
      <c r="F87">
        <v>46</v>
      </c>
      <c r="G87" t="str">
        <f t="shared" si="4"/>
        <v>Economical</v>
      </c>
      <c r="H87" t="s">
        <v>9</v>
      </c>
      <c r="I87">
        <v>7</v>
      </c>
      <c r="J87" t="str">
        <f t="shared" si="5"/>
        <v>Mid-Level</v>
      </c>
      <c r="K87">
        <v>5</v>
      </c>
    </row>
    <row r="88" spans="1:11" x14ac:dyDescent="0.25">
      <c r="A88">
        <v>87</v>
      </c>
      <c r="B88" t="s">
        <v>11</v>
      </c>
      <c r="C88">
        <v>55</v>
      </c>
      <c r="D88" t="str">
        <f t="shared" si="3"/>
        <v>Old</v>
      </c>
      <c r="E88" s="5">
        <v>11000</v>
      </c>
      <c r="F88">
        <v>58</v>
      </c>
      <c r="G88" t="str">
        <f t="shared" si="4"/>
        <v>Economical</v>
      </c>
      <c r="H88" t="s">
        <v>14</v>
      </c>
      <c r="I88">
        <v>0</v>
      </c>
      <c r="J88" t="str">
        <f t="shared" si="5"/>
        <v>Entry-Level</v>
      </c>
      <c r="K88">
        <v>3</v>
      </c>
    </row>
    <row r="89" spans="1:11" x14ac:dyDescent="0.25">
      <c r="A89">
        <v>88</v>
      </c>
      <c r="B89" t="s">
        <v>11</v>
      </c>
      <c r="C89">
        <v>22</v>
      </c>
      <c r="D89" t="str">
        <f t="shared" si="3"/>
        <v>Adolescence</v>
      </c>
      <c r="E89" s="5">
        <v>55000</v>
      </c>
      <c r="F89">
        <v>55</v>
      </c>
      <c r="G89" t="str">
        <f t="shared" si="4"/>
        <v>Economical</v>
      </c>
      <c r="H89" t="s">
        <v>14</v>
      </c>
      <c r="I89">
        <v>5</v>
      </c>
      <c r="J89" t="str">
        <f t="shared" si="5"/>
        <v>Mid-Level</v>
      </c>
      <c r="K89">
        <v>2</v>
      </c>
    </row>
    <row r="90" spans="1:11" x14ac:dyDescent="0.25">
      <c r="A90">
        <v>89</v>
      </c>
      <c r="B90" t="s">
        <v>11</v>
      </c>
      <c r="C90">
        <v>34</v>
      </c>
      <c r="D90" t="str">
        <f t="shared" si="3"/>
        <v>Middle Age</v>
      </c>
      <c r="E90" s="5">
        <v>76000</v>
      </c>
      <c r="F90">
        <v>60</v>
      </c>
      <c r="G90" t="str">
        <f t="shared" si="4"/>
        <v>Spendthrift</v>
      </c>
      <c r="H90" t="s">
        <v>13</v>
      </c>
      <c r="I90">
        <v>7</v>
      </c>
      <c r="J90" t="str">
        <f t="shared" si="5"/>
        <v>Mid-Level</v>
      </c>
      <c r="K90">
        <v>3</v>
      </c>
    </row>
    <row r="91" spans="1:11" x14ac:dyDescent="0.25">
      <c r="A91">
        <v>90</v>
      </c>
      <c r="B91" t="s">
        <v>11</v>
      </c>
      <c r="C91">
        <v>50</v>
      </c>
      <c r="D91" t="str">
        <f t="shared" si="3"/>
        <v>Middle Age</v>
      </c>
      <c r="E91" s="5">
        <v>56000</v>
      </c>
      <c r="F91">
        <v>46</v>
      </c>
      <c r="G91" t="str">
        <f t="shared" si="4"/>
        <v>Economical</v>
      </c>
      <c r="H91" t="s">
        <v>16</v>
      </c>
      <c r="I91">
        <v>0</v>
      </c>
      <c r="J91" t="str">
        <f t="shared" si="5"/>
        <v>Entry-Level</v>
      </c>
      <c r="K91">
        <v>2</v>
      </c>
    </row>
    <row r="92" spans="1:11" x14ac:dyDescent="0.25">
      <c r="A92">
        <v>91</v>
      </c>
      <c r="B92" t="s">
        <v>11</v>
      </c>
      <c r="C92">
        <v>68</v>
      </c>
      <c r="D92" t="str">
        <f t="shared" si="3"/>
        <v>Old</v>
      </c>
      <c r="E92" s="5">
        <v>46000</v>
      </c>
      <c r="F92">
        <v>55</v>
      </c>
      <c r="G92" t="str">
        <f t="shared" si="4"/>
        <v>Economical</v>
      </c>
      <c r="H92" t="s">
        <v>13</v>
      </c>
      <c r="I92">
        <v>0</v>
      </c>
      <c r="J92" t="str">
        <f t="shared" si="5"/>
        <v>Entry-Level</v>
      </c>
      <c r="K92">
        <v>3</v>
      </c>
    </row>
    <row r="93" spans="1:11" x14ac:dyDescent="0.25">
      <c r="A93">
        <v>92</v>
      </c>
      <c r="B93" t="s">
        <v>8</v>
      </c>
      <c r="C93">
        <v>18</v>
      </c>
      <c r="D93" t="str">
        <f t="shared" si="3"/>
        <v>Adolescence</v>
      </c>
      <c r="E93" s="5">
        <v>36000</v>
      </c>
      <c r="F93">
        <v>41</v>
      </c>
      <c r="G93" t="str">
        <f t="shared" si="4"/>
        <v>Economical</v>
      </c>
      <c r="H93" t="s">
        <v>14</v>
      </c>
      <c r="I93">
        <v>1</v>
      </c>
      <c r="J93" t="str">
        <f t="shared" si="5"/>
        <v>Entry-Level</v>
      </c>
      <c r="K93">
        <v>4</v>
      </c>
    </row>
    <row r="94" spans="1:11" x14ac:dyDescent="0.25">
      <c r="A94">
        <v>93</v>
      </c>
      <c r="B94" t="s">
        <v>8</v>
      </c>
      <c r="C94">
        <v>48</v>
      </c>
      <c r="D94" t="str">
        <f t="shared" si="3"/>
        <v>Middle Age</v>
      </c>
      <c r="E94" s="5">
        <v>88000</v>
      </c>
      <c r="F94">
        <v>49</v>
      </c>
      <c r="G94" t="str">
        <f t="shared" si="4"/>
        <v>Economical</v>
      </c>
      <c r="H94" t="s">
        <v>14</v>
      </c>
      <c r="I94">
        <v>1</v>
      </c>
      <c r="J94" t="str">
        <f t="shared" si="5"/>
        <v>Entry-Level</v>
      </c>
      <c r="K94">
        <v>2</v>
      </c>
    </row>
    <row r="95" spans="1:11" x14ac:dyDescent="0.25">
      <c r="A95">
        <v>94</v>
      </c>
      <c r="B95" t="s">
        <v>11</v>
      </c>
      <c r="C95">
        <v>40</v>
      </c>
      <c r="D95" t="str">
        <f t="shared" si="3"/>
        <v>Middle Age</v>
      </c>
      <c r="E95" s="5">
        <v>31000</v>
      </c>
      <c r="F95">
        <v>40</v>
      </c>
      <c r="G95" t="str">
        <f t="shared" si="4"/>
        <v>Economical</v>
      </c>
      <c r="H95" t="s">
        <v>13</v>
      </c>
      <c r="I95">
        <v>1</v>
      </c>
      <c r="J95" t="str">
        <f t="shared" si="5"/>
        <v>Entry-Level</v>
      </c>
      <c r="K95">
        <v>2</v>
      </c>
    </row>
    <row r="96" spans="1:11" x14ac:dyDescent="0.25">
      <c r="A96">
        <v>95</v>
      </c>
      <c r="B96" t="s">
        <v>11</v>
      </c>
      <c r="C96">
        <v>32</v>
      </c>
      <c r="D96" t="str">
        <f t="shared" si="3"/>
        <v>Middle Age</v>
      </c>
      <c r="E96" s="5">
        <v>24000</v>
      </c>
      <c r="F96">
        <v>42</v>
      </c>
      <c r="G96" t="str">
        <f t="shared" si="4"/>
        <v>Economical</v>
      </c>
      <c r="H96" t="s">
        <v>14</v>
      </c>
      <c r="I96">
        <v>0</v>
      </c>
      <c r="J96" t="str">
        <f t="shared" si="5"/>
        <v>Entry-Level</v>
      </c>
      <c r="K96">
        <v>1</v>
      </c>
    </row>
    <row r="97" spans="1:11" x14ac:dyDescent="0.25">
      <c r="A97">
        <v>96</v>
      </c>
      <c r="B97" t="s">
        <v>8</v>
      </c>
      <c r="C97">
        <v>24</v>
      </c>
      <c r="D97" t="str">
        <f t="shared" si="3"/>
        <v>Adolescence</v>
      </c>
      <c r="E97" s="5">
        <v>80000</v>
      </c>
      <c r="F97">
        <v>52</v>
      </c>
      <c r="G97" t="str">
        <f t="shared" si="4"/>
        <v>Economical</v>
      </c>
      <c r="H97" t="s">
        <v>14</v>
      </c>
      <c r="I97">
        <v>10</v>
      </c>
      <c r="J97" t="str">
        <f t="shared" si="5"/>
        <v>Senior Level</v>
      </c>
      <c r="K97">
        <v>1</v>
      </c>
    </row>
    <row r="98" spans="1:11" x14ac:dyDescent="0.25">
      <c r="A98">
        <v>97</v>
      </c>
      <c r="B98" t="s">
        <v>11</v>
      </c>
      <c r="C98">
        <v>47</v>
      </c>
      <c r="D98" t="str">
        <f t="shared" si="3"/>
        <v>Middle Age</v>
      </c>
      <c r="E98" s="5">
        <v>2000</v>
      </c>
      <c r="F98">
        <v>47</v>
      </c>
      <c r="G98" t="str">
        <f t="shared" si="4"/>
        <v>Economical</v>
      </c>
      <c r="H98" t="s">
        <v>14</v>
      </c>
      <c r="I98">
        <v>0</v>
      </c>
      <c r="J98" t="str">
        <f t="shared" si="5"/>
        <v>Entry-Level</v>
      </c>
      <c r="K98">
        <v>1</v>
      </c>
    </row>
    <row r="99" spans="1:11" x14ac:dyDescent="0.25">
      <c r="A99">
        <v>98</v>
      </c>
      <c r="B99" t="s">
        <v>11</v>
      </c>
      <c r="C99">
        <v>27</v>
      </c>
      <c r="D99" t="str">
        <f t="shared" si="3"/>
        <v>Adolescence</v>
      </c>
      <c r="E99" s="5">
        <v>67000</v>
      </c>
      <c r="F99">
        <v>50</v>
      </c>
      <c r="G99" t="str">
        <f t="shared" si="4"/>
        <v>Economical</v>
      </c>
      <c r="H99" t="s">
        <v>14</v>
      </c>
      <c r="I99">
        <v>0</v>
      </c>
      <c r="J99" t="str">
        <f t="shared" si="5"/>
        <v>Entry-Level</v>
      </c>
      <c r="K99">
        <v>2</v>
      </c>
    </row>
    <row r="100" spans="1:11" x14ac:dyDescent="0.25">
      <c r="A100">
        <v>99</v>
      </c>
      <c r="B100" t="s">
        <v>8</v>
      </c>
      <c r="C100">
        <v>48</v>
      </c>
      <c r="D100" t="str">
        <f t="shared" si="3"/>
        <v>Middle Age</v>
      </c>
      <c r="E100" s="5">
        <v>58000</v>
      </c>
      <c r="F100">
        <v>42</v>
      </c>
      <c r="G100" t="str">
        <f t="shared" si="4"/>
        <v>Economical</v>
      </c>
      <c r="H100" t="s">
        <v>16</v>
      </c>
      <c r="I100">
        <v>1</v>
      </c>
      <c r="J100" t="str">
        <f t="shared" si="5"/>
        <v>Entry-Level</v>
      </c>
      <c r="K100">
        <v>2</v>
      </c>
    </row>
    <row r="101" spans="1:11" x14ac:dyDescent="0.25">
      <c r="A101">
        <v>100</v>
      </c>
      <c r="B101" t="s">
        <v>8</v>
      </c>
      <c r="C101">
        <v>20</v>
      </c>
      <c r="D101" t="str">
        <f t="shared" si="3"/>
        <v>Adolescence</v>
      </c>
      <c r="E101" s="5">
        <v>80000</v>
      </c>
      <c r="F101">
        <v>49</v>
      </c>
      <c r="G101" t="str">
        <f t="shared" si="4"/>
        <v>Economical</v>
      </c>
      <c r="H101" t="s">
        <v>10</v>
      </c>
      <c r="I101">
        <v>3</v>
      </c>
      <c r="J101" t="str">
        <f t="shared" si="5"/>
        <v>Intermediate</v>
      </c>
      <c r="K101">
        <v>3</v>
      </c>
    </row>
    <row r="102" spans="1:11" x14ac:dyDescent="0.25">
      <c r="A102">
        <v>101</v>
      </c>
      <c r="B102" t="s">
        <v>11</v>
      </c>
      <c r="C102">
        <v>23</v>
      </c>
      <c r="D102" t="str">
        <f t="shared" si="3"/>
        <v>Adolescence</v>
      </c>
      <c r="E102" s="5">
        <v>65000</v>
      </c>
      <c r="F102">
        <v>41</v>
      </c>
      <c r="G102" t="str">
        <f t="shared" si="4"/>
        <v>Economical</v>
      </c>
      <c r="H102" t="s">
        <v>14</v>
      </c>
      <c r="I102">
        <v>0</v>
      </c>
      <c r="J102" t="str">
        <f t="shared" si="5"/>
        <v>Entry-Level</v>
      </c>
      <c r="K102">
        <v>4</v>
      </c>
    </row>
    <row r="103" spans="1:11" x14ac:dyDescent="0.25">
      <c r="A103">
        <v>102</v>
      </c>
      <c r="B103" t="s">
        <v>11</v>
      </c>
      <c r="C103">
        <v>49</v>
      </c>
      <c r="D103" t="str">
        <f t="shared" si="3"/>
        <v>Middle Age</v>
      </c>
      <c r="E103" s="5">
        <v>4000</v>
      </c>
      <c r="F103">
        <v>48</v>
      </c>
      <c r="G103" t="str">
        <f t="shared" si="4"/>
        <v>Economical</v>
      </c>
      <c r="H103" t="s">
        <v>15</v>
      </c>
      <c r="I103">
        <v>1</v>
      </c>
      <c r="J103" t="str">
        <f t="shared" si="5"/>
        <v>Entry-Level</v>
      </c>
      <c r="K103">
        <v>7</v>
      </c>
    </row>
    <row r="104" spans="1:11" x14ac:dyDescent="0.25">
      <c r="A104">
        <v>103</v>
      </c>
      <c r="B104" t="s">
        <v>8</v>
      </c>
      <c r="C104">
        <v>67</v>
      </c>
      <c r="D104" t="str">
        <f t="shared" si="3"/>
        <v>Old</v>
      </c>
      <c r="E104" s="5">
        <v>98000</v>
      </c>
      <c r="F104">
        <v>59</v>
      </c>
      <c r="G104" t="str">
        <f t="shared" si="4"/>
        <v>Economical</v>
      </c>
      <c r="H104" t="s">
        <v>14</v>
      </c>
      <c r="I104">
        <v>0</v>
      </c>
      <c r="J104" t="str">
        <f t="shared" si="5"/>
        <v>Entry-Level</v>
      </c>
      <c r="K104">
        <v>3</v>
      </c>
    </row>
    <row r="105" spans="1:11" x14ac:dyDescent="0.25">
      <c r="A105">
        <v>104</v>
      </c>
      <c r="B105" t="s">
        <v>8</v>
      </c>
      <c r="C105">
        <v>26</v>
      </c>
      <c r="D105" t="str">
        <f t="shared" si="3"/>
        <v>Adolescence</v>
      </c>
      <c r="E105" s="5">
        <v>52000</v>
      </c>
      <c r="F105">
        <v>55</v>
      </c>
      <c r="G105" t="str">
        <f t="shared" si="4"/>
        <v>Economical</v>
      </c>
      <c r="H105" t="s">
        <v>15</v>
      </c>
      <c r="I105">
        <v>0</v>
      </c>
      <c r="J105" t="str">
        <f t="shared" si="5"/>
        <v>Entry-Level</v>
      </c>
      <c r="K105">
        <v>5</v>
      </c>
    </row>
    <row r="106" spans="1:11" x14ac:dyDescent="0.25">
      <c r="A106">
        <v>105</v>
      </c>
      <c r="B106" t="s">
        <v>8</v>
      </c>
      <c r="C106">
        <v>49</v>
      </c>
      <c r="D106" t="str">
        <f t="shared" si="3"/>
        <v>Middle Age</v>
      </c>
      <c r="E106" s="5">
        <v>86000</v>
      </c>
      <c r="F106">
        <v>56</v>
      </c>
      <c r="G106" t="str">
        <f t="shared" si="4"/>
        <v>Economical</v>
      </c>
      <c r="H106" t="s">
        <v>9</v>
      </c>
      <c r="I106">
        <v>10</v>
      </c>
      <c r="J106" t="str">
        <f t="shared" si="5"/>
        <v>Senior Level</v>
      </c>
      <c r="K106">
        <v>2</v>
      </c>
    </row>
    <row r="107" spans="1:11" x14ac:dyDescent="0.25">
      <c r="A107">
        <v>106</v>
      </c>
      <c r="B107" t="s">
        <v>11</v>
      </c>
      <c r="C107">
        <v>21</v>
      </c>
      <c r="D107" t="str">
        <f t="shared" si="3"/>
        <v>Adolescence</v>
      </c>
      <c r="E107" s="5">
        <v>82000</v>
      </c>
      <c r="F107">
        <v>42</v>
      </c>
      <c r="G107" t="str">
        <f t="shared" si="4"/>
        <v>Economical</v>
      </c>
      <c r="H107" t="s">
        <v>16</v>
      </c>
      <c r="I107">
        <v>1</v>
      </c>
      <c r="J107" t="str">
        <f t="shared" si="5"/>
        <v>Entry-Level</v>
      </c>
      <c r="K107">
        <v>2</v>
      </c>
    </row>
    <row r="108" spans="1:11" x14ac:dyDescent="0.25">
      <c r="A108">
        <v>107</v>
      </c>
      <c r="B108" t="s">
        <v>11</v>
      </c>
      <c r="C108">
        <v>66</v>
      </c>
      <c r="D108" t="str">
        <f t="shared" si="3"/>
        <v>Old</v>
      </c>
      <c r="E108" s="5">
        <v>43000</v>
      </c>
      <c r="F108">
        <v>50</v>
      </c>
      <c r="G108" t="str">
        <f t="shared" si="4"/>
        <v>Economical</v>
      </c>
      <c r="H108" t="s">
        <v>17</v>
      </c>
      <c r="I108">
        <v>3</v>
      </c>
      <c r="J108" t="str">
        <f t="shared" si="5"/>
        <v>Intermediate</v>
      </c>
      <c r="K108">
        <v>2</v>
      </c>
    </row>
    <row r="109" spans="1:11" x14ac:dyDescent="0.25">
      <c r="A109">
        <v>108</v>
      </c>
      <c r="B109" t="s">
        <v>8</v>
      </c>
      <c r="C109">
        <v>54</v>
      </c>
      <c r="D109" t="str">
        <f t="shared" si="3"/>
        <v>Middle Age</v>
      </c>
      <c r="E109" s="5">
        <v>78000</v>
      </c>
      <c r="F109">
        <v>46</v>
      </c>
      <c r="G109" t="str">
        <f t="shared" si="4"/>
        <v>Economical</v>
      </c>
      <c r="H109" t="s">
        <v>12</v>
      </c>
      <c r="I109">
        <v>1</v>
      </c>
      <c r="J109" t="str">
        <f t="shared" si="5"/>
        <v>Entry-Level</v>
      </c>
      <c r="K109">
        <v>1</v>
      </c>
    </row>
    <row r="110" spans="1:11" x14ac:dyDescent="0.25">
      <c r="A110">
        <v>109</v>
      </c>
      <c r="B110" t="s">
        <v>8</v>
      </c>
      <c r="C110">
        <v>68</v>
      </c>
      <c r="D110" t="str">
        <f t="shared" si="3"/>
        <v>Old</v>
      </c>
      <c r="E110" s="5">
        <v>13000</v>
      </c>
      <c r="F110">
        <v>43</v>
      </c>
      <c r="G110" t="str">
        <f t="shared" si="4"/>
        <v>Economical</v>
      </c>
      <c r="H110" t="s">
        <v>9</v>
      </c>
      <c r="I110">
        <v>6</v>
      </c>
      <c r="J110" t="str">
        <f t="shared" si="5"/>
        <v>Mid-Level</v>
      </c>
      <c r="K110">
        <v>5</v>
      </c>
    </row>
    <row r="111" spans="1:11" x14ac:dyDescent="0.25">
      <c r="A111">
        <v>110</v>
      </c>
      <c r="B111" t="s">
        <v>8</v>
      </c>
      <c r="C111">
        <v>66</v>
      </c>
      <c r="D111" t="str">
        <f t="shared" si="3"/>
        <v>Old</v>
      </c>
      <c r="E111" s="5">
        <v>13000</v>
      </c>
      <c r="F111">
        <v>48</v>
      </c>
      <c r="G111" t="str">
        <f t="shared" si="4"/>
        <v>Economical</v>
      </c>
      <c r="H111" t="s">
        <v>9</v>
      </c>
      <c r="I111">
        <v>9</v>
      </c>
      <c r="J111" t="str">
        <f t="shared" si="5"/>
        <v>Mid-Level</v>
      </c>
      <c r="K111">
        <v>3</v>
      </c>
    </row>
    <row r="112" spans="1:11" x14ac:dyDescent="0.25">
      <c r="A112">
        <v>111</v>
      </c>
      <c r="B112" t="s">
        <v>8</v>
      </c>
      <c r="C112">
        <v>65</v>
      </c>
      <c r="D112" t="str">
        <f t="shared" si="3"/>
        <v>Old</v>
      </c>
      <c r="E112" s="5">
        <v>34000</v>
      </c>
      <c r="F112">
        <v>52</v>
      </c>
      <c r="G112" t="str">
        <f t="shared" si="4"/>
        <v>Economical</v>
      </c>
      <c r="H112" t="s">
        <v>13</v>
      </c>
      <c r="I112">
        <v>4</v>
      </c>
      <c r="J112" t="str">
        <f t="shared" si="5"/>
        <v>Intermediate</v>
      </c>
      <c r="K112">
        <v>4</v>
      </c>
    </row>
    <row r="113" spans="1:11" x14ac:dyDescent="0.25">
      <c r="A113">
        <v>112</v>
      </c>
      <c r="B113" t="s">
        <v>11</v>
      </c>
      <c r="C113">
        <v>19</v>
      </c>
      <c r="D113" t="str">
        <f t="shared" si="3"/>
        <v>Adolescence</v>
      </c>
      <c r="E113" s="5">
        <v>25000</v>
      </c>
      <c r="F113">
        <v>54</v>
      </c>
      <c r="G113" t="str">
        <f t="shared" si="4"/>
        <v>Economical</v>
      </c>
      <c r="H113" t="s">
        <v>14</v>
      </c>
      <c r="I113">
        <v>0</v>
      </c>
      <c r="J113" t="str">
        <f t="shared" si="5"/>
        <v>Entry-Level</v>
      </c>
      <c r="K113">
        <v>1</v>
      </c>
    </row>
    <row r="114" spans="1:11" x14ac:dyDescent="0.25">
      <c r="A114">
        <v>113</v>
      </c>
      <c r="B114" t="s">
        <v>11</v>
      </c>
      <c r="C114">
        <v>38</v>
      </c>
      <c r="D114" t="str">
        <f t="shared" si="3"/>
        <v>Middle Age</v>
      </c>
      <c r="E114" s="5">
        <v>71000</v>
      </c>
      <c r="F114">
        <v>42</v>
      </c>
      <c r="G114" t="str">
        <f t="shared" si="4"/>
        <v>Economical</v>
      </c>
      <c r="H114" t="s">
        <v>16</v>
      </c>
      <c r="I114">
        <v>1</v>
      </c>
      <c r="J114" t="str">
        <f t="shared" si="5"/>
        <v>Entry-Level</v>
      </c>
      <c r="K114">
        <v>5</v>
      </c>
    </row>
    <row r="115" spans="1:11" x14ac:dyDescent="0.25">
      <c r="A115">
        <v>114</v>
      </c>
      <c r="B115" t="s">
        <v>8</v>
      </c>
      <c r="C115">
        <v>19</v>
      </c>
      <c r="D115" t="str">
        <f t="shared" si="3"/>
        <v>Adolescence</v>
      </c>
      <c r="E115" s="5">
        <v>2000</v>
      </c>
      <c r="F115">
        <v>46</v>
      </c>
      <c r="G115" t="str">
        <f t="shared" si="4"/>
        <v>Economical</v>
      </c>
      <c r="H115" t="s">
        <v>14</v>
      </c>
      <c r="I115">
        <v>1</v>
      </c>
      <c r="J115" t="str">
        <f t="shared" si="5"/>
        <v>Entry-Level</v>
      </c>
      <c r="K115">
        <v>1</v>
      </c>
    </row>
    <row r="116" spans="1:11" x14ac:dyDescent="0.25">
      <c r="A116">
        <v>115</v>
      </c>
      <c r="B116" t="s">
        <v>11</v>
      </c>
      <c r="C116">
        <v>18</v>
      </c>
      <c r="D116" t="str">
        <f t="shared" si="3"/>
        <v>Adolescence</v>
      </c>
      <c r="E116" s="5">
        <v>97000</v>
      </c>
      <c r="F116">
        <v>48</v>
      </c>
      <c r="G116" t="str">
        <f t="shared" si="4"/>
        <v>Economical</v>
      </c>
      <c r="H116" t="s">
        <v>15</v>
      </c>
      <c r="I116">
        <v>0</v>
      </c>
      <c r="J116" t="str">
        <f t="shared" si="5"/>
        <v>Entry-Level</v>
      </c>
      <c r="K116">
        <v>3</v>
      </c>
    </row>
    <row r="117" spans="1:11" x14ac:dyDescent="0.25">
      <c r="A117">
        <v>116</v>
      </c>
      <c r="B117" t="s">
        <v>11</v>
      </c>
      <c r="C117">
        <v>19</v>
      </c>
      <c r="D117" t="str">
        <f t="shared" si="3"/>
        <v>Adolescence</v>
      </c>
      <c r="E117" s="5">
        <v>51000</v>
      </c>
      <c r="F117">
        <v>50</v>
      </c>
      <c r="G117" t="str">
        <f t="shared" si="4"/>
        <v>Economical</v>
      </c>
      <c r="H117" t="s">
        <v>15</v>
      </c>
      <c r="I117">
        <v>8</v>
      </c>
      <c r="J117" t="str">
        <f t="shared" si="5"/>
        <v>Mid-Level</v>
      </c>
      <c r="K117">
        <v>4</v>
      </c>
    </row>
    <row r="118" spans="1:11" x14ac:dyDescent="0.25">
      <c r="A118">
        <v>117</v>
      </c>
      <c r="B118" t="s">
        <v>11</v>
      </c>
      <c r="C118">
        <v>63</v>
      </c>
      <c r="D118" t="str">
        <f t="shared" si="3"/>
        <v>Old</v>
      </c>
      <c r="E118" s="5">
        <v>9000</v>
      </c>
      <c r="F118">
        <v>43</v>
      </c>
      <c r="G118" t="str">
        <f t="shared" si="4"/>
        <v>Economical</v>
      </c>
      <c r="H118" t="s">
        <v>12</v>
      </c>
      <c r="I118">
        <v>1</v>
      </c>
      <c r="J118" t="str">
        <f t="shared" si="5"/>
        <v>Entry-Level</v>
      </c>
      <c r="K118">
        <v>1</v>
      </c>
    </row>
    <row r="119" spans="1:11" x14ac:dyDescent="0.25">
      <c r="A119">
        <v>118</v>
      </c>
      <c r="B119" t="s">
        <v>11</v>
      </c>
      <c r="C119">
        <v>49</v>
      </c>
      <c r="D119" t="str">
        <f t="shared" si="3"/>
        <v>Middle Age</v>
      </c>
      <c r="E119" s="5">
        <v>79000</v>
      </c>
      <c r="F119">
        <v>59</v>
      </c>
      <c r="G119" t="str">
        <f t="shared" si="4"/>
        <v>Economical</v>
      </c>
      <c r="H119" t="s">
        <v>14</v>
      </c>
      <c r="I119">
        <v>0</v>
      </c>
      <c r="J119" t="str">
        <f t="shared" si="5"/>
        <v>Entry-Level</v>
      </c>
      <c r="K119">
        <v>2</v>
      </c>
    </row>
    <row r="120" spans="1:11" x14ac:dyDescent="0.25">
      <c r="A120">
        <v>119</v>
      </c>
      <c r="B120" t="s">
        <v>11</v>
      </c>
      <c r="C120">
        <v>51</v>
      </c>
      <c r="D120" t="str">
        <f t="shared" si="3"/>
        <v>Middle Age</v>
      </c>
      <c r="E120" s="5">
        <v>84000</v>
      </c>
      <c r="F120">
        <v>43</v>
      </c>
      <c r="G120" t="str">
        <f t="shared" si="4"/>
        <v>Economical</v>
      </c>
      <c r="I120">
        <v>2</v>
      </c>
      <c r="J120" t="str">
        <f t="shared" si="5"/>
        <v>Entry-Level</v>
      </c>
      <c r="K120">
        <v>7</v>
      </c>
    </row>
    <row r="121" spans="1:11" x14ac:dyDescent="0.25">
      <c r="A121">
        <v>120</v>
      </c>
      <c r="B121" t="s">
        <v>11</v>
      </c>
      <c r="C121">
        <v>50</v>
      </c>
      <c r="D121" t="str">
        <f t="shared" si="3"/>
        <v>Middle Age</v>
      </c>
      <c r="E121" s="5">
        <v>87000</v>
      </c>
      <c r="F121">
        <v>57</v>
      </c>
      <c r="G121" t="str">
        <f t="shared" si="4"/>
        <v>Economical</v>
      </c>
      <c r="H121" t="s">
        <v>14</v>
      </c>
      <c r="I121">
        <v>1</v>
      </c>
      <c r="J121" t="str">
        <f t="shared" si="5"/>
        <v>Entry-Level</v>
      </c>
      <c r="K121">
        <v>2</v>
      </c>
    </row>
    <row r="122" spans="1:11" x14ac:dyDescent="0.25">
      <c r="A122">
        <v>121</v>
      </c>
      <c r="B122" t="s">
        <v>8</v>
      </c>
      <c r="C122">
        <v>27</v>
      </c>
      <c r="D122" t="str">
        <f t="shared" si="3"/>
        <v>Adolescence</v>
      </c>
      <c r="E122" s="5">
        <v>36000</v>
      </c>
      <c r="F122">
        <v>56</v>
      </c>
      <c r="G122" t="str">
        <f t="shared" si="4"/>
        <v>Economical</v>
      </c>
      <c r="H122" t="s">
        <v>15</v>
      </c>
      <c r="I122">
        <v>0</v>
      </c>
      <c r="J122" t="str">
        <f t="shared" si="5"/>
        <v>Entry-Level</v>
      </c>
      <c r="K122">
        <v>3</v>
      </c>
    </row>
    <row r="123" spans="1:11" x14ac:dyDescent="0.25">
      <c r="A123">
        <v>122</v>
      </c>
      <c r="B123" t="s">
        <v>11</v>
      </c>
      <c r="C123">
        <v>38</v>
      </c>
      <c r="D123" t="str">
        <f t="shared" si="3"/>
        <v>Middle Age</v>
      </c>
      <c r="E123" s="5">
        <v>50000</v>
      </c>
      <c r="F123">
        <v>40</v>
      </c>
      <c r="G123" t="str">
        <f t="shared" si="4"/>
        <v>Economical</v>
      </c>
      <c r="H123" t="s">
        <v>15</v>
      </c>
      <c r="I123">
        <v>1</v>
      </c>
      <c r="J123" t="str">
        <f t="shared" si="5"/>
        <v>Entry-Level</v>
      </c>
      <c r="K123">
        <v>4</v>
      </c>
    </row>
    <row r="124" spans="1:11" x14ac:dyDescent="0.25">
      <c r="A124">
        <v>123</v>
      </c>
      <c r="B124" t="s">
        <v>11</v>
      </c>
      <c r="C124">
        <v>40</v>
      </c>
      <c r="D124" t="str">
        <f t="shared" si="3"/>
        <v>Middle Age</v>
      </c>
      <c r="E124" s="5">
        <v>97000</v>
      </c>
      <c r="F124">
        <v>58</v>
      </c>
      <c r="G124" t="str">
        <f t="shared" si="4"/>
        <v>Economical</v>
      </c>
      <c r="H124" t="s">
        <v>10</v>
      </c>
      <c r="I124">
        <v>9</v>
      </c>
      <c r="J124" t="str">
        <f t="shared" si="5"/>
        <v>Mid-Level</v>
      </c>
      <c r="K124">
        <v>4</v>
      </c>
    </row>
    <row r="125" spans="1:11" x14ac:dyDescent="0.25">
      <c r="A125">
        <v>124</v>
      </c>
      <c r="B125" t="s">
        <v>8</v>
      </c>
      <c r="C125">
        <v>39</v>
      </c>
      <c r="D125" t="str">
        <f t="shared" si="3"/>
        <v>Middle Age</v>
      </c>
      <c r="E125" s="5">
        <v>6000</v>
      </c>
      <c r="F125">
        <v>91</v>
      </c>
      <c r="G125" t="str">
        <f t="shared" si="4"/>
        <v>Spendthrift</v>
      </c>
      <c r="H125" t="s">
        <v>9</v>
      </c>
      <c r="I125">
        <v>1</v>
      </c>
      <c r="J125" t="str">
        <f t="shared" si="5"/>
        <v>Entry-Level</v>
      </c>
      <c r="K125">
        <v>3</v>
      </c>
    </row>
    <row r="126" spans="1:11" x14ac:dyDescent="0.25">
      <c r="A126">
        <v>125</v>
      </c>
      <c r="B126" t="s">
        <v>11</v>
      </c>
      <c r="C126">
        <v>23</v>
      </c>
      <c r="D126" t="str">
        <f t="shared" si="3"/>
        <v>Adolescence</v>
      </c>
      <c r="E126" s="5">
        <v>12000</v>
      </c>
      <c r="F126">
        <v>29</v>
      </c>
      <c r="G126" t="str">
        <f t="shared" si="4"/>
        <v>Tightward</v>
      </c>
      <c r="H126" t="s">
        <v>13</v>
      </c>
      <c r="I126">
        <v>9</v>
      </c>
      <c r="J126" t="str">
        <f t="shared" si="5"/>
        <v>Mid-Level</v>
      </c>
      <c r="K126">
        <v>2</v>
      </c>
    </row>
    <row r="127" spans="1:11" x14ac:dyDescent="0.25">
      <c r="A127">
        <v>126</v>
      </c>
      <c r="B127" t="s">
        <v>11</v>
      </c>
      <c r="C127">
        <v>31</v>
      </c>
      <c r="D127" t="str">
        <f t="shared" si="3"/>
        <v>Middle Age</v>
      </c>
      <c r="E127" s="5">
        <v>46000</v>
      </c>
      <c r="F127">
        <v>77</v>
      </c>
      <c r="G127" t="str">
        <f t="shared" si="4"/>
        <v>Spendthrift</v>
      </c>
      <c r="H127" t="s">
        <v>18</v>
      </c>
      <c r="I127">
        <v>1</v>
      </c>
      <c r="J127" t="str">
        <f t="shared" si="5"/>
        <v>Entry-Level</v>
      </c>
      <c r="K127">
        <v>2</v>
      </c>
    </row>
    <row r="128" spans="1:11" x14ac:dyDescent="0.25">
      <c r="A128">
        <v>127</v>
      </c>
      <c r="B128" t="s">
        <v>8</v>
      </c>
      <c r="C128">
        <v>43</v>
      </c>
      <c r="D128" t="str">
        <f t="shared" si="3"/>
        <v>Middle Age</v>
      </c>
      <c r="E128" s="5">
        <v>89000</v>
      </c>
      <c r="F128">
        <v>35</v>
      </c>
      <c r="G128" t="str">
        <f t="shared" si="4"/>
        <v>Economical</v>
      </c>
      <c r="H128" t="s">
        <v>10</v>
      </c>
      <c r="I128">
        <v>0</v>
      </c>
      <c r="J128" t="str">
        <f t="shared" si="5"/>
        <v>Entry-Level</v>
      </c>
      <c r="K128">
        <v>7</v>
      </c>
    </row>
    <row r="129" spans="1:11" x14ac:dyDescent="0.25">
      <c r="A129">
        <v>128</v>
      </c>
      <c r="B129" t="s">
        <v>8</v>
      </c>
      <c r="C129">
        <v>40</v>
      </c>
      <c r="D129" t="str">
        <f t="shared" si="3"/>
        <v>Middle Age</v>
      </c>
      <c r="E129" s="5">
        <v>4000</v>
      </c>
      <c r="F129">
        <v>95</v>
      </c>
      <c r="G129" t="str">
        <f t="shared" si="4"/>
        <v>Spendthrift</v>
      </c>
      <c r="H129" t="s">
        <v>14</v>
      </c>
      <c r="I129">
        <v>0</v>
      </c>
      <c r="J129" t="str">
        <f t="shared" si="5"/>
        <v>Entry-Level</v>
      </c>
      <c r="K129">
        <v>2</v>
      </c>
    </row>
    <row r="130" spans="1:11" x14ac:dyDescent="0.25">
      <c r="A130">
        <v>129</v>
      </c>
      <c r="B130" t="s">
        <v>8</v>
      </c>
      <c r="C130">
        <v>59</v>
      </c>
      <c r="D130" t="str">
        <f t="shared" si="3"/>
        <v>Old</v>
      </c>
      <c r="E130" s="5">
        <v>38000</v>
      </c>
      <c r="F130">
        <v>11</v>
      </c>
      <c r="G130" t="str">
        <f t="shared" si="4"/>
        <v>Tightward</v>
      </c>
      <c r="H130" t="s">
        <v>10</v>
      </c>
      <c r="I130">
        <v>0</v>
      </c>
      <c r="J130" t="str">
        <f t="shared" si="5"/>
        <v>Entry-Level</v>
      </c>
      <c r="K130">
        <v>2</v>
      </c>
    </row>
    <row r="131" spans="1:11" x14ac:dyDescent="0.25">
      <c r="A131">
        <v>130</v>
      </c>
      <c r="B131" t="s">
        <v>8</v>
      </c>
      <c r="C131">
        <v>38</v>
      </c>
      <c r="D131" t="str">
        <f t="shared" ref="D131:D194" si="6">IF(C131&gt;54,"Old",IF(C131&gt;=31,"Middle Age",IF(C131&lt;31,"Adolescence","Invalid")))</f>
        <v>Middle Age</v>
      </c>
      <c r="E131" s="5">
        <v>64000</v>
      </c>
      <c r="F131">
        <v>75</v>
      </c>
      <c r="G131" t="str">
        <f t="shared" ref="G131:G194" si="7">IF(F131&gt;=60,"Spendthrift",IF(F131&gt;=31,"Economical",IF(F131&lt;31,"Tightward","Invalid")))</f>
        <v>Spendthrift</v>
      </c>
      <c r="H131" t="s">
        <v>13</v>
      </c>
      <c r="I131">
        <v>8</v>
      </c>
      <c r="J131" t="str">
        <f t="shared" ref="J131:J194" si="8">IF(I131&gt;=10,"Senior Level",IF(I131&gt;=5,"Mid-Level",IF(I131&gt;=3,"Intermediate",IF(I131&lt;3,"Entry-Level","Invalid"))))</f>
        <v>Mid-Level</v>
      </c>
      <c r="K131">
        <v>5</v>
      </c>
    </row>
    <row r="132" spans="1:11" x14ac:dyDescent="0.25">
      <c r="A132">
        <v>131</v>
      </c>
      <c r="B132" t="s">
        <v>8</v>
      </c>
      <c r="C132">
        <v>47</v>
      </c>
      <c r="D132" t="str">
        <f t="shared" si="6"/>
        <v>Middle Age</v>
      </c>
      <c r="E132" s="5">
        <v>66000</v>
      </c>
      <c r="F132">
        <v>9</v>
      </c>
      <c r="G132" t="str">
        <f t="shared" si="7"/>
        <v>Tightward</v>
      </c>
      <c r="H132" t="s">
        <v>15</v>
      </c>
      <c r="I132">
        <v>9</v>
      </c>
      <c r="J132" t="str">
        <f t="shared" si="8"/>
        <v>Mid-Level</v>
      </c>
      <c r="K132">
        <v>5</v>
      </c>
    </row>
    <row r="133" spans="1:11" x14ac:dyDescent="0.25">
      <c r="A133">
        <v>132</v>
      </c>
      <c r="B133" t="s">
        <v>8</v>
      </c>
      <c r="C133">
        <v>39</v>
      </c>
      <c r="D133" t="str">
        <f t="shared" si="6"/>
        <v>Middle Age</v>
      </c>
      <c r="E133" s="5">
        <v>26000</v>
      </c>
      <c r="F133">
        <v>75</v>
      </c>
      <c r="G133" t="str">
        <f t="shared" si="7"/>
        <v>Spendthrift</v>
      </c>
      <c r="H133" t="s">
        <v>12</v>
      </c>
      <c r="I133">
        <v>0</v>
      </c>
      <c r="J133" t="str">
        <f t="shared" si="8"/>
        <v>Entry-Level</v>
      </c>
      <c r="K133">
        <v>2</v>
      </c>
    </row>
    <row r="134" spans="1:11" x14ac:dyDescent="0.25">
      <c r="A134">
        <v>133</v>
      </c>
      <c r="B134" t="s">
        <v>11</v>
      </c>
      <c r="C134">
        <v>25</v>
      </c>
      <c r="D134" t="str">
        <f t="shared" si="6"/>
        <v>Adolescence</v>
      </c>
      <c r="E134" s="5">
        <v>41000</v>
      </c>
      <c r="F134">
        <v>34</v>
      </c>
      <c r="G134" t="str">
        <f t="shared" si="7"/>
        <v>Economical</v>
      </c>
      <c r="H134" t="s">
        <v>9</v>
      </c>
      <c r="I134">
        <v>6</v>
      </c>
      <c r="J134" t="str">
        <f t="shared" si="8"/>
        <v>Mid-Level</v>
      </c>
      <c r="K134">
        <v>4</v>
      </c>
    </row>
    <row r="135" spans="1:11" x14ac:dyDescent="0.25">
      <c r="A135">
        <v>134</v>
      </c>
      <c r="B135" t="s">
        <v>11</v>
      </c>
      <c r="C135">
        <v>31</v>
      </c>
      <c r="D135" t="str">
        <f t="shared" si="6"/>
        <v>Middle Age</v>
      </c>
      <c r="E135" s="5">
        <v>45000</v>
      </c>
      <c r="F135">
        <v>71</v>
      </c>
      <c r="G135" t="str">
        <f t="shared" si="7"/>
        <v>Spendthrift</v>
      </c>
      <c r="H135" t="s">
        <v>14</v>
      </c>
      <c r="I135">
        <v>5</v>
      </c>
      <c r="J135" t="str">
        <f t="shared" si="8"/>
        <v>Mid-Level</v>
      </c>
      <c r="K135">
        <v>1</v>
      </c>
    </row>
    <row r="136" spans="1:11" x14ac:dyDescent="0.25">
      <c r="A136">
        <v>135</v>
      </c>
      <c r="B136" t="s">
        <v>8</v>
      </c>
      <c r="C136">
        <v>20</v>
      </c>
      <c r="D136" t="str">
        <f t="shared" si="6"/>
        <v>Adolescence</v>
      </c>
      <c r="E136" s="5">
        <v>89000</v>
      </c>
      <c r="F136">
        <v>5</v>
      </c>
      <c r="G136" t="str">
        <f t="shared" si="7"/>
        <v>Tightward</v>
      </c>
      <c r="H136" t="s">
        <v>10</v>
      </c>
      <c r="I136">
        <v>1</v>
      </c>
      <c r="J136" t="str">
        <f t="shared" si="8"/>
        <v>Entry-Level</v>
      </c>
      <c r="K136">
        <v>2</v>
      </c>
    </row>
    <row r="137" spans="1:11" x14ac:dyDescent="0.25">
      <c r="A137">
        <v>136</v>
      </c>
      <c r="B137" t="s">
        <v>11</v>
      </c>
      <c r="C137">
        <v>29</v>
      </c>
      <c r="D137" t="str">
        <f t="shared" si="6"/>
        <v>Adolescence</v>
      </c>
      <c r="E137" s="5">
        <v>92000</v>
      </c>
      <c r="F137">
        <v>88</v>
      </c>
      <c r="G137" t="str">
        <f t="shared" si="7"/>
        <v>Spendthrift</v>
      </c>
      <c r="H137" t="s">
        <v>15</v>
      </c>
      <c r="I137">
        <v>5</v>
      </c>
      <c r="J137" t="str">
        <f t="shared" si="8"/>
        <v>Mid-Level</v>
      </c>
      <c r="K137">
        <v>5</v>
      </c>
    </row>
    <row r="138" spans="1:11" x14ac:dyDescent="0.25">
      <c r="A138">
        <v>137</v>
      </c>
      <c r="B138" t="s">
        <v>11</v>
      </c>
      <c r="C138">
        <v>44</v>
      </c>
      <c r="D138" t="str">
        <f t="shared" si="6"/>
        <v>Middle Age</v>
      </c>
      <c r="E138" s="5">
        <v>76000</v>
      </c>
      <c r="F138">
        <v>7</v>
      </c>
      <c r="G138" t="str">
        <f t="shared" si="7"/>
        <v>Tightward</v>
      </c>
      <c r="H138" t="s">
        <v>14</v>
      </c>
      <c r="I138">
        <v>5</v>
      </c>
      <c r="J138" t="str">
        <f t="shared" si="8"/>
        <v>Mid-Level</v>
      </c>
      <c r="K138">
        <v>2</v>
      </c>
    </row>
    <row r="139" spans="1:11" x14ac:dyDescent="0.25">
      <c r="A139">
        <v>138</v>
      </c>
      <c r="B139" t="s">
        <v>8</v>
      </c>
      <c r="C139">
        <v>32</v>
      </c>
      <c r="D139" t="str">
        <f t="shared" si="6"/>
        <v>Middle Age</v>
      </c>
      <c r="E139" s="5">
        <v>85000</v>
      </c>
      <c r="F139">
        <v>73</v>
      </c>
      <c r="G139" t="str">
        <f t="shared" si="7"/>
        <v>Spendthrift</v>
      </c>
      <c r="H139" t="s">
        <v>14</v>
      </c>
      <c r="I139">
        <v>3</v>
      </c>
      <c r="J139" t="str">
        <f t="shared" si="8"/>
        <v>Intermediate</v>
      </c>
      <c r="K139">
        <v>4</v>
      </c>
    </row>
    <row r="140" spans="1:11" x14ac:dyDescent="0.25">
      <c r="A140">
        <v>139</v>
      </c>
      <c r="B140" t="s">
        <v>8</v>
      </c>
      <c r="C140">
        <v>19</v>
      </c>
      <c r="D140" t="str">
        <f t="shared" si="6"/>
        <v>Adolescence</v>
      </c>
      <c r="E140" s="5">
        <v>22000</v>
      </c>
      <c r="F140">
        <v>10</v>
      </c>
      <c r="G140" t="str">
        <f t="shared" si="7"/>
        <v>Tightward</v>
      </c>
      <c r="H140" t="s">
        <v>18</v>
      </c>
      <c r="I140">
        <v>8</v>
      </c>
      <c r="J140" t="str">
        <f t="shared" si="8"/>
        <v>Mid-Level</v>
      </c>
      <c r="K140">
        <v>4</v>
      </c>
    </row>
    <row r="141" spans="1:11" x14ac:dyDescent="0.25">
      <c r="A141">
        <v>140</v>
      </c>
      <c r="B141" t="s">
        <v>11</v>
      </c>
      <c r="C141">
        <v>35</v>
      </c>
      <c r="D141" t="str">
        <f t="shared" si="6"/>
        <v>Middle Age</v>
      </c>
      <c r="E141" s="5">
        <v>15000</v>
      </c>
      <c r="F141">
        <v>72</v>
      </c>
      <c r="G141" t="str">
        <f t="shared" si="7"/>
        <v>Spendthrift</v>
      </c>
      <c r="H141" t="s">
        <v>14</v>
      </c>
      <c r="I141">
        <v>4</v>
      </c>
      <c r="J141" t="str">
        <f t="shared" si="8"/>
        <v>Intermediate</v>
      </c>
      <c r="K141">
        <v>4</v>
      </c>
    </row>
    <row r="142" spans="1:11" x14ac:dyDescent="0.25">
      <c r="A142">
        <v>141</v>
      </c>
      <c r="B142" t="s">
        <v>11</v>
      </c>
      <c r="C142">
        <v>57</v>
      </c>
      <c r="D142" t="str">
        <f t="shared" si="6"/>
        <v>Old</v>
      </c>
      <c r="E142" s="5">
        <v>32000</v>
      </c>
      <c r="F142">
        <v>5</v>
      </c>
      <c r="G142" t="str">
        <f t="shared" si="7"/>
        <v>Tightward</v>
      </c>
      <c r="H142" t="s">
        <v>10</v>
      </c>
      <c r="I142">
        <v>0</v>
      </c>
      <c r="J142" t="str">
        <f t="shared" si="8"/>
        <v>Entry-Level</v>
      </c>
      <c r="K142">
        <v>2</v>
      </c>
    </row>
    <row r="143" spans="1:11" x14ac:dyDescent="0.25">
      <c r="A143">
        <v>142</v>
      </c>
      <c r="B143" t="s">
        <v>8</v>
      </c>
      <c r="C143">
        <v>32</v>
      </c>
      <c r="D143" t="str">
        <f t="shared" si="6"/>
        <v>Middle Age</v>
      </c>
      <c r="E143" s="5">
        <v>66000</v>
      </c>
      <c r="F143">
        <v>93</v>
      </c>
      <c r="G143" t="str">
        <f t="shared" si="7"/>
        <v>Spendthrift</v>
      </c>
      <c r="H143" t="s">
        <v>14</v>
      </c>
      <c r="I143">
        <v>0</v>
      </c>
      <c r="J143" t="str">
        <f t="shared" si="8"/>
        <v>Entry-Level</v>
      </c>
      <c r="K143">
        <v>5</v>
      </c>
    </row>
    <row r="144" spans="1:11" x14ac:dyDescent="0.25">
      <c r="A144">
        <v>143</v>
      </c>
      <c r="B144" t="s">
        <v>11</v>
      </c>
      <c r="C144">
        <v>28</v>
      </c>
      <c r="D144" t="str">
        <f t="shared" si="6"/>
        <v>Adolescence</v>
      </c>
      <c r="E144" s="5">
        <v>62000</v>
      </c>
      <c r="F144">
        <v>40</v>
      </c>
      <c r="G144" t="str">
        <f t="shared" si="7"/>
        <v>Economical</v>
      </c>
      <c r="H144" t="s">
        <v>16</v>
      </c>
      <c r="I144">
        <v>5</v>
      </c>
      <c r="J144" t="str">
        <f t="shared" si="8"/>
        <v>Mid-Level</v>
      </c>
      <c r="K144">
        <v>3</v>
      </c>
    </row>
    <row r="145" spans="1:11" x14ac:dyDescent="0.25">
      <c r="A145">
        <v>144</v>
      </c>
      <c r="B145" t="s">
        <v>11</v>
      </c>
      <c r="C145">
        <v>32</v>
      </c>
      <c r="D145" t="str">
        <f t="shared" si="6"/>
        <v>Middle Age</v>
      </c>
      <c r="E145" s="5">
        <v>85000</v>
      </c>
      <c r="F145">
        <v>87</v>
      </c>
      <c r="G145" t="str">
        <f t="shared" si="7"/>
        <v>Spendthrift</v>
      </c>
      <c r="H145" t="s">
        <v>12</v>
      </c>
      <c r="I145">
        <v>1</v>
      </c>
      <c r="J145" t="str">
        <f t="shared" si="8"/>
        <v>Entry-Level</v>
      </c>
      <c r="K145">
        <v>2</v>
      </c>
    </row>
    <row r="146" spans="1:11" x14ac:dyDescent="0.25">
      <c r="A146">
        <v>145</v>
      </c>
      <c r="B146" t="s">
        <v>8</v>
      </c>
      <c r="C146">
        <v>25</v>
      </c>
      <c r="D146" t="str">
        <f t="shared" si="6"/>
        <v>Adolescence</v>
      </c>
      <c r="E146" s="5">
        <v>71000</v>
      </c>
      <c r="F146">
        <v>12</v>
      </c>
      <c r="G146" t="str">
        <f t="shared" si="7"/>
        <v>Tightward</v>
      </c>
      <c r="H146" t="s">
        <v>10</v>
      </c>
      <c r="I146">
        <v>0</v>
      </c>
      <c r="J146" t="str">
        <f t="shared" si="8"/>
        <v>Entry-Level</v>
      </c>
      <c r="K146">
        <v>5</v>
      </c>
    </row>
    <row r="147" spans="1:11" x14ac:dyDescent="0.25">
      <c r="A147">
        <v>146</v>
      </c>
      <c r="B147" t="s">
        <v>8</v>
      </c>
      <c r="C147">
        <v>28</v>
      </c>
      <c r="D147" t="str">
        <f t="shared" si="6"/>
        <v>Adolescence</v>
      </c>
      <c r="E147" s="5">
        <v>26000</v>
      </c>
      <c r="F147">
        <v>97</v>
      </c>
      <c r="G147" t="str">
        <f t="shared" si="7"/>
        <v>Spendthrift</v>
      </c>
      <c r="H147" t="s">
        <v>18</v>
      </c>
      <c r="I147">
        <v>8</v>
      </c>
      <c r="J147" t="str">
        <f t="shared" si="8"/>
        <v>Mid-Level</v>
      </c>
      <c r="K147">
        <v>5</v>
      </c>
    </row>
    <row r="148" spans="1:11" x14ac:dyDescent="0.25">
      <c r="A148">
        <v>147</v>
      </c>
      <c r="B148" t="s">
        <v>8</v>
      </c>
      <c r="C148">
        <v>48</v>
      </c>
      <c r="D148" t="str">
        <f t="shared" si="6"/>
        <v>Middle Age</v>
      </c>
      <c r="E148" s="5">
        <v>52000</v>
      </c>
      <c r="F148">
        <v>36</v>
      </c>
      <c r="G148" t="str">
        <f t="shared" si="7"/>
        <v>Economical</v>
      </c>
      <c r="H148" t="s">
        <v>10</v>
      </c>
      <c r="I148">
        <v>9</v>
      </c>
      <c r="J148" t="str">
        <f t="shared" si="8"/>
        <v>Mid-Level</v>
      </c>
      <c r="K148">
        <v>2</v>
      </c>
    </row>
    <row r="149" spans="1:11" x14ac:dyDescent="0.25">
      <c r="A149">
        <v>148</v>
      </c>
      <c r="B149" t="s">
        <v>11</v>
      </c>
      <c r="C149">
        <v>32</v>
      </c>
      <c r="D149" t="str">
        <f t="shared" si="6"/>
        <v>Middle Age</v>
      </c>
      <c r="E149" s="5">
        <v>38000</v>
      </c>
      <c r="F149">
        <v>74</v>
      </c>
      <c r="G149" t="str">
        <f t="shared" si="7"/>
        <v>Spendthrift</v>
      </c>
      <c r="H149" t="s">
        <v>12</v>
      </c>
      <c r="I149">
        <v>1</v>
      </c>
      <c r="J149" t="str">
        <f t="shared" si="8"/>
        <v>Entry-Level</v>
      </c>
      <c r="K149">
        <v>1</v>
      </c>
    </row>
    <row r="150" spans="1:11" x14ac:dyDescent="0.25">
      <c r="A150">
        <v>149</v>
      </c>
      <c r="B150" t="s">
        <v>11</v>
      </c>
      <c r="C150">
        <v>34</v>
      </c>
      <c r="D150" t="str">
        <f t="shared" si="6"/>
        <v>Middle Age</v>
      </c>
      <c r="E150" s="5">
        <v>51000</v>
      </c>
      <c r="F150">
        <v>22</v>
      </c>
      <c r="G150" t="str">
        <f t="shared" si="7"/>
        <v>Tightward</v>
      </c>
      <c r="H150" t="s">
        <v>9</v>
      </c>
      <c r="I150">
        <v>7</v>
      </c>
      <c r="J150" t="str">
        <f t="shared" si="8"/>
        <v>Mid-Level</v>
      </c>
      <c r="K150">
        <v>4</v>
      </c>
    </row>
    <row r="151" spans="1:11" x14ac:dyDescent="0.25">
      <c r="A151">
        <v>150</v>
      </c>
      <c r="B151" t="s">
        <v>8</v>
      </c>
      <c r="C151">
        <v>34</v>
      </c>
      <c r="D151" t="str">
        <f t="shared" si="6"/>
        <v>Middle Age</v>
      </c>
      <c r="E151" s="5">
        <v>90000</v>
      </c>
      <c r="F151">
        <v>90</v>
      </c>
      <c r="G151" t="str">
        <f t="shared" si="7"/>
        <v>Spendthrift</v>
      </c>
      <c r="H151" t="s">
        <v>14</v>
      </c>
      <c r="I151">
        <v>6</v>
      </c>
      <c r="J151" t="str">
        <f t="shared" si="8"/>
        <v>Mid-Level</v>
      </c>
      <c r="K151">
        <v>3</v>
      </c>
    </row>
    <row r="152" spans="1:11" x14ac:dyDescent="0.25">
      <c r="A152">
        <v>151</v>
      </c>
      <c r="B152" t="s">
        <v>8</v>
      </c>
      <c r="C152">
        <v>43</v>
      </c>
      <c r="D152" t="str">
        <f t="shared" si="6"/>
        <v>Middle Age</v>
      </c>
      <c r="E152" s="5">
        <v>30000</v>
      </c>
      <c r="F152">
        <v>17</v>
      </c>
      <c r="G152" t="str">
        <f t="shared" si="7"/>
        <v>Tightward</v>
      </c>
      <c r="H152" t="s">
        <v>12</v>
      </c>
      <c r="I152">
        <v>0</v>
      </c>
      <c r="J152" t="str">
        <f t="shared" si="8"/>
        <v>Entry-Level</v>
      </c>
      <c r="K152">
        <v>9</v>
      </c>
    </row>
    <row r="153" spans="1:11" x14ac:dyDescent="0.25">
      <c r="A153">
        <v>152</v>
      </c>
      <c r="B153" t="s">
        <v>8</v>
      </c>
      <c r="C153">
        <v>39</v>
      </c>
      <c r="D153" t="str">
        <f t="shared" si="6"/>
        <v>Middle Age</v>
      </c>
      <c r="E153" s="5">
        <v>41000</v>
      </c>
      <c r="F153">
        <v>88</v>
      </c>
      <c r="G153" t="str">
        <f t="shared" si="7"/>
        <v>Spendthrift</v>
      </c>
      <c r="H153" t="s">
        <v>10</v>
      </c>
      <c r="I153">
        <v>0</v>
      </c>
      <c r="J153" t="str">
        <f t="shared" si="8"/>
        <v>Entry-Level</v>
      </c>
      <c r="K153">
        <v>1</v>
      </c>
    </row>
    <row r="154" spans="1:11" x14ac:dyDescent="0.25">
      <c r="A154">
        <v>153</v>
      </c>
      <c r="B154" t="s">
        <v>11</v>
      </c>
      <c r="C154">
        <v>44</v>
      </c>
      <c r="D154" t="str">
        <f t="shared" si="6"/>
        <v>Middle Age</v>
      </c>
      <c r="E154" s="5">
        <v>17000</v>
      </c>
      <c r="F154">
        <v>20</v>
      </c>
      <c r="G154" t="str">
        <f t="shared" si="7"/>
        <v>Tightward</v>
      </c>
      <c r="H154" t="s">
        <v>10</v>
      </c>
      <c r="I154">
        <v>0</v>
      </c>
      <c r="J154" t="str">
        <f t="shared" si="8"/>
        <v>Entry-Level</v>
      </c>
      <c r="K154">
        <v>2</v>
      </c>
    </row>
    <row r="155" spans="1:11" x14ac:dyDescent="0.25">
      <c r="A155">
        <v>154</v>
      </c>
      <c r="B155" t="s">
        <v>11</v>
      </c>
      <c r="C155">
        <v>38</v>
      </c>
      <c r="D155" t="str">
        <f t="shared" si="6"/>
        <v>Middle Age</v>
      </c>
      <c r="E155" s="5">
        <v>92000</v>
      </c>
      <c r="F155">
        <v>76</v>
      </c>
      <c r="G155" t="str">
        <f t="shared" si="7"/>
        <v>Spendthrift</v>
      </c>
      <c r="H155" t="s">
        <v>14</v>
      </c>
      <c r="I155">
        <v>2</v>
      </c>
      <c r="J155" t="str">
        <f t="shared" si="8"/>
        <v>Entry-Level</v>
      </c>
      <c r="K155">
        <v>2</v>
      </c>
    </row>
    <row r="156" spans="1:11" x14ac:dyDescent="0.25">
      <c r="A156">
        <v>155</v>
      </c>
      <c r="B156" t="s">
        <v>11</v>
      </c>
      <c r="C156">
        <v>47</v>
      </c>
      <c r="D156" t="str">
        <f t="shared" si="6"/>
        <v>Middle Age</v>
      </c>
      <c r="E156" s="5">
        <v>80000</v>
      </c>
      <c r="F156">
        <v>16</v>
      </c>
      <c r="G156" t="str">
        <f t="shared" si="7"/>
        <v>Tightward</v>
      </c>
      <c r="H156" t="s">
        <v>9</v>
      </c>
      <c r="I156">
        <v>0</v>
      </c>
      <c r="J156" t="str">
        <f t="shared" si="8"/>
        <v>Entry-Level</v>
      </c>
      <c r="K156">
        <v>4</v>
      </c>
    </row>
    <row r="157" spans="1:11" x14ac:dyDescent="0.25">
      <c r="A157">
        <v>156</v>
      </c>
      <c r="B157" t="s">
        <v>11</v>
      </c>
      <c r="C157">
        <v>27</v>
      </c>
      <c r="D157" t="str">
        <f t="shared" si="6"/>
        <v>Adolescence</v>
      </c>
      <c r="E157" s="5">
        <v>10000</v>
      </c>
      <c r="F157">
        <v>89</v>
      </c>
      <c r="G157" t="str">
        <f t="shared" si="7"/>
        <v>Spendthrift</v>
      </c>
      <c r="H157" t="s">
        <v>18</v>
      </c>
      <c r="I157">
        <v>8</v>
      </c>
      <c r="J157" t="str">
        <f t="shared" si="8"/>
        <v>Mid-Level</v>
      </c>
      <c r="K157">
        <v>4</v>
      </c>
    </row>
    <row r="158" spans="1:11" x14ac:dyDescent="0.25">
      <c r="A158">
        <v>157</v>
      </c>
      <c r="B158" t="s">
        <v>8</v>
      </c>
      <c r="C158">
        <v>37</v>
      </c>
      <c r="D158" t="str">
        <f t="shared" si="6"/>
        <v>Middle Age</v>
      </c>
      <c r="E158" s="5">
        <v>16000</v>
      </c>
      <c r="F158">
        <v>1</v>
      </c>
      <c r="G158" t="str">
        <f t="shared" si="7"/>
        <v>Tightward</v>
      </c>
      <c r="H158" t="s">
        <v>15</v>
      </c>
      <c r="I158">
        <v>1</v>
      </c>
      <c r="J158" t="str">
        <f t="shared" si="8"/>
        <v>Entry-Level</v>
      </c>
      <c r="K158">
        <v>1</v>
      </c>
    </row>
    <row r="159" spans="1:11" x14ac:dyDescent="0.25">
      <c r="A159">
        <v>158</v>
      </c>
      <c r="B159" t="s">
        <v>11</v>
      </c>
      <c r="C159">
        <v>30</v>
      </c>
      <c r="D159" t="str">
        <f t="shared" si="6"/>
        <v>Adolescence</v>
      </c>
      <c r="E159" s="5">
        <v>87000</v>
      </c>
      <c r="F159">
        <v>78</v>
      </c>
      <c r="G159" t="str">
        <f t="shared" si="7"/>
        <v>Spendthrift</v>
      </c>
      <c r="H159" t="s">
        <v>14</v>
      </c>
      <c r="I159">
        <v>3</v>
      </c>
      <c r="J159" t="str">
        <f t="shared" si="8"/>
        <v>Intermediate</v>
      </c>
      <c r="K159">
        <v>4</v>
      </c>
    </row>
    <row r="160" spans="1:11" x14ac:dyDescent="0.25">
      <c r="A160">
        <v>159</v>
      </c>
      <c r="B160" t="s">
        <v>8</v>
      </c>
      <c r="C160">
        <v>34</v>
      </c>
      <c r="D160" t="str">
        <f t="shared" si="6"/>
        <v>Middle Age</v>
      </c>
      <c r="E160" s="5">
        <v>66000</v>
      </c>
      <c r="F160">
        <v>1</v>
      </c>
      <c r="G160" t="str">
        <f t="shared" si="7"/>
        <v>Tightward</v>
      </c>
      <c r="H160" t="s">
        <v>12</v>
      </c>
      <c r="I160">
        <v>1</v>
      </c>
      <c r="J160" t="str">
        <f t="shared" si="8"/>
        <v>Entry-Level</v>
      </c>
      <c r="K160">
        <v>2</v>
      </c>
    </row>
    <row r="161" spans="1:11" x14ac:dyDescent="0.25">
      <c r="A161">
        <v>160</v>
      </c>
      <c r="B161" t="s">
        <v>11</v>
      </c>
      <c r="C161">
        <v>30</v>
      </c>
      <c r="D161" t="str">
        <f t="shared" si="6"/>
        <v>Adolescence</v>
      </c>
      <c r="E161" s="5">
        <v>86000</v>
      </c>
      <c r="F161">
        <v>73</v>
      </c>
      <c r="G161" t="str">
        <f t="shared" si="7"/>
        <v>Spendthrift</v>
      </c>
      <c r="H161" t="s">
        <v>14</v>
      </c>
      <c r="I161">
        <v>3</v>
      </c>
      <c r="J161" t="str">
        <f t="shared" si="8"/>
        <v>Intermediate</v>
      </c>
      <c r="K161">
        <v>3</v>
      </c>
    </row>
    <row r="162" spans="1:11" x14ac:dyDescent="0.25">
      <c r="A162">
        <v>161</v>
      </c>
      <c r="B162" t="s">
        <v>11</v>
      </c>
      <c r="C162">
        <v>56</v>
      </c>
      <c r="D162" t="str">
        <f t="shared" si="6"/>
        <v>Old</v>
      </c>
      <c r="E162" s="5">
        <v>9000</v>
      </c>
      <c r="F162">
        <v>35</v>
      </c>
      <c r="G162" t="str">
        <f t="shared" si="7"/>
        <v>Economical</v>
      </c>
      <c r="H162" t="s">
        <v>14</v>
      </c>
      <c r="I162">
        <v>1</v>
      </c>
      <c r="J162" t="str">
        <f t="shared" si="8"/>
        <v>Entry-Level</v>
      </c>
      <c r="K162">
        <v>1</v>
      </c>
    </row>
    <row r="163" spans="1:11" x14ac:dyDescent="0.25">
      <c r="A163">
        <v>162</v>
      </c>
      <c r="B163" t="s">
        <v>11</v>
      </c>
      <c r="C163">
        <v>29</v>
      </c>
      <c r="D163" t="str">
        <f t="shared" si="6"/>
        <v>Adolescence</v>
      </c>
      <c r="E163" s="5">
        <v>50000</v>
      </c>
      <c r="F163">
        <v>83</v>
      </c>
      <c r="G163" t="str">
        <f t="shared" si="7"/>
        <v>Spendthrift</v>
      </c>
      <c r="H163" t="s">
        <v>9</v>
      </c>
      <c r="I163">
        <v>1</v>
      </c>
      <c r="J163" t="str">
        <f t="shared" si="8"/>
        <v>Entry-Level</v>
      </c>
      <c r="K163">
        <v>5</v>
      </c>
    </row>
    <row r="164" spans="1:11" x14ac:dyDescent="0.25">
      <c r="A164">
        <v>163</v>
      </c>
      <c r="B164" t="s">
        <v>8</v>
      </c>
      <c r="C164">
        <v>19</v>
      </c>
      <c r="D164" t="str">
        <f t="shared" si="6"/>
        <v>Adolescence</v>
      </c>
      <c r="E164" s="5">
        <v>35000</v>
      </c>
      <c r="F164">
        <v>5</v>
      </c>
      <c r="G164" t="str">
        <f t="shared" si="7"/>
        <v>Tightward</v>
      </c>
      <c r="H164" t="s">
        <v>15</v>
      </c>
      <c r="I164">
        <v>0</v>
      </c>
      <c r="J164" t="str">
        <f t="shared" si="8"/>
        <v>Entry-Level</v>
      </c>
      <c r="K164">
        <v>5</v>
      </c>
    </row>
    <row r="165" spans="1:11" x14ac:dyDescent="0.25">
      <c r="A165">
        <v>164</v>
      </c>
      <c r="B165" t="s">
        <v>11</v>
      </c>
      <c r="C165">
        <v>31</v>
      </c>
      <c r="D165" t="str">
        <f t="shared" si="6"/>
        <v>Middle Age</v>
      </c>
      <c r="E165" s="5">
        <v>58000</v>
      </c>
      <c r="F165">
        <v>93</v>
      </c>
      <c r="G165" t="str">
        <f t="shared" si="7"/>
        <v>Spendthrift</v>
      </c>
      <c r="H165" t="s">
        <v>9</v>
      </c>
      <c r="I165">
        <v>1</v>
      </c>
      <c r="J165" t="str">
        <f t="shared" si="8"/>
        <v>Entry-Level</v>
      </c>
      <c r="K165">
        <v>5</v>
      </c>
    </row>
    <row r="166" spans="1:11" x14ac:dyDescent="0.25">
      <c r="A166">
        <v>165</v>
      </c>
      <c r="B166" t="s">
        <v>8</v>
      </c>
      <c r="C166">
        <v>50</v>
      </c>
      <c r="D166" t="str">
        <f t="shared" si="6"/>
        <v>Middle Age</v>
      </c>
      <c r="E166" s="5">
        <v>47000</v>
      </c>
      <c r="F166">
        <v>26</v>
      </c>
      <c r="G166" t="str">
        <f t="shared" si="7"/>
        <v>Tightward</v>
      </c>
      <c r="H166" t="s">
        <v>16</v>
      </c>
      <c r="I166">
        <v>0</v>
      </c>
      <c r="J166" t="str">
        <f t="shared" si="8"/>
        <v>Entry-Level</v>
      </c>
      <c r="K166">
        <v>2</v>
      </c>
    </row>
    <row r="167" spans="1:11" x14ac:dyDescent="0.25">
      <c r="A167">
        <v>166</v>
      </c>
      <c r="B167" t="s">
        <v>11</v>
      </c>
      <c r="C167">
        <v>36</v>
      </c>
      <c r="D167" t="str">
        <f t="shared" si="6"/>
        <v>Middle Age</v>
      </c>
      <c r="E167" s="5">
        <v>54000</v>
      </c>
      <c r="F167">
        <v>75</v>
      </c>
      <c r="G167" t="str">
        <f t="shared" si="7"/>
        <v>Spendthrift</v>
      </c>
      <c r="H167" t="s">
        <v>14</v>
      </c>
      <c r="I167">
        <v>5</v>
      </c>
      <c r="J167" t="str">
        <f t="shared" si="8"/>
        <v>Mid-Level</v>
      </c>
      <c r="K167">
        <v>3</v>
      </c>
    </row>
    <row r="168" spans="1:11" x14ac:dyDescent="0.25">
      <c r="A168">
        <v>167</v>
      </c>
      <c r="B168" t="s">
        <v>8</v>
      </c>
      <c r="C168">
        <v>42</v>
      </c>
      <c r="D168" t="str">
        <f t="shared" si="6"/>
        <v>Middle Age</v>
      </c>
      <c r="E168" s="5">
        <v>79000</v>
      </c>
      <c r="F168">
        <v>20</v>
      </c>
      <c r="G168" t="str">
        <f t="shared" si="7"/>
        <v>Tightward</v>
      </c>
      <c r="H168" t="s">
        <v>17</v>
      </c>
      <c r="I168">
        <v>9</v>
      </c>
      <c r="J168" t="str">
        <f t="shared" si="8"/>
        <v>Mid-Level</v>
      </c>
      <c r="K168">
        <v>3</v>
      </c>
    </row>
    <row r="169" spans="1:11" x14ac:dyDescent="0.25">
      <c r="A169">
        <v>168</v>
      </c>
      <c r="B169" t="s">
        <v>11</v>
      </c>
      <c r="C169">
        <v>33</v>
      </c>
      <c r="D169" t="str">
        <f t="shared" si="6"/>
        <v>Middle Age</v>
      </c>
      <c r="E169" s="5">
        <v>83000</v>
      </c>
      <c r="F169">
        <v>95</v>
      </c>
      <c r="G169" t="str">
        <f t="shared" si="7"/>
        <v>Spendthrift</v>
      </c>
      <c r="H169" t="s">
        <v>14</v>
      </c>
      <c r="I169">
        <v>0</v>
      </c>
      <c r="J169" t="str">
        <f t="shared" si="8"/>
        <v>Entry-Level</v>
      </c>
      <c r="K169">
        <v>5</v>
      </c>
    </row>
    <row r="170" spans="1:11" x14ac:dyDescent="0.25">
      <c r="A170">
        <v>169</v>
      </c>
      <c r="B170" t="s">
        <v>11</v>
      </c>
      <c r="C170">
        <v>36</v>
      </c>
      <c r="D170" t="str">
        <f t="shared" si="6"/>
        <v>Middle Age</v>
      </c>
      <c r="E170" s="5">
        <v>57000</v>
      </c>
      <c r="F170">
        <v>27</v>
      </c>
      <c r="G170" t="str">
        <f t="shared" si="7"/>
        <v>Tightward</v>
      </c>
      <c r="H170" t="s">
        <v>14</v>
      </c>
      <c r="I170">
        <v>0</v>
      </c>
      <c r="J170" t="str">
        <f t="shared" si="8"/>
        <v>Entry-Level</v>
      </c>
      <c r="K170">
        <v>3</v>
      </c>
    </row>
    <row r="171" spans="1:11" x14ac:dyDescent="0.25">
      <c r="A171">
        <v>170</v>
      </c>
      <c r="B171" t="s">
        <v>8</v>
      </c>
      <c r="C171">
        <v>32</v>
      </c>
      <c r="D171" t="str">
        <f t="shared" si="6"/>
        <v>Middle Age</v>
      </c>
      <c r="E171" s="5">
        <v>0</v>
      </c>
      <c r="F171">
        <v>63</v>
      </c>
      <c r="G171" t="str">
        <f t="shared" si="7"/>
        <v>Spendthrift</v>
      </c>
      <c r="H171" t="s">
        <v>14</v>
      </c>
      <c r="I171">
        <v>2</v>
      </c>
      <c r="J171" t="str">
        <f t="shared" si="8"/>
        <v>Entry-Level</v>
      </c>
      <c r="K171">
        <v>2</v>
      </c>
    </row>
    <row r="172" spans="1:11" x14ac:dyDescent="0.25">
      <c r="A172">
        <v>171</v>
      </c>
      <c r="B172" t="s">
        <v>8</v>
      </c>
      <c r="C172">
        <v>40</v>
      </c>
      <c r="D172" t="str">
        <f t="shared" si="6"/>
        <v>Middle Age</v>
      </c>
      <c r="E172" s="5">
        <v>69000</v>
      </c>
      <c r="F172">
        <v>13</v>
      </c>
      <c r="G172" t="str">
        <f t="shared" si="7"/>
        <v>Tightward</v>
      </c>
      <c r="H172" t="s">
        <v>14</v>
      </c>
      <c r="I172">
        <v>3</v>
      </c>
      <c r="J172" t="str">
        <f t="shared" si="8"/>
        <v>Intermediate</v>
      </c>
      <c r="K172">
        <v>5</v>
      </c>
    </row>
    <row r="173" spans="1:11" x14ac:dyDescent="0.25">
      <c r="A173">
        <v>172</v>
      </c>
      <c r="B173" t="s">
        <v>8</v>
      </c>
      <c r="C173">
        <v>28</v>
      </c>
      <c r="D173" t="str">
        <f t="shared" si="6"/>
        <v>Adolescence</v>
      </c>
      <c r="E173" s="5">
        <v>4000</v>
      </c>
      <c r="F173">
        <v>75</v>
      </c>
      <c r="G173" t="str">
        <f t="shared" si="7"/>
        <v>Spendthrift</v>
      </c>
      <c r="H173" t="s">
        <v>15</v>
      </c>
      <c r="I173">
        <v>0</v>
      </c>
      <c r="J173" t="str">
        <f t="shared" si="8"/>
        <v>Entry-Level</v>
      </c>
      <c r="K173">
        <v>2</v>
      </c>
    </row>
    <row r="174" spans="1:11" x14ac:dyDescent="0.25">
      <c r="A174">
        <v>173</v>
      </c>
      <c r="B174" t="s">
        <v>8</v>
      </c>
      <c r="C174">
        <v>36</v>
      </c>
      <c r="D174" t="str">
        <f t="shared" si="6"/>
        <v>Middle Age</v>
      </c>
      <c r="E174" s="5">
        <v>79000</v>
      </c>
      <c r="F174">
        <v>10</v>
      </c>
      <c r="G174" t="str">
        <f t="shared" si="7"/>
        <v>Tightward</v>
      </c>
      <c r="H174" t="s">
        <v>12</v>
      </c>
      <c r="I174">
        <v>0</v>
      </c>
      <c r="J174" t="str">
        <f t="shared" si="8"/>
        <v>Entry-Level</v>
      </c>
      <c r="K174">
        <v>2</v>
      </c>
    </row>
    <row r="175" spans="1:11" x14ac:dyDescent="0.25">
      <c r="A175">
        <v>174</v>
      </c>
      <c r="B175" t="s">
        <v>8</v>
      </c>
      <c r="C175">
        <v>36</v>
      </c>
      <c r="D175" t="str">
        <f t="shared" si="6"/>
        <v>Middle Age</v>
      </c>
      <c r="E175" s="5">
        <v>99000</v>
      </c>
      <c r="F175">
        <v>92</v>
      </c>
      <c r="G175" t="str">
        <f t="shared" si="7"/>
        <v>Spendthrift</v>
      </c>
      <c r="H175" t="s">
        <v>14</v>
      </c>
      <c r="I175">
        <v>5</v>
      </c>
      <c r="J175" t="str">
        <f t="shared" si="8"/>
        <v>Mid-Level</v>
      </c>
      <c r="K175">
        <v>2</v>
      </c>
    </row>
    <row r="176" spans="1:11" x14ac:dyDescent="0.25">
      <c r="A176">
        <v>175</v>
      </c>
      <c r="B176" t="s">
        <v>11</v>
      </c>
      <c r="C176">
        <v>52</v>
      </c>
      <c r="D176" t="str">
        <f t="shared" si="6"/>
        <v>Middle Age</v>
      </c>
      <c r="E176" s="5">
        <v>20000</v>
      </c>
      <c r="F176">
        <v>13</v>
      </c>
      <c r="G176" t="str">
        <f t="shared" si="7"/>
        <v>Tightward</v>
      </c>
      <c r="H176" t="s">
        <v>12</v>
      </c>
      <c r="I176">
        <v>0</v>
      </c>
      <c r="J176" t="str">
        <f t="shared" si="8"/>
        <v>Entry-Level</v>
      </c>
      <c r="K176">
        <v>2</v>
      </c>
    </row>
    <row r="177" spans="1:11" x14ac:dyDescent="0.25">
      <c r="A177">
        <v>176</v>
      </c>
      <c r="B177" t="s">
        <v>11</v>
      </c>
      <c r="C177">
        <v>30</v>
      </c>
      <c r="D177" t="str">
        <f t="shared" si="6"/>
        <v>Adolescence</v>
      </c>
      <c r="E177" s="5">
        <v>28000</v>
      </c>
      <c r="F177">
        <v>86</v>
      </c>
      <c r="G177" t="str">
        <f t="shared" si="7"/>
        <v>Spendthrift</v>
      </c>
      <c r="H177" t="s">
        <v>14</v>
      </c>
      <c r="I177">
        <v>3</v>
      </c>
      <c r="J177" t="str">
        <f t="shared" si="8"/>
        <v>Intermediate</v>
      </c>
      <c r="K177">
        <v>4</v>
      </c>
    </row>
    <row r="178" spans="1:11" x14ac:dyDescent="0.25">
      <c r="A178">
        <v>177</v>
      </c>
      <c r="B178" t="s">
        <v>8</v>
      </c>
      <c r="C178">
        <v>58</v>
      </c>
      <c r="D178" t="str">
        <f t="shared" si="6"/>
        <v>Old</v>
      </c>
      <c r="E178" s="5">
        <v>29000</v>
      </c>
      <c r="F178">
        <v>15</v>
      </c>
      <c r="G178" t="str">
        <f t="shared" si="7"/>
        <v>Tightward</v>
      </c>
      <c r="H178" t="s">
        <v>10</v>
      </c>
      <c r="I178">
        <v>11</v>
      </c>
      <c r="J178" t="str">
        <f t="shared" si="8"/>
        <v>Senior Level</v>
      </c>
      <c r="K178">
        <v>1</v>
      </c>
    </row>
    <row r="179" spans="1:11" x14ac:dyDescent="0.25">
      <c r="A179">
        <v>178</v>
      </c>
      <c r="B179" t="s">
        <v>8</v>
      </c>
      <c r="C179">
        <v>27</v>
      </c>
      <c r="D179" t="str">
        <f t="shared" si="6"/>
        <v>Adolescence</v>
      </c>
      <c r="E179" s="5">
        <v>45000</v>
      </c>
      <c r="F179">
        <v>69</v>
      </c>
      <c r="G179" t="str">
        <f t="shared" si="7"/>
        <v>Spendthrift</v>
      </c>
      <c r="H179" t="s">
        <v>9</v>
      </c>
      <c r="I179">
        <v>2</v>
      </c>
      <c r="J179" t="str">
        <f t="shared" si="8"/>
        <v>Entry-Level</v>
      </c>
      <c r="K179">
        <v>6</v>
      </c>
    </row>
    <row r="180" spans="1:11" x14ac:dyDescent="0.25">
      <c r="A180">
        <v>179</v>
      </c>
      <c r="B180" t="s">
        <v>8</v>
      </c>
      <c r="C180">
        <v>59</v>
      </c>
      <c r="D180" t="str">
        <f t="shared" si="6"/>
        <v>Old</v>
      </c>
      <c r="E180" s="5">
        <v>86000</v>
      </c>
      <c r="F180">
        <v>14</v>
      </c>
      <c r="G180" t="str">
        <f t="shared" si="7"/>
        <v>Tightward</v>
      </c>
      <c r="H180" t="s">
        <v>9</v>
      </c>
      <c r="I180">
        <v>4</v>
      </c>
      <c r="J180" t="str">
        <f t="shared" si="8"/>
        <v>Intermediate</v>
      </c>
      <c r="K180">
        <v>3</v>
      </c>
    </row>
    <row r="181" spans="1:11" x14ac:dyDescent="0.25">
      <c r="A181">
        <v>180</v>
      </c>
      <c r="B181" t="s">
        <v>8</v>
      </c>
      <c r="C181">
        <v>35</v>
      </c>
      <c r="D181" t="str">
        <f t="shared" si="6"/>
        <v>Middle Age</v>
      </c>
      <c r="E181" s="5">
        <v>42000</v>
      </c>
      <c r="F181">
        <v>90</v>
      </c>
      <c r="G181" t="str">
        <f t="shared" si="7"/>
        <v>Spendthrift</v>
      </c>
      <c r="H181" t="s">
        <v>10</v>
      </c>
      <c r="I181">
        <v>8</v>
      </c>
      <c r="J181" t="str">
        <f t="shared" si="8"/>
        <v>Mid-Level</v>
      </c>
      <c r="K181">
        <v>1</v>
      </c>
    </row>
    <row r="182" spans="1:11" x14ac:dyDescent="0.25">
      <c r="A182">
        <v>181</v>
      </c>
      <c r="B182" t="s">
        <v>11</v>
      </c>
      <c r="C182">
        <v>37</v>
      </c>
      <c r="D182" t="str">
        <f t="shared" si="6"/>
        <v>Middle Age</v>
      </c>
      <c r="E182" s="5">
        <v>59000</v>
      </c>
      <c r="F182">
        <v>32</v>
      </c>
      <c r="G182" t="str">
        <f t="shared" si="7"/>
        <v>Economical</v>
      </c>
      <c r="H182" t="s">
        <v>14</v>
      </c>
      <c r="I182">
        <v>7</v>
      </c>
      <c r="J182" t="str">
        <f t="shared" si="8"/>
        <v>Mid-Level</v>
      </c>
      <c r="K182">
        <v>2</v>
      </c>
    </row>
    <row r="183" spans="1:11" x14ac:dyDescent="0.25">
      <c r="A183">
        <v>182</v>
      </c>
      <c r="B183" t="s">
        <v>11</v>
      </c>
      <c r="C183">
        <v>32</v>
      </c>
      <c r="D183" t="str">
        <f t="shared" si="6"/>
        <v>Middle Age</v>
      </c>
      <c r="E183" s="5">
        <v>61000</v>
      </c>
      <c r="F183">
        <v>86</v>
      </c>
      <c r="G183" t="str">
        <f t="shared" si="7"/>
        <v>Spendthrift</v>
      </c>
      <c r="H183" t="s">
        <v>13</v>
      </c>
      <c r="I183">
        <v>7</v>
      </c>
      <c r="J183" t="str">
        <f t="shared" si="8"/>
        <v>Mid-Level</v>
      </c>
      <c r="K183">
        <v>5</v>
      </c>
    </row>
    <row r="184" spans="1:11" x14ac:dyDescent="0.25">
      <c r="A184">
        <v>183</v>
      </c>
      <c r="B184" t="s">
        <v>8</v>
      </c>
      <c r="C184">
        <v>46</v>
      </c>
      <c r="D184" t="str">
        <f t="shared" si="6"/>
        <v>Middle Age</v>
      </c>
      <c r="E184" s="5">
        <v>11000</v>
      </c>
      <c r="F184">
        <v>15</v>
      </c>
      <c r="G184" t="str">
        <f t="shared" si="7"/>
        <v>Tightward</v>
      </c>
      <c r="H184" t="s">
        <v>14</v>
      </c>
      <c r="I184">
        <v>7</v>
      </c>
      <c r="J184" t="str">
        <f t="shared" si="8"/>
        <v>Mid-Level</v>
      </c>
      <c r="K184">
        <v>1</v>
      </c>
    </row>
    <row r="185" spans="1:11" x14ac:dyDescent="0.25">
      <c r="A185">
        <v>184</v>
      </c>
      <c r="B185" t="s">
        <v>11</v>
      </c>
      <c r="C185">
        <v>29</v>
      </c>
      <c r="D185" t="str">
        <f t="shared" si="6"/>
        <v>Adolescence</v>
      </c>
      <c r="E185" s="5">
        <v>66000</v>
      </c>
      <c r="F185">
        <v>88</v>
      </c>
      <c r="G185" t="str">
        <f t="shared" si="7"/>
        <v>Spendthrift</v>
      </c>
      <c r="H185" t="s">
        <v>14</v>
      </c>
      <c r="I185">
        <v>4</v>
      </c>
      <c r="J185" t="str">
        <f t="shared" si="8"/>
        <v>Intermediate</v>
      </c>
      <c r="K185">
        <v>4</v>
      </c>
    </row>
    <row r="186" spans="1:11" x14ac:dyDescent="0.25">
      <c r="A186">
        <v>185</v>
      </c>
      <c r="B186" t="s">
        <v>11</v>
      </c>
      <c r="C186">
        <v>41</v>
      </c>
      <c r="D186" t="str">
        <f t="shared" si="6"/>
        <v>Middle Age</v>
      </c>
      <c r="E186" s="5">
        <v>39000</v>
      </c>
      <c r="F186">
        <v>39</v>
      </c>
      <c r="G186" t="str">
        <f t="shared" si="7"/>
        <v>Economical</v>
      </c>
      <c r="H186" t="s">
        <v>14</v>
      </c>
      <c r="I186">
        <v>1</v>
      </c>
      <c r="J186" t="str">
        <f t="shared" si="8"/>
        <v>Entry-Level</v>
      </c>
      <c r="K186">
        <v>1</v>
      </c>
    </row>
    <row r="187" spans="1:11" x14ac:dyDescent="0.25">
      <c r="A187">
        <v>186</v>
      </c>
      <c r="B187" t="s">
        <v>8</v>
      </c>
      <c r="C187">
        <v>30</v>
      </c>
      <c r="D187" t="str">
        <f t="shared" si="6"/>
        <v>Adolescence</v>
      </c>
      <c r="E187" s="5">
        <v>72000</v>
      </c>
      <c r="F187">
        <v>97</v>
      </c>
      <c r="G187" t="str">
        <f t="shared" si="7"/>
        <v>Spendthrift</v>
      </c>
      <c r="H187" t="s">
        <v>14</v>
      </c>
      <c r="I187">
        <v>6</v>
      </c>
      <c r="J187" t="str">
        <f t="shared" si="8"/>
        <v>Mid-Level</v>
      </c>
      <c r="K187">
        <v>2</v>
      </c>
    </row>
    <row r="188" spans="1:11" x14ac:dyDescent="0.25">
      <c r="A188">
        <v>187</v>
      </c>
      <c r="B188" t="s">
        <v>11</v>
      </c>
      <c r="C188">
        <v>54</v>
      </c>
      <c r="D188" t="str">
        <f t="shared" si="6"/>
        <v>Middle Age</v>
      </c>
      <c r="E188" s="5">
        <v>14000</v>
      </c>
      <c r="F188">
        <v>24</v>
      </c>
      <c r="G188" t="str">
        <f t="shared" si="7"/>
        <v>Tightward</v>
      </c>
      <c r="H188" t="s">
        <v>12</v>
      </c>
      <c r="I188">
        <v>1</v>
      </c>
      <c r="J188" t="str">
        <f t="shared" si="8"/>
        <v>Entry-Level</v>
      </c>
      <c r="K188">
        <v>2</v>
      </c>
    </row>
    <row r="189" spans="1:11" x14ac:dyDescent="0.25">
      <c r="A189">
        <v>188</v>
      </c>
      <c r="B189" t="s">
        <v>8</v>
      </c>
      <c r="C189">
        <v>28</v>
      </c>
      <c r="D189" t="str">
        <f t="shared" si="6"/>
        <v>Adolescence</v>
      </c>
      <c r="E189" s="5">
        <v>44000</v>
      </c>
      <c r="F189">
        <v>68</v>
      </c>
      <c r="G189" t="str">
        <f t="shared" si="7"/>
        <v>Spendthrift</v>
      </c>
      <c r="H189" t="s">
        <v>16</v>
      </c>
      <c r="I189">
        <v>5</v>
      </c>
      <c r="J189" t="str">
        <f t="shared" si="8"/>
        <v>Mid-Level</v>
      </c>
      <c r="K189">
        <v>3</v>
      </c>
    </row>
    <row r="190" spans="1:11" x14ac:dyDescent="0.25">
      <c r="A190">
        <v>189</v>
      </c>
      <c r="B190" t="s">
        <v>11</v>
      </c>
      <c r="C190">
        <v>41</v>
      </c>
      <c r="D190" t="str">
        <f t="shared" si="6"/>
        <v>Middle Age</v>
      </c>
      <c r="E190" s="5">
        <v>76000</v>
      </c>
      <c r="F190">
        <v>17</v>
      </c>
      <c r="G190" t="str">
        <f t="shared" si="7"/>
        <v>Tightward</v>
      </c>
      <c r="H190" t="s">
        <v>10</v>
      </c>
      <c r="I190">
        <v>8</v>
      </c>
      <c r="J190" t="str">
        <f t="shared" si="8"/>
        <v>Mid-Level</v>
      </c>
      <c r="K190">
        <v>2</v>
      </c>
    </row>
    <row r="191" spans="1:11" x14ac:dyDescent="0.25">
      <c r="A191">
        <v>190</v>
      </c>
      <c r="B191" t="s">
        <v>11</v>
      </c>
      <c r="C191">
        <v>36</v>
      </c>
      <c r="D191" t="str">
        <f t="shared" si="6"/>
        <v>Middle Age</v>
      </c>
      <c r="E191" s="5">
        <v>95000</v>
      </c>
      <c r="F191">
        <v>85</v>
      </c>
      <c r="G191" t="str">
        <f t="shared" si="7"/>
        <v>Spendthrift</v>
      </c>
      <c r="H191" t="s">
        <v>14</v>
      </c>
      <c r="I191">
        <v>4</v>
      </c>
      <c r="J191" t="str">
        <f t="shared" si="8"/>
        <v>Intermediate</v>
      </c>
      <c r="K191">
        <v>2</v>
      </c>
    </row>
    <row r="192" spans="1:11" x14ac:dyDescent="0.25">
      <c r="A192">
        <v>191</v>
      </c>
      <c r="B192" t="s">
        <v>11</v>
      </c>
      <c r="C192">
        <v>34</v>
      </c>
      <c r="D192" t="str">
        <f t="shared" si="6"/>
        <v>Middle Age</v>
      </c>
      <c r="E192" s="5">
        <v>92000</v>
      </c>
      <c r="F192">
        <v>23</v>
      </c>
      <c r="G192" t="str">
        <f t="shared" si="7"/>
        <v>Tightward</v>
      </c>
      <c r="H192" t="s">
        <v>14</v>
      </c>
      <c r="I192">
        <v>5</v>
      </c>
      <c r="J192" t="str">
        <f t="shared" si="8"/>
        <v>Mid-Level</v>
      </c>
      <c r="K192">
        <v>3</v>
      </c>
    </row>
    <row r="193" spans="1:11" x14ac:dyDescent="0.25">
      <c r="A193">
        <v>192</v>
      </c>
      <c r="B193" t="s">
        <v>11</v>
      </c>
      <c r="C193">
        <v>32</v>
      </c>
      <c r="D193" t="str">
        <f t="shared" si="6"/>
        <v>Middle Age</v>
      </c>
      <c r="E193" s="5">
        <v>98000</v>
      </c>
      <c r="F193">
        <v>69</v>
      </c>
      <c r="G193" t="str">
        <f t="shared" si="7"/>
        <v>Spendthrift</v>
      </c>
      <c r="H193" t="s">
        <v>14</v>
      </c>
      <c r="I193">
        <v>8</v>
      </c>
      <c r="J193" t="str">
        <f t="shared" si="8"/>
        <v>Mid-Level</v>
      </c>
      <c r="K193">
        <v>2</v>
      </c>
    </row>
    <row r="194" spans="1:11" x14ac:dyDescent="0.25">
      <c r="A194">
        <v>193</v>
      </c>
      <c r="B194" t="s">
        <v>8</v>
      </c>
      <c r="C194">
        <v>33</v>
      </c>
      <c r="D194" t="str">
        <f t="shared" si="6"/>
        <v>Middle Age</v>
      </c>
      <c r="E194" s="5">
        <v>96000</v>
      </c>
      <c r="F194">
        <v>8</v>
      </c>
      <c r="G194" t="str">
        <f t="shared" si="7"/>
        <v>Tightward</v>
      </c>
      <c r="H194" t="s">
        <v>15</v>
      </c>
      <c r="I194">
        <v>9</v>
      </c>
      <c r="J194" t="str">
        <f t="shared" si="8"/>
        <v>Mid-Level</v>
      </c>
      <c r="K194">
        <v>2</v>
      </c>
    </row>
    <row r="195" spans="1:11" x14ac:dyDescent="0.25">
      <c r="A195">
        <v>194</v>
      </c>
      <c r="B195" t="s">
        <v>11</v>
      </c>
      <c r="C195">
        <v>38</v>
      </c>
      <c r="D195" t="str">
        <f t="shared" ref="D195:D258" si="9">IF(C195&gt;54,"Old",IF(C195&gt;=31,"Middle Age",IF(C195&lt;31,"Adolescence","Invalid")))</f>
        <v>Middle Age</v>
      </c>
      <c r="E195" s="5">
        <v>45000</v>
      </c>
      <c r="F195">
        <v>91</v>
      </c>
      <c r="G195" t="str">
        <f t="shared" ref="G195:G258" si="10">IF(F195&gt;=60,"Spendthrift",IF(F195&gt;=31,"Economical",IF(F195&lt;31,"Tightward","Invalid")))</f>
        <v>Spendthrift</v>
      </c>
      <c r="H195" t="s">
        <v>14</v>
      </c>
      <c r="I195">
        <v>10</v>
      </c>
      <c r="J195" t="str">
        <f t="shared" ref="J195:J258" si="11">IF(I195&gt;=10,"Senior Level",IF(I195&gt;=5,"Mid-Level",IF(I195&gt;=3,"Intermediate",IF(I195&lt;3,"Entry-Level","Invalid"))))</f>
        <v>Senior Level</v>
      </c>
      <c r="K195">
        <v>4</v>
      </c>
    </row>
    <row r="196" spans="1:11" x14ac:dyDescent="0.25">
      <c r="A196">
        <v>195</v>
      </c>
      <c r="B196" t="s">
        <v>11</v>
      </c>
      <c r="C196">
        <v>47</v>
      </c>
      <c r="D196" t="str">
        <f t="shared" si="9"/>
        <v>Middle Age</v>
      </c>
      <c r="E196" s="5">
        <v>8000</v>
      </c>
      <c r="F196">
        <v>16</v>
      </c>
      <c r="G196" t="str">
        <f t="shared" si="10"/>
        <v>Tightward</v>
      </c>
      <c r="H196" t="s">
        <v>14</v>
      </c>
      <c r="I196">
        <v>7</v>
      </c>
      <c r="J196" t="str">
        <f t="shared" si="11"/>
        <v>Mid-Level</v>
      </c>
      <c r="K196">
        <v>2</v>
      </c>
    </row>
    <row r="197" spans="1:11" x14ac:dyDescent="0.25">
      <c r="A197">
        <v>196</v>
      </c>
      <c r="B197" t="s">
        <v>11</v>
      </c>
      <c r="C197">
        <v>35</v>
      </c>
      <c r="D197" t="str">
        <f t="shared" si="9"/>
        <v>Middle Age</v>
      </c>
      <c r="E197" s="5">
        <v>46000</v>
      </c>
      <c r="F197">
        <v>79</v>
      </c>
      <c r="G197" t="str">
        <f t="shared" si="10"/>
        <v>Spendthrift</v>
      </c>
      <c r="H197" t="s">
        <v>15</v>
      </c>
      <c r="I197">
        <v>1</v>
      </c>
      <c r="J197" t="str">
        <f t="shared" si="11"/>
        <v>Entry-Level</v>
      </c>
      <c r="K197">
        <v>3</v>
      </c>
    </row>
    <row r="198" spans="1:11" x14ac:dyDescent="0.25">
      <c r="A198">
        <v>197</v>
      </c>
      <c r="B198" t="s">
        <v>11</v>
      </c>
      <c r="C198">
        <v>45</v>
      </c>
      <c r="D198" t="str">
        <f t="shared" si="9"/>
        <v>Middle Age</v>
      </c>
      <c r="E198" s="5">
        <v>78000</v>
      </c>
      <c r="F198">
        <v>28</v>
      </c>
      <c r="G198" t="str">
        <f t="shared" si="10"/>
        <v>Tightward</v>
      </c>
      <c r="H198" t="s">
        <v>14</v>
      </c>
      <c r="I198">
        <v>0</v>
      </c>
      <c r="J198" t="str">
        <f t="shared" si="11"/>
        <v>Entry-Level</v>
      </c>
      <c r="K198">
        <v>2</v>
      </c>
    </row>
    <row r="199" spans="1:11" x14ac:dyDescent="0.25">
      <c r="A199">
        <v>198</v>
      </c>
      <c r="B199" t="s">
        <v>8</v>
      </c>
      <c r="C199">
        <v>32</v>
      </c>
      <c r="D199" t="str">
        <f t="shared" si="9"/>
        <v>Middle Age</v>
      </c>
      <c r="E199" s="5">
        <v>4000</v>
      </c>
      <c r="F199">
        <v>74</v>
      </c>
      <c r="G199" t="str">
        <f t="shared" si="10"/>
        <v>Spendthrift</v>
      </c>
      <c r="H199" t="s">
        <v>14</v>
      </c>
      <c r="I199">
        <v>1</v>
      </c>
      <c r="J199" t="str">
        <f t="shared" si="11"/>
        <v>Entry-Level</v>
      </c>
      <c r="K199">
        <v>5</v>
      </c>
    </row>
    <row r="200" spans="1:11" x14ac:dyDescent="0.25">
      <c r="A200">
        <v>199</v>
      </c>
      <c r="B200" t="s">
        <v>8</v>
      </c>
      <c r="C200">
        <v>32</v>
      </c>
      <c r="D200" t="str">
        <f t="shared" si="9"/>
        <v>Middle Age</v>
      </c>
      <c r="E200" s="5">
        <v>81000</v>
      </c>
      <c r="F200">
        <v>18</v>
      </c>
      <c r="G200" t="str">
        <f t="shared" si="10"/>
        <v>Tightward</v>
      </c>
      <c r="H200" t="s">
        <v>15</v>
      </c>
      <c r="I200">
        <v>1</v>
      </c>
      <c r="J200" t="str">
        <f t="shared" si="11"/>
        <v>Entry-Level</v>
      </c>
      <c r="K200">
        <v>2</v>
      </c>
    </row>
    <row r="201" spans="1:11" x14ac:dyDescent="0.25">
      <c r="A201">
        <v>200</v>
      </c>
      <c r="B201" t="s">
        <v>8</v>
      </c>
      <c r="C201">
        <v>30</v>
      </c>
      <c r="D201" t="str">
        <f t="shared" si="9"/>
        <v>Adolescence</v>
      </c>
      <c r="E201" s="5">
        <v>33000</v>
      </c>
      <c r="F201">
        <v>83</v>
      </c>
      <c r="G201" t="str">
        <f t="shared" si="10"/>
        <v>Spendthrift</v>
      </c>
      <c r="H201" t="s">
        <v>14</v>
      </c>
      <c r="I201">
        <v>4</v>
      </c>
      <c r="J201" t="str">
        <f t="shared" si="11"/>
        <v>Intermediate</v>
      </c>
      <c r="K201">
        <v>2</v>
      </c>
    </row>
    <row r="202" spans="1:11" x14ac:dyDescent="0.25">
      <c r="A202">
        <v>201</v>
      </c>
      <c r="B202" t="s">
        <v>11</v>
      </c>
      <c r="C202">
        <v>21</v>
      </c>
      <c r="D202" t="str">
        <f t="shared" si="9"/>
        <v>Adolescence</v>
      </c>
      <c r="E202" s="5">
        <v>40000</v>
      </c>
      <c r="F202">
        <v>10</v>
      </c>
      <c r="G202" t="str">
        <f t="shared" si="10"/>
        <v>Tightward</v>
      </c>
      <c r="H202" t="s">
        <v>9</v>
      </c>
      <c r="I202">
        <v>0</v>
      </c>
      <c r="J202" t="str">
        <f t="shared" si="11"/>
        <v>Entry-Level</v>
      </c>
      <c r="K202">
        <v>3</v>
      </c>
    </row>
    <row r="203" spans="1:11" x14ac:dyDescent="0.25">
      <c r="A203">
        <v>202</v>
      </c>
      <c r="B203" t="s">
        <v>8</v>
      </c>
      <c r="C203">
        <v>34</v>
      </c>
      <c r="D203" t="str">
        <f t="shared" si="9"/>
        <v>Middle Age</v>
      </c>
      <c r="E203" s="5">
        <v>85000</v>
      </c>
      <c r="F203">
        <v>16</v>
      </c>
      <c r="G203" t="str">
        <f t="shared" si="10"/>
        <v>Tightward</v>
      </c>
      <c r="H203" t="s">
        <v>9</v>
      </c>
      <c r="I203">
        <v>9</v>
      </c>
      <c r="J203" t="str">
        <f t="shared" si="11"/>
        <v>Mid-Level</v>
      </c>
      <c r="K203">
        <v>3</v>
      </c>
    </row>
    <row r="204" spans="1:11" x14ac:dyDescent="0.25">
      <c r="A204">
        <v>203</v>
      </c>
      <c r="B204" t="s">
        <v>11</v>
      </c>
      <c r="C204">
        <v>16</v>
      </c>
      <c r="D204" t="str">
        <f t="shared" si="9"/>
        <v>Adolescence</v>
      </c>
      <c r="E204" s="5">
        <v>60000</v>
      </c>
      <c r="F204">
        <v>0</v>
      </c>
      <c r="G204" t="str">
        <f t="shared" si="10"/>
        <v>Tightward</v>
      </c>
      <c r="H204" t="s">
        <v>10</v>
      </c>
      <c r="I204">
        <v>6</v>
      </c>
      <c r="J204" t="str">
        <f t="shared" si="11"/>
        <v>Mid-Level</v>
      </c>
      <c r="K204">
        <v>8</v>
      </c>
    </row>
    <row r="205" spans="1:11" x14ac:dyDescent="0.25">
      <c r="A205">
        <v>204</v>
      </c>
      <c r="B205" t="s">
        <v>11</v>
      </c>
      <c r="C205">
        <v>76</v>
      </c>
      <c r="D205" t="str">
        <f t="shared" si="9"/>
        <v>Old</v>
      </c>
      <c r="E205" s="5">
        <v>60000</v>
      </c>
      <c r="F205">
        <v>39</v>
      </c>
      <c r="G205" t="str">
        <f t="shared" si="10"/>
        <v>Economical</v>
      </c>
      <c r="H205" t="s">
        <v>9</v>
      </c>
      <c r="I205">
        <v>4</v>
      </c>
      <c r="J205" t="str">
        <f t="shared" si="11"/>
        <v>Intermediate</v>
      </c>
      <c r="K205">
        <v>2</v>
      </c>
    </row>
    <row r="206" spans="1:11" x14ac:dyDescent="0.25">
      <c r="A206">
        <v>205</v>
      </c>
      <c r="B206" t="s">
        <v>11</v>
      </c>
      <c r="C206">
        <v>62</v>
      </c>
      <c r="D206" t="str">
        <f t="shared" si="9"/>
        <v>Old</v>
      </c>
      <c r="E206" s="5">
        <v>63000</v>
      </c>
      <c r="F206">
        <v>59</v>
      </c>
      <c r="G206" t="str">
        <f t="shared" si="10"/>
        <v>Economical</v>
      </c>
      <c r="H206" t="s">
        <v>13</v>
      </c>
      <c r="I206">
        <v>0</v>
      </c>
      <c r="J206" t="str">
        <f t="shared" si="11"/>
        <v>Entry-Level</v>
      </c>
      <c r="K206">
        <v>2</v>
      </c>
    </row>
    <row r="207" spans="1:11" x14ac:dyDescent="0.25">
      <c r="A207">
        <v>206</v>
      </c>
      <c r="B207" t="s">
        <v>11</v>
      </c>
      <c r="C207">
        <v>63</v>
      </c>
      <c r="D207" t="str">
        <f t="shared" si="9"/>
        <v>Old</v>
      </c>
      <c r="E207" s="5">
        <v>10000</v>
      </c>
      <c r="F207">
        <v>52</v>
      </c>
      <c r="G207" t="str">
        <f t="shared" si="10"/>
        <v>Economical</v>
      </c>
      <c r="H207" t="s">
        <v>9</v>
      </c>
      <c r="I207">
        <v>8</v>
      </c>
      <c r="J207" t="str">
        <f t="shared" si="11"/>
        <v>Mid-Level</v>
      </c>
      <c r="K207">
        <v>3</v>
      </c>
    </row>
    <row r="208" spans="1:11" x14ac:dyDescent="0.25">
      <c r="A208">
        <v>207</v>
      </c>
      <c r="B208" t="s">
        <v>11</v>
      </c>
      <c r="C208">
        <v>19</v>
      </c>
      <c r="D208" t="str">
        <f t="shared" si="9"/>
        <v>Adolescence</v>
      </c>
      <c r="E208" s="5">
        <v>55000</v>
      </c>
      <c r="F208">
        <v>61</v>
      </c>
      <c r="G208" t="str">
        <f t="shared" si="10"/>
        <v>Spendthrift</v>
      </c>
      <c r="H208" t="s">
        <v>9</v>
      </c>
      <c r="I208">
        <v>0</v>
      </c>
      <c r="J208" t="str">
        <f t="shared" si="11"/>
        <v>Entry-Level</v>
      </c>
      <c r="K208">
        <v>3</v>
      </c>
    </row>
    <row r="209" spans="1:11" x14ac:dyDescent="0.25">
      <c r="A209">
        <v>208</v>
      </c>
      <c r="B209" t="s">
        <v>8</v>
      </c>
      <c r="C209">
        <v>46</v>
      </c>
      <c r="D209" t="str">
        <f t="shared" si="9"/>
        <v>Middle Age</v>
      </c>
      <c r="E209" s="5">
        <v>93000</v>
      </c>
      <c r="F209">
        <v>12</v>
      </c>
      <c r="G209" t="str">
        <f t="shared" si="10"/>
        <v>Tightward</v>
      </c>
      <c r="H209" t="s">
        <v>14</v>
      </c>
      <c r="I209">
        <v>2</v>
      </c>
      <c r="J209" t="str">
        <f t="shared" si="11"/>
        <v>Entry-Level</v>
      </c>
      <c r="K209">
        <v>1</v>
      </c>
    </row>
    <row r="210" spans="1:11" x14ac:dyDescent="0.25">
      <c r="A210">
        <v>209</v>
      </c>
      <c r="B210" t="s">
        <v>11</v>
      </c>
      <c r="C210">
        <v>48</v>
      </c>
      <c r="D210" t="str">
        <f t="shared" si="9"/>
        <v>Middle Age</v>
      </c>
      <c r="E210" s="5">
        <v>15000</v>
      </c>
      <c r="F210">
        <v>7</v>
      </c>
      <c r="G210" t="str">
        <f t="shared" si="10"/>
        <v>Tightward</v>
      </c>
      <c r="H210" t="s">
        <v>16</v>
      </c>
      <c r="I210">
        <v>0</v>
      </c>
      <c r="J210" t="str">
        <f t="shared" si="11"/>
        <v>Entry-Level</v>
      </c>
      <c r="K210">
        <v>2</v>
      </c>
    </row>
    <row r="211" spans="1:11" x14ac:dyDescent="0.25">
      <c r="A211">
        <v>210</v>
      </c>
      <c r="B211" t="s">
        <v>11</v>
      </c>
      <c r="C211">
        <v>80</v>
      </c>
      <c r="D211" t="str">
        <f t="shared" si="9"/>
        <v>Old</v>
      </c>
      <c r="E211" s="5">
        <v>39000</v>
      </c>
      <c r="F211">
        <v>33</v>
      </c>
      <c r="G211" t="str">
        <f t="shared" si="10"/>
        <v>Economical</v>
      </c>
      <c r="H211" t="s">
        <v>10</v>
      </c>
      <c r="I211">
        <v>9</v>
      </c>
      <c r="J211" t="str">
        <f t="shared" si="11"/>
        <v>Mid-Level</v>
      </c>
      <c r="K211">
        <v>4</v>
      </c>
    </row>
    <row r="212" spans="1:11" x14ac:dyDescent="0.25">
      <c r="A212">
        <v>211</v>
      </c>
      <c r="B212" t="s">
        <v>11</v>
      </c>
      <c r="C212">
        <v>1</v>
      </c>
      <c r="D212" t="str">
        <f t="shared" si="9"/>
        <v>Adolescence</v>
      </c>
      <c r="E212" s="5">
        <v>57000</v>
      </c>
      <c r="F212">
        <v>93</v>
      </c>
      <c r="G212" t="str">
        <f t="shared" si="10"/>
        <v>Spendthrift</v>
      </c>
      <c r="H212" t="s">
        <v>10</v>
      </c>
      <c r="I212">
        <v>1</v>
      </c>
      <c r="J212" t="str">
        <f t="shared" si="11"/>
        <v>Entry-Level</v>
      </c>
      <c r="K212">
        <v>2</v>
      </c>
    </row>
    <row r="213" spans="1:11" x14ac:dyDescent="0.25">
      <c r="A213">
        <v>212</v>
      </c>
      <c r="B213" t="s">
        <v>11</v>
      </c>
      <c r="C213">
        <v>0</v>
      </c>
      <c r="D213" t="str">
        <f t="shared" si="9"/>
        <v>Adolescence</v>
      </c>
      <c r="E213" s="5">
        <v>22000</v>
      </c>
      <c r="F213">
        <v>92</v>
      </c>
      <c r="G213" t="str">
        <f t="shared" si="10"/>
        <v>Spendthrift</v>
      </c>
      <c r="H213" t="s">
        <v>14</v>
      </c>
      <c r="I213">
        <v>2</v>
      </c>
      <c r="J213" t="str">
        <f t="shared" si="11"/>
        <v>Entry-Level</v>
      </c>
      <c r="K213">
        <v>1</v>
      </c>
    </row>
    <row r="214" spans="1:11" x14ac:dyDescent="0.25">
      <c r="A214">
        <v>213</v>
      </c>
      <c r="B214" t="s">
        <v>8</v>
      </c>
      <c r="C214">
        <v>86</v>
      </c>
      <c r="D214" t="str">
        <f t="shared" si="9"/>
        <v>Old</v>
      </c>
      <c r="E214" s="5">
        <v>12000</v>
      </c>
      <c r="F214">
        <v>70</v>
      </c>
      <c r="G214" t="str">
        <f t="shared" si="10"/>
        <v>Spendthrift</v>
      </c>
      <c r="H214" t="s">
        <v>18</v>
      </c>
      <c r="I214">
        <v>2</v>
      </c>
      <c r="J214" t="str">
        <f t="shared" si="11"/>
        <v>Entry-Level</v>
      </c>
      <c r="K214">
        <v>4</v>
      </c>
    </row>
    <row r="215" spans="1:11" x14ac:dyDescent="0.25">
      <c r="A215">
        <v>214</v>
      </c>
      <c r="B215" t="s">
        <v>8</v>
      </c>
      <c r="C215">
        <v>49</v>
      </c>
      <c r="D215" t="str">
        <f t="shared" si="9"/>
        <v>Middle Age</v>
      </c>
      <c r="E215" s="5">
        <v>50000</v>
      </c>
      <c r="F215">
        <v>82</v>
      </c>
      <c r="G215" t="str">
        <f t="shared" si="10"/>
        <v>Spendthrift</v>
      </c>
      <c r="H215" t="s">
        <v>12</v>
      </c>
      <c r="I215">
        <v>8</v>
      </c>
      <c r="J215" t="str">
        <f t="shared" si="11"/>
        <v>Mid-Level</v>
      </c>
      <c r="K215">
        <v>1</v>
      </c>
    </row>
    <row r="216" spans="1:11" x14ac:dyDescent="0.25">
      <c r="A216">
        <v>215</v>
      </c>
      <c r="B216" t="s">
        <v>8</v>
      </c>
      <c r="C216">
        <v>48</v>
      </c>
      <c r="D216" t="str">
        <f t="shared" si="9"/>
        <v>Middle Age</v>
      </c>
      <c r="E216" s="5">
        <v>95000</v>
      </c>
      <c r="F216">
        <v>68</v>
      </c>
      <c r="G216" t="str">
        <f t="shared" si="10"/>
        <v>Spendthrift</v>
      </c>
      <c r="H216" t="s">
        <v>16</v>
      </c>
      <c r="I216">
        <v>2</v>
      </c>
      <c r="J216" t="str">
        <f t="shared" si="11"/>
        <v>Entry-Level</v>
      </c>
      <c r="K216">
        <v>4</v>
      </c>
    </row>
    <row r="217" spans="1:11" x14ac:dyDescent="0.25">
      <c r="A217">
        <v>216</v>
      </c>
      <c r="B217" t="s">
        <v>11</v>
      </c>
      <c r="C217">
        <v>46</v>
      </c>
      <c r="D217" t="str">
        <f t="shared" si="9"/>
        <v>Middle Age</v>
      </c>
      <c r="E217" s="5">
        <v>66000</v>
      </c>
      <c r="F217">
        <v>70</v>
      </c>
      <c r="G217" t="str">
        <f t="shared" si="10"/>
        <v>Spendthrift</v>
      </c>
      <c r="H217" t="s">
        <v>9</v>
      </c>
      <c r="I217">
        <v>3</v>
      </c>
      <c r="J217" t="str">
        <f t="shared" si="11"/>
        <v>Intermediate</v>
      </c>
      <c r="K217">
        <v>3</v>
      </c>
    </row>
    <row r="218" spans="1:11" x14ac:dyDescent="0.25">
      <c r="A218">
        <v>217</v>
      </c>
      <c r="B218" t="s">
        <v>8</v>
      </c>
      <c r="C218">
        <v>79</v>
      </c>
      <c r="D218" t="str">
        <f t="shared" si="9"/>
        <v>Old</v>
      </c>
      <c r="E218" s="5">
        <v>20000</v>
      </c>
      <c r="F218">
        <v>40</v>
      </c>
      <c r="G218" t="str">
        <f t="shared" si="10"/>
        <v>Economical</v>
      </c>
      <c r="H218" t="s">
        <v>16</v>
      </c>
      <c r="I218">
        <v>6</v>
      </c>
      <c r="J218" t="str">
        <f t="shared" si="11"/>
        <v>Mid-Level</v>
      </c>
      <c r="K218">
        <v>2</v>
      </c>
    </row>
    <row r="219" spans="1:11" x14ac:dyDescent="0.25">
      <c r="A219">
        <v>218</v>
      </c>
      <c r="B219" t="s">
        <v>11</v>
      </c>
      <c r="C219">
        <v>83</v>
      </c>
      <c r="D219" t="str">
        <f t="shared" si="9"/>
        <v>Old</v>
      </c>
      <c r="E219" s="5">
        <v>35000</v>
      </c>
      <c r="F219">
        <v>99</v>
      </c>
      <c r="G219" t="str">
        <f t="shared" si="10"/>
        <v>Spendthrift</v>
      </c>
      <c r="H219" t="s">
        <v>16</v>
      </c>
      <c r="I219">
        <v>8</v>
      </c>
      <c r="J219" t="str">
        <f t="shared" si="11"/>
        <v>Mid-Level</v>
      </c>
      <c r="K219">
        <v>2</v>
      </c>
    </row>
    <row r="220" spans="1:11" x14ac:dyDescent="0.25">
      <c r="A220">
        <v>219</v>
      </c>
      <c r="B220" t="s">
        <v>11</v>
      </c>
      <c r="C220">
        <v>66</v>
      </c>
      <c r="D220" t="str">
        <f t="shared" si="9"/>
        <v>Old</v>
      </c>
      <c r="E220" s="5">
        <v>71000</v>
      </c>
      <c r="F220">
        <v>34</v>
      </c>
      <c r="G220" t="str">
        <f t="shared" si="10"/>
        <v>Economical</v>
      </c>
      <c r="H220" t="s">
        <v>15</v>
      </c>
      <c r="I220">
        <v>9</v>
      </c>
      <c r="J220" t="str">
        <f t="shared" si="11"/>
        <v>Mid-Level</v>
      </c>
      <c r="K220">
        <v>2</v>
      </c>
    </row>
    <row r="221" spans="1:11" x14ac:dyDescent="0.25">
      <c r="A221">
        <v>220</v>
      </c>
      <c r="B221" t="s">
        <v>11</v>
      </c>
      <c r="C221">
        <v>59</v>
      </c>
      <c r="D221" t="str">
        <f t="shared" si="9"/>
        <v>Old</v>
      </c>
      <c r="E221" s="5">
        <v>76000</v>
      </c>
      <c r="F221">
        <v>61</v>
      </c>
      <c r="G221" t="str">
        <f t="shared" si="10"/>
        <v>Spendthrift</v>
      </c>
      <c r="I221">
        <v>9</v>
      </c>
      <c r="J221" t="str">
        <f t="shared" si="11"/>
        <v>Mid-Level</v>
      </c>
      <c r="K221">
        <v>1</v>
      </c>
    </row>
    <row r="222" spans="1:11" x14ac:dyDescent="0.25">
      <c r="A222">
        <v>221</v>
      </c>
      <c r="B222" t="s">
        <v>11</v>
      </c>
      <c r="C222">
        <v>39</v>
      </c>
      <c r="D222" t="str">
        <f t="shared" si="9"/>
        <v>Middle Age</v>
      </c>
      <c r="E222" s="5">
        <v>84000</v>
      </c>
      <c r="F222">
        <v>33</v>
      </c>
      <c r="G222" t="str">
        <f t="shared" si="10"/>
        <v>Economical</v>
      </c>
      <c r="H222" t="s">
        <v>14</v>
      </c>
      <c r="I222">
        <v>5</v>
      </c>
      <c r="J222" t="str">
        <f t="shared" si="11"/>
        <v>Mid-Level</v>
      </c>
      <c r="K222">
        <v>3</v>
      </c>
    </row>
    <row r="223" spans="1:11" x14ac:dyDescent="0.25">
      <c r="A223">
        <v>222</v>
      </c>
      <c r="B223" t="s">
        <v>11</v>
      </c>
      <c r="C223">
        <v>95</v>
      </c>
      <c r="D223" t="str">
        <f t="shared" si="9"/>
        <v>Old</v>
      </c>
      <c r="E223" s="5">
        <v>72000</v>
      </c>
      <c r="F223">
        <v>51</v>
      </c>
      <c r="G223" t="str">
        <f t="shared" si="10"/>
        <v>Economical</v>
      </c>
      <c r="H223" t="s">
        <v>10</v>
      </c>
      <c r="I223">
        <v>4</v>
      </c>
      <c r="J223" t="str">
        <f t="shared" si="11"/>
        <v>Intermediate</v>
      </c>
      <c r="K223">
        <v>2</v>
      </c>
    </row>
    <row r="224" spans="1:11" x14ac:dyDescent="0.25">
      <c r="A224">
        <v>223</v>
      </c>
      <c r="B224" t="s">
        <v>8</v>
      </c>
      <c r="C224">
        <v>43</v>
      </c>
      <c r="D224" t="str">
        <f t="shared" si="9"/>
        <v>Middle Age</v>
      </c>
      <c r="E224" s="5">
        <v>33000</v>
      </c>
      <c r="F224">
        <v>55</v>
      </c>
      <c r="G224" t="str">
        <f t="shared" si="10"/>
        <v>Economical</v>
      </c>
      <c r="H224" t="s">
        <v>14</v>
      </c>
      <c r="I224">
        <v>4</v>
      </c>
      <c r="J224" t="str">
        <f t="shared" si="11"/>
        <v>Intermediate</v>
      </c>
      <c r="K224">
        <v>3</v>
      </c>
    </row>
    <row r="225" spans="1:11" x14ac:dyDescent="0.25">
      <c r="A225">
        <v>224</v>
      </c>
      <c r="B225" t="s">
        <v>11</v>
      </c>
      <c r="C225">
        <v>93</v>
      </c>
      <c r="D225" t="str">
        <f t="shared" si="9"/>
        <v>Old</v>
      </c>
      <c r="E225" s="5">
        <v>93000</v>
      </c>
      <c r="F225">
        <v>37</v>
      </c>
      <c r="G225" t="str">
        <f t="shared" si="10"/>
        <v>Economical</v>
      </c>
      <c r="H225" t="s">
        <v>9</v>
      </c>
      <c r="I225">
        <v>1</v>
      </c>
      <c r="J225" t="str">
        <f t="shared" si="11"/>
        <v>Entry-Level</v>
      </c>
      <c r="K225">
        <v>5</v>
      </c>
    </row>
    <row r="226" spans="1:11" x14ac:dyDescent="0.25">
      <c r="A226">
        <v>225</v>
      </c>
      <c r="B226" t="s">
        <v>11</v>
      </c>
      <c r="C226">
        <v>40</v>
      </c>
      <c r="D226" t="str">
        <f t="shared" si="9"/>
        <v>Middle Age</v>
      </c>
      <c r="E226" s="5">
        <v>83000</v>
      </c>
      <c r="F226">
        <v>48</v>
      </c>
      <c r="G226" t="str">
        <f t="shared" si="10"/>
        <v>Economical</v>
      </c>
      <c r="H226" t="s">
        <v>17</v>
      </c>
      <c r="I226">
        <v>4</v>
      </c>
      <c r="J226" t="str">
        <f t="shared" si="11"/>
        <v>Intermediate</v>
      </c>
      <c r="K226">
        <v>1</v>
      </c>
    </row>
    <row r="227" spans="1:11" x14ac:dyDescent="0.25">
      <c r="A227">
        <v>226</v>
      </c>
      <c r="B227" t="s">
        <v>11</v>
      </c>
      <c r="C227">
        <v>78</v>
      </c>
      <c r="D227" t="str">
        <f t="shared" si="9"/>
        <v>Old</v>
      </c>
      <c r="E227" s="5">
        <v>23000</v>
      </c>
      <c r="F227">
        <v>8</v>
      </c>
      <c r="G227" t="str">
        <f t="shared" si="10"/>
        <v>Tightward</v>
      </c>
      <c r="H227" t="s">
        <v>10</v>
      </c>
      <c r="I227">
        <v>1</v>
      </c>
      <c r="J227" t="str">
        <f t="shared" si="11"/>
        <v>Entry-Level</v>
      </c>
      <c r="K227">
        <v>1</v>
      </c>
    </row>
    <row r="228" spans="1:11" x14ac:dyDescent="0.25">
      <c r="A228">
        <v>227</v>
      </c>
      <c r="B228" t="s">
        <v>11</v>
      </c>
      <c r="C228">
        <v>25</v>
      </c>
      <c r="D228" t="str">
        <f t="shared" si="9"/>
        <v>Adolescence</v>
      </c>
      <c r="E228" s="5">
        <v>40000</v>
      </c>
      <c r="F228">
        <v>77</v>
      </c>
      <c r="G228" t="str">
        <f t="shared" si="10"/>
        <v>Spendthrift</v>
      </c>
      <c r="H228" t="s">
        <v>14</v>
      </c>
      <c r="I228">
        <v>5</v>
      </c>
      <c r="J228" t="str">
        <f t="shared" si="11"/>
        <v>Mid-Level</v>
      </c>
      <c r="K228">
        <v>4</v>
      </c>
    </row>
    <row r="229" spans="1:11" x14ac:dyDescent="0.25">
      <c r="A229">
        <v>228</v>
      </c>
      <c r="B229" t="s">
        <v>8</v>
      </c>
      <c r="C229">
        <v>76</v>
      </c>
      <c r="D229" t="str">
        <f t="shared" si="9"/>
        <v>Old</v>
      </c>
      <c r="E229" s="5">
        <v>89000</v>
      </c>
      <c r="F229">
        <v>86</v>
      </c>
      <c r="G229" t="str">
        <f t="shared" si="10"/>
        <v>Spendthrift</v>
      </c>
      <c r="H229" t="s">
        <v>9</v>
      </c>
      <c r="I229">
        <v>9</v>
      </c>
      <c r="J229" t="str">
        <f t="shared" si="11"/>
        <v>Mid-Level</v>
      </c>
      <c r="K229">
        <v>4</v>
      </c>
    </row>
    <row r="230" spans="1:11" x14ac:dyDescent="0.25">
      <c r="A230">
        <v>229</v>
      </c>
      <c r="B230" t="s">
        <v>8</v>
      </c>
      <c r="C230">
        <v>0</v>
      </c>
      <c r="D230" t="str">
        <f t="shared" si="9"/>
        <v>Adolescence</v>
      </c>
      <c r="E230" s="5">
        <v>33000</v>
      </c>
      <c r="F230">
        <v>64</v>
      </c>
      <c r="G230" t="str">
        <f t="shared" si="10"/>
        <v>Spendthrift</v>
      </c>
      <c r="H230" t="s">
        <v>18</v>
      </c>
      <c r="I230">
        <v>1</v>
      </c>
      <c r="J230" t="str">
        <f t="shared" si="11"/>
        <v>Entry-Level</v>
      </c>
      <c r="K230">
        <v>1</v>
      </c>
    </row>
    <row r="231" spans="1:11" x14ac:dyDescent="0.25">
      <c r="A231">
        <v>230</v>
      </c>
      <c r="B231" t="s">
        <v>8</v>
      </c>
      <c r="C231">
        <v>15</v>
      </c>
      <c r="D231" t="str">
        <f t="shared" si="9"/>
        <v>Adolescence</v>
      </c>
      <c r="E231" s="5">
        <v>94000</v>
      </c>
      <c r="F231">
        <v>30</v>
      </c>
      <c r="G231" t="str">
        <f t="shared" si="10"/>
        <v>Tightward</v>
      </c>
      <c r="H231" t="s">
        <v>9</v>
      </c>
      <c r="I231">
        <v>7</v>
      </c>
      <c r="J231" t="str">
        <f t="shared" si="11"/>
        <v>Mid-Level</v>
      </c>
      <c r="K231">
        <v>2</v>
      </c>
    </row>
    <row r="232" spans="1:11" x14ac:dyDescent="0.25">
      <c r="A232">
        <v>231</v>
      </c>
      <c r="B232" t="s">
        <v>11</v>
      </c>
      <c r="C232">
        <v>6</v>
      </c>
      <c r="D232" t="str">
        <f t="shared" si="9"/>
        <v>Adolescence</v>
      </c>
      <c r="E232" s="5">
        <v>93000</v>
      </c>
      <c r="F232">
        <v>53</v>
      </c>
      <c r="G232" t="str">
        <f t="shared" si="10"/>
        <v>Economical</v>
      </c>
      <c r="H232" t="s">
        <v>12</v>
      </c>
      <c r="I232">
        <v>8</v>
      </c>
      <c r="J232" t="str">
        <f t="shared" si="11"/>
        <v>Mid-Level</v>
      </c>
      <c r="K232">
        <v>2</v>
      </c>
    </row>
    <row r="233" spans="1:11" x14ac:dyDescent="0.25">
      <c r="A233">
        <v>232</v>
      </c>
      <c r="B233" t="s">
        <v>8</v>
      </c>
      <c r="C233">
        <v>84</v>
      </c>
      <c r="D233" t="str">
        <f t="shared" si="9"/>
        <v>Old</v>
      </c>
      <c r="E233" s="5">
        <v>7000</v>
      </c>
      <c r="F233">
        <v>28</v>
      </c>
      <c r="G233" t="str">
        <f t="shared" si="10"/>
        <v>Tightward</v>
      </c>
      <c r="H233" t="s">
        <v>9</v>
      </c>
      <c r="I233">
        <v>0</v>
      </c>
      <c r="J233" t="str">
        <f t="shared" si="11"/>
        <v>Entry-Level</v>
      </c>
      <c r="K233">
        <v>4</v>
      </c>
    </row>
    <row r="234" spans="1:11" x14ac:dyDescent="0.25">
      <c r="A234">
        <v>233</v>
      </c>
      <c r="B234" t="s">
        <v>11</v>
      </c>
      <c r="C234">
        <v>67</v>
      </c>
      <c r="D234" t="str">
        <f t="shared" si="9"/>
        <v>Old</v>
      </c>
      <c r="E234" s="5">
        <v>18000</v>
      </c>
      <c r="F234">
        <v>88</v>
      </c>
      <c r="G234" t="str">
        <f t="shared" si="10"/>
        <v>Spendthrift</v>
      </c>
      <c r="H234" t="s">
        <v>12</v>
      </c>
      <c r="I234">
        <v>0</v>
      </c>
      <c r="J234" t="str">
        <f t="shared" si="11"/>
        <v>Entry-Level</v>
      </c>
      <c r="K234">
        <v>2</v>
      </c>
    </row>
    <row r="235" spans="1:11" x14ac:dyDescent="0.25">
      <c r="A235">
        <v>234</v>
      </c>
      <c r="B235" t="s">
        <v>11</v>
      </c>
      <c r="C235">
        <v>78</v>
      </c>
      <c r="D235" t="str">
        <f t="shared" si="9"/>
        <v>Old</v>
      </c>
      <c r="E235" s="5">
        <v>3000</v>
      </c>
      <c r="F235">
        <v>14</v>
      </c>
      <c r="G235" t="str">
        <f t="shared" si="10"/>
        <v>Tightward</v>
      </c>
      <c r="H235" t="s">
        <v>9</v>
      </c>
      <c r="I235">
        <v>0</v>
      </c>
      <c r="J235" t="str">
        <f t="shared" si="11"/>
        <v>Entry-Level</v>
      </c>
      <c r="K235">
        <v>4</v>
      </c>
    </row>
    <row r="236" spans="1:11" x14ac:dyDescent="0.25">
      <c r="A236">
        <v>235</v>
      </c>
      <c r="B236" t="s">
        <v>11</v>
      </c>
      <c r="C236">
        <v>4</v>
      </c>
      <c r="D236" t="str">
        <f t="shared" si="9"/>
        <v>Adolescence</v>
      </c>
      <c r="E236" s="5">
        <v>84000</v>
      </c>
      <c r="F236">
        <v>54</v>
      </c>
      <c r="G236" t="str">
        <f t="shared" si="10"/>
        <v>Economical</v>
      </c>
      <c r="H236" t="s">
        <v>14</v>
      </c>
      <c r="I236">
        <v>9</v>
      </c>
      <c r="J236" t="str">
        <f t="shared" si="11"/>
        <v>Mid-Level</v>
      </c>
      <c r="K236">
        <v>1</v>
      </c>
    </row>
    <row r="237" spans="1:11" x14ac:dyDescent="0.25">
      <c r="A237">
        <v>236</v>
      </c>
      <c r="B237" t="s">
        <v>11</v>
      </c>
      <c r="C237">
        <v>29</v>
      </c>
      <c r="D237" t="str">
        <f t="shared" si="9"/>
        <v>Adolescence</v>
      </c>
      <c r="E237" s="5">
        <v>62000</v>
      </c>
      <c r="F237">
        <v>34</v>
      </c>
      <c r="G237" t="str">
        <f t="shared" si="10"/>
        <v>Economical</v>
      </c>
      <c r="H237" t="s">
        <v>9</v>
      </c>
      <c r="I237">
        <v>0</v>
      </c>
      <c r="J237" t="str">
        <f t="shared" si="11"/>
        <v>Entry-Level</v>
      </c>
      <c r="K237">
        <v>4</v>
      </c>
    </row>
    <row r="238" spans="1:11" x14ac:dyDescent="0.25">
      <c r="A238">
        <v>237</v>
      </c>
      <c r="B238" t="s">
        <v>8</v>
      </c>
      <c r="C238">
        <v>91</v>
      </c>
      <c r="D238" t="str">
        <f t="shared" si="9"/>
        <v>Old</v>
      </c>
      <c r="E238" s="5">
        <v>9000</v>
      </c>
      <c r="F238">
        <v>96</v>
      </c>
      <c r="G238" t="str">
        <f t="shared" si="10"/>
        <v>Spendthrift</v>
      </c>
      <c r="H238" t="s">
        <v>9</v>
      </c>
      <c r="I238">
        <v>1</v>
      </c>
      <c r="J238" t="str">
        <f t="shared" si="11"/>
        <v>Entry-Level</v>
      </c>
      <c r="K238">
        <v>5</v>
      </c>
    </row>
    <row r="239" spans="1:11" x14ac:dyDescent="0.25">
      <c r="A239">
        <v>238</v>
      </c>
      <c r="B239" t="s">
        <v>8</v>
      </c>
      <c r="C239">
        <v>95</v>
      </c>
      <c r="D239" t="str">
        <f t="shared" si="9"/>
        <v>Old</v>
      </c>
      <c r="E239" s="5">
        <v>36000</v>
      </c>
      <c r="F239">
        <v>35</v>
      </c>
      <c r="G239" t="str">
        <f t="shared" si="10"/>
        <v>Economical</v>
      </c>
      <c r="I239">
        <v>0</v>
      </c>
      <c r="J239" t="str">
        <f t="shared" si="11"/>
        <v>Entry-Level</v>
      </c>
      <c r="K239">
        <v>4</v>
      </c>
    </row>
    <row r="240" spans="1:11" x14ac:dyDescent="0.25">
      <c r="A240">
        <v>239</v>
      </c>
      <c r="B240" t="s">
        <v>8</v>
      </c>
      <c r="C240">
        <v>55</v>
      </c>
      <c r="D240" t="str">
        <f t="shared" si="9"/>
        <v>Old</v>
      </c>
      <c r="E240" s="5">
        <v>37000</v>
      </c>
      <c r="F240">
        <v>74</v>
      </c>
      <c r="G240" t="str">
        <f t="shared" si="10"/>
        <v>Spendthrift</v>
      </c>
      <c r="H240" t="s">
        <v>12</v>
      </c>
      <c r="I240">
        <v>1</v>
      </c>
      <c r="J240" t="str">
        <f t="shared" si="11"/>
        <v>Entry-Level</v>
      </c>
      <c r="K240">
        <v>4</v>
      </c>
    </row>
    <row r="241" spans="1:11" x14ac:dyDescent="0.25">
      <c r="A241">
        <v>240</v>
      </c>
      <c r="B241" t="s">
        <v>11</v>
      </c>
      <c r="C241">
        <v>14</v>
      </c>
      <c r="D241" t="str">
        <f t="shared" si="9"/>
        <v>Adolescence</v>
      </c>
      <c r="E241" s="5">
        <v>50000</v>
      </c>
      <c r="F241">
        <v>11</v>
      </c>
      <c r="G241" t="str">
        <f t="shared" si="10"/>
        <v>Tightward</v>
      </c>
      <c r="H241" t="s">
        <v>14</v>
      </c>
      <c r="I241">
        <v>1</v>
      </c>
      <c r="J241" t="str">
        <f t="shared" si="11"/>
        <v>Entry-Level</v>
      </c>
      <c r="K241">
        <v>2</v>
      </c>
    </row>
    <row r="242" spans="1:11" x14ac:dyDescent="0.25">
      <c r="A242">
        <v>241</v>
      </c>
      <c r="B242" t="s">
        <v>8</v>
      </c>
      <c r="C242">
        <v>92</v>
      </c>
      <c r="D242" t="str">
        <f t="shared" si="9"/>
        <v>Old</v>
      </c>
      <c r="E242" s="5">
        <v>83000</v>
      </c>
      <c r="F242">
        <v>16</v>
      </c>
      <c r="G242" t="str">
        <f t="shared" si="10"/>
        <v>Tightward</v>
      </c>
      <c r="H242" t="s">
        <v>15</v>
      </c>
      <c r="I242">
        <v>1</v>
      </c>
      <c r="J242" t="str">
        <f t="shared" si="11"/>
        <v>Entry-Level</v>
      </c>
      <c r="K242">
        <v>5</v>
      </c>
    </row>
    <row r="243" spans="1:11" x14ac:dyDescent="0.25">
      <c r="A243">
        <v>242</v>
      </c>
      <c r="B243" t="s">
        <v>11</v>
      </c>
      <c r="C243">
        <v>65</v>
      </c>
      <c r="D243" t="str">
        <f t="shared" si="9"/>
        <v>Old</v>
      </c>
      <c r="E243" s="5">
        <v>79000</v>
      </c>
      <c r="F243">
        <v>17</v>
      </c>
      <c r="G243" t="str">
        <f t="shared" si="10"/>
        <v>Tightward</v>
      </c>
      <c r="H243" t="s">
        <v>14</v>
      </c>
      <c r="I243">
        <v>0</v>
      </c>
      <c r="J243" t="str">
        <f t="shared" si="11"/>
        <v>Entry-Level</v>
      </c>
      <c r="K243">
        <v>3</v>
      </c>
    </row>
    <row r="244" spans="1:11" x14ac:dyDescent="0.25">
      <c r="A244">
        <v>243</v>
      </c>
      <c r="B244" t="s">
        <v>11</v>
      </c>
      <c r="C244">
        <v>84</v>
      </c>
      <c r="D244" t="str">
        <f t="shared" si="9"/>
        <v>Old</v>
      </c>
      <c r="E244" s="5">
        <v>40000</v>
      </c>
      <c r="F244">
        <v>14</v>
      </c>
      <c r="G244" t="str">
        <f t="shared" si="10"/>
        <v>Tightward</v>
      </c>
      <c r="H244" t="s">
        <v>9</v>
      </c>
      <c r="I244">
        <v>1</v>
      </c>
      <c r="J244" t="str">
        <f t="shared" si="11"/>
        <v>Entry-Level</v>
      </c>
      <c r="K244">
        <v>4</v>
      </c>
    </row>
    <row r="245" spans="1:11" x14ac:dyDescent="0.25">
      <c r="A245">
        <v>244</v>
      </c>
      <c r="B245" t="s">
        <v>11</v>
      </c>
      <c r="C245">
        <v>77</v>
      </c>
      <c r="D245" t="str">
        <f t="shared" si="9"/>
        <v>Old</v>
      </c>
      <c r="E245" s="5">
        <v>47000</v>
      </c>
      <c r="F245">
        <v>58</v>
      </c>
      <c r="G245" t="str">
        <f t="shared" si="10"/>
        <v>Economical</v>
      </c>
      <c r="H245" t="s">
        <v>14</v>
      </c>
      <c r="I245">
        <v>0</v>
      </c>
      <c r="J245" t="str">
        <f t="shared" si="11"/>
        <v>Entry-Level</v>
      </c>
      <c r="K245">
        <v>6</v>
      </c>
    </row>
    <row r="246" spans="1:11" x14ac:dyDescent="0.25">
      <c r="A246">
        <v>245</v>
      </c>
      <c r="B246" t="s">
        <v>11</v>
      </c>
      <c r="C246">
        <v>53</v>
      </c>
      <c r="D246" t="str">
        <f t="shared" si="9"/>
        <v>Middle Age</v>
      </c>
      <c r="E246" s="5">
        <v>4000</v>
      </c>
      <c r="F246">
        <v>20</v>
      </c>
      <c r="G246" t="str">
        <f t="shared" si="10"/>
        <v>Tightward</v>
      </c>
      <c r="H246" t="s">
        <v>14</v>
      </c>
      <c r="I246">
        <v>0</v>
      </c>
      <c r="J246" t="str">
        <f t="shared" si="11"/>
        <v>Entry-Level</v>
      </c>
      <c r="K246">
        <v>4</v>
      </c>
    </row>
    <row r="247" spans="1:11" x14ac:dyDescent="0.25">
      <c r="A247">
        <v>246</v>
      </c>
      <c r="B247" t="s">
        <v>11</v>
      </c>
      <c r="C247">
        <v>28</v>
      </c>
      <c r="D247" t="str">
        <f t="shared" si="9"/>
        <v>Adolescence</v>
      </c>
      <c r="E247" s="5">
        <v>38000</v>
      </c>
      <c r="F247">
        <v>75</v>
      </c>
      <c r="G247" t="str">
        <f t="shared" si="10"/>
        <v>Spendthrift</v>
      </c>
      <c r="H247" t="s">
        <v>13</v>
      </c>
      <c r="I247">
        <v>7</v>
      </c>
      <c r="J247" t="str">
        <f t="shared" si="11"/>
        <v>Mid-Level</v>
      </c>
      <c r="K247">
        <v>2</v>
      </c>
    </row>
    <row r="248" spans="1:11" x14ac:dyDescent="0.25">
      <c r="A248">
        <v>247</v>
      </c>
      <c r="B248" t="s">
        <v>8</v>
      </c>
      <c r="C248">
        <v>23</v>
      </c>
      <c r="D248" t="str">
        <f t="shared" si="9"/>
        <v>Adolescence</v>
      </c>
      <c r="E248" s="5">
        <v>0</v>
      </c>
      <c r="F248">
        <v>96</v>
      </c>
      <c r="G248" t="str">
        <f t="shared" si="10"/>
        <v>Spendthrift</v>
      </c>
      <c r="H248" t="s">
        <v>16</v>
      </c>
      <c r="I248">
        <v>1</v>
      </c>
      <c r="J248" t="str">
        <f t="shared" si="11"/>
        <v>Entry-Level</v>
      </c>
      <c r="K248">
        <v>3</v>
      </c>
    </row>
    <row r="249" spans="1:11" x14ac:dyDescent="0.25">
      <c r="A249">
        <v>248</v>
      </c>
      <c r="B249" t="s">
        <v>11</v>
      </c>
      <c r="C249">
        <v>32</v>
      </c>
      <c r="D249" t="str">
        <f t="shared" si="9"/>
        <v>Middle Age</v>
      </c>
      <c r="E249" s="5">
        <v>7000</v>
      </c>
      <c r="F249">
        <v>16</v>
      </c>
      <c r="G249" t="str">
        <f t="shared" si="10"/>
        <v>Tightward</v>
      </c>
      <c r="H249" t="s">
        <v>14</v>
      </c>
      <c r="I249">
        <v>1</v>
      </c>
      <c r="J249" t="str">
        <f t="shared" si="11"/>
        <v>Entry-Level</v>
      </c>
      <c r="K249">
        <v>2</v>
      </c>
    </row>
    <row r="250" spans="1:11" x14ac:dyDescent="0.25">
      <c r="A250">
        <v>249</v>
      </c>
      <c r="B250" t="s">
        <v>11</v>
      </c>
      <c r="C250">
        <v>37</v>
      </c>
      <c r="D250" t="str">
        <f t="shared" si="9"/>
        <v>Middle Age</v>
      </c>
      <c r="E250" s="5">
        <v>41000</v>
      </c>
      <c r="F250">
        <v>2</v>
      </c>
      <c r="G250" t="str">
        <f t="shared" si="10"/>
        <v>Tightward</v>
      </c>
      <c r="H250" t="s">
        <v>14</v>
      </c>
      <c r="I250">
        <v>1</v>
      </c>
      <c r="J250" t="str">
        <f t="shared" si="11"/>
        <v>Entry-Level</v>
      </c>
      <c r="K250">
        <v>2</v>
      </c>
    </row>
    <row r="251" spans="1:11" x14ac:dyDescent="0.25">
      <c r="A251">
        <v>250</v>
      </c>
      <c r="B251" t="s">
        <v>11</v>
      </c>
      <c r="C251">
        <v>89</v>
      </c>
      <c r="D251" t="str">
        <f t="shared" si="9"/>
        <v>Old</v>
      </c>
      <c r="E251" s="5">
        <v>65000</v>
      </c>
      <c r="F251">
        <v>0</v>
      </c>
      <c r="G251" t="str">
        <f t="shared" si="10"/>
        <v>Tightward</v>
      </c>
      <c r="H251" t="s">
        <v>10</v>
      </c>
      <c r="I251">
        <v>0</v>
      </c>
      <c r="J251" t="str">
        <f t="shared" si="11"/>
        <v>Entry-Level</v>
      </c>
      <c r="K251">
        <v>5</v>
      </c>
    </row>
    <row r="252" spans="1:11" x14ac:dyDescent="0.25">
      <c r="A252">
        <v>251</v>
      </c>
      <c r="B252" t="s">
        <v>8</v>
      </c>
      <c r="C252">
        <v>80</v>
      </c>
      <c r="D252" t="str">
        <f t="shared" si="9"/>
        <v>Old</v>
      </c>
      <c r="E252" s="5">
        <v>20000</v>
      </c>
      <c r="F252">
        <v>93</v>
      </c>
      <c r="G252" t="str">
        <f t="shared" si="10"/>
        <v>Spendthrift</v>
      </c>
      <c r="H252" t="s">
        <v>10</v>
      </c>
      <c r="I252">
        <v>1</v>
      </c>
      <c r="J252" t="str">
        <f t="shared" si="11"/>
        <v>Entry-Level</v>
      </c>
      <c r="K252">
        <v>3</v>
      </c>
    </row>
    <row r="253" spans="1:11" x14ac:dyDescent="0.25">
      <c r="A253">
        <v>252</v>
      </c>
      <c r="B253" t="s">
        <v>11</v>
      </c>
      <c r="C253">
        <v>27</v>
      </c>
      <c r="D253" t="str">
        <f t="shared" si="9"/>
        <v>Adolescence</v>
      </c>
      <c r="E253" s="5">
        <v>44000</v>
      </c>
      <c r="F253">
        <v>65</v>
      </c>
      <c r="G253" t="str">
        <f t="shared" si="10"/>
        <v>Spendthrift</v>
      </c>
      <c r="H253" t="s">
        <v>16</v>
      </c>
      <c r="I253">
        <v>8</v>
      </c>
      <c r="J253" t="str">
        <f t="shared" si="11"/>
        <v>Mid-Level</v>
      </c>
      <c r="K253">
        <v>1</v>
      </c>
    </row>
    <row r="254" spans="1:11" x14ac:dyDescent="0.25">
      <c r="A254">
        <v>253</v>
      </c>
      <c r="B254" t="s">
        <v>11</v>
      </c>
      <c r="C254">
        <v>78</v>
      </c>
      <c r="D254" t="str">
        <f t="shared" si="9"/>
        <v>Old</v>
      </c>
      <c r="E254" s="5">
        <v>3000</v>
      </c>
      <c r="F254">
        <v>14</v>
      </c>
      <c r="G254" t="str">
        <f t="shared" si="10"/>
        <v>Tightward</v>
      </c>
      <c r="H254" t="s">
        <v>14</v>
      </c>
      <c r="I254">
        <v>5</v>
      </c>
      <c r="J254" t="str">
        <f t="shared" si="11"/>
        <v>Mid-Level</v>
      </c>
      <c r="K254">
        <v>4</v>
      </c>
    </row>
    <row r="255" spans="1:11" x14ac:dyDescent="0.25">
      <c r="A255">
        <v>254</v>
      </c>
      <c r="B255" t="s">
        <v>11</v>
      </c>
      <c r="C255">
        <v>86</v>
      </c>
      <c r="D255" t="str">
        <f t="shared" si="9"/>
        <v>Old</v>
      </c>
      <c r="E255" s="5">
        <v>72000</v>
      </c>
      <c r="F255">
        <v>13</v>
      </c>
      <c r="G255" t="str">
        <f t="shared" si="10"/>
        <v>Tightward</v>
      </c>
      <c r="H255" t="s">
        <v>12</v>
      </c>
      <c r="I255">
        <v>7</v>
      </c>
      <c r="J255" t="str">
        <f t="shared" si="11"/>
        <v>Mid-Level</v>
      </c>
      <c r="K255">
        <v>3</v>
      </c>
    </row>
    <row r="256" spans="1:11" x14ac:dyDescent="0.25">
      <c r="A256">
        <v>255</v>
      </c>
      <c r="B256" t="s">
        <v>11</v>
      </c>
      <c r="C256">
        <v>46</v>
      </c>
      <c r="D256" t="str">
        <f t="shared" si="9"/>
        <v>Middle Age</v>
      </c>
      <c r="E256" s="5">
        <v>27000</v>
      </c>
      <c r="F256">
        <v>32</v>
      </c>
      <c r="G256" t="str">
        <f t="shared" si="10"/>
        <v>Economical</v>
      </c>
      <c r="H256" t="s">
        <v>10</v>
      </c>
      <c r="I256">
        <v>4</v>
      </c>
      <c r="J256" t="str">
        <f t="shared" si="11"/>
        <v>Intermediate</v>
      </c>
      <c r="K256">
        <v>4</v>
      </c>
    </row>
    <row r="257" spans="1:11" x14ac:dyDescent="0.25">
      <c r="A257">
        <v>256</v>
      </c>
      <c r="B257" t="s">
        <v>8</v>
      </c>
      <c r="C257">
        <v>59</v>
      </c>
      <c r="D257" t="str">
        <f t="shared" si="9"/>
        <v>Old</v>
      </c>
      <c r="E257" s="5">
        <v>85000</v>
      </c>
      <c r="F257">
        <v>49</v>
      </c>
      <c r="G257" t="str">
        <f t="shared" si="10"/>
        <v>Economical</v>
      </c>
      <c r="H257" t="s">
        <v>12</v>
      </c>
      <c r="I257">
        <v>4</v>
      </c>
      <c r="J257" t="str">
        <f t="shared" si="11"/>
        <v>Intermediate</v>
      </c>
      <c r="K257">
        <v>2</v>
      </c>
    </row>
    <row r="258" spans="1:11" x14ac:dyDescent="0.25">
      <c r="A258">
        <v>257</v>
      </c>
      <c r="B258" t="s">
        <v>8</v>
      </c>
      <c r="C258">
        <v>12</v>
      </c>
      <c r="D258" t="str">
        <f t="shared" si="9"/>
        <v>Adolescence</v>
      </c>
      <c r="E258" s="5">
        <v>38000</v>
      </c>
      <c r="F258">
        <v>18</v>
      </c>
      <c r="G258" t="str">
        <f t="shared" si="10"/>
        <v>Tightward</v>
      </c>
      <c r="H258" t="s">
        <v>15</v>
      </c>
      <c r="I258">
        <v>10</v>
      </c>
      <c r="J258" t="str">
        <f t="shared" si="11"/>
        <v>Senior Level</v>
      </c>
      <c r="K258">
        <v>1</v>
      </c>
    </row>
    <row r="259" spans="1:11" x14ac:dyDescent="0.25">
      <c r="A259">
        <v>258</v>
      </c>
      <c r="B259" t="s">
        <v>8</v>
      </c>
      <c r="C259">
        <v>79</v>
      </c>
      <c r="D259" t="str">
        <f t="shared" ref="D259:D322" si="12">IF(C259&gt;54,"Old",IF(C259&gt;=31,"Middle Age",IF(C259&lt;31,"Adolescence","Invalid")))</f>
        <v>Old</v>
      </c>
      <c r="E259" s="5">
        <v>73000</v>
      </c>
      <c r="F259">
        <v>96</v>
      </c>
      <c r="G259" t="str">
        <f t="shared" ref="G259:G322" si="13">IF(F259&gt;=60,"Spendthrift",IF(F259&gt;=31,"Economical",IF(F259&lt;31,"Tightward","Invalid")))</f>
        <v>Spendthrift</v>
      </c>
      <c r="H259" t="s">
        <v>17</v>
      </c>
      <c r="I259">
        <v>6</v>
      </c>
      <c r="J259" t="str">
        <f t="shared" ref="J259:J322" si="14">IF(I259&gt;=10,"Senior Level",IF(I259&gt;=5,"Mid-Level",IF(I259&gt;=3,"Intermediate",IF(I259&lt;3,"Entry-Level","Invalid"))))</f>
        <v>Mid-Level</v>
      </c>
      <c r="K259">
        <v>7</v>
      </c>
    </row>
    <row r="260" spans="1:11" x14ac:dyDescent="0.25">
      <c r="A260">
        <v>259</v>
      </c>
      <c r="B260" t="s">
        <v>11</v>
      </c>
      <c r="C260">
        <v>79</v>
      </c>
      <c r="D260" t="str">
        <f t="shared" si="12"/>
        <v>Old</v>
      </c>
      <c r="E260" s="5">
        <v>64000</v>
      </c>
      <c r="F260">
        <v>64</v>
      </c>
      <c r="G260" t="str">
        <f t="shared" si="13"/>
        <v>Spendthrift</v>
      </c>
      <c r="H260" t="s">
        <v>14</v>
      </c>
      <c r="I260">
        <v>2</v>
      </c>
      <c r="J260" t="str">
        <f t="shared" si="14"/>
        <v>Entry-Level</v>
      </c>
      <c r="K260">
        <v>3</v>
      </c>
    </row>
    <row r="261" spans="1:11" x14ac:dyDescent="0.25">
      <c r="A261">
        <v>260</v>
      </c>
      <c r="B261" t="s">
        <v>8</v>
      </c>
      <c r="C261">
        <v>26</v>
      </c>
      <c r="D261" t="str">
        <f t="shared" si="12"/>
        <v>Adolescence</v>
      </c>
      <c r="E261" s="5">
        <v>26000</v>
      </c>
      <c r="F261">
        <v>60</v>
      </c>
      <c r="G261" t="str">
        <f t="shared" si="13"/>
        <v>Spendthrift</v>
      </c>
      <c r="H261" t="s">
        <v>15</v>
      </c>
      <c r="I261">
        <v>6</v>
      </c>
      <c r="J261" t="str">
        <f t="shared" si="14"/>
        <v>Mid-Level</v>
      </c>
      <c r="K261">
        <v>4</v>
      </c>
    </row>
    <row r="262" spans="1:11" x14ac:dyDescent="0.25">
      <c r="A262">
        <v>261</v>
      </c>
      <c r="B262" t="s">
        <v>11</v>
      </c>
      <c r="C262">
        <v>63</v>
      </c>
      <c r="D262" t="str">
        <f t="shared" si="12"/>
        <v>Old</v>
      </c>
      <c r="E262" s="5">
        <v>47000</v>
      </c>
      <c r="F262">
        <v>16</v>
      </c>
      <c r="G262" t="str">
        <f t="shared" si="13"/>
        <v>Tightward</v>
      </c>
      <c r="H262" t="s">
        <v>14</v>
      </c>
      <c r="I262">
        <v>2</v>
      </c>
      <c r="J262" t="str">
        <f t="shared" si="14"/>
        <v>Entry-Level</v>
      </c>
      <c r="K262">
        <v>3</v>
      </c>
    </row>
    <row r="263" spans="1:11" x14ac:dyDescent="0.25">
      <c r="A263">
        <v>262</v>
      </c>
      <c r="B263" t="s">
        <v>11</v>
      </c>
      <c r="C263">
        <v>52</v>
      </c>
      <c r="D263" t="str">
        <f t="shared" si="12"/>
        <v>Middle Age</v>
      </c>
      <c r="E263" s="5">
        <v>35000</v>
      </c>
      <c r="F263">
        <v>85</v>
      </c>
      <c r="G263" t="str">
        <f t="shared" si="13"/>
        <v>Spendthrift</v>
      </c>
      <c r="H263" t="s">
        <v>16</v>
      </c>
      <c r="I263">
        <v>2</v>
      </c>
      <c r="J263" t="str">
        <f t="shared" si="14"/>
        <v>Entry-Level</v>
      </c>
      <c r="K263">
        <v>6</v>
      </c>
    </row>
    <row r="264" spans="1:11" x14ac:dyDescent="0.25">
      <c r="A264">
        <v>263</v>
      </c>
      <c r="B264" t="s">
        <v>11</v>
      </c>
      <c r="C264">
        <v>32</v>
      </c>
      <c r="D264" t="str">
        <f t="shared" si="12"/>
        <v>Middle Age</v>
      </c>
      <c r="E264" s="5">
        <v>31000</v>
      </c>
      <c r="F264">
        <v>24</v>
      </c>
      <c r="G264" t="str">
        <f t="shared" si="13"/>
        <v>Tightward</v>
      </c>
      <c r="H264" t="s">
        <v>12</v>
      </c>
      <c r="I264">
        <v>2</v>
      </c>
      <c r="J264" t="str">
        <f t="shared" si="14"/>
        <v>Entry-Level</v>
      </c>
      <c r="K264">
        <v>3</v>
      </c>
    </row>
    <row r="265" spans="1:11" x14ac:dyDescent="0.25">
      <c r="A265">
        <v>264</v>
      </c>
      <c r="B265" t="s">
        <v>11</v>
      </c>
      <c r="C265">
        <v>64</v>
      </c>
      <c r="D265" t="str">
        <f t="shared" si="12"/>
        <v>Old</v>
      </c>
      <c r="E265" s="5">
        <v>13000</v>
      </c>
      <c r="F265">
        <v>38</v>
      </c>
      <c r="G265" t="str">
        <f t="shared" si="13"/>
        <v>Economical</v>
      </c>
      <c r="H265" t="s">
        <v>10</v>
      </c>
      <c r="I265">
        <v>3</v>
      </c>
      <c r="J265" t="str">
        <f t="shared" si="14"/>
        <v>Intermediate</v>
      </c>
      <c r="K265">
        <v>4</v>
      </c>
    </row>
    <row r="266" spans="1:11" x14ac:dyDescent="0.25">
      <c r="A266">
        <v>265</v>
      </c>
      <c r="B266" t="s">
        <v>11</v>
      </c>
      <c r="C266">
        <v>37</v>
      </c>
      <c r="D266" t="str">
        <f t="shared" si="12"/>
        <v>Middle Age</v>
      </c>
      <c r="E266" s="5">
        <v>79000</v>
      </c>
      <c r="F266">
        <v>10</v>
      </c>
      <c r="G266" t="str">
        <f t="shared" si="13"/>
        <v>Tightward</v>
      </c>
      <c r="H266" t="s">
        <v>17</v>
      </c>
      <c r="I266">
        <v>1</v>
      </c>
      <c r="J266" t="str">
        <f t="shared" si="14"/>
        <v>Entry-Level</v>
      </c>
      <c r="K266">
        <v>7</v>
      </c>
    </row>
    <row r="267" spans="1:11" x14ac:dyDescent="0.25">
      <c r="A267">
        <v>266</v>
      </c>
      <c r="B267" t="s">
        <v>8</v>
      </c>
      <c r="C267">
        <v>7</v>
      </c>
      <c r="D267" t="str">
        <f t="shared" si="12"/>
        <v>Adolescence</v>
      </c>
      <c r="E267" s="5">
        <v>82000</v>
      </c>
      <c r="F267">
        <v>39</v>
      </c>
      <c r="G267" t="str">
        <f t="shared" si="13"/>
        <v>Economical</v>
      </c>
      <c r="H267" t="s">
        <v>13</v>
      </c>
      <c r="I267">
        <v>2</v>
      </c>
      <c r="J267" t="str">
        <f t="shared" si="14"/>
        <v>Entry-Level</v>
      </c>
      <c r="K267">
        <v>2</v>
      </c>
    </row>
    <row r="268" spans="1:11" x14ac:dyDescent="0.25">
      <c r="A268">
        <v>267</v>
      </c>
      <c r="B268" t="s">
        <v>11</v>
      </c>
      <c r="C268">
        <v>40</v>
      </c>
      <c r="D268" t="str">
        <f t="shared" si="12"/>
        <v>Middle Age</v>
      </c>
      <c r="E268" s="5">
        <v>28000</v>
      </c>
      <c r="F268">
        <v>68</v>
      </c>
      <c r="G268" t="str">
        <f t="shared" si="13"/>
        <v>Spendthrift</v>
      </c>
      <c r="H268" t="s">
        <v>14</v>
      </c>
      <c r="I268">
        <v>1</v>
      </c>
      <c r="J268" t="str">
        <f t="shared" si="14"/>
        <v>Entry-Level</v>
      </c>
      <c r="K268">
        <v>1</v>
      </c>
    </row>
    <row r="269" spans="1:11" x14ac:dyDescent="0.25">
      <c r="A269">
        <v>268</v>
      </c>
      <c r="B269" t="s">
        <v>11</v>
      </c>
      <c r="C269">
        <v>78</v>
      </c>
      <c r="D269" t="str">
        <f t="shared" si="12"/>
        <v>Old</v>
      </c>
      <c r="E269" s="5">
        <v>36000</v>
      </c>
      <c r="F269">
        <v>79</v>
      </c>
      <c r="G269" t="str">
        <f t="shared" si="13"/>
        <v>Spendthrift</v>
      </c>
      <c r="H269" t="s">
        <v>14</v>
      </c>
      <c r="I269">
        <v>0</v>
      </c>
      <c r="J269" t="str">
        <f t="shared" si="14"/>
        <v>Entry-Level</v>
      </c>
      <c r="K269">
        <v>3</v>
      </c>
    </row>
    <row r="270" spans="1:11" x14ac:dyDescent="0.25">
      <c r="A270">
        <v>269</v>
      </c>
      <c r="B270" t="s">
        <v>11</v>
      </c>
      <c r="C270">
        <v>34</v>
      </c>
      <c r="D270" t="str">
        <f t="shared" si="12"/>
        <v>Middle Age</v>
      </c>
      <c r="E270" s="5">
        <v>8000</v>
      </c>
      <c r="F270">
        <v>76</v>
      </c>
      <c r="G270" t="str">
        <f t="shared" si="13"/>
        <v>Spendthrift</v>
      </c>
      <c r="H270" t="s">
        <v>13</v>
      </c>
      <c r="I270">
        <v>6</v>
      </c>
      <c r="J270" t="str">
        <f t="shared" si="14"/>
        <v>Mid-Level</v>
      </c>
      <c r="K270">
        <v>6</v>
      </c>
    </row>
    <row r="271" spans="1:11" x14ac:dyDescent="0.25">
      <c r="A271">
        <v>270</v>
      </c>
      <c r="B271" t="s">
        <v>11</v>
      </c>
      <c r="C271">
        <v>52</v>
      </c>
      <c r="D271" t="str">
        <f t="shared" si="12"/>
        <v>Middle Age</v>
      </c>
      <c r="E271" s="5">
        <v>88000</v>
      </c>
      <c r="F271">
        <v>39</v>
      </c>
      <c r="G271" t="str">
        <f t="shared" si="13"/>
        <v>Economical</v>
      </c>
      <c r="H271" t="s">
        <v>14</v>
      </c>
      <c r="I271">
        <v>1</v>
      </c>
      <c r="J271" t="str">
        <f t="shared" si="14"/>
        <v>Entry-Level</v>
      </c>
      <c r="K271">
        <v>2</v>
      </c>
    </row>
    <row r="272" spans="1:11" x14ac:dyDescent="0.25">
      <c r="A272">
        <v>271</v>
      </c>
      <c r="B272" t="s">
        <v>8</v>
      </c>
      <c r="C272">
        <v>94</v>
      </c>
      <c r="D272" t="str">
        <f t="shared" si="12"/>
        <v>Old</v>
      </c>
      <c r="E272" s="5">
        <v>91000</v>
      </c>
      <c r="F272">
        <v>36</v>
      </c>
      <c r="G272" t="str">
        <f t="shared" si="13"/>
        <v>Economical</v>
      </c>
      <c r="H272" t="s">
        <v>13</v>
      </c>
      <c r="I272">
        <v>0</v>
      </c>
      <c r="J272" t="str">
        <f t="shared" si="14"/>
        <v>Entry-Level</v>
      </c>
      <c r="K272">
        <v>4</v>
      </c>
    </row>
    <row r="273" spans="1:11" x14ac:dyDescent="0.25">
      <c r="A273">
        <v>272</v>
      </c>
      <c r="B273" t="s">
        <v>11</v>
      </c>
      <c r="C273">
        <v>1</v>
      </c>
      <c r="D273" t="str">
        <f t="shared" si="12"/>
        <v>Adolescence</v>
      </c>
      <c r="E273" s="5">
        <v>12000</v>
      </c>
      <c r="F273">
        <v>82</v>
      </c>
      <c r="G273" t="str">
        <f t="shared" si="13"/>
        <v>Spendthrift</v>
      </c>
      <c r="H273" t="s">
        <v>16</v>
      </c>
      <c r="I273">
        <v>0</v>
      </c>
      <c r="J273" t="str">
        <f t="shared" si="14"/>
        <v>Entry-Level</v>
      </c>
      <c r="K273">
        <v>3</v>
      </c>
    </row>
    <row r="274" spans="1:11" x14ac:dyDescent="0.25">
      <c r="A274">
        <v>273</v>
      </c>
      <c r="B274" t="s">
        <v>11</v>
      </c>
      <c r="C274">
        <v>96</v>
      </c>
      <c r="D274" t="str">
        <f t="shared" si="12"/>
        <v>Old</v>
      </c>
      <c r="E274" s="5">
        <v>1000</v>
      </c>
      <c r="F274">
        <v>76</v>
      </c>
      <c r="G274" t="str">
        <f t="shared" si="13"/>
        <v>Spendthrift</v>
      </c>
      <c r="H274" t="s">
        <v>13</v>
      </c>
      <c r="I274">
        <v>0</v>
      </c>
      <c r="J274" t="str">
        <f t="shared" si="14"/>
        <v>Entry-Level</v>
      </c>
      <c r="K274">
        <v>3</v>
      </c>
    </row>
    <row r="275" spans="1:11" x14ac:dyDescent="0.25">
      <c r="A275">
        <v>274</v>
      </c>
      <c r="B275" t="s">
        <v>11</v>
      </c>
      <c r="C275">
        <v>18</v>
      </c>
      <c r="D275" t="str">
        <f t="shared" si="12"/>
        <v>Adolescence</v>
      </c>
      <c r="E275" s="5">
        <v>143000</v>
      </c>
      <c r="F275">
        <v>99</v>
      </c>
      <c r="G275" t="str">
        <f t="shared" si="13"/>
        <v>Spendthrift</v>
      </c>
      <c r="H275" t="s">
        <v>14</v>
      </c>
      <c r="I275">
        <v>0</v>
      </c>
      <c r="J275" t="str">
        <f t="shared" si="14"/>
        <v>Entry-Level</v>
      </c>
      <c r="K275">
        <v>2</v>
      </c>
    </row>
    <row r="276" spans="1:11" x14ac:dyDescent="0.25">
      <c r="A276">
        <v>275</v>
      </c>
      <c r="B276" t="s">
        <v>11</v>
      </c>
      <c r="C276">
        <v>37</v>
      </c>
      <c r="D276" t="str">
        <f t="shared" si="12"/>
        <v>Middle Age</v>
      </c>
      <c r="E276" s="5">
        <v>18000</v>
      </c>
      <c r="F276">
        <v>57</v>
      </c>
      <c r="G276" t="str">
        <f t="shared" si="13"/>
        <v>Economical</v>
      </c>
      <c r="H276" t="s">
        <v>14</v>
      </c>
      <c r="I276">
        <v>1</v>
      </c>
      <c r="J276" t="str">
        <f t="shared" si="14"/>
        <v>Entry-Level</v>
      </c>
      <c r="K276">
        <v>2</v>
      </c>
    </row>
    <row r="277" spans="1:11" x14ac:dyDescent="0.25">
      <c r="A277">
        <v>276</v>
      </c>
      <c r="B277" t="s">
        <v>8</v>
      </c>
      <c r="C277">
        <v>78</v>
      </c>
      <c r="D277" t="str">
        <f t="shared" si="12"/>
        <v>Old</v>
      </c>
      <c r="E277" s="5">
        <v>65000</v>
      </c>
      <c r="F277">
        <v>89</v>
      </c>
      <c r="G277" t="str">
        <f t="shared" si="13"/>
        <v>Spendthrift</v>
      </c>
      <c r="H277" t="s">
        <v>12</v>
      </c>
      <c r="I277">
        <v>1</v>
      </c>
      <c r="J277" t="str">
        <f t="shared" si="14"/>
        <v>Entry-Level</v>
      </c>
      <c r="K277">
        <v>2</v>
      </c>
    </row>
    <row r="278" spans="1:11" x14ac:dyDescent="0.25">
      <c r="A278">
        <v>277</v>
      </c>
      <c r="B278" t="s">
        <v>8</v>
      </c>
      <c r="C278">
        <v>16</v>
      </c>
      <c r="D278" t="str">
        <f t="shared" si="12"/>
        <v>Adolescence</v>
      </c>
      <c r="E278" s="5">
        <v>9000</v>
      </c>
      <c r="F278">
        <v>88</v>
      </c>
      <c r="G278" t="str">
        <f t="shared" si="13"/>
        <v>Spendthrift</v>
      </c>
      <c r="H278" t="s">
        <v>15</v>
      </c>
      <c r="I278">
        <v>7</v>
      </c>
      <c r="J278" t="str">
        <f t="shared" si="14"/>
        <v>Mid-Level</v>
      </c>
      <c r="K278">
        <v>4</v>
      </c>
    </row>
    <row r="279" spans="1:11" x14ac:dyDescent="0.25">
      <c r="A279">
        <v>278</v>
      </c>
      <c r="B279" t="s">
        <v>8</v>
      </c>
      <c r="C279">
        <v>93</v>
      </c>
      <c r="D279" t="str">
        <f t="shared" si="12"/>
        <v>Old</v>
      </c>
      <c r="E279" s="5">
        <v>95000</v>
      </c>
      <c r="F279">
        <v>21</v>
      </c>
      <c r="G279" t="str">
        <f t="shared" si="13"/>
        <v>Tightward</v>
      </c>
      <c r="H279" t="s">
        <v>14</v>
      </c>
      <c r="I279">
        <v>1</v>
      </c>
      <c r="J279" t="str">
        <f t="shared" si="14"/>
        <v>Entry-Level</v>
      </c>
      <c r="K279">
        <v>1</v>
      </c>
    </row>
    <row r="280" spans="1:11" x14ac:dyDescent="0.25">
      <c r="A280">
        <v>279</v>
      </c>
      <c r="B280" t="s">
        <v>11</v>
      </c>
      <c r="C280">
        <v>74</v>
      </c>
      <c r="D280" t="str">
        <f t="shared" si="12"/>
        <v>Old</v>
      </c>
      <c r="E280" s="5">
        <v>78000</v>
      </c>
      <c r="F280">
        <v>12</v>
      </c>
      <c r="G280" t="str">
        <f t="shared" si="13"/>
        <v>Tightward</v>
      </c>
      <c r="H280" t="s">
        <v>10</v>
      </c>
      <c r="I280">
        <v>9</v>
      </c>
      <c r="J280" t="str">
        <f t="shared" si="14"/>
        <v>Mid-Level</v>
      </c>
      <c r="K280">
        <v>3</v>
      </c>
    </row>
    <row r="281" spans="1:11" x14ac:dyDescent="0.25">
      <c r="A281">
        <v>280</v>
      </c>
      <c r="B281" t="s">
        <v>8</v>
      </c>
      <c r="C281">
        <v>68</v>
      </c>
      <c r="D281" t="str">
        <f t="shared" si="12"/>
        <v>Old</v>
      </c>
      <c r="E281" s="5">
        <v>48000</v>
      </c>
      <c r="F281">
        <v>73</v>
      </c>
      <c r="G281" t="str">
        <f t="shared" si="13"/>
        <v>Spendthrift</v>
      </c>
      <c r="H281" t="s">
        <v>9</v>
      </c>
      <c r="I281">
        <v>3</v>
      </c>
      <c r="J281" t="str">
        <f t="shared" si="14"/>
        <v>Intermediate</v>
      </c>
      <c r="K281">
        <v>3</v>
      </c>
    </row>
    <row r="282" spans="1:11" x14ac:dyDescent="0.25">
      <c r="A282">
        <v>281</v>
      </c>
      <c r="B282" t="s">
        <v>11</v>
      </c>
      <c r="C282">
        <v>32</v>
      </c>
      <c r="D282" t="str">
        <f t="shared" si="12"/>
        <v>Middle Age</v>
      </c>
      <c r="E282" s="5">
        <v>63000</v>
      </c>
      <c r="F282">
        <v>87</v>
      </c>
      <c r="G282" t="str">
        <f t="shared" si="13"/>
        <v>Spendthrift</v>
      </c>
      <c r="H282" t="s">
        <v>15</v>
      </c>
      <c r="I282">
        <v>1</v>
      </c>
      <c r="J282" t="str">
        <f t="shared" si="14"/>
        <v>Entry-Level</v>
      </c>
      <c r="K282">
        <v>4</v>
      </c>
    </row>
    <row r="283" spans="1:11" x14ac:dyDescent="0.25">
      <c r="A283">
        <v>282</v>
      </c>
      <c r="B283" t="s">
        <v>11</v>
      </c>
      <c r="C283">
        <v>43</v>
      </c>
      <c r="D283" t="str">
        <f t="shared" si="12"/>
        <v>Middle Age</v>
      </c>
      <c r="E283" s="5">
        <v>85000</v>
      </c>
      <c r="F283">
        <v>63</v>
      </c>
      <c r="G283" t="str">
        <f t="shared" si="13"/>
        <v>Spendthrift</v>
      </c>
      <c r="H283" t="s">
        <v>18</v>
      </c>
      <c r="I283">
        <v>1</v>
      </c>
      <c r="J283" t="str">
        <f t="shared" si="14"/>
        <v>Entry-Level</v>
      </c>
      <c r="K283">
        <v>2</v>
      </c>
    </row>
    <row r="284" spans="1:11" x14ac:dyDescent="0.25">
      <c r="A284">
        <v>283</v>
      </c>
      <c r="B284" t="s">
        <v>11</v>
      </c>
      <c r="C284">
        <v>52</v>
      </c>
      <c r="D284" t="str">
        <f t="shared" si="12"/>
        <v>Middle Age</v>
      </c>
      <c r="E284" s="5">
        <v>43000</v>
      </c>
      <c r="F284">
        <v>58</v>
      </c>
      <c r="G284" t="str">
        <f t="shared" si="13"/>
        <v>Economical</v>
      </c>
      <c r="H284" t="s">
        <v>14</v>
      </c>
      <c r="I284">
        <v>1</v>
      </c>
      <c r="J284" t="str">
        <f t="shared" si="14"/>
        <v>Entry-Level</v>
      </c>
      <c r="K284">
        <v>3</v>
      </c>
    </row>
    <row r="285" spans="1:11" x14ac:dyDescent="0.25">
      <c r="A285">
        <v>284</v>
      </c>
      <c r="B285" t="s">
        <v>11</v>
      </c>
      <c r="C285">
        <v>63</v>
      </c>
      <c r="D285" t="str">
        <f t="shared" si="12"/>
        <v>Old</v>
      </c>
      <c r="E285" s="5">
        <v>74000</v>
      </c>
      <c r="F285">
        <v>20</v>
      </c>
      <c r="G285" t="str">
        <f t="shared" si="13"/>
        <v>Tightward</v>
      </c>
      <c r="H285" t="s">
        <v>14</v>
      </c>
      <c r="I285">
        <v>1</v>
      </c>
      <c r="J285" t="str">
        <f t="shared" si="14"/>
        <v>Entry-Level</v>
      </c>
      <c r="K285">
        <v>2</v>
      </c>
    </row>
    <row r="286" spans="1:11" x14ac:dyDescent="0.25">
      <c r="A286">
        <v>285</v>
      </c>
      <c r="B286" t="s">
        <v>11</v>
      </c>
      <c r="C286">
        <v>33</v>
      </c>
      <c r="D286" t="str">
        <f t="shared" si="12"/>
        <v>Middle Age</v>
      </c>
      <c r="E286" s="5">
        <v>67000</v>
      </c>
      <c r="F286">
        <v>11</v>
      </c>
      <c r="G286" t="str">
        <f t="shared" si="13"/>
        <v>Tightward</v>
      </c>
      <c r="H286" t="s">
        <v>9</v>
      </c>
      <c r="I286">
        <v>0</v>
      </c>
      <c r="J286" t="str">
        <f t="shared" si="14"/>
        <v>Entry-Level</v>
      </c>
      <c r="K286">
        <v>1</v>
      </c>
    </row>
    <row r="287" spans="1:11" x14ac:dyDescent="0.25">
      <c r="A287">
        <v>286</v>
      </c>
      <c r="B287" t="s">
        <v>8</v>
      </c>
      <c r="C287">
        <v>86</v>
      </c>
      <c r="D287" t="str">
        <f t="shared" si="12"/>
        <v>Old</v>
      </c>
      <c r="E287" s="5">
        <v>59000</v>
      </c>
      <c r="F287">
        <v>40</v>
      </c>
      <c r="G287" t="str">
        <f t="shared" si="13"/>
        <v>Economical</v>
      </c>
      <c r="H287" t="s">
        <v>14</v>
      </c>
      <c r="I287">
        <v>0</v>
      </c>
      <c r="J287" t="str">
        <f t="shared" si="14"/>
        <v>Entry-Level</v>
      </c>
      <c r="K287">
        <v>1</v>
      </c>
    </row>
    <row r="288" spans="1:11" x14ac:dyDescent="0.25">
      <c r="A288">
        <v>287</v>
      </c>
      <c r="B288" t="s">
        <v>11</v>
      </c>
      <c r="C288">
        <v>85</v>
      </c>
      <c r="D288" t="str">
        <f t="shared" si="12"/>
        <v>Old</v>
      </c>
      <c r="E288" s="5">
        <v>140000</v>
      </c>
      <c r="F288">
        <v>84</v>
      </c>
      <c r="G288" t="str">
        <f t="shared" si="13"/>
        <v>Spendthrift</v>
      </c>
      <c r="H288" t="s">
        <v>13</v>
      </c>
      <c r="I288">
        <v>1</v>
      </c>
      <c r="J288" t="str">
        <f t="shared" si="14"/>
        <v>Entry-Level</v>
      </c>
      <c r="K288">
        <v>1</v>
      </c>
    </row>
    <row r="289" spans="1:11" x14ac:dyDescent="0.25">
      <c r="A289">
        <v>288</v>
      </c>
      <c r="B289" t="s">
        <v>11</v>
      </c>
      <c r="C289">
        <v>73</v>
      </c>
      <c r="D289" t="str">
        <f t="shared" si="12"/>
        <v>Old</v>
      </c>
      <c r="E289" s="5">
        <v>31000</v>
      </c>
      <c r="F289">
        <v>47</v>
      </c>
      <c r="G289" t="str">
        <f t="shared" si="13"/>
        <v>Economical</v>
      </c>
      <c r="H289" t="s">
        <v>9</v>
      </c>
      <c r="I289">
        <v>1</v>
      </c>
      <c r="J289" t="str">
        <f t="shared" si="14"/>
        <v>Entry-Level</v>
      </c>
      <c r="K289">
        <v>2</v>
      </c>
    </row>
    <row r="290" spans="1:11" x14ac:dyDescent="0.25">
      <c r="A290">
        <v>289</v>
      </c>
      <c r="B290" t="s">
        <v>11</v>
      </c>
      <c r="C290">
        <v>21</v>
      </c>
      <c r="D290" t="str">
        <f t="shared" si="12"/>
        <v>Adolescence</v>
      </c>
      <c r="E290" s="5">
        <v>5000</v>
      </c>
      <c r="F290">
        <v>91</v>
      </c>
      <c r="G290" t="str">
        <f t="shared" si="13"/>
        <v>Spendthrift</v>
      </c>
      <c r="H290" t="s">
        <v>18</v>
      </c>
      <c r="I290">
        <v>0</v>
      </c>
      <c r="J290" t="str">
        <f t="shared" si="14"/>
        <v>Entry-Level</v>
      </c>
      <c r="K290">
        <v>1</v>
      </c>
    </row>
    <row r="291" spans="1:11" x14ac:dyDescent="0.25">
      <c r="A291">
        <v>290</v>
      </c>
      <c r="B291" t="s">
        <v>11</v>
      </c>
      <c r="C291">
        <v>93</v>
      </c>
      <c r="D291" t="str">
        <f t="shared" si="12"/>
        <v>Old</v>
      </c>
      <c r="E291" s="5">
        <v>19000</v>
      </c>
      <c r="F291">
        <v>58</v>
      </c>
      <c r="G291" t="str">
        <f t="shared" si="13"/>
        <v>Economical</v>
      </c>
      <c r="H291" t="s">
        <v>10</v>
      </c>
      <c r="I291">
        <v>1</v>
      </c>
      <c r="J291" t="str">
        <f t="shared" si="14"/>
        <v>Entry-Level</v>
      </c>
      <c r="K291">
        <v>3</v>
      </c>
    </row>
    <row r="292" spans="1:11" x14ac:dyDescent="0.25">
      <c r="A292">
        <v>291</v>
      </c>
      <c r="B292" t="s">
        <v>8</v>
      </c>
      <c r="C292">
        <v>9</v>
      </c>
      <c r="D292" t="str">
        <f t="shared" si="12"/>
        <v>Adolescence</v>
      </c>
      <c r="E292" s="5">
        <v>27000</v>
      </c>
      <c r="F292">
        <v>62</v>
      </c>
      <c r="G292" t="str">
        <f t="shared" si="13"/>
        <v>Spendthrift</v>
      </c>
      <c r="H292" t="s">
        <v>13</v>
      </c>
      <c r="I292">
        <v>7</v>
      </c>
      <c r="J292" t="str">
        <f t="shared" si="14"/>
        <v>Mid-Level</v>
      </c>
      <c r="K292">
        <v>1</v>
      </c>
    </row>
    <row r="293" spans="1:11" x14ac:dyDescent="0.25">
      <c r="A293">
        <v>292</v>
      </c>
      <c r="B293" t="s">
        <v>11</v>
      </c>
      <c r="C293">
        <v>10</v>
      </c>
      <c r="D293" t="str">
        <f t="shared" si="12"/>
        <v>Adolescence</v>
      </c>
      <c r="E293" s="5">
        <v>68000</v>
      </c>
      <c r="F293">
        <v>80</v>
      </c>
      <c r="G293" t="str">
        <f t="shared" si="13"/>
        <v>Spendthrift</v>
      </c>
      <c r="H293" t="s">
        <v>16</v>
      </c>
      <c r="I293">
        <v>6</v>
      </c>
      <c r="J293" t="str">
        <f t="shared" si="14"/>
        <v>Mid-Level</v>
      </c>
      <c r="K293">
        <v>3</v>
      </c>
    </row>
    <row r="294" spans="1:11" x14ac:dyDescent="0.25">
      <c r="A294">
        <v>293</v>
      </c>
      <c r="B294" t="s">
        <v>8</v>
      </c>
      <c r="C294">
        <v>11</v>
      </c>
      <c r="D294" t="str">
        <f t="shared" si="12"/>
        <v>Adolescence</v>
      </c>
      <c r="E294" s="5">
        <v>38000</v>
      </c>
      <c r="F294">
        <v>66</v>
      </c>
      <c r="G294" t="str">
        <f t="shared" si="13"/>
        <v>Spendthrift</v>
      </c>
      <c r="H294" t="s">
        <v>14</v>
      </c>
      <c r="I294">
        <v>8</v>
      </c>
      <c r="J294" t="str">
        <f t="shared" si="14"/>
        <v>Mid-Level</v>
      </c>
      <c r="K294">
        <v>8</v>
      </c>
    </row>
    <row r="295" spans="1:11" x14ac:dyDescent="0.25">
      <c r="A295">
        <v>294</v>
      </c>
      <c r="B295" t="s">
        <v>11</v>
      </c>
      <c r="C295">
        <v>48</v>
      </c>
      <c r="D295" t="str">
        <f t="shared" si="12"/>
        <v>Middle Age</v>
      </c>
      <c r="E295" s="5">
        <v>50000</v>
      </c>
      <c r="F295">
        <v>36</v>
      </c>
      <c r="G295" t="str">
        <f t="shared" si="13"/>
        <v>Economical</v>
      </c>
      <c r="H295" t="s">
        <v>10</v>
      </c>
      <c r="I295">
        <v>6</v>
      </c>
      <c r="J295" t="str">
        <f t="shared" si="14"/>
        <v>Mid-Level</v>
      </c>
      <c r="K295">
        <v>4</v>
      </c>
    </row>
    <row r="296" spans="1:11" x14ac:dyDescent="0.25">
      <c r="A296">
        <v>295</v>
      </c>
      <c r="B296" t="s">
        <v>11</v>
      </c>
      <c r="C296">
        <v>73</v>
      </c>
      <c r="D296" t="str">
        <f t="shared" si="12"/>
        <v>Old</v>
      </c>
      <c r="E296" s="5">
        <v>80000</v>
      </c>
      <c r="F296">
        <v>73</v>
      </c>
      <c r="G296" t="str">
        <f t="shared" si="13"/>
        <v>Spendthrift</v>
      </c>
      <c r="H296" t="s">
        <v>13</v>
      </c>
      <c r="I296">
        <v>2</v>
      </c>
      <c r="J296" t="str">
        <f t="shared" si="14"/>
        <v>Entry-Level</v>
      </c>
      <c r="K296">
        <v>2</v>
      </c>
    </row>
    <row r="297" spans="1:11" x14ac:dyDescent="0.25">
      <c r="A297">
        <v>296</v>
      </c>
      <c r="B297" t="s">
        <v>11</v>
      </c>
      <c r="C297">
        <v>66</v>
      </c>
      <c r="D297" t="str">
        <f t="shared" si="12"/>
        <v>Old</v>
      </c>
      <c r="E297" s="5">
        <v>69000</v>
      </c>
      <c r="F297">
        <v>43</v>
      </c>
      <c r="G297" t="str">
        <f t="shared" si="13"/>
        <v>Economical</v>
      </c>
      <c r="H297" t="s">
        <v>15</v>
      </c>
      <c r="I297">
        <v>9</v>
      </c>
      <c r="J297" t="str">
        <f t="shared" si="14"/>
        <v>Mid-Level</v>
      </c>
      <c r="K297">
        <v>3</v>
      </c>
    </row>
    <row r="298" spans="1:11" x14ac:dyDescent="0.25">
      <c r="A298">
        <v>297</v>
      </c>
      <c r="B298" t="s">
        <v>11</v>
      </c>
      <c r="C298">
        <v>79</v>
      </c>
      <c r="D298" t="str">
        <f t="shared" si="12"/>
        <v>Old</v>
      </c>
      <c r="E298" s="5">
        <v>31000</v>
      </c>
      <c r="F298">
        <v>91</v>
      </c>
      <c r="G298" t="str">
        <f t="shared" si="13"/>
        <v>Spendthrift</v>
      </c>
      <c r="H298" t="s">
        <v>10</v>
      </c>
      <c r="I298">
        <v>3</v>
      </c>
      <c r="J298" t="str">
        <f t="shared" si="14"/>
        <v>Intermediate</v>
      </c>
      <c r="K298">
        <v>3</v>
      </c>
    </row>
    <row r="299" spans="1:11" x14ac:dyDescent="0.25">
      <c r="A299">
        <v>298</v>
      </c>
      <c r="B299" t="s">
        <v>8</v>
      </c>
      <c r="C299">
        <v>62</v>
      </c>
      <c r="D299" t="str">
        <f t="shared" si="12"/>
        <v>Old</v>
      </c>
      <c r="E299" s="5">
        <v>87000</v>
      </c>
      <c r="F299">
        <v>41</v>
      </c>
      <c r="G299" t="str">
        <f t="shared" si="13"/>
        <v>Economical</v>
      </c>
      <c r="H299" t="s">
        <v>16</v>
      </c>
      <c r="I299">
        <v>6</v>
      </c>
      <c r="J299" t="str">
        <f t="shared" si="14"/>
        <v>Mid-Level</v>
      </c>
      <c r="K299">
        <v>2</v>
      </c>
    </row>
    <row r="300" spans="1:11" x14ac:dyDescent="0.25">
      <c r="A300">
        <v>299</v>
      </c>
      <c r="B300" t="s">
        <v>8</v>
      </c>
      <c r="C300">
        <v>17</v>
      </c>
      <c r="D300" t="str">
        <f t="shared" si="12"/>
        <v>Adolescence</v>
      </c>
      <c r="E300" s="5">
        <v>79000</v>
      </c>
      <c r="F300">
        <v>16</v>
      </c>
      <c r="G300" t="str">
        <f t="shared" si="13"/>
        <v>Tightward</v>
      </c>
      <c r="H300" t="s">
        <v>14</v>
      </c>
      <c r="I300">
        <v>1</v>
      </c>
      <c r="J300" t="str">
        <f t="shared" si="14"/>
        <v>Entry-Level</v>
      </c>
      <c r="K300">
        <v>3</v>
      </c>
    </row>
    <row r="301" spans="1:11" x14ac:dyDescent="0.25">
      <c r="A301">
        <v>300</v>
      </c>
      <c r="B301" t="s">
        <v>8</v>
      </c>
      <c r="C301">
        <v>32</v>
      </c>
      <c r="D301" t="str">
        <f t="shared" si="12"/>
        <v>Middle Age</v>
      </c>
      <c r="E301" s="5">
        <v>32000</v>
      </c>
      <c r="F301">
        <v>86</v>
      </c>
      <c r="G301" t="str">
        <f t="shared" si="13"/>
        <v>Spendthrift</v>
      </c>
      <c r="H301" t="s">
        <v>13</v>
      </c>
      <c r="I301">
        <v>5</v>
      </c>
      <c r="J301" t="str">
        <f t="shared" si="14"/>
        <v>Mid-Level</v>
      </c>
      <c r="K301">
        <v>2</v>
      </c>
    </row>
    <row r="302" spans="1:11" x14ac:dyDescent="0.25">
      <c r="A302">
        <v>301</v>
      </c>
      <c r="B302" t="s">
        <v>8</v>
      </c>
      <c r="C302">
        <v>85</v>
      </c>
      <c r="D302" t="str">
        <f t="shared" si="12"/>
        <v>Old</v>
      </c>
      <c r="E302" s="5">
        <v>153787</v>
      </c>
      <c r="F302">
        <v>100</v>
      </c>
      <c r="G302" t="str">
        <f t="shared" si="13"/>
        <v>Spendthrift</v>
      </c>
      <c r="H302" t="s">
        <v>13</v>
      </c>
      <c r="I302">
        <v>3</v>
      </c>
      <c r="J302" t="str">
        <f t="shared" si="14"/>
        <v>Intermediate</v>
      </c>
      <c r="K302">
        <v>3</v>
      </c>
    </row>
    <row r="303" spans="1:11" x14ac:dyDescent="0.25">
      <c r="A303">
        <v>302</v>
      </c>
      <c r="B303" t="s">
        <v>8</v>
      </c>
      <c r="C303">
        <v>31</v>
      </c>
      <c r="D303" t="str">
        <f t="shared" si="12"/>
        <v>Middle Age</v>
      </c>
      <c r="E303" s="5">
        <v>95851</v>
      </c>
      <c r="F303">
        <v>16</v>
      </c>
      <c r="G303" t="str">
        <f t="shared" si="13"/>
        <v>Tightward</v>
      </c>
      <c r="H303" t="s">
        <v>9</v>
      </c>
      <c r="I303">
        <v>5</v>
      </c>
      <c r="J303" t="str">
        <f t="shared" si="14"/>
        <v>Mid-Level</v>
      </c>
      <c r="K303">
        <v>2</v>
      </c>
    </row>
    <row r="304" spans="1:11" x14ac:dyDescent="0.25">
      <c r="A304">
        <v>303</v>
      </c>
      <c r="B304" t="s">
        <v>11</v>
      </c>
      <c r="C304">
        <v>31</v>
      </c>
      <c r="D304" t="str">
        <f t="shared" si="12"/>
        <v>Middle Age</v>
      </c>
      <c r="E304" s="5">
        <v>145015</v>
      </c>
      <c r="F304">
        <v>73</v>
      </c>
      <c r="G304" t="str">
        <f t="shared" si="13"/>
        <v>Spendthrift</v>
      </c>
      <c r="H304" t="s">
        <v>9</v>
      </c>
      <c r="I304">
        <v>6</v>
      </c>
      <c r="J304" t="str">
        <f t="shared" si="14"/>
        <v>Mid-Level</v>
      </c>
      <c r="K304">
        <v>3</v>
      </c>
    </row>
    <row r="305" spans="1:11" x14ac:dyDescent="0.25">
      <c r="A305">
        <v>304</v>
      </c>
      <c r="B305" t="s">
        <v>11</v>
      </c>
      <c r="C305">
        <v>38</v>
      </c>
      <c r="D305" t="str">
        <f t="shared" si="12"/>
        <v>Middle Age</v>
      </c>
      <c r="E305" s="5">
        <v>148539</v>
      </c>
      <c r="F305">
        <v>7</v>
      </c>
      <c r="G305" t="str">
        <f t="shared" si="13"/>
        <v>Tightward</v>
      </c>
      <c r="H305" t="s">
        <v>9</v>
      </c>
      <c r="I305">
        <v>5</v>
      </c>
      <c r="J305" t="str">
        <f t="shared" si="14"/>
        <v>Mid-Level</v>
      </c>
      <c r="K305">
        <v>2</v>
      </c>
    </row>
    <row r="306" spans="1:11" x14ac:dyDescent="0.25">
      <c r="A306">
        <v>305</v>
      </c>
      <c r="B306" t="s">
        <v>11</v>
      </c>
      <c r="C306">
        <v>90</v>
      </c>
      <c r="D306" t="str">
        <f t="shared" si="12"/>
        <v>Old</v>
      </c>
      <c r="E306" s="5">
        <v>117319</v>
      </c>
      <c r="F306">
        <v>21</v>
      </c>
      <c r="G306" t="str">
        <f t="shared" si="13"/>
        <v>Tightward</v>
      </c>
      <c r="H306" t="s">
        <v>12</v>
      </c>
      <c r="I306">
        <v>1</v>
      </c>
      <c r="J306" t="str">
        <f t="shared" si="14"/>
        <v>Entry-Level</v>
      </c>
      <c r="K306">
        <v>2</v>
      </c>
    </row>
    <row r="307" spans="1:11" x14ac:dyDescent="0.25">
      <c r="A307">
        <v>306</v>
      </c>
      <c r="B307" t="s">
        <v>11</v>
      </c>
      <c r="C307">
        <v>65</v>
      </c>
      <c r="D307" t="str">
        <f t="shared" si="12"/>
        <v>Old</v>
      </c>
      <c r="E307" s="5">
        <v>180243</v>
      </c>
      <c r="F307">
        <v>26</v>
      </c>
      <c r="G307" t="str">
        <f t="shared" si="13"/>
        <v>Tightward</v>
      </c>
      <c r="H307" t="s">
        <v>18</v>
      </c>
      <c r="I307">
        <v>6</v>
      </c>
      <c r="J307" t="str">
        <f t="shared" si="14"/>
        <v>Mid-Level</v>
      </c>
      <c r="K307">
        <v>2</v>
      </c>
    </row>
    <row r="308" spans="1:11" x14ac:dyDescent="0.25">
      <c r="A308">
        <v>307</v>
      </c>
      <c r="B308" t="s">
        <v>11</v>
      </c>
      <c r="C308">
        <v>63</v>
      </c>
      <c r="D308" t="str">
        <f t="shared" si="12"/>
        <v>Old</v>
      </c>
      <c r="E308" s="5">
        <v>165052</v>
      </c>
      <c r="F308">
        <v>12</v>
      </c>
      <c r="G308" t="str">
        <f t="shared" si="13"/>
        <v>Tightward</v>
      </c>
      <c r="H308" t="s">
        <v>14</v>
      </c>
      <c r="I308">
        <v>4</v>
      </c>
      <c r="J308" t="str">
        <f t="shared" si="14"/>
        <v>Intermediate</v>
      </c>
      <c r="K308">
        <v>2</v>
      </c>
    </row>
    <row r="309" spans="1:11" x14ac:dyDescent="0.25">
      <c r="A309">
        <v>308</v>
      </c>
      <c r="B309" t="s">
        <v>11</v>
      </c>
      <c r="C309">
        <v>61</v>
      </c>
      <c r="D309" t="str">
        <f t="shared" si="12"/>
        <v>Old</v>
      </c>
      <c r="E309" s="5">
        <v>120487</v>
      </c>
      <c r="F309">
        <v>14</v>
      </c>
      <c r="G309" t="str">
        <f t="shared" si="13"/>
        <v>Tightward</v>
      </c>
      <c r="H309" t="s">
        <v>16</v>
      </c>
      <c r="I309">
        <v>0</v>
      </c>
      <c r="J309" t="str">
        <f t="shared" si="14"/>
        <v>Entry-Level</v>
      </c>
      <c r="K309">
        <v>2</v>
      </c>
    </row>
    <row r="310" spans="1:11" x14ac:dyDescent="0.25">
      <c r="A310">
        <v>309</v>
      </c>
      <c r="B310" t="s">
        <v>8</v>
      </c>
      <c r="C310">
        <v>26</v>
      </c>
      <c r="D310" t="str">
        <f t="shared" si="12"/>
        <v>Adolescence</v>
      </c>
      <c r="E310" s="5">
        <v>112766</v>
      </c>
      <c r="F310">
        <v>83</v>
      </c>
      <c r="G310" t="str">
        <f t="shared" si="13"/>
        <v>Spendthrift</v>
      </c>
      <c r="H310" t="s">
        <v>10</v>
      </c>
      <c r="I310">
        <v>8</v>
      </c>
      <c r="J310" t="str">
        <f t="shared" si="14"/>
        <v>Mid-Level</v>
      </c>
      <c r="K310">
        <v>4</v>
      </c>
    </row>
    <row r="311" spans="1:11" x14ac:dyDescent="0.25">
      <c r="A311">
        <v>310</v>
      </c>
      <c r="B311" t="s">
        <v>11</v>
      </c>
      <c r="C311">
        <v>17</v>
      </c>
      <c r="D311" t="str">
        <f t="shared" si="12"/>
        <v>Adolescence</v>
      </c>
      <c r="E311" s="5">
        <v>156488</v>
      </c>
      <c r="F311">
        <v>65</v>
      </c>
      <c r="G311" t="str">
        <f t="shared" si="13"/>
        <v>Spendthrift</v>
      </c>
      <c r="H311" t="s">
        <v>10</v>
      </c>
      <c r="I311">
        <v>1</v>
      </c>
      <c r="J311" t="str">
        <f t="shared" si="14"/>
        <v>Entry-Level</v>
      </c>
      <c r="K311">
        <v>4</v>
      </c>
    </row>
    <row r="312" spans="1:11" x14ac:dyDescent="0.25">
      <c r="A312">
        <v>311</v>
      </c>
      <c r="B312" t="s">
        <v>8</v>
      </c>
      <c r="C312">
        <v>56</v>
      </c>
      <c r="D312" t="str">
        <f t="shared" si="12"/>
        <v>Old</v>
      </c>
      <c r="E312" s="5">
        <v>97562</v>
      </c>
      <c r="F312">
        <v>15</v>
      </c>
      <c r="G312" t="str">
        <f t="shared" si="13"/>
        <v>Tightward</v>
      </c>
      <c r="H312" t="s">
        <v>15</v>
      </c>
      <c r="I312">
        <v>5</v>
      </c>
      <c r="J312" t="str">
        <f t="shared" si="14"/>
        <v>Mid-Level</v>
      </c>
      <c r="K312">
        <v>6</v>
      </c>
    </row>
    <row r="313" spans="1:11" x14ac:dyDescent="0.25">
      <c r="A313">
        <v>312</v>
      </c>
      <c r="B313" t="s">
        <v>11</v>
      </c>
      <c r="C313">
        <v>12</v>
      </c>
      <c r="D313" t="str">
        <f t="shared" si="12"/>
        <v>Adolescence</v>
      </c>
      <c r="E313" s="5">
        <v>77501</v>
      </c>
      <c r="F313">
        <v>30</v>
      </c>
      <c r="G313" t="str">
        <f t="shared" si="13"/>
        <v>Tightward</v>
      </c>
      <c r="H313" t="s">
        <v>10</v>
      </c>
      <c r="I313">
        <v>5</v>
      </c>
      <c r="J313" t="str">
        <f t="shared" si="14"/>
        <v>Mid-Level</v>
      </c>
      <c r="K313">
        <v>4</v>
      </c>
    </row>
    <row r="314" spans="1:11" x14ac:dyDescent="0.25">
      <c r="A314">
        <v>313</v>
      </c>
      <c r="B314" t="s">
        <v>11</v>
      </c>
      <c r="C314">
        <v>24</v>
      </c>
      <c r="D314" t="str">
        <f t="shared" si="12"/>
        <v>Adolescence</v>
      </c>
      <c r="E314" s="5">
        <v>118302</v>
      </c>
      <c r="F314">
        <v>100</v>
      </c>
      <c r="G314" t="str">
        <f t="shared" si="13"/>
        <v>Spendthrift</v>
      </c>
      <c r="H314" t="s">
        <v>12</v>
      </c>
      <c r="I314">
        <v>5</v>
      </c>
      <c r="J314" t="str">
        <f t="shared" si="14"/>
        <v>Mid-Level</v>
      </c>
      <c r="K314">
        <v>1</v>
      </c>
    </row>
    <row r="315" spans="1:11" x14ac:dyDescent="0.25">
      <c r="A315">
        <v>314</v>
      </c>
      <c r="B315" t="s">
        <v>11</v>
      </c>
      <c r="C315">
        <v>13</v>
      </c>
      <c r="D315" t="str">
        <f t="shared" si="12"/>
        <v>Adolescence</v>
      </c>
      <c r="E315" s="5">
        <v>64277</v>
      </c>
      <c r="F315">
        <v>9</v>
      </c>
      <c r="G315" t="str">
        <f t="shared" si="13"/>
        <v>Tightward</v>
      </c>
      <c r="H315" t="s">
        <v>15</v>
      </c>
      <c r="I315">
        <v>9</v>
      </c>
      <c r="J315" t="str">
        <f t="shared" si="14"/>
        <v>Mid-Level</v>
      </c>
      <c r="K315">
        <v>4</v>
      </c>
    </row>
    <row r="316" spans="1:11" x14ac:dyDescent="0.25">
      <c r="A316">
        <v>315</v>
      </c>
      <c r="B316" t="s">
        <v>8</v>
      </c>
      <c r="C316">
        <v>12</v>
      </c>
      <c r="D316" t="str">
        <f t="shared" si="12"/>
        <v>Adolescence</v>
      </c>
      <c r="E316" s="5">
        <v>53927</v>
      </c>
      <c r="F316">
        <v>77</v>
      </c>
      <c r="G316" t="str">
        <f t="shared" si="13"/>
        <v>Spendthrift</v>
      </c>
      <c r="H316" t="s">
        <v>16</v>
      </c>
      <c r="I316">
        <v>2</v>
      </c>
      <c r="J316" t="str">
        <f t="shared" si="14"/>
        <v>Entry-Level</v>
      </c>
      <c r="K316">
        <v>3</v>
      </c>
    </row>
    <row r="317" spans="1:11" x14ac:dyDescent="0.25">
      <c r="A317">
        <v>316</v>
      </c>
      <c r="B317" t="s">
        <v>8</v>
      </c>
      <c r="C317">
        <v>72</v>
      </c>
      <c r="D317" t="str">
        <f t="shared" si="12"/>
        <v>Old</v>
      </c>
      <c r="E317" s="5">
        <v>93921</v>
      </c>
      <c r="F317">
        <v>93</v>
      </c>
      <c r="G317" t="str">
        <f t="shared" si="13"/>
        <v>Spendthrift</v>
      </c>
      <c r="H317" t="s">
        <v>12</v>
      </c>
      <c r="I317">
        <v>9</v>
      </c>
      <c r="J317" t="str">
        <f t="shared" si="14"/>
        <v>Mid-Level</v>
      </c>
      <c r="K317">
        <v>2</v>
      </c>
    </row>
    <row r="318" spans="1:11" x14ac:dyDescent="0.25">
      <c r="A318">
        <v>317</v>
      </c>
      <c r="B318" t="s">
        <v>11</v>
      </c>
      <c r="C318">
        <v>54</v>
      </c>
      <c r="D318" t="str">
        <f t="shared" si="12"/>
        <v>Middle Age</v>
      </c>
      <c r="E318" s="5">
        <v>132046</v>
      </c>
      <c r="F318">
        <v>8</v>
      </c>
      <c r="G318" t="str">
        <f t="shared" si="13"/>
        <v>Tightward</v>
      </c>
      <c r="H318" t="s">
        <v>17</v>
      </c>
      <c r="I318">
        <v>4</v>
      </c>
      <c r="J318" t="str">
        <f t="shared" si="14"/>
        <v>Intermediate</v>
      </c>
      <c r="K318">
        <v>4</v>
      </c>
    </row>
    <row r="319" spans="1:11" x14ac:dyDescent="0.25">
      <c r="A319">
        <v>318</v>
      </c>
      <c r="B319" t="s">
        <v>8</v>
      </c>
      <c r="C319">
        <v>45</v>
      </c>
      <c r="D319" t="str">
        <f t="shared" si="12"/>
        <v>Middle Age</v>
      </c>
      <c r="E319" s="5">
        <v>183217</v>
      </c>
      <c r="F319">
        <v>91</v>
      </c>
      <c r="G319" t="str">
        <f t="shared" si="13"/>
        <v>Spendthrift</v>
      </c>
      <c r="H319" t="s">
        <v>14</v>
      </c>
      <c r="I319">
        <v>7</v>
      </c>
      <c r="J319" t="str">
        <f t="shared" si="14"/>
        <v>Mid-Level</v>
      </c>
      <c r="K319">
        <v>2</v>
      </c>
    </row>
    <row r="320" spans="1:11" x14ac:dyDescent="0.25">
      <c r="A320">
        <v>319</v>
      </c>
      <c r="B320" t="s">
        <v>8</v>
      </c>
      <c r="C320">
        <v>66</v>
      </c>
      <c r="D320" t="str">
        <f t="shared" si="12"/>
        <v>Old</v>
      </c>
      <c r="E320" s="5">
        <v>182937</v>
      </c>
      <c r="F320">
        <v>44</v>
      </c>
      <c r="G320" t="str">
        <f t="shared" si="13"/>
        <v>Economical</v>
      </c>
      <c r="H320" t="s">
        <v>18</v>
      </c>
      <c r="I320">
        <v>8</v>
      </c>
      <c r="J320" t="str">
        <f t="shared" si="14"/>
        <v>Mid-Level</v>
      </c>
      <c r="K320">
        <v>1</v>
      </c>
    </row>
    <row r="321" spans="1:11" x14ac:dyDescent="0.25">
      <c r="A321">
        <v>320</v>
      </c>
      <c r="B321" t="s">
        <v>11</v>
      </c>
      <c r="C321">
        <v>27</v>
      </c>
      <c r="D321" t="str">
        <f t="shared" si="12"/>
        <v>Adolescence</v>
      </c>
      <c r="E321" s="5">
        <v>68272</v>
      </c>
      <c r="F321">
        <v>56</v>
      </c>
      <c r="G321" t="str">
        <f t="shared" si="13"/>
        <v>Economical</v>
      </c>
      <c r="H321" t="s">
        <v>9</v>
      </c>
      <c r="I321">
        <v>8</v>
      </c>
      <c r="J321" t="str">
        <f t="shared" si="14"/>
        <v>Mid-Level</v>
      </c>
      <c r="K321">
        <v>4</v>
      </c>
    </row>
    <row r="322" spans="1:11" x14ac:dyDescent="0.25">
      <c r="A322">
        <v>321</v>
      </c>
      <c r="B322" t="s">
        <v>8</v>
      </c>
      <c r="C322">
        <v>36</v>
      </c>
      <c r="D322" t="str">
        <f t="shared" si="12"/>
        <v>Middle Age</v>
      </c>
      <c r="E322" s="5">
        <v>69841</v>
      </c>
      <c r="F322">
        <v>21</v>
      </c>
      <c r="G322" t="str">
        <f t="shared" si="13"/>
        <v>Tightward</v>
      </c>
      <c r="H322" t="s">
        <v>10</v>
      </c>
      <c r="I322">
        <v>10</v>
      </c>
      <c r="J322" t="str">
        <f t="shared" si="14"/>
        <v>Senior Level</v>
      </c>
      <c r="K322">
        <v>2</v>
      </c>
    </row>
    <row r="323" spans="1:11" x14ac:dyDescent="0.25">
      <c r="A323">
        <v>322</v>
      </c>
      <c r="B323" t="s">
        <v>8</v>
      </c>
      <c r="C323">
        <v>5</v>
      </c>
      <c r="D323" t="str">
        <f t="shared" ref="D323:D386" si="15">IF(C323&gt;54,"Old",IF(C323&gt;=31,"Middle Age",IF(C323&lt;31,"Adolescence","Invalid")))</f>
        <v>Adolescence</v>
      </c>
      <c r="E323" s="5">
        <v>69078</v>
      </c>
      <c r="F323">
        <v>60</v>
      </c>
      <c r="G323" t="str">
        <f t="shared" ref="G323:G386" si="16">IF(F323&gt;=60,"Spendthrift",IF(F323&gt;=31,"Economical",IF(F323&lt;31,"Tightward","Invalid")))</f>
        <v>Spendthrift</v>
      </c>
      <c r="H323" t="s">
        <v>12</v>
      </c>
      <c r="I323">
        <v>13</v>
      </c>
      <c r="J323" t="str">
        <f t="shared" ref="J323:J386" si="17">IF(I323&gt;=10,"Senior Level",IF(I323&gt;=5,"Mid-Level",IF(I323&gt;=3,"Intermediate",IF(I323&lt;3,"Entry-Level","Invalid"))))</f>
        <v>Senior Level</v>
      </c>
      <c r="K323">
        <v>1</v>
      </c>
    </row>
    <row r="324" spans="1:11" x14ac:dyDescent="0.25">
      <c r="A324">
        <v>323</v>
      </c>
      <c r="B324" t="s">
        <v>11</v>
      </c>
      <c r="C324">
        <v>89</v>
      </c>
      <c r="D324" t="str">
        <f t="shared" si="15"/>
        <v>Old</v>
      </c>
      <c r="E324" s="5">
        <v>110667</v>
      </c>
      <c r="F324">
        <v>100</v>
      </c>
      <c r="G324" t="str">
        <f t="shared" si="16"/>
        <v>Spendthrift</v>
      </c>
      <c r="H324" t="s">
        <v>9</v>
      </c>
      <c r="I324">
        <v>2</v>
      </c>
      <c r="J324" t="str">
        <f t="shared" si="17"/>
        <v>Entry-Level</v>
      </c>
      <c r="K324">
        <v>4</v>
      </c>
    </row>
    <row r="325" spans="1:11" x14ac:dyDescent="0.25">
      <c r="A325">
        <v>324</v>
      </c>
      <c r="B325" t="s">
        <v>8</v>
      </c>
      <c r="C325">
        <v>13</v>
      </c>
      <c r="D325" t="str">
        <f t="shared" si="15"/>
        <v>Adolescence</v>
      </c>
      <c r="E325" s="5">
        <v>95469</v>
      </c>
      <c r="F325">
        <v>94</v>
      </c>
      <c r="G325" t="str">
        <f t="shared" si="16"/>
        <v>Spendthrift</v>
      </c>
      <c r="H325" t="s">
        <v>16</v>
      </c>
      <c r="I325">
        <v>6</v>
      </c>
      <c r="J325" t="str">
        <f t="shared" si="17"/>
        <v>Mid-Level</v>
      </c>
      <c r="K325">
        <v>1</v>
      </c>
    </row>
    <row r="326" spans="1:11" x14ac:dyDescent="0.25">
      <c r="A326">
        <v>325</v>
      </c>
      <c r="B326" t="s">
        <v>11</v>
      </c>
      <c r="C326">
        <v>91</v>
      </c>
      <c r="D326" t="str">
        <f t="shared" si="15"/>
        <v>Old</v>
      </c>
      <c r="E326" s="5">
        <v>102861</v>
      </c>
      <c r="F326">
        <v>40</v>
      </c>
      <c r="G326" t="str">
        <f t="shared" si="16"/>
        <v>Economical</v>
      </c>
      <c r="H326" t="s">
        <v>14</v>
      </c>
      <c r="I326">
        <v>4</v>
      </c>
      <c r="J326" t="str">
        <f t="shared" si="17"/>
        <v>Intermediate</v>
      </c>
      <c r="K326">
        <v>1</v>
      </c>
    </row>
    <row r="327" spans="1:11" x14ac:dyDescent="0.25">
      <c r="A327">
        <v>326</v>
      </c>
      <c r="B327" t="s">
        <v>8</v>
      </c>
      <c r="C327">
        <v>16</v>
      </c>
      <c r="D327" t="str">
        <f t="shared" si="15"/>
        <v>Adolescence</v>
      </c>
      <c r="E327" s="5">
        <v>133551</v>
      </c>
      <c r="F327">
        <v>7</v>
      </c>
      <c r="G327" t="str">
        <f t="shared" si="16"/>
        <v>Tightward</v>
      </c>
      <c r="H327" t="s">
        <v>14</v>
      </c>
      <c r="I327">
        <v>3</v>
      </c>
      <c r="J327" t="str">
        <f t="shared" si="17"/>
        <v>Intermediate</v>
      </c>
      <c r="K327">
        <v>1</v>
      </c>
    </row>
    <row r="328" spans="1:11" x14ac:dyDescent="0.25">
      <c r="A328">
        <v>327</v>
      </c>
      <c r="B328" t="s">
        <v>11</v>
      </c>
      <c r="C328">
        <v>63</v>
      </c>
      <c r="D328" t="str">
        <f t="shared" si="15"/>
        <v>Old</v>
      </c>
      <c r="E328" s="5">
        <v>64589</v>
      </c>
      <c r="F328">
        <v>90</v>
      </c>
      <c r="G328" t="str">
        <f t="shared" si="16"/>
        <v>Spendthrift</v>
      </c>
      <c r="H328" t="s">
        <v>10</v>
      </c>
      <c r="I328">
        <v>7</v>
      </c>
      <c r="J328" t="str">
        <f t="shared" si="17"/>
        <v>Mid-Level</v>
      </c>
      <c r="K328">
        <v>1</v>
      </c>
    </row>
    <row r="329" spans="1:11" x14ac:dyDescent="0.25">
      <c r="A329">
        <v>328</v>
      </c>
      <c r="B329" t="s">
        <v>8</v>
      </c>
      <c r="C329">
        <v>52</v>
      </c>
      <c r="D329" t="str">
        <f t="shared" si="15"/>
        <v>Middle Age</v>
      </c>
      <c r="E329" s="5">
        <v>152755</v>
      </c>
      <c r="F329">
        <v>39</v>
      </c>
      <c r="G329" t="str">
        <f t="shared" si="16"/>
        <v>Economical</v>
      </c>
      <c r="H329" t="s">
        <v>10</v>
      </c>
      <c r="I329">
        <v>4</v>
      </c>
      <c r="J329" t="str">
        <f t="shared" si="17"/>
        <v>Intermediate</v>
      </c>
      <c r="K329">
        <v>2</v>
      </c>
    </row>
    <row r="330" spans="1:11" x14ac:dyDescent="0.25">
      <c r="A330">
        <v>329</v>
      </c>
      <c r="B330" t="s">
        <v>11</v>
      </c>
      <c r="C330">
        <v>37</v>
      </c>
      <c r="D330" t="str">
        <f t="shared" si="15"/>
        <v>Middle Age</v>
      </c>
      <c r="E330" s="5">
        <v>92313</v>
      </c>
      <c r="F330">
        <v>58</v>
      </c>
      <c r="G330" t="str">
        <f t="shared" si="16"/>
        <v>Economical</v>
      </c>
      <c r="H330" t="s">
        <v>9</v>
      </c>
      <c r="I330">
        <v>1</v>
      </c>
      <c r="J330" t="str">
        <f t="shared" si="17"/>
        <v>Entry-Level</v>
      </c>
      <c r="K330">
        <v>5</v>
      </c>
    </row>
    <row r="331" spans="1:11" x14ac:dyDescent="0.25">
      <c r="A331">
        <v>330</v>
      </c>
      <c r="B331" t="s">
        <v>11</v>
      </c>
      <c r="C331">
        <v>78</v>
      </c>
      <c r="D331" t="str">
        <f t="shared" si="15"/>
        <v>Old</v>
      </c>
      <c r="E331" s="5">
        <v>98922</v>
      </c>
      <c r="F331">
        <v>2</v>
      </c>
      <c r="G331" t="str">
        <f t="shared" si="16"/>
        <v>Tightward</v>
      </c>
      <c r="H331" t="s">
        <v>14</v>
      </c>
      <c r="I331">
        <v>2</v>
      </c>
      <c r="J331" t="str">
        <f t="shared" si="17"/>
        <v>Entry-Level</v>
      </c>
      <c r="K331">
        <v>3</v>
      </c>
    </row>
    <row r="332" spans="1:11" x14ac:dyDescent="0.25">
      <c r="A332">
        <v>331</v>
      </c>
      <c r="B332" t="s">
        <v>8</v>
      </c>
      <c r="C332">
        <v>24</v>
      </c>
      <c r="D332" t="str">
        <f t="shared" si="15"/>
        <v>Adolescence</v>
      </c>
      <c r="E332" s="5">
        <v>165846</v>
      </c>
      <c r="F332">
        <v>33</v>
      </c>
      <c r="G332" t="str">
        <f t="shared" si="16"/>
        <v>Economical</v>
      </c>
      <c r="H332" t="s">
        <v>10</v>
      </c>
      <c r="I332">
        <v>0</v>
      </c>
      <c r="J332" t="str">
        <f t="shared" si="17"/>
        <v>Entry-Level</v>
      </c>
      <c r="K332">
        <v>4</v>
      </c>
    </row>
    <row r="333" spans="1:11" x14ac:dyDescent="0.25">
      <c r="A333">
        <v>332</v>
      </c>
      <c r="B333" t="s">
        <v>11</v>
      </c>
      <c r="C333">
        <v>4</v>
      </c>
      <c r="D333" t="str">
        <f t="shared" si="15"/>
        <v>Adolescence</v>
      </c>
      <c r="E333" s="5">
        <v>93713</v>
      </c>
      <c r="F333">
        <v>62</v>
      </c>
      <c r="G333" t="str">
        <f t="shared" si="16"/>
        <v>Spendthrift</v>
      </c>
      <c r="H333" t="s">
        <v>10</v>
      </c>
      <c r="I333">
        <v>3</v>
      </c>
      <c r="J333" t="str">
        <f t="shared" si="17"/>
        <v>Intermediate</v>
      </c>
      <c r="K333">
        <v>4</v>
      </c>
    </row>
    <row r="334" spans="1:11" x14ac:dyDescent="0.25">
      <c r="A334">
        <v>333</v>
      </c>
      <c r="B334" t="s">
        <v>8</v>
      </c>
      <c r="C334">
        <v>84</v>
      </c>
      <c r="D334" t="str">
        <f t="shared" si="15"/>
        <v>Old</v>
      </c>
      <c r="E334" s="5">
        <v>137641</v>
      </c>
      <c r="F334">
        <v>67</v>
      </c>
      <c r="G334" t="str">
        <f t="shared" si="16"/>
        <v>Spendthrift</v>
      </c>
      <c r="H334" t="s">
        <v>9</v>
      </c>
      <c r="I334">
        <v>0</v>
      </c>
      <c r="J334" t="str">
        <f t="shared" si="17"/>
        <v>Entry-Level</v>
      </c>
      <c r="K334">
        <v>5</v>
      </c>
    </row>
    <row r="335" spans="1:11" x14ac:dyDescent="0.25">
      <c r="A335">
        <v>334</v>
      </c>
      <c r="B335" t="s">
        <v>8</v>
      </c>
      <c r="C335">
        <v>0</v>
      </c>
      <c r="D335" t="str">
        <f t="shared" si="15"/>
        <v>Adolescence</v>
      </c>
      <c r="E335" s="5">
        <v>173743</v>
      </c>
      <c r="F335">
        <v>96</v>
      </c>
      <c r="G335" t="str">
        <f t="shared" si="16"/>
        <v>Spendthrift</v>
      </c>
      <c r="H335" t="s">
        <v>14</v>
      </c>
      <c r="I335">
        <v>0</v>
      </c>
      <c r="J335" t="str">
        <f t="shared" si="17"/>
        <v>Entry-Level</v>
      </c>
      <c r="K335">
        <v>4</v>
      </c>
    </row>
    <row r="336" spans="1:11" x14ac:dyDescent="0.25">
      <c r="A336">
        <v>335</v>
      </c>
      <c r="B336" t="s">
        <v>11</v>
      </c>
      <c r="C336">
        <v>67</v>
      </c>
      <c r="D336" t="str">
        <f t="shared" si="15"/>
        <v>Old</v>
      </c>
      <c r="E336" s="5">
        <v>116126</v>
      </c>
      <c r="F336">
        <v>58</v>
      </c>
      <c r="G336" t="str">
        <f t="shared" si="16"/>
        <v>Economical</v>
      </c>
      <c r="H336" t="s">
        <v>13</v>
      </c>
      <c r="I336">
        <v>10</v>
      </c>
      <c r="J336" t="str">
        <f t="shared" si="17"/>
        <v>Senior Level</v>
      </c>
      <c r="K336">
        <v>2</v>
      </c>
    </row>
    <row r="337" spans="1:11" x14ac:dyDescent="0.25">
      <c r="A337">
        <v>336</v>
      </c>
      <c r="B337" t="s">
        <v>11</v>
      </c>
      <c r="C337">
        <v>32</v>
      </c>
      <c r="D337" t="str">
        <f t="shared" si="15"/>
        <v>Middle Age</v>
      </c>
      <c r="E337" s="5">
        <v>112246</v>
      </c>
      <c r="F337">
        <v>30</v>
      </c>
      <c r="G337" t="str">
        <f t="shared" si="16"/>
        <v>Tightward</v>
      </c>
      <c r="H337" t="s">
        <v>9</v>
      </c>
      <c r="I337">
        <v>8</v>
      </c>
      <c r="J337" t="str">
        <f t="shared" si="17"/>
        <v>Mid-Level</v>
      </c>
      <c r="K337">
        <v>3</v>
      </c>
    </row>
    <row r="338" spans="1:11" x14ac:dyDescent="0.25">
      <c r="A338">
        <v>337</v>
      </c>
      <c r="B338" t="s">
        <v>11</v>
      </c>
      <c r="C338">
        <v>39</v>
      </c>
      <c r="D338" t="str">
        <f t="shared" si="15"/>
        <v>Middle Age</v>
      </c>
      <c r="E338" s="5">
        <v>69384</v>
      </c>
      <c r="F338">
        <v>75</v>
      </c>
      <c r="G338" t="str">
        <f t="shared" si="16"/>
        <v>Spendthrift</v>
      </c>
      <c r="H338" t="s">
        <v>9</v>
      </c>
      <c r="I338">
        <v>1</v>
      </c>
      <c r="J338" t="str">
        <f t="shared" si="17"/>
        <v>Entry-Level</v>
      </c>
      <c r="K338">
        <v>5</v>
      </c>
    </row>
    <row r="339" spans="1:11" x14ac:dyDescent="0.25">
      <c r="A339">
        <v>338</v>
      </c>
      <c r="B339" t="s">
        <v>11</v>
      </c>
      <c r="C339">
        <v>68</v>
      </c>
      <c r="D339" t="str">
        <f t="shared" si="15"/>
        <v>Old</v>
      </c>
      <c r="E339" s="5">
        <v>76529</v>
      </c>
      <c r="F339">
        <v>62</v>
      </c>
      <c r="G339" t="str">
        <f t="shared" si="16"/>
        <v>Spendthrift</v>
      </c>
      <c r="H339" t="s">
        <v>9</v>
      </c>
      <c r="I339">
        <v>0</v>
      </c>
      <c r="J339" t="str">
        <f t="shared" si="17"/>
        <v>Entry-Level</v>
      </c>
      <c r="K339">
        <v>2</v>
      </c>
    </row>
    <row r="340" spans="1:11" x14ac:dyDescent="0.25">
      <c r="A340">
        <v>339</v>
      </c>
      <c r="B340" t="s">
        <v>11</v>
      </c>
      <c r="C340">
        <v>7</v>
      </c>
      <c r="D340" t="str">
        <f t="shared" si="15"/>
        <v>Adolescence</v>
      </c>
      <c r="E340" s="5">
        <v>123804</v>
      </c>
      <c r="F340">
        <v>28</v>
      </c>
      <c r="G340" t="str">
        <f t="shared" si="16"/>
        <v>Tightward</v>
      </c>
      <c r="H340" t="s">
        <v>16</v>
      </c>
      <c r="I340">
        <v>14</v>
      </c>
      <c r="J340" t="str">
        <f t="shared" si="17"/>
        <v>Senior Level</v>
      </c>
      <c r="K340">
        <v>1</v>
      </c>
    </row>
    <row r="341" spans="1:11" x14ac:dyDescent="0.25">
      <c r="A341">
        <v>340</v>
      </c>
      <c r="B341" t="s">
        <v>11</v>
      </c>
      <c r="C341">
        <v>76</v>
      </c>
      <c r="D341" t="str">
        <f t="shared" si="15"/>
        <v>Old</v>
      </c>
      <c r="E341" s="5">
        <v>68292</v>
      </c>
      <c r="F341">
        <v>55</v>
      </c>
      <c r="G341" t="str">
        <f t="shared" si="16"/>
        <v>Economical</v>
      </c>
      <c r="H341" t="s">
        <v>14</v>
      </c>
      <c r="I341">
        <v>8</v>
      </c>
      <c r="J341" t="str">
        <f t="shared" si="17"/>
        <v>Mid-Level</v>
      </c>
      <c r="K341">
        <v>2</v>
      </c>
    </row>
    <row r="342" spans="1:11" x14ac:dyDescent="0.25">
      <c r="A342">
        <v>341</v>
      </c>
      <c r="B342" t="s">
        <v>11</v>
      </c>
      <c r="C342">
        <v>84</v>
      </c>
      <c r="D342" t="str">
        <f t="shared" si="15"/>
        <v>Old</v>
      </c>
      <c r="E342" s="5">
        <v>173185</v>
      </c>
      <c r="F342">
        <v>99</v>
      </c>
      <c r="G342" t="str">
        <f t="shared" si="16"/>
        <v>Spendthrift</v>
      </c>
      <c r="H342" t="s">
        <v>14</v>
      </c>
      <c r="I342">
        <v>3</v>
      </c>
      <c r="J342" t="str">
        <f t="shared" si="17"/>
        <v>Intermediate</v>
      </c>
      <c r="K342">
        <v>1</v>
      </c>
    </row>
    <row r="343" spans="1:11" x14ac:dyDescent="0.25">
      <c r="A343">
        <v>342</v>
      </c>
      <c r="B343" t="s">
        <v>8</v>
      </c>
      <c r="C343">
        <v>75</v>
      </c>
      <c r="D343" t="str">
        <f t="shared" si="15"/>
        <v>Old</v>
      </c>
      <c r="E343" s="5">
        <v>142034</v>
      </c>
      <c r="F343">
        <v>82</v>
      </c>
      <c r="G343" t="str">
        <f t="shared" si="16"/>
        <v>Spendthrift</v>
      </c>
      <c r="H343" t="s">
        <v>13</v>
      </c>
      <c r="I343">
        <v>1</v>
      </c>
      <c r="J343" t="str">
        <f t="shared" si="17"/>
        <v>Entry-Level</v>
      </c>
      <c r="K343">
        <v>4</v>
      </c>
    </row>
    <row r="344" spans="1:11" x14ac:dyDescent="0.25">
      <c r="A344">
        <v>343</v>
      </c>
      <c r="B344" t="s">
        <v>8</v>
      </c>
      <c r="C344">
        <v>22</v>
      </c>
      <c r="D344" t="str">
        <f t="shared" si="15"/>
        <v>Adolescence</v>
      </c>
      <c r="E344" s="5">
        <v>107941</v>
      </c>
      <c r="F344">
        <v>61</v>
      </c>
      <c r="G344" t="str">
        <f t="shared" si="16"/>
        <v>Spendthrift</v>
      </c>
      <c r="H344" t="s">
        <v>14</v>
      </c>
      <c r="I344">
        <v>0</v>
      </c>
      <c r="J344" t="str">
        <f t="shared" si="17"/>
        <v>Entry-Level</v>
      </c>
      <c r="K344">
        <v>1</v>
      </c>
    </row>
    <row r="345" spans="1:11" x14ac:dyDescent="0.25">
      <c r="A345">
        <v>344</v>
      </c>
      <c r="B345" t="s">
        <v>11</v>
      </c>
      <c r="C345">
        <v>90</v>
      </c>
      <c r="D345" t="str">
        <f t="shared" si="15"/>
        <v>Old</v>
      </c>
      <c r="E345" s="5">
        <v>149840</v>
      </c>
      <c r="F345">
        <v>61</v>
      </c>
      <c r="G345" t="str">
        <f t="shared" si="16"/>
        <v>Spendthrift</v>
      </c>
      <c r="H345" t="s">
        <v>10</v>
      </c>
      <c r="I345">
        <v>1</v>
      </c>
      <c r="J345" t="str">
        <f t="shared" si="17"/>
        <v>Entry-Level</v>
      </c>
      <c r="K345">
        <v>1</v>
      </c>
    </row>
    <row r="346" spans="1:11" x14ac:dyDescent="0.25">
      <c r="A346">
        <v>345</v>
      </c>
      <c r="B346" t="s">
        <v>11</v>
      </c>
      <c r="C346">
        <v>4</v>
      </c>
      <c r="D346" t="str">
        <f t="shared" si="15"/>
        <v>Adolescence</v>
      </c>
      <c r="E346" s="5">
        <v>148431</v>
      </c>
      <c r="F346">
        <v>99</v>
      </c>
      <c r="G346" t="str">
        <f t="shared" si="16"/>
        <v>Spendthrift</v>
      </c>
      <c r="H346" t="s">
        <v>9</v>
      </c>
      <c r="I346">
        <v>1</v>
      </c>
      <c r="J346" t="str">
        <f t="shared" si="17"/>
        <v>Entry-Level</v>
      </c>
      <c r="K346">
        <v>8</v>
      </c>
    </row>
    <row r="347" spans="1:11" x14ac:dyDescent="0.25">
      <c r="A347">
        <v>346</v>
      </c>
      <c r="B347" t="s">
        <v>11</v>
      </c>
      <c r="C347">
        <v>78</v>
      </c>
      <c r="D347" t="str">
        <f t="shared" si="15"/>
        <v>Old</v>
      </c>
      <c r="E347" s="5">
        <v>126599</v>
      </c>
      <c r="F347">
        <v>84</v>
      </c>
      <c r="G347" t="str">
        <f t="shared" si="16"/>
        <v>Spendthrift</v>
      </c>
      <c r="H347" t="s">
        <v>12</v>
      </c>
      <c r="I347">
        <v>0</v>
      </c>
      <c r="J347" t="str">
        <f t="shared" si="17"/>
        <v>Entry-Level</v>
      </c>
      <c r="K347">
        <v>3</v>
      </c>
    </row>
    <row r="348" spans="1:11" x14ac:dyDescent="0.25">
      <c r="A348">
        <v>347</v>
      </c>
      <c r="B348" t="s">
        <v>11</v>
      </c>
      <c r="C348">
        <v>58</v>
      </c>
      <c r="D348" t="str">
        <f t="shared" si="15"/>
        <v>Old</v>
      </c>
      <c r="E348" s="5">
        <v>57180</v>
      </c>
      <c r="F348">
        <v>22</v>
      </c>
      <c r="G348" t="str">
        <f t="shared" si="16"/>
        <v>Tightward</v>
      </c>
      <c r="H348" t="s">
        <v>9</v>
      </c>
      <c r="I348">
        <v>9</v>
      </c>
      <c r="J348" t="str">
        <f t="shared" si="17"/>
        <v>Mid-Level</v>
      </c>
      <c r="K348">
        <v>1</v>
      </c>
    </row>
    <row r="349" spans="1:11" x14ac:dyDescent="0.25">
      <c r="A349">
        <v>348</v>
      </c>
      <c r="B349" t="s">
        <v>11</v>
      </c>
      <c r="C349">
        <v>99</v>
      </c>
      <c r="D349" t="str">
        <f t="shared" si="15"/>
        <v>Old</v>
      </c>
      <c r="E349" s="5">
        <v>184426</v>
      </c>
      <c r="F349">
        <v>41</v>
      </c>
      <c r="G349" t="str">
        <f t="shared" si="16"/>
        <v>Economical</v>
      </c>
      <c r="H349" t="s">
        <v>14</v>
      </c>
      <c r="I349">
        <v>9</v>
      </c>
      <c r="J349" t="str">
        <f t="shared" si="17"/>
        <v>Mid-Level</v>
      </c>
      <c r="K349">
        <v>1</v>
      </c>
    </row>
    <row r="350" spans="1:11" x14ac:dyDescent="0.25">
      <c r="A350">
        <v>349</v>
      </c>
      <c r="B350" t="s">
        <v>11</v>
      </c>
      <c r="C350">
        <v>24</v>
      </c>
      <c r="D350" t="str">
        <f t="shared" si="15"/>
        <v>Adolescence</v>
      </c>
      <c r="E350" s="5">
        <v>151085</v>
      </c>
      <c r="F350">
        <v>39</v>
      </c>
      <c r="G350" t="str">
        <f t="shared" si="16"/>
        <v>Economical</v>
      </c>
      <c r="H350" t="s">
        <v>18</v>
      </c>
      <c r="I350">
        <v>2</v>
      </c>
      <c r="J350" t="str">
        <f t="shared" si="17"/>
        <v>Entry-Level</v>
      </c>
      <c r="K350">
        <v>5</v>
      </c>
    </row>
    <row r="351" spans="1:11" x14ac:dyDescent="0.25">
      <c r="A351">
        <v>350</v>
      </c>
      <c r="B351" t="s">
        <v>11</v>
      </c>
      <c r="C351">
        <v>88</v>
      </c>
      <c r="D351" t="str">
        <f t="shared" si="15"/>
        <v>Old</v>
      </c>
      <c r="E351" s="5">
        <v>166107</v>
      </c>
      <c r="F351">
        <v>98</v>
      </c>
      <c r="G351" t="str">
        <f t="shared" si="16"/>
        <v>Spendthrift</v>
      </c>
      <c r="H351" t="s">
        <v>14</v>
      </c>
      <c r="I351">
        <v>13</v>
      </c>
      <c r="J351" t="str">
        <f t="shared" si="17"/>
        <v>Senior Level</v>
      </c>
      <c r="K351">
        <v>4</v>
      </c>
    </row>
    <row r="352" spans="1:11" x14ac:dyDescent="0.25">
      <c r="A352">
        <v>351</v>
      </c>
      <c r="B352" t="s">
        <v>11</v>
      </c>
      <c r="C352">
        <v>92</v>
      </c>
      <c r="D352" t="str">
        <f t="shared" si="15"/>
        <v>Old</v>
      </c>
      <c r="E352" s="5">
        <v>67850</v>
      </c>
      <c r="F352">
        <v>91</v>
      </c>
      <c r="G352" t="str">
        <f t="shared" si="16"/>
        <v>Spendthrift</v>
      </c>
      <c r="H352" t="s">
        <v>14</v>
      </c>
      <c r="I352">
        <v>9</v>
      </c>
      <c r="J352" t="str">
        <f t="shared" si="17"/>
        <v>Mid-Level</v>
      </c>
      <c r="K352">
        <v>4</v>
      </c>
    </row>
    <row r="353" spans="1:11" x14ac:dyDescent="0.25">
      <c r="A353">
        <v>352</v>
      </c>
      <c r="B353" t="s">
        <v>8</v>
      </c>
      <c r="C353">
        <v>99</v>
      </c>
      <c r="D353" t="str">
        <f t="shared" si="15"/>
        <v>Old</v>
      </c>
      <c r="E353" s="5">
        <v>173394</v>
      </c>
      <c r="F353">
        <v>4</v>
      </c>
      <c r="G353" t="str">
        <f t="shared" si="16"/>
        <v>Tightward</v>
      </c>
      <c r="H353" t="s">
        <v>10</v>
      </c>
      <c r="I353">
        <v>13</v>
      </c>
      <c r="J353" t="str">
        <f t="shared" si="17"/>
        <v>Senior Level</v>
      </c>
      <c r="K353">
        <v>1</v>
      </c>
    </row>
    <row r="354" spans="1:11" x14ac:dyDescent="0.25">
      <c r="A354">
        <v>353</v>
      </c>
      <c r="B354" t="s">
        <v>11</v>
      </c>
      <c r="C354">
        <v>51</v>
      </c>
      <c r="D354" t="str">
        <f t="shared" si="15"/>
        <v>Middle Age</v>
      </c>
      <c r="E354" s="5">
        <v>72303</v>
      </c>
      <c r="F354">
        <v>98</v>
      </c>
      <c r="G354" t="str">
        <f t="shared" si="16"/>
        <v>Spendthrift</v>
      </c>
      <c r="H354" t="s">
        <v>12</v>
      </c>
      <c r="I354">
        <v>7</v>
      </c>
      <c r="J354" t="str">
        <f t="shared" si="17"/>
        <v>Mid-Level</v>
      </c>
      <c r="K354">
        <v>1</v>
      </c>
    </row>
    <row r="355" spans="1:11" x14ac:dyDescent="0.25">
      <c r="A355">
        <v>354</v>
      </c>
      <c r="B355" t="s">
        <v>8</v>
      </c>
      <c r="C355">
        <v>23</v>
      </c>
      <c r="D355" t="str">
        <f t="shared" si="15"/>
        <v>Adolescence</v>
      </c>
      <c r="E355" s="5">
        <v>181760</v>
      </c>
      <c r="F355">
        <v>35</v>
      </c>
      <c r="G355" t="str">
        <f t="shared" si="16"/>
        <v>Economical</v>
      </c>
      <c r="H355" t="s">
        <v>9</v>
      </c>
      <c r="I355">
        <v>14</v>
      </c>
      <c r="J355" t="str">
        <f t="shared" si="17"/>
        <v>Senior Level</v>
      </c>
      <c r="K355">
        <v>3</v>
      </c>
    </row>
    <row r="356" spans="1:11" x14ac:dyDescent="0.25">
      <c r="A356">
        <v>355</v>
      </c>
      <c r="B356" t="s">
        <v>11</v>
      </c>
      <c r="C356">
        <v>13</v>
      </c>
      <c r="D356" t="str">
        <f t="shared" si="15"/>
        <v>Adolescence</v>
      </c>
      <c r="E356" s="5">
        <v>146858</v>
      </c>
      <c r="F356">
        <v>75</v>
      </c>
      <c r="G356" t="str">
        <f t="shared" si="16"/>
        <v>Spendthrift</v>
      </c>
      <c r="H356" t="s">
        <v>16</v>
      </c>
      <c r="I356">
        <v>9</v>
      </c>
      <c r="J356" t="str">
        <f t="shared" si="17"/>
        <v>Mid-Level</v>
      </c>
      <c r="K356">
        <v>1</v>
      </c>
    </row>
    <row r="357" spans="1:11" x14ac:dyDescent="0.25">
      <c r="A357">
        <v>356</v>
      </c>
      <c r="B357" t="s">
        <v>8</v>
      </c>
      <c r="C357">
        <v>22</v>
      </c>
      <c r="D357" t="str">
        <f t="shared" si="15"/>
        <v>Adolescence</v>
      </c>
      <c r="E357" s="5">
        <v>172923</v>
      </c>
      <c r="F357">
        <v>20</v>
      </c>
      <c r="G357" t="str">
        <f t="shared" si="16"/>
        <v>Tightward</v>
      </c>
      <c r="H357" t="s">
        <v>10</v>
      </c>
      <c r="I357">
        <v>6</v>
      </c>
      <c r="J357" t="str">
        <f t="shared" si="17"/>
        <v>Mid-Level</v>
      </c>
      <c r="K357">
        <v>1</v>
      </c>
    </row>
    <row r="358" spans="1:11" x14ac:dyDescent="0.25">
      <c r="A358">
        <v>357</v>
      </c>
      <c r="B358" t="s">
        <v>11</v>
      </c>
      <c r="C358">
        <v>89</v>
      </c>
      <c r="D358" t="str">
        <f t="shared" si="15"/>
        <v>Old</v>
      </c>
      <c r="E358" s="5">
        <v>115811</v>
      </c>
      <c r="F358">
        <v>87</v>
      </c>
      <c r="G358" t="str">
        <f t="shared" si="16"/>
        <v>Spendthrift</v>
      </c>
      <c r="H358" t="s">
        <v>17</v>
      </c>
      <c r="I358">
        <v>11</v>
      </c>
      <c r="J358" t="str">
        <f t="shared" si="17"/>
        <v>Senior Level</v>
      </c>
      <c r="K358">
        <v>4</v>
      </c>
    </row>
    <row r="359" spans="1:11" x14ac:dyDescent="0.25">
      <c r="A359">
        <v>358</v>
      </c>
      <c r="B359" t="s">
        <v>8</v>
      </c>
      <c r="C359">
        <v>20</v>
      </c>
      <c r="D359" t="str">
        <f t="shared" si="15"/>
        <v>Adolescence</v>
      </c>
      <c r="E359" s="5">
        <v>184324</v>
      </c>
      <c r="F359">
        <v>51</v>
      </c>
      <c r="G359" t="str">
        <f t="shared" si="16"/>
        <v>Economical</v>
      </c>
      <c r="H359" t="s">
        <v>18</v>
      </c>
      <c r="I359">
        <v>13</v>
      </c>
      <c r="J359" t="str">
        <f t="shared" si="17"/>
        <v>Senior Level</v>
      </c>
      <c r="K359">
        <v>5</v>
      </c>
    </row>
    <row r="360" spans="1:11" x14ac:dyDescent="0.25">
      <c r="A360">
        <v>359</v>
      </c>
      <c r="B360" t="s">
        <v>11</v>
      </c>
      <c r="C360">
        <v>72</v>
      </c>
      <c r="D360" t="str">
        <f t="shared" si="15"/>
        <v>Old</v>
      </c>
      <c r="E360" s="5">
        <v>67353</v>
      </c>
      <c r="F360">
        <v>19</v>
      </c>
      <c r="G360" t="str">
        <f t="shared" si="16"/>
        <v>Tightward</v>
      </c>
      <c r="H360" t="s">
        <v>12</v>
      </c>
      <c r="I360">
        <v>9</v>
      </c>
      <c r="J360" t="str">
        <f t="shared" si="17"/>
        <v>Mid-Level</v>
      </c>
      <c r="K360">
        <v>3</v>
      </c>
    </row>
    <row r="361" spans="1:11" x14ac:dyDescent="0.25">
      <c r="A361">
        <v>360</v>
      </c>
      <c r="B361" t="s">
        <v>8</v>
      </c>
      <c r="C361">
        <v>17</v>
      </c>
      <c r="D361" t="str">
        <f t="shared" si="15"/>
        <v>Adolescence</v>
      </c>
      <c r="E361" s="5">
        <v>165999</v>
      </c>
      <c r="F361">
        <v>71</v>
      </c>
      <c r="G361" t="str">
        <f t="shared" si="16"/>
        <v>Spendthrift</v>
      </c>
      <c r="H361" t="s">
        <v>9</v>
      </c>
      <c r="I361">
        <v>9</v>
      </c>
      <c r="J361" t="str">
        <f t="shared" si="17"/>
        <v>Mid-Level</v>
      </c>
      <c r="K361">
        <v>3</v>
      </c>
    </row>
    <row r="362" spans="1:11" x14ac:dyDescent="0.25">
      <c r="A362">
        <v>361</v>
      </c>
      <c r="B362" t="s">
        <v>8</v>
      </c>
      <c r="C362">
        <v>90</v>
      </c>
      <c r="D362" t="str">
        <f t="shared" si="15"/>
        <v>Old</v>
      </c>
      <c r="E362" s="5">
        <v>164914</v>
      </c>
      <c r="F362">
        <v>18</v>
      </c>
      <c r="G362" t="str">
        <f t="shared" si="16"/>
        <v>Tightward</v>
      </c>
      <c r="H362" t="s">
        <v>14</v>
      </c>
      <c r="I362">
        <v>8</v>
      </c>
      <c r="J362" t="str">
        <f t="shared" si="17"/>
        <v>Mid-Level</v>
      </c>
      <c r="K362">
        <v>3</v>
      </c>
    </row>
    <row r="363" spans="1:11" x14ac:dyDescent="0.25">
      <c r="A363">
        <v>362</v>
      </c>
      <c r="B363" t="s">
        <v>8</v>
      </c>
      <c r="C363">
        <v>99</v>
      </c>
      <c r="D363" t="str">
        <f t="shared" si="15"/>
        <v>Old</v>
      </c>
      <c r="E363" s="5">
        <v>63364</v>
      </c>
      <c r="F363">
        <v>61</v>
      </c>
      <c r="G363" t="str">
        <f t="shared" si="16"/>
        <v>Spendthrift</v>
      </c>
      <c r="H363" t="s">
        <v>13</v>
      </c>
      <c r="I363">
        <v>1</v>
      </c>
      <c r="J363" t="str">
        <f t="shared" si="17"/>
        <v>Entry-Level</v>
      </c>
      <c r="K363">
        <v>2</v>
      </c>
    </row>
    <row r="364" spans="1:11" x14ac:dyDescent="0.25">
      <c r="A364">
        <v>363</v>
      </c>
      <c r="B364" t="s">
        <v>11</v>
      </c>
      <c r="C364">
        <v>39</v>
      </c>
      <c r="D364" t="str">
        <f t="shared" si="15"/>
        <v>Middle Age</v>
      </c>
      <c r="E364" s="5">
        <v>182352</v>
      </c>
      <c r="F364">
        <v>73</v>
      </c>
      <c r="G364" t="str">
        <f t="shared" si="16"/>
        <v>Spendthrift</v>
      </c>
      <c r="H364" t="s">
        <v>10</v>
      </c>
      <c r="I364">
        <v>4</v>
      </c>
      <c r="J364" t="str">
        <f t="shared" si="17"/>
        <v>Intermediate</v>
      </c>
      <c r="K364">
        <v>3</v>
      </c>
    </row>
    <row r="365" spans="1:11" x14ac:dyDescent="0.25">
      <c r="A365">
        <v>364</v>
      </c>
      <c r="B365" t="s">
        <v>11</v>
      </c>
      <c r="C365">
        <v>37</v>
      </c>
      <c r="D365" t="str">
        <f t="shared" si="15"/>
        <v>Middle Age</v>
      </c>
      <c r="E365" s="5">
        <v>148544</v>
      </c>
      <c r="F365">
        <v>56</v>
      </c>
      <c r="G365" t="str">
        <f t="shared" si="16"/>
        <v>Economical</v>
      </c>
      <c r="H365" t="s">
        <v>13</v>
      </c>
      <c r="I365">
        <v>1</v>
      </c>
      <c r="J365" t="str">
        <f t="shared" si="17"/>
        <v>Entry-Level</v>
      </c>
      <c r="K365">
        <v>2</v>
      </c>
    </row>
    <row r="366" spans="1:11" x14ac:dyDescent="0.25">
      <c r="A366">
        <v>365</v>
      </c>
      <c r="B366" t="s">
        <v>8</v>
      </c>
      <c r="C366">
        <v>46</v>
      </c>
      <c r="D366" t="str">
        <f t="shared" si="15"/>
        <v>Middle Age</v>
      </c>
      <c r="E366" s="5">
        <v>62833</v>
      </c>
      <c r="F366">
        <v>85</v>
      </c>
      <c r="G366" t="str">
        <f t="shared" si="16"/>
        <v>Spendthrift</v>
      </c>
      <c r="H366" t="s">
        <v>14</v>
      </c>
      <c r="I366">
        <v>1</v>
      </c>
      <c r="J366" t="str">
        <f t="shared" si="17"/>
        <v>Entry-Level</v>
      </c>
      <c r="K366">
        <v>2</v>
      </c>
    </row>
    <row r="367" spans="1:11" x14ac:dyDescent="0.25">
      <c r="A367">
        <v>366</v>
      </c>
      <c r="B367" t="s">
        <v>8</v>
      </c>
      <c r="C367">
        <v>65</v>
      </c>
      <c r="D367" t="str">
        <f t="shared" si="15"/>
        <v>Old</v>
      </c>
      <c r="E367" s="5">
        <v>120627</v>
      </c>
      <c r="F367">
        <v>72</v>
      </c>
      <c r="G367" t="str">
        <f t="shared" si="16"/>
        <v>Spendthrift</v>
      </c>
      <c r="H367" t="s">
        <v>9</v>
      </c>
      <c r="I367">
        <v>0</v>
      </c>
      <c r="J367" t="str">
        <f t="shared" si="17"/>
        <v>Entry-Level</v>
      </c>
      <c r="K367">
        <v>2</v>
      </c>
    </row>
    <row r="368" spans="1:11" x14ac:dyDescent="0.25">
      <c r="A368">
        <v>367</v>
      </c>
      <c r="B368" t="s">
        <v>11</v>
      </c>
      <c r="C368">
        <v>60</v>
      </c>
      <c r="D368" t="str">
        <f t="shared" si="15"/>
        <v>Old</v>
      </c>
      <c r="E368" s="5">
        <v>130898</v>
      </c>
      <c r="F368">
        <v>30</v>
      </c>
      <c r="G368" t="str">
        <f t="shared" si="16"/>
        <v>Tightward</v>
      </c>
      <c r="H368" t="s">
        <v>14</v>
      </c>
      <c r="I368">
        <v>1</v>
      </c>
      <c r="J368" t="str">
        <f t="shared" si="17"/>
        <v>Entry-Level</v>
      </c>
      <c r="K368">
        <v>1</v>
      </c>
    </row>
    <row r="369" spans="1:11" x14ac:dyDescent="0.25">
      <c r="A369">
        <v>368</v>
      </c>
      <c r="B369" t="s">
        <v>11</v>
      </c>
      <c r="C369">
        <v>93</v>
      </c>
      <c r="D369" t="str">
        <f t="shared" si="15"/>
        <v>Old</v>
      </c>
      <c r="E369" s="5">
        <v>103130</v>
      </c>
      <c r="F369">
        <v>74</v>
      </c>
      <c r="G369" t="str">
        <f t="shared" si="16"/>
        <v>Spendthrift</v>
      </c>
      <c r="H369" t="s">
        <v>15</v>
      </c>
      <c r="I369">
        <v>12</v>
      </c>
      <c r="J369" t="str">
        <f t="shared" si="17"/>
        <v>Senior Level</v>
      </c>
      <c r="K369">
        <v>3</v>
      </c>
    </row>
    <row r="370" spans="1:11" x14ac:dyDescent="0.25">
      <c r="A370">
        <v>369</v>
      </c>
      <c r="B370" t="s">
        <v>8</v>
      </c>
      <c r="C370">
        <v>72</v>
      </c>
      <c r="D370" t="str">
        <f t="shared" si="15"/>
        <v>Old</v>
      </c>
      <c r="E370" s="5">
        <v>106681</v>
      </c>
      <c r="F370">
        <v>15</v>
      </c>
      <c r="G370" t="str">
        <f t="shared" si="16"/>
        <v>Tightward</v>
      </c>
      <c r="H370" t="s">
        <v>9</v>
      </c>
      <c r="I370">
        <v>9</v>
      </c>
      <c r="J370" t="str">
        <f t="shared" si="17"/>
        <v>Mid-Level</v>
      </c>
      <c r="K370">
        <v>5</v>
      </c>
    </row>
    <row r="371" spans="1:11" x14ac:dyDescent="0.25">
      <c r="A371">
        <v>370</v>
      </c>
      <c r="B371" t="s">
        <v>11</v>
      </c>
      <c r="C371">
        <v>36</v>
      </c>
      <c r="D371" t="str">
        <f t="shared" si="15"/>
        <v>Middle Age</v>
      </c>
      <c r="E371" s="5">
        <v>87353</v>
      </c>
      <c r="F371">
        <v>25</v>
      </c>
      <c r="G371" t="str">
        <f t="shared" si="16"/>
        <v>Tightward</v>
      </c>
      <c r="H371" t="s">
        <v>13</v>
      </c>
      <c r="I371">
        <v>1</v>
      </c>
      <c r="J371" t="str">
        <f t="shared" si="17"/>
        <v>Entry-Level</v>
      </c>
      <c r="K371">
        <v>5</v>
      </c>
    </row>
    <row r="372" spans="1:11" x14ac:dyDescent="0.25">
      <c r="A372">
        <v>371</v>
      </c>
      <c r="B372" t="s">
        <v>8</v>
      </c>
      <c r="C372">
        <v>52</v>
      </c>
      <c r="D372" t="str">
        <f t="shared" si="15"/>
        <v>Middle Age</v>
      </c>
      <c r="E372" s="5">
        <v>88046</v>
      </c>
      <c r="F372">
        <v>61</v>
      </c>
      <c r="G372" t="str">
        <f t="shared" si="16"/>
        <v>Spendthrift</v>
      </c>
      <c r="H372" t="s">
        <v>14</v>
      </c>
      <c r="I372">
        <v>8</v>
      </c>
      <c r="J372" t="str">
        <f t="shared" si="17"/>
        <v>Mid-Level</v>
      </c>
      <c r="K372">
        <v>1</v>
      </c>
    </row>
    <row r="373" spans="1:11" x14ac:dyDescent="0.25">
      <c r="A373">
        <v>372</v>
      </c>
      <c r="B373" t="s">
        <v>11</v>
      </c>
      <c r="C373">
        <v>72</v>
      </c>
      <c r="D373" t="str">
        <f t="shared" si="15"/>
        <v>Old</v>
      </c>
      <c r="E373" s="5">
        <v>98168</v>
      </c>
      <c r="F373">
        <v>49</v>
      </c>
      <c r="G373" t="str">
        <f t="shared" si="16"/>
        <v>Economical</v>
      </c>
      <c r="H373" t="s">
        <v>13</v>
      </c>
      <c r="I373">
        <v>1</v>
      </c>
      <c r="J373" t="str">
        <f t="shared" si="17"/>
        <v>Entry-Level</v>
      </c>
      <c r="K373">
        <v>2</v>
      </c>
    </row>
    <row r="374" spans="1:11" x14ac:dyDescent="0.25">
      <c r="A374">
        <v>373</v>
      </c>
      <c r="B374" t="s">
        <v>11</v>
      </c>
      <c r="C374">
        <v>28</v>
      </c>
      <c r="D374" t="str">
        <f t="shared" si="15"/>
        <v>Adolescence</v>
      </c>
      <c r="E374" s="5">
        <v>178265</v>
      </c>
      <c r="F374">
        <v>5</v>
      </c>
      <c r="G374" t="str">
        <f t="shared" si="16"/>
        <v>Tightward</v>
      </c>
      <c r="H374" t="s">
        <v>12</v>
      </c>
      <c r="I374">
        <v>2</v>
      </c>
      <c r="J374" t="str">
        <f t="shared" si="17"/>
        <v>Entry-Level</v>
      </c>
      <c r="K374">
        <v>1</v>
      </c>
    </row>
    <row r="375" spans="1:11" x14ac:dyDescent="0.25">
      <c r="A375">
        <v>374</v>
      </c>
      <c r="B375" t="s">
        <v>11</v>
      </c>
      <c r="C375">
        <v>48</v>
      </c>
      <c r="D375" t="str">
        <f t="shared" si="15"/>
        <v>Middle Age</v>
      </c>
      <c r="E375" s="5">
        <v>167232</v>
      </c>
      <c r="F375">
        <v>92</v>
      </c>
      <c r="G375" t="str">
        <f t="shared" si="16"/>
        <v>Spendthrift</v>
      </c>
      <c r="H375" t="s">
        <v>16</v>
      </c>
      <c r="I375">
        <v>6</v>
      </c>
      <c r="J375" t="str">
        <f t="shared" si="17"/>
        <v>Mid-Level</v>
      </c>
      <c r="K375">
        <v>4</v>
      </c>
    </row>
    <row r="376" spans="1:11" x14ac:dyDescent="0.25">
      <c r="A376">
        <v>375</v>
      </c>
      <c r="B376" t="s">
        <v>8</v>
      </c>
      <c r="C376">
        <v>85</v>
      </c>
      <c r="D376" t="str">
        <f t="shared" si="15"/>
        <v>Old</v>
      </c>
      <c r="E376" s="5">
        <v>140478</v>
      </c>
      <c r="F376">
        <v>43</v>
      </c>
      <c r="G376" t="str">
        <f t="shared" si="16"/>
        <v>Economical</v>
      </c>
      <c r="H376" t="s">
        <v>16</v>
      </c>
      <c r="I376">
        <v>6</v>
      </c>
      <c r="J376" t="str">
        <f t="shared" si="17"/>
        <v>Mid-Level</v>
      </c>
      <c r="K376">
        <v>4</v>
      </c>
    </row>
    <row r="377" spans="1:11" x14ac:dyDescent="0.25">
      <c r="A377">
        <v>376</v>
      </c>
      <c r="B377" t="s">
        <v>8</v>
      </c>
      <c r="C377">
        <v>22</v>
      </c>
      <c r="D377" t="str">
        <f t="shared" si="15"/>
        <v>Adolescence</v>
      </c>
      <c r="E377" s="5">
        <v>159296</v>
      </c>
      <c r="F377">
        <v>83</v>
      </c>
      <c r="G377" t="str">
        <f t="shared" si="16"/>
        <v>Spendthrift</v>
      </c>
      <c r="H377" t="s">
        <v>14</v>
      </c>
      <c r="I377">
        <v>8</v>
      </c>
      <c r="J377" t="str">
        <f t="shared" si="17"/>
        <v>Mid-Level</v>
      </c>
      <c r="K377">
        <v>1</v>
      </c>
    </row>
    <row r="378" spans="1:11" x14ac:dyDescent="0.25">
      <c r="A378">
        <v>377</v>
      </c>
      <c r="B378" t="s">
        <v>11</v>
      </c>
      <c r="C378">
        <v>30</v>
      </c>
      <c r="D378" t="str">
        <f t="shared" si="15"/>
        <v>Adolescence</v>
      </c>
      <c r="E378" s="5">
        <v>144043</v>
      </c>
      <c r="F378">
        <v>78</v>
      </c>
      <c r="G378" t="str">
        <f t="shared" si="16"/>
        <v>Spendthrift</v>
      </c>
      <c r="H378" t="s">
        <v>16</v>
      </c>
      <c r="I378">
        <v>1</v>
      </c>
      <c r="J378" t="str">
        <f t="shared" si="17"/>
        <v>Entry-Level</v>
      </c>
      <c r="K378">
        <v>1</v>
      </c>
    </row>
    <row r="379" spans="1:11" x14ac:dyDescent="0.25">
      <c r="A379">
        <v>378</v>
      </c>
      <c r="B379" t="s">
        <v>8</v>
      </c>
      <c r="C379">
        <v>46</v>
      </c>
      <c r="D379" t="str">
        <f t="shared" si="15"/>
        <v>Middle Age</v>
      </c>
      <c r="E379" s="5">
        <v>72594</v>
      </c>
      <c r="F379">
        <v>64</v>
      </c>
      <c r="G379" t="str">
        <f t="shared" si="16"/>
        <v>Spendthrift</v>
      </c>
      <c r="H379" t="s">
        <v>14</v>
      </c>
      <c r="I379">
        <v>1</v>
      </c>
      <c r="J379" t="str">
        <f t="shared" si="17"/>
        <v>Entry-Level</v>
      </c>
      <c r="K379">
        <v>2</v>
      </c>
    </row>
    <row r="380" spans="1:11" x14ac:dyDescent="0.25">
      <c r="A380">
        <v>379</v>
      </c>
      <c r="B380" t="s">
        <v>11</v>
      </c>
      <c r="C380">
        <v>82</v>
      </c>
      <c r="D380" t="str">
        <f t="shared" si="15"/>
        <v>Old</v>
      </c>
      <c r="E380" s="5">
        <v>180288</v>
      </c>
      <c r="F380">
        <v>77</v>
      </c>
      <c r="G380" t="str">
        <f t="shared" si="16"/>
        <v>Spendthrift</v>
      </c>
      <c r="H380" t="s">
        <v>14</v>
      </c>
      <c r="I380">
        <v>2</v>
      </c>
      <c r="J380" t="str">
        <f t="shared" si="17"/>
        <v>Entry-Level</v>
      </c>
      <c r="K380">
        <v>2</v>
      </c>
    </row>
    <row r="381" spans="1:11" x14ac:dyDescent="0.25">
      <c r="A381">
        <v>380</v>
      </c>
      <c r="B381" t="s">
        <v>11</v>
      </c>
      <c r="C381">
        <v>73</v>
      </c>
      <c r="D381" t="str">
        <f t="shared" si="15"/>
        <v>Old</v>
      </c>
      <c r="E381" s="5">
        <v>165734</v>
      </c>
      <c r="F381">
        <v>51</v>
      </c>
      <c r="G381" t="str">
        <f t="shared" si="16"/>
        <v>Economical</v>
      </c>
      <c r="H381" t="s">
        <v>13</v>
      </c>
      <c r="I381">
        <v>0</v>
      </c>
      <c r="J381" t="str">
        <f t="shared" si="17"/>
        <v>Entry-Level</v>
      </c>
      <c r="K381">
        <v>1</v>
      </c>
    </row>
    <row r="382" spans="1:11" x14ac:dyDescent="0.25">
      <c r="A382">
        <v>381</v>
      </c>
      <c r="B382" t="s">
        <v>8</v>
      </c>
      <c r="C382">
        <v>8</v>
      </c>
      <c r="D382" t="str">
        <f t="shared" si="15"/>
        <v>Adolescence</v>
      </c>
      <c r="E382" s="5">
        <v>175407</v>
      </c>
      <c r="F382">
        <v>2</v>
      </c>
      <c r="G382" t="str">
        <f t="shared" si="16"/>
        <v>Tightward</v>
      </c>
      <c r="H382" t="s">
        <v>14</v>
      </c>
      <c r="I382">
        <v>5</v>
      </c>
      <c r="J382" t="str">
        <f t="shared" si="17"/>
        <v>Mid-Level</v>
      </c>
      <c r="K382">
        <v>1</v>
      </c>
    </row>
    <row r="383" spans="1:11" x14ac:dyDescent="0.25">
      <c r="A383">
        <v>382</v>
      </c>
      <c r="B383" t="s">
        <v>8</v>
      </c>
      <c r="C383">
        <v>90</v>
      </c>
      <c r="D383" t="str">
        <f t="shared" si="15"/>
        <v>Old</v>
      </c>
      <c r="E383" s="5">
        <v>70201</v>
      </c>
      <c r="F383">
        <v>8</v>
      </c>
      <c r="G383" t="str">
        <f t="shared" si="16"/>
        <v>Tightward</v>
      </c>
      <c r="H383" t="s">
        <v>10</v>
      </c>
      <c r="I383">
        <v>0</v>
      </c>
      <c r="J383" t="str">
        <f t="shared" si="17"/>
        <v>Entry-Level</v>
      </c>
      <c r="K383">
        <v>2</v>
      </c>
    </row>
    <row r="384" spans="1:11" x14ac:dyDescent="0.25">
      <c r="A384">
        <v>383</v>
      </c>
      <c r="B384" t="s">
        <v>8</v>
      </c>
      <c r="C384">
        <v>34</v>
      </c>
      <c r="D384" t="str">
        <f t="shared" si="15"/>
        <v>Middle Age</v>
      </c>
      <c r="E384" s="5">
        <v>91503</v>
      </c>
      <c r="F384">
        <v>26</v>
      </c>
      <c r="G384" t="str">
        <f t="shared" si="16"/>
        <v>Tightward</v>
      </c>
      <c r="H384" t="s">
        <v>14</v>
      </c>
      <c r="I384">
        <v>0</v>
      </c>
      <c r="J384" t="str">
        <f t="shared" si="17"/>
        <v>Entry-Level</v>
      </c>
      <c r="K384">
        <v>6</v>
      </c>
    </row>
    <row r="385" spans="1:11" x14ac:dyDescent="0.25">
      <c r="A385">
        <v>384</v>
      </c>
      <c r="B385" t="s">
        <v>11</v>
      </c>
      <c r="C385">
        <v>10</v>
      </c>
      <c r="D385" t="str">
        <f t="shared" si="15"/>
        <v>Adolescence</v>
      </c>
      <c r="E385" s="5">
        <v>184522</v>
      </c>
      <c r="F385">
        <v>43</v>
      </c>
      <c r="G385" t="str">
        <f t="shared" si="16"/>
        <v>Economical</v>
      </c>
      <c r="H385" t="s">
        <v>14</v>
      </c>
      <c r="I385">
        <v>0</v>
      </c>
      <c r="J385" t="str">
        <f t="shared" si="17"/>
        <v>Entry-Level</v>
      </c>
      <c r="K385">
        <v>2</v>
      </c>
    </row>
    <row r="386" spans="1:11" x14ac:dyDescent="0.25">
      <c r="A386">
        <v>385</v>
      </c>
      <c r="B386" t="s">
        <v>11</v>
      </c>
      <c r="C386">
        <v>79</v>
      </c>
      <c r="D386" t="str">
        <f t="shared" si="15"/>
        <v>Old</v>
      </c>
      <c r="E386" s="5">
        <v>143560</v>
      </c>
      <c r="F386">
        <v>83</v>
      </c>
      <c r="G386" t="str">
        <f t="shared" si="16"/>
        <v>Spendthrift</v>
      </c>
      <c r="H386" t="s">
        <v>14</v>
      </c>
      <c r="I386">
        <v>1</v>
      </c>
      <c r="J386" t="str">
        <f t="shared" si="17"/>
        <v>Entry-Level</v>
      </c>
      <c r="K386">
        <v>3</v>
      </c>
    </row>
    <row r="387" spans="1:11" x14ac:dyDescent="0.25">
      <c r="A387">
        <v>386</v>
      </c>
      <c r="B387" t="s">
        <v>8</v>
      </c>
      <c r="C387">
        <v>83</v>
      </c>
      <c r="D387" t="str">
        <f t="shared" ref="D387:D450" si="18">IF(C387&gt;54,"Old",IF(C387&gt;=31,"Middle Age",IF(C387&lt;31,"Adolescence","Invalid")))</f>
        <v>Old</v>
      </c>
      <c r="E387" s="5">
        <v>131574</v>
      </c>
      <c r="F387">
        <v>97</v>
      </c>
      <c r="G387" t="str">
        <f t="shared" ref="G387:G450" si="19">IF(F387&gt;=60,"Spendthrift",IF(F387&gt;=31,"Economical",IF(F387&lt;31,"Tightward","Invalid")))</f>
        <v>Spendthrift</v>
      </c>
      <c r="H387" t="s">
        <v>14</v>
      </c>
      <c r="I387">
        <v>1</v>
      </c>
      <c r="J387" t="str">
        <f t="shared" ref="J387:J450" si="20">IF(I387&gt;=10,"Senior Level",IF(I387&gt;=5,"Mid-Level",IF(I387&gt;=3,"Intermediate",IF(I387&lt;3,"Entry-Level","Invalid"))))</f>
        <v>Entry-Level</v>
      </c>
      <c r="K387">
        <v>2</v>
      </c>
    </row>
    <row r="388" spans="1:11" x14ac:dyDescent="0.25">
      <c r="A388">
        <v>387</v>
      </c>
      <c r="B388" t="s">
        <v>11</v>
      </c>
      <c r="C388">
        <v>20</v>
      </c>
      <c r="D388" t="str">
        <f t="shared" si="18"/>
        <v>Adolescence</v>
      </c>
      <c r="E388" s="5">
        <v>151124</v>
      </c>
      <c r="F388">
        <v>18</v>
      </c>
      <c r="G388" t="str">
        <f t="shared" si="19"/>
        <v>Tightward</v>
      </c>
      <c r="H388" t="s">
        <v>14</v>
      </c>
      <c r="I388">
        <v>15</v>
      </c>
      <c r="J388" t="str">
        <f t="shared" si="20"/>
        <v>Senior Level</v>
      </c>
      <c r="K388">
        <v>3</v>
      </c>
    </row>
    <row r="389" spans="1:11" x14ac:dyDescent="0.25">
      <c r="A389">
        <v>388</v>
      </c>
      <c r="B389" t="s">
        <v>11</v>
      </c>
      <c r="C389">
        <v>25</v>
      </c>
      <c r="D389" t="str">
        <f t="shared" si="18"/>
        <v>Adolescence</v>
      </c>
      <c r="E389" s="5">
        <v>67447</v>
      </c>
      <c r="F389">
        <v>5</v>
      </c>
      <c r="G389" t="str">
        <f t="shared" si="19"/>
        <v>Tightward</v>
      </c>
      <c r="H389" t="s">
        <v>14</v>
      </c>
      <c r="I389">
        <v>15</v>
      </c>
      <c r="J389" t="str">
        <f t="shared" si="20"/>
        <v>Senior Level</v>
      </c>
      <c r="K389">
        <v>2</v>
      </c>
    </row>
    <row r="390" spans="1:11" x14ac:dyDescent="0.25">
      <c r="A390">
        <v>389</v>
      </c>
      <c r="B390" t="s">
        <v>11</v>
      </c>
      <c r="C390">
        <v>26</v>
      </c>
      <c r="D390" t="str">
        <f t="shared" si="18"/>
        <v>Adolescence</v>
      </c>
      <c r="E390" s="5">
        <v>117454</v>
      </c>
      <c r="F390">
        <v>8</v>
      </c>
      <c r="G390" t="str">
        <f t="shared" si="19"/>
        <v>Tightward</v>
      </c>
      <c r="H390" t="s">
        <v>9</v>
      </c>
      <c r="I390">
        <v>16</v>
      </c>
      <c r="J390" t="str">
        <f t="shared" si="20"/>
        <v>Senior Level</v>
      </c>
      <c r="K390">
        <v>2</v>
      </c>
    </row>
    <row r="391" spans="1:11" x14ac:dyDescent="0.25">
      <c r="A391">
        <v>390</v>
      </c>
      <c r="B391" t="s">
        <v>11</v>
      </c>
      <c r="C391">
        <v>18</v>
      </c>
      <c r="D391" t="str">
        <f t="shared" si="18"/>
        <v>Adolescence</v>
      </c>
      <c r="E391" s="5">
        <v>86203</v>
      </c>
      <c r="F391">
        <v>23</v>
      </c>
      <c r="G391" t="str">
        <f t="shared" si="19"/>
        <v>Tightward</v>
      </c>
      <c r="H391" t="s">
        <v>16</v>
      </c>
      <c r="I391">
        <v>13</v>
      </c>
      <c r="J391" t="str">
        <f t="shared" si="20"/>
        <v>Senior Level</v>
      </c>
      <c r="K391">
        <v>1</v>
      </c>
    </row>
    <row r="392" spans="1:11" x14ac:dyDescent="0.25">
      <c r="A392">
        <v>391</v>
      </c>
      <c r="B392" t="s">
        <v>11</v>
      </c>
      <c r="C392">
        <v>7</v>
      </c>
      <c r="D392" t="str">
        <f t="shared" si="18"/>
        <v>Adolescence</v>
      </c>
      <c r="E392" s="5">
        <v>136231</v>
      </c>
      <c r="F392">
        <v>10</v>
      </c>
      <c r="G392" t="str">
        <f t="shared" si="19"/>
        <v>Tightward</v>
      </c>
      <c r="H392" t="s">
        <v>14</v>
      </c>
      <c r="I392">
        <v>7</v>
      </c>
      <c r="J392" t="str">
        <f t="shared" si="20"/>
        <v>Mid-Level</v>
      </c>
      <c r="K392">
        <v>1</v>
      </c>
    </row>
    <row r="393" spans="1:11" x14ac:dyDescent="0.25">
      <c r="A393">
        <v>392</v>
      </c>
      <c r="B393" t="s">
        <v>8</v>
      </c>
      <c r="C393">
        <v>1</v>
      </c>
      <c r="D393" t="str">
        <f t="shared" si="18"/>
        <v>Adolescence</v>
      </c>
      <c r="E393" s="5">
        <v>89144</v>
      </c>
      <c r="F393">
        <v>1</v>
      </c>
      <c r="G393" t="str">
        <f t="shared" si="19"/>
        <v>Tightward</v>
      </c>
      <c r="H393" t="s">
        <v>16</v>
      </c>
      <c r="I393">
        <v>12</v>
      </c>
      <c r="J393" t="str">
        <f t="shared" si="20"/>
        <v>Senior Level</v>
      </c>
      <c r="K393">
        <v>2</v>
      </c>
    </row>
    <row r="394" spans="1:11" x14ac:dyDescent="0.25">
      <c r="A394">
        <v>393</v>
      </c>
      <c r="B394" t="s">
        <v>8</v>
      </c>
      <c r="C394">
        <v>21</v>
      </c>
      <c r="D394" t="str">
        <f t="shared" si="18"/>
        <v>Adolescence</v>
      </c>
      <c r="E394" s="5">
        <v>119116</v>
      </c>
      <c r="F394">
        <v>30</v>
      </c>
      <c r="G394" t="str">
        <f t="shared" si="19"/>
        <v>Tightward</v>
      </c>
      <c r="H394" t="s">
        <v>14</v>
      </c>
      <c r="I394">
        <v>17</v>
      </c>
      <c r="J394" t="str">
        <f t="shared" si="20"/>
        <v>Senior Level</v>
      </c>
      <c r="K394">
        <v>4</v>
      </c>
    </row>
    <row r="395" spans="1:11" x14ac:dyDescent="0.25">
      <c r="A395">
        <v>394</v>
      </c>
      <c r="B395" t="s">
        <v>11</v>
      </c>
      <c r="C395">
        <v>86</v>
      </c>
      <c r="D395" t="str">
        <f t="shared" si="18"/>
        <v>Old</v>
      </c>
      <c r="E395" s="5">
        <v>163463</v>
      </c>
      <c r="F395">
        <v>31</v>
      </c>
      <c r="G395" t="str">
        <f t="shared" si="19"/>
        <v>Economical</v>
      </c>
      <c r="H395" t="s">
        <v>14</v>
      </c>
      <c r="I395">
        <v>9</v>
      </c>
      <c r="J395" t="str">
        <f t="shared" si="20"/>
        <v>Mid-Level</v>
      </c>
      <c r="K395">
        <v>4</v>
      </c>
    </row>
    <row r="396" spans="1:11" x14ac:dyDescent="0.25">
      <c r="A396">
        <v>395</v>
      </c>
      <c r="B396" t="s">
        <v>11</v>
      </c>
      <c r="C396">
        <v>75</v>
      </c>
      <c r="D396" t="str">
        <f t="shared" si="18"/>
        <v>Old</v>
      </c>
      <c r="E396" s="5">
        <v>151696</v>
      </c>
      <c r="F396">
        <v>82</v>
      </c>
      <c r="G396" t="str">
        <f t="shared" si="19"/>
        <v>Spendthrift</v>
      </c>
      <c r="H396" t="s">
        <v>14</v>
      </c>
      <c r="I396">
        <v>15</v>
      </c>
      <c r="J396" t="str">
        <f t="shared" si="20"/>
        <v>Senior Level</v>
      </c>
      <c r="K396">
        <v>1</v>
      </c>
    </row>
    <row r="397" spans="1:11" x14ac:dyDescent="0.25">
      <c r="A397">
        <v>396</v>
      </c>
      <c r="B397" t="s">
        <v>8</v>
      </c>
      <c r="C397">
        <v>78</v>
      </c>
      <c r="D397" t="str">
        <f t="shared" si="18"/>
        <v>Old</v>
      </c>
      <c r="E397" s="5">
        <v>184736</v>
      </c>
      <c r="F397">
        <v>52</v>
      </c>
      <c r="G397" t="str">
        <f t="shared" si="19"/>
        <v>Economical</v>
      </c>
      <c r="H397" t="s">
        <v>12</v>
      </c>
      <c r="I397">
        <v>13</v>
      </c>
      <c r="J397" t="str">
        <f t="shared" si="20"/>
        <v>Senior Level</v>
      </c>
      <c r="K397">
        <v>1</v>
      </c>
    </row>
    <row r="398" spans="1:11" x14ac:dyDescent="0.25">
      <c r="A398">
        <v>397</v>
      </c>
      <c r="B398" t="s">
        <v>11</v>
      </c>
      <c r="C398">
        <v>87</v>
      </c>
      <c r="D398" t="str">
        <f t="shared" si="18"/>
        <v>Old</v>
      </c>
      <c r="E398" s="5">
        <v>70419</v>
      </c>
      <c r="F398">
        <v>69</v>
      </c>
      <c r="G398" t="str">
        <f t="shared" si="19"/>
        <v>Spendthrift</v>
      </c>
      <c r="H398" t="s">
        <v>17</v>
      </c>
      <c r="I398">
        <v>6</v>
      </c>
      <c r="J398" t="str">
        <f t="shared" si="20"/>
        <v>Mid-Level</v>
      </c>
      <c r="K398">
        <v>4</v>
      </c>
    </row>
    <row r="399" spans="1:11" x14ac:dyDescent="0.25">
      <c r="A399">
        <v>398</v>
      </c>
      <c r="B399" t="s">
        <v>11</v>
      </c>
      <c r="C399">
        <v>8</v>
      </c>
      <c r="D399" t="str">
        <f t="shared" si="18"/>
        <v>Adolescence</v>
      </c>
      <c r="E399" s="5">
        <v>119104</v>
      </c>
      <c r="F399">
        <v>41</v>
      </c>
      <c r="G399" t="str">
        <f t="shared" si="19"/>
        <v>Economical</v>
      </c>
      <c r="H399" t="s">
        <v>13</v>
      </c>
      <c r="I399">
        <v>14</v>
      </c>
      <c r="J399" t="str">
        <f t="shared" si="20"/>
        <v>Senior Level</v>
      </c>
      <c r="K399">
        <v>3</v>
      </c>
    </row>
    <row r="400" spans="1:11" x14ac:dyDescent="0.25">
      <c r="A400">
        <v>399</v>
      </c>
      <c r="B400" t="s">
        <v>8</v>
      </c>
      <c r="C400">
        <v>59</v>
      </c>
      <c r="D400" t="str">
        <f t="shared" si="18"/>
        <v>Old</v>
      </c>
      <c r="E400" s="5">
        <v>130950</v>
      </c>
      <c r="F400">
        <v>28</v>
      </c>
      <c r="G400" t="str">
        <f t="shared" si="19"/>
        <v>Tightward</v>
      </c>
      <c r="H400" t="s">
        <v>15</v>
      </c>
      <c r="I400">
        <v>5</v>
      </c>
      <c r="J400" t="str">
        <f t="shared" si="20"/>
        <v>Mid-Level</v>
      </c>
      <c r="K400">
        <v>3</v>
      </c>
    </row>
    <row r="401" spans="1:11" x14ac:dyDescent="0.25">
      <c r="A401">
        <v>400</v>
      </c>
      <c r="B401" t="s">
        <v>8</v>
      </c>
      <c r="C401">
        <v>13</v>
      </c>
      <c r="D401" t="str">
        <f t="shared" si="18"/>
        <v>Adolescence</v>
      </c>
      <c r="E401" s="5">
        <v>140950</v>
      </c>
      <c r="F401">
        <v>77</v>
      </c>
      <c r="G401" t="str">
        <f t="shared" si="19"/>
        <v>Spendthrift</v>
      </c>
      <c r="H401" t="s">
        <v>14</v>
      </c>
      <c r="I401">
        <v>15</v>
      </c>
      <c r="J401" t="str">
        <f t="shared" si="20"/>
        <v>Senior Level</v>
      </c>
      <c r="K401">
        <v>2</v>
      </c>
    </row>
    <row r="402" spans="1:11" x14ac:dyDescent="0.25">
      <c r="A402">
        <v>401</v>
      </c>
      <c r="B402" t="s">
        <v>11</v>
      </c>
      <c r="C402">
        <v>55</v>
      </c>
      <c r="D402" t="str">
        <f t="shared" si="18"/>
        <v>Old</v>
      </c>
      <c r="E402" s="5">
        <v>82285</v>
      </c>
      <c r="F402">
        <v>35</v>
      </c>
      <c r="G402" t="str">
        <f t="shared" si="19"/>
        <v>Economical</v>
      </c>
      <c r="H402" t="s">
        <v>10</v>
      </c>
      <c r="I402">
        <v>16</v>
      </c>
      <c r="J402" t="str">
        <f t="shared" si="20"/>
        <v>Senior Level</v>
      </c>
      <c r="K402">
        <v>1</v>
      </c>
    </row>
    <row r="403" spans="1:11" x14ac:dyDescent="0.25">
      <c r="A403">
        <v>402</v>
      </c>
      <c r="B403" t="s">
        <v>11</v>
      </c>
      <c r="C403">
        <v>50</v>
      </c>
      <c r="D403" t="str">
        <f t="shared" si="18"/>
        <v>Middle Age</v>
      </c>
      <c r="E403" s="5">
        <v>91389</v>
      </c>
      <c r="F403">
        <v>92</v>
      </c>
      <c r="G403" t="str">
        <f t="shared" si="19"/>
        <v>Spendthrift</v>
      </c>
      <c r="H403" t="s">
        <v>9</v>
      </c>
      <c r="I403">
        <v>11</v>
      </c>
      <c r="J403" t="str">
        <f t="shared" si="20"/>
        <v>Senior Level</v>
      </c>
      <c r="K403">
        <v>7</v>
      </c>
    </row>
    <row r="404" spans="1:11" x14ac:dyDescent="0.25">
      <c r="A404">
        <v>403</v>
      </c>
      <c r="B404" t="s">
        <v>8</v>
      </c>
      <c r="C404">
        <v>54</v>
      </c>
      <c r="D404" t="str">
        <f t="shared" si="18"/>
        <v>Middle Age</v>
      </c>
      <c r="E404" s="5">
        <v>186359</v>
      </c>
      <c r="F404">
        <v>95</v>
      </c>
      <c r="G404" t="str">
        <f t="shared" si="19"/>
        <v>Spendthrift</v>
      </c>
      <c r="H404" t="s">
        <v>16</v>
      </c>
      <c r="I404">
        <v>13</v>
      </c>
      <c r="J404" t="str">
        <f t="shared" si="20"/>
        <v>Senior Level</v>
      </c>
      <c r="K404">
        <v>2</v>
      </c>
    </row>
    <row r="405" spans="1:11" x14ac:dyDescent="0.25">
      <c r="A405">
        <v>404</v>
      </c>
      <c r="B405" t="s">
        <v>8</v>
      </c>
      <c r="C405">
        <v>13</v>
      </c>
      <c r="D405" t="str">
        <f t="shared" si="18"/>
        <v>Adolescence</v>
      </c>
      <c r="E405" s="5">
        <v>178989</v>
      </c>
      <c r="F405">
        <v>46</v>
      </c>
      <c r="G405" t="str">
        <f t="shared" si="19"/>
        <v>Economical</v>
      </c>
      <c r="H405" t="s">
        <v>16</v>
      </c>
      <c r="I405">
        <v>14</v>
      </c>
      <c r="J405" t="str">
        <f t="shared" si="20"/>
        <v>Senior Level</v>
      </c>
      <c r="K405">
        <v>3</v>
      </c>
    </row>
    <row r="406" spans="1:11" x14ac:dyDescent="0.25">
      <c r="A406">
        <v>405</v>
      </c>
      <c r="B406" t="s">
        <v>8</v>
      </c>
      <c r="C406">
        <v>79</v>
      </c>
      <c r="D406" t="str">
        <f t="shared" si="18"/>
        <v>Old</v>
      </c>
      <c r="E406" s="5">
        <v>166335</v>
      </c>
      <c r="F406">
        <v>45</v>
      </c>
      <c r="G406" t="str">
        <f t="shared" si="19"/>
        <v>Economical</v>
      </c>
      <c r="H406" t="s">
        <v>10</v>
      </c>
      <c r="I406">
        <v>5</v>
      </c>
      <c r="J406" t="str">
        <f t="shared" si="20"/>
        <v>Mid-Level</v>
      </c>
      <c r="K406">
        <v>5</v>
      </c>
    </row>
    <row r="407" spans="1:11" x14ac:dyDescent="0.25">
      <c r="A407">
        <v>406</v>
      </c>
      <c r="B407" t="s">
        <v>11</v>
      </c>
      <c r="C407">
        <v>65</v>
      </c>
      <c r="D407" t="str">
        <f t="shared" si="18"/>
        <v>Old</v>
      </c>
      <c r="E407" s="5">
        <v>119889</v>
      </c>
      <c r="F407">
        <v>11</v>
      </c>
      <c r="G407" t="str">
        <f t="shared" si="19"/>
        <v>Tightward</v>
      </c>
      <c r="H407" t="s">
        <v>14</v>
      </c>
      <c r="I407">
        <v>17</v>
      </c>
      <c r="J407" t="str">
        <f t="shared" si="20"/>
        <v>Senior Level</v>
      </c>
      <c r="K407">
        <v>6</v>
      </c>
    </row>
    <row r="408" spans="1:11" x14ac:dyDescent="0.25">
      <c r="A408">
        <v>407</v>
      </c>
      <c r="B408" t="s">
        <v>11</v>
      </c>
      <c r="C408">
        <v>51</v>
      </c>
      <c r="D408" t="str">
        <f t="shared" si="18"/>
        <v>Middle Age</v>
      </c>
      <c r="E408" s="5">
        <v>66852</v>
      </c>
      <c r="F408">
        <v>73</v>
      </c>
      <c r="G408" t="str">
        <f t="shared" si="19"/>
        <v>Spendthrift</v>
      </c>
      <c r="H408" t="s">
        <v>15</v>
      </c>
      <c r="I408">
        <v>15</v>
      </c>
      <c r="J408" t="str">
        <f t="shared" si="20"/>
        <v>Senior Level</v>
      </c>
      <c r="K408">
        <v>3</v>
      </c>
    </row>
    <row r="409" spans="1:11" x14ac:dyDescent="0.25">
      <c r="A409">
        <v>408</v>
      </c>
      <c r="B409" t="s">
        <v>8</v>
      </c>
      <c r="C409">
        <v>18</v>
      </c>
      <c r="D409" t="str">
        <f t="shared" si="18"/>
        <v>Adolescence</v>
      </c>
      <c r="E409" s="5">
        <v>103896</v>
      </c>
      <c r="F409">
        <v>36</v>
      </c>
      <c r="G409" t="str">
        <f t="shared" si="19"/>
        <v>Economical</v>
      </c>
      <c r="H409" t="s">
        <v>15</v>
      </c>
      <c r="I409">
        <v>16</v>
      </c>
      <c r="J409" t="str">
        <f t="shared" si="20"/>
        <v>Senior Level</v>
      </c>
      <c r="K409">
        <v>4</v>
      </c>
    </row>
    <row r="410" spans="1:11" x14ac:dyDescent="0.25">
      <c r="A410">
        <v>409</v>
      </c>
      <c r="B410" t="s">
        <v>8</v>
      </c>
      <c r="C410">
        <v>21</v>
      </c>
      <c r="D410" t="str">
        <f t="shared" si="18"/>
        <v>Adolescence</v>
      </c>
      <c r="E410" s="5">
        <v>187761</v>
      </c>
      <c r="F410">
        <v>87</v>
      </c>
      <c r="G410" t="str">
        <f t="shared" si="19"/>
        <v>Spendthrift</v>
      </c>
      <c r="H410" t="s">
        <v>9</v>
      </c>
      <c r="I410">
        <v>2</v>
      </c>
      <c r="J410" t="str">
        <f t="shared" si="20"/>
        <v>Entry-Level</v>
      </c>
      <c r="K410">
        <v>3</v>
      </c>
    </row>
    <row r="411" spans="1:11" x14ac:dyDescent="0.25">
      <c r="A411">
        <v>410</v>
      </c>
      <c r="B411" t="s">
        <v>8</v>
      </c>
      <c r="C411">
        <v>37</v>
      </c>
      <c r="D411" t="str">
        <f t="shared" si="18"/>
        <v>Middle Age</v>
      </c>
      <c r="E411" s="5">
        <v>102717</v>
      </c>
      <c r="F411">
        <v>93</v>
      </c>
      <c r="G411" t="str">
        <f t="shared" si="19"/>
        <v>Spendthrift</v>
      </c>
      <c r="H411" t="s">
        <v>9</v>
      </c>
      <c r="I411">
        <v>7</v>
      </c>
      <c r="J411" t="str">
        <f t="shared" si="20"/>
        <v>Mid-Level</v>
      </c>
      <c r="K411">
        <v>4</v>
      </c>
    </row>
    <row r="412" spans="1:11" x14ac:dyDescent="0.25">
      <c r="A412">
        <v>411</v>
      </c>
      <c r="B412" t="s">
        <v>8</v>
      </c>
      <c r="C412">
        <v>83</v>
      </c>
      <c r="D412" t="str">
        <f t="shared" si="18"/>
        <v>Old</v>
      </c>
      <c r="E412" s="5">
        <v>102647</v>
      </c>
      <c r="F412">
        <v>83</v>
      </c>
      <c r="G412" t="str">
        <f t="shared" si="19"/>
        <v>Spendthrift</v>
      </c>
      <c r="H412" t="s">
        <v>13</v>
      </c>
      <c r="I412">
        <v>0</v>
      </c>
      <c r="J412" t="str">
        <f t="shared" si="20"/>
        <v>Entry-Level</v>
      </c>
      <c r="K412">
        <v>2</v>
      </c>
    </row>
    <row r="413" spans="1:11" x14ac:dyDescent="0.25">
      <c r="A413">
        <v>412</v>
      </c>
      <c r="B413" t="s">
        <v>11</v>
      </c>
      <c r="C413">
        <v>96</v>
      </c>
      <c r="D413" t="str">
        <f t="shared" si="18"/>
        <v>Old</v>
      </c>
      <c r="E413" s="5">
        <v>113585</v>
      </c>
      <c r="F413">
        <v>31</v>
      </c>
      <c r="G413" t="str">
        <f t="shared" si="19"/>
        <v>Economical</v>
      </c>
      <c r="H413" t="s">
        <v>12</v>
      </c>
      <c r="I413">
        <v>0</v>
      </c>
      <c r="J413" t="str">
        <f t="shared" si="20"/>
        <v>Entry-Level</v>
      </c>
      <c r="K413">
        <v>4</v>
      </c>
    </row>
    <row r="414" spans="1:11" x14ac:dyDescent="0.25">
      <c r="A414">
        <v>413</v>
      </c>
      <c r="B414" t="s">
        <v>11</v>
      </c>
      <c r="C414">
        <v>65</v>
      </c>
      <c r="D414" t="str">
        <f t="shared" si="18"/>
        <v>Old</v>
      </c>
      <c r="E414" s="5">
        <v>86509</v>
      </c>
      <c r="F414">
        <v>88</v>
      </c>
      <c r="G414" t="str">
        <f t="shared" si="19"/>
        <v>Spendthrift</v>
      </c>
      <c r="H414" t="s">
        <v>14</v>
      </c>
      <c r="I414">
        <v>0</v>
      </c>
      <c r="J414" t="str">
        <f t="shared" si="20"/>
        <v>Entry-Level</v>
      </c>
      <c r="K414">
        <v>4</v>
      </c>
    </row>
    <row r="415" spans="1:11" x14ac:dyDescent="0.25">
      <c r="A415">
        <v>414</v>
      </c>
      <c r="B415" t="s">
        <v>8</v>
      </c>
      <c r="C415">
        <v>80</v>
      </c>
      <c r="D415" t="str">
        <f t="shared" si="18"/>
        <v>Old</v>
      </c>
      <c r="E415" s="5">
        <v>59099</v>
      </c>
      <c r="F415">
        <v>44</v>
      </c>
      <c r="G415" t="str">
        <f t="shared" si="19"/>
        <v>Economical</v>
      </c>
      <c r="H415" t="s">
        <v>18</v>
      </c>
      <c r="I415">
        <v>1</v>
      </c>
      <c r="J415" t="str">
        <f t="shared" si="20"/>
        <v>Entry-Level</v>
      </c>
      <c r="K415">
        <v>7</v>
      </c>
    </row>
    <row r="416" spans="1:11" x14ac:dyDescent="0.25">
      <c r="A416">
        <v>415</v>
      </c>
      <c r="B416" t="s">
        <v>11</v>
      </c>
      <c r="C416">
        <v>75</v>
      </c>
      <c r="D416" t="str">
        <f t="shared" si="18"/>
        <v>Old</v>
      </c>
      <c r="E416" s="5">
        <v>135088</v>
      </c>
      <c r="F416">
        <v>5</v>
      </c>
      <c r="G416" t="str">
        <f t="shared" si="19"/>
        <v>Tightward</v>
      </c>
      <c r="H416" t="s">
        <v>12</v>
      </c>
      <c r="I416">
        <v>1</v>
      </c>
      <c r="J416" t="str">
        <f t="shared" si="20"/>
        <v>Entry-Level</v>
      </c>
      <c r="K416">
        <v>5</v>
      </c>
    </row>
    <row r="417" spans="1:11" x14ac:dyDescent="0.25">
      <c r="A417">
        <v>416</v>
      </c>
      <c r="B417" t="s">
        <v>11</v>
      </c>
      <c r="C417">
        <v>87</v>
      </c>
      <c r="D417" t="str">
        <f t="shared" si="18"/>
        <v>Old</v>
      </c>
      <c r="E417" s="5">
        <v>110870</v>
      </c>
      <c r="F417">
        <v>78</v>
      </c>
      <c r="G417" t="str">
        <f t="shared" si="19"/>
        <v>Spendthrift</v>
      </c>
      <c r="H417" t="s">
        <v>10</v>
      </c>
      <c r="I417">
        <v>1</v>
      </c>
      <c r="J417" t="str">
        <f t="shared" si="20"/>
        <v>Entry-Level</v>
      </c>
      <c r="K417">
        <v>4</v>
      </c>
    </row>
    <row r="418" spans="1:11" x14ac:dyDescent="0.25">
      <c r="A418">
        <v>417</v>
      </c>
      <c r="B418" t="s">
        <v>11</v>
      </c>
      <c r="C418">
        <v>86</v>
      </c>
      <c r="D418" t="str">
        <f t="shared" si="18"/>
        <v>Old</v>
      </c>
      <c r="E418" s="5">
        <v>187667</v>
      </c>
      <c r="F418">
        <v>12</v>
      </c>
      <c r="G418" t="str">
        <f t="shared" si="19"/>
        <v>Tightward</v>
      </c>
      <c r="H418" t="s">
        <v>14</v>
      </c>
      <c r="I418">
        <v>0</v>
      </c>
      <c r="J418" t="str">
        <f t="shared" si="20"/>
        <v>Entry-Level</v>
      </c>
      <c r="K418">
        <v>1</v>
      </c>
    </row>
    <row r="419" spans="1:11" x14ac:dyDescent="0.25">
      <c r="A419">
        <v>418</v>
      </c>
      <c r="B419" t="s">
        <v>11</v>
      </c>
      <c r="C419">
        <v>36</v>
      </c>
      <c r="D419" t="str">
        <f t="shared" si="18"/>
        <v>Middle Age</v>
      </c>
      <c r="E419" s="5">
        <v>124614</v>
      </c>
      <c r="F419">
        <v>25</v>
      </c>
      <c r="G419" t="str">
        <f t="shared" si="19"/>
        <v>Tightward</v>
      </c>
      <c r="H419" t="s">
        <v>14</v>
      </c>
      <c r="I419">
        <v>8</v>
      </c>
      <c r="J419" t="str">
        <f t="shared" si="20"/>
        <v>Mid-Level</v>
      </c>
      <c r="K419">
        <v>5</v>
      </c>
    </row>
    <row r="420" spans="1:11" x14ac:dyDescent="0.25">
      <c r="A420">
        <v>419</v>
      </c>
      <c r="B420" t="s">
        <v>11</v>
      </c>
      <c r="C420">
        <v>78</v>
      </c>
      <c r="D420" t="str">
        <f t="shared" si="18"/>
        <v>Old</v>
      </c>
      <c r="E420" s="5">
        <v>166492</v>
      </c>
      <c r="F420">
        <v>40</v>
      </c>
      <c r="G420" t="str">
        <f t="shared" si="19"/>
        <v>Economical</v>
      </c>
      <c r="H420" t="s">
        <v>17</v>
      </c>
      <c r="I420">
        <v>9</v>
      </c>
      <c r="J420" t="str">
        <f t="shared" si="20"/>
        <v>Mid-Level</v>
      </c>
      <c r="K420">
        <v>7</v>
      </c>
    </row>
    <row r="421" spans="1:11" x14ac:dyDescent="0.25">
      <c r="A421">
        <v>420</v>
      </c>
      <c r="B421" t="s">
        <v>11</v>
      </c>
      <c r="C421">
        <v>62</v>
      </c>
      <c r="D421" t="str">
        <f t="shared" si="18"/>
        <v>Old</v>
      </c>
      <c r="E421" s="5">
        <v>172758</v>
      </c>
      <c r="F421">
        <v>69</v>
      </c>
      <c r="G421" t="str">
        <f t="shared" si="19"/>
        <v>Spendthrift</v>
      </c>
      <c r="H421" t="s">
        <v>13</v>
      </c>
      <c r="I421">
        <v>1</v>
      </c>
      <c r="J421" t="str">
        <f t="shared" si="20"/>
        <v>Entry-Level</v>
      </c>
      <c r="K421">
        <v>2</v>
      </c>
    </row>
    <row r="422" spans="1:11" x14ac:dyDescent="0.25">
      <c r="A422">
        <v>421</v>
      </c>
      <c r="B422" t="s">
        <v>8</v>
      </c>
      <c r="C422">
        <v>89</v>
      </c>
      <c r="D422" t="str">
        <f t="shared" si="18"/>
        <v>Old</v>
      </c>
      <c r="E422" s="5">
        <v>122430</v>
      </c>
      <c r="F422">
        <v>19</v>
      </c>
      <c r="G422" t="str">
        <f t="shared" si="19"/>
        <v>Tightward</v>
      </c>
      <c r="H422" t="s">
        <v>9</v>
      </c>
      <c r="I422">
        <v>1</v>
      </c>
      <c r="J422" t="str">
        <f t="shared" si="20"/>
        <v>Entry-Level</v>
      </c>
      <c r="K422">
        <v>1</v>
      </c>
    </row>
    <row r="423" spans="1:11" x14ac:dyDescent="0.25">
      <c r="A423">
        <v>422</v>
      </c>
      <c r="B423" t="s">
        <v>11</v>
      </c>
      <c r="C423">
        <v>56</v>
      </c>
      <c r="D423" t="str">
        <f t="shared" si="18"/>
        <v>Old</v>
      </c>
      <c r="E423" s="5">
        <v>183540</v>
      </c>
      <c r="F423">
        <v>96</v>
      </c>
      <c r="G423" t="str">
        <f t="shared" si="19"/>
        <v>Spendthrift</v>
      </c>
      <c r="H423" t="s">
        <v>13</v>
      </c>
      <c r="I423">
        <v>0</v>
      </c>
      <c r="J423" t="str">
        <f t="shared" si="20"/>
        <v>Entry-Level</v>
      </c>
      <c r="K423">
        <v>6</v>
      </c>
    </row>
    <row r="424" spans="1:11" x14ac:dyDescent="0.25">
      <c r="A424">
        <v>423</v>
      </c>
      <c r="B424" t="s">
        <v>11</v>
      </c>
      <c r="C424">
        <v>35</v>
      </c>
      <c r="D424" t="str">
        <f t="shared" si="18"/>
        <v>Middle Age</v>
      </c>
      <c r="E424" s="5">
        <v>96484</v>
      </c>
      <c r="F424">
        <v>34</v>
      </c>
      <c r="G424" t="str">
        <f t="shared" si="19"/>
        <v>Economical</v>
      </c>
      <c r="H424" t="s">
        <v>14</v>
      </c>
      <c r="I424">
        <v>5</v>
      </c>
      <c r="J424" t="str">
        <f t="shared" si="20"/>
        <v>Mid-Level</v>
      </c>
      <c r="K424">
        <v>4</v>
      </c>
    </row>
    <row r="425" spans="1:11" x14ac:dyDescent="0.25">
      <c r="A425">
        <v>424</v>
      </c>
      <c r="B425" t="s">
        <v>8</v>
      </c>
      <c r="C425">
        <v>33</v>
      </c>
      <c r="D425" t="str">
        <f t="shared" si="18"/>
        <v>Middle Age</v>
      </c>
      <c r="E425" s="5">
        <v>112587</v>
      </c>
      <c r="F425">
        <v>71</v>
      </c>
      <c r="G425" t="str">
        <f t="shared" si="19"/>
        <v>Spendthrift</v>
      </c>
      <c r="H425" t="s">
        <v>14</v>
      </c>
      <c r="I425">
        <v>1</v>
      </c>
      <c r="J425" t="str">
        <f t="shared" si="20"/>
        <v>Entry-Level</v>
      </c>
      <c r="K425">
        <v>4</v>
      </c>
    </row>
    <row r="426" spans="1:11" x14ac:dyDescent="0.25">
      <c r="A426">
        <v>425</v>
      </c>
      <c r="B426" t="s">
        <v>11</v>
      </c>
      <c r="C426">
        <v>58</v>
      </c>
      <c r="D426" t="str">
        <f t="shared" si="18"/>
        <v>Old</v>
      </c>
      <c r="E426" s="5">
        <v>155672</v>
      </c>
      <c r="F426">
        <v>71</v>
      </c>
      <c r="G426" t="str">
        <f t="shared" si="19"/>
        <v>Spendthrift</v>
      </c>
      <c r="H426" t="s">
        <v>13</v>
      </c>
      <c r="I426">
        <v>7</v>
      </c>
      <c r="J426" t="str">
        <f t="shared" si="20"/>
        <v>Mid-Level</v>
      </c>
      <c r="K426">
        <v>7</v>
      </c>
    </row>
    <row r="427" spans="1:11" x14ac:dyDescent="0.25">
      <c r="A427">
        <v>426</v>
      </c>
      <c r="B427" t="s">
        <v>11</v>
      </c>
      <c r="C427">
        <v>68</v>
      </c>
      <c r="D427" t="str">
        <f t="shared" si="18"/>
        <v>Old</v>
      </c>
      <c r="E427" s="5">
        <v>72847</v>
      </c>
      <c r="F427">
        <v>93</v>
      </c>
      <c r="G427" t="str">
        <f t="shared" si="19"/>
        <v>Spendthrift</v>
      </c>
      <c r="H427" t="s">
        <v>14</v>
      </c>
      <c r="I427">
        <v>1</v>
      </c>
      <c r="J427" t="str">
        <f t="shared" si="20"/>
        <v>Entry-Level</v>
      </c>
      <c r="K427">
        <v>2</v>
      </c>
    </row>
    <row r="428" spans="1:11" x14ac:dyDescent="0.25">
      <c r="A428">
        <v>427</v>
      </c>
      <c r="B428" t="s">
        <v>8</v>
      </c>
      <c r="C428">
        <v>38</v>
      </c>
      <c r="D428" t="str">
        <f t="shared" si="18"/>
        <v>Middle Age</v>
      </c>
      <c r="E428" s="5">
        <v>71897</v>
      </c>
      <c r="F428">
        <v>32</v>
      </c>
      <c r="G428" t="str">
        <f t="shared" si="19"/>
        <v>Economical</v>
      </c>
      <c r="H428" t="s">
        <v>13</v>
      </c>
      <c r="I428">
        <v>2</v>
      </c>
      <c r="J428" t="str">
        <f t="shared" si="20"/>
        <v>Entry-Level</v>
      </c>
      <c r="K428">
        <v>3</v>
      </c>
    </row>
    <row r="429" spans="1:11" x14ac:dyDescent="0.25">
      <c r="A429">
        <v>428</v>
      </c>
      <c r="B429" t="s">
        <v>8</v>
      </c>
      <c r="C429">
        <v>31</v>
      </c>
      <c r="D429" t="str">
        <f t="shared" si="18"/>
        <v>Middle Age</v>
      </c>
      <c r="E429" s="5">
        <v>158479</v>
      </c>
      <c r="F429">
        <v>57</v>
      </c>
      <c r="G429" t="str">
        <f t="shared" si="19"/>
        <v>Economical</v>
      </c>
      <c r="H429" t="s">
        <v>16</v>
      </c>
      <c r="I429">
        <v>1</v>
      </c>
      <c r="J429" t="str">
        <f t="shared" si="20"/>
        <v>Entry-Level</v>
      </c>
      <c r="K429">
        <v>5</v>
      </c>
    </row>
    <row r="430" spans="1:11" x14ac:dyDescent="0.25">
      <c r="A430">
        <v>429</v>
      </c>
      <c r="B430" t="s">
        <v>8</v>
      </c>
      <c r="C430">
        <v>90</v>
      </c>
      <c r="D430" t="str">
        <f t="shared" si="18"/>
        <v>Old</v>
      </c>
      <c r="E430" s="5">
        <v>89251</v>
      </c>
      <c r="F430">
        <v>4</v>
      </c>
      <c r="G430" t="str">
        <f t="shared" si="19"/>
        <v>Tightward</v>
      </c>
      <c r="H430" t="s">
        <v>13</v>
      </c>
      <c r="I430">
        <v>1</v>
      </c>
      <c r="J430" t="str">
        <f t="shared" si="20"/>
        <v>Entry-Level</v>
      </c>
      <c r="K430">
        <v>1</v>
      </c>
    </row>
    <row r="431" spans="1:11" x14ac:dyDescent="0.25">
      <c r="A431">
        <v>430</v>
      </c>
      <c r="B431" t="s">
        <v>8</v>
      </c>
      <c r="C431">
        <v>28</v>
      </c>
      <c r="D431" t="str">
        <f t="shared" si="18"/>
        <v>Adolescence</v>
      </c>
      <c r="E431" s="5">
        <v>179911</v>
      </c>
      <c r="F431">
        <v>24</v>
      </c>
      <c r="G431" t="str">
        <f t="shared" si="19"/>
        <v>Tightward</v>
      </c>
      <c r="H431" t="s">
        <v>10</v>
      </c>
      <c r="I431">
        <v>1</v>
      </c>
      <c r="J431" t="str">
        <f t="shared" si="20"/>
        <v>Entry-Level</v>
      </c>
      <c r="K431">
        <v>1</v>
      </c>
    </row>
    <row r="432" spans="1:11" x14ac:dyDescent="0.25">
      <c r="A432">
        <v>431</v>
      </c>
      <c r="B432" t="s">
        <v>8</v>
      </c>
      <c r="C432">
        <v>1</v>
      </c>
      <c r="D432" t="str">
        <f t="shared" si="18"/>
        <v>Adolescence</v>
      </c>
      <c r="E432" s="5">
        <v>111558</v>
      </c>
      <c r="F432">
        <v>85</v>
      </c>
      <c r="G432" t="str">
        <f t="shared" si="19"/>
        <v>Spendthrift</v>
      </c>
      <c r="H432" t="s">
        <v>9</v>
      </c>
      <c r="I432">
        <v>7</v>
      </c>
      <c r="J432" t="str">
        <f t="shared" si="20"/>
        <v>Mid-Level</v>
      </c>
      <c r="K432">
        <v>4</v>
      </c>
    </row>
    <row r="433" spans="1:11" x14ac:dyDescent="0.25">
      <c r="A433">
        <v>432</v>
      </c>
      <c r="B433" t="s">
        <v>8</v>
      </c>
      <c r="C433">
        <v>78</v>
      </c>
      <c r="D433" t="str">
        <f t="shared" si="18"/>
        <v>Old</v>
      </c>
      <c r="E433" s="5">
        <v>127615</v>
      </c>
      <c r="F433">
        <v>78</v>
      </c>
      <c r="G433" t="str">
        <f t="shared" si="19"/>
        <v>Spendthrift</v>
      </c>
      <c r="H433" t="s">
        <v>15</v>
      </c>
      <c r="I433">
        <v>10</v>
      </c>
      <c r="J433" t="str">
        <f t="shared" si="20"/>
        <v>Senior Level</v>
      </c>
      <c r="K433">
        <v>7</v>
      </c>
    </row>
    <row r="434" spans="1:11" x14ac:dyDescent="0.25">
      <c r="A434">
        <v>433</v>
      </c>
      <c r="B434" t="s">
        <v>11</v>
      </c>
      <c r="C434">
        <v>23</v>
      </c>
      <c r="D434" t="str">
        <f t="shared" si="18"/>
        <v>Adolescence</v>
      </c>
      <c r="E434" s="5">
        <v>50076</v>
      </c>
      <c r="F434">
        <v>32</v>
      </c>
      <c r="G434" t="str">
        <f t="shared" si="19"/>
        <v>Economical</v>
      </c>
      <c r="H434" t="s">
        <v>14</v>
      </c>
      <c r="I434">
        <v>3</v>
      </c>
      <c r="J434" t="str">
        <f t="shared" si="20"/>
        <v>Intermediate</v>
      </c>
      <c r="K434">
        <v>5</v>
      </c>
    </row>
    <row r="435" spans="1:11" x14ac:dyDescent="0.25">
      <c r="A435">
        <v>434</v>
      </c>
      <c r="B435" t="s">
        <v>11</v>
      </c>
      <c r="C435">
        <v>25</v>
      </c>
      <c r="D435" t="str">
        <f t="shared" si="18"/>
        <v>Adolescence</v>
      </c>
      <c r="E435" s="5">
        <v>77779</v>
      </c>
      <c r="F435">
        <v>62</v>
      </c>
      <c r="G435" t="str">
        <f t="shared" si="19"/>
        <v>Spendthrift</v>
      </c>
      <c r="H435" t="s">
        <v>14</v>
      </c>
      <c r="I435">
        <v>4</v>
      </c>
      <c r="J435" t="str">
        <f t="shared" si="20"/>
        <v>Intermediate</v>
      </c>
      <c r="K435">
        <v>1</v>
      </c>
    </row>
    <row r="436" spans="1:11" x14ac:dyDescent="0.25">
      <c r="A436">
        <v>435</v>
      </c>
      <c r="B436" t="s">
        <v>8</v>
      </c>
      <c r="C436">
        <v>59</v>
      </c>
      <c r="D436" t="str">
        <f t="shared" si="18"/>
        <v>Old</v>
      </c>
      <c r="E436" s="5">
        <v>169999</v>
      </c>
      <c r="F436">
        <v>38</v>
      </c>
      <c r="G436" t="str">
        <f t="shared" si="19"/>
        <v>Economical</v>
      </c>
      <c r="H436" t="s">
        <v>10</v>
      </c>
      <c r="I436">
        <v>5</v>
      </c>
      <c r="J436" t="str">
        <f t="shared" si="20"/>
        <v>Mid-Level</v>
      </c>
      <c r="K436">
        <v>5</v>
      </c>
    </row>
    <row r="437" spans="1:11" x14ac:dyDescent="0.25">
      <c r="A437">
        <v>436</v>
      </c>
      <c r="B437" t="s">
        <v>11</v>
      </c>
      <c r="C437">
        <v>7</v>
      </c>
      <c r="D437" t="str">
        <f t="shared" si="18"/>
        <v>Adolescence</v>
      </c>
      <c r="E437" s="5">
        <v>106581</v>
      </c>
      <c r="F437">
        <v>76</v>
      </c>
      <c r="G437" t="str">
        <f t="shared" si="19"/>
        <v>Spendthrift</v>
      </c>
      <c r="H437" t="s">
        <v>16</v>
      </c>
      <c r="I437">
        <v>1</v>
      </c>
      <c r="J437" t="str">
        <f t="shared" si="20"/>
        <v>Entry-Level</v>
      </c>
      <c r="K437">
        <v>7</v>
      </c>
    </row>
    <row r="438" spans="1:11" x14ac:dyDescent="0.25">
      <c r="A438">
        <v>437</v>
      </c>
      <c r="B438" t="s">
        <v>11</v>
      </c>
      <c r="C438">
        <v>24</v>
      </c>
      <c r="D438" t="str">
        <f t="shared" si="18"/>
        <v>Adolescence</v>
      </c>
      <c r="E438" s="5">
        <v>78223</v>
      </c>
      <c r="F438">
        <v>41</v>
      </c>
      <c r="G438" t="str">
        <f t="shared" si="19"/>
        <v>Economical</v>
      </c>
      <c r="H438" t="s">
        <v>12</v>
      </c>
      <c r="I438">
        <v>0</v>
      </c>
      <c r="J438" t="str">
        <f t="shared" si="20"/>
        <v>Entry-Level</v>
      </c>
      <c r="K438">
        <v>1</v>
      </c>
    </row>
    <row r="439" spans="1:11" x14ac:dyDescent="0.25">
      <c r="A439">
        <v>438</v>
      </c>
      <c r="B439" t="s">
        <v>8</v>
      </c>
      <c r="C439">
        <v>76</v>
      </c>
      <c r="D439" t="str">
        <f t="shared" si="18"/>
        <v>Old</v>
      </c>
      <c r="E439" s="5">
        <v>136259</v>
      </c>
      <c r="F439">
        <v>14</v>
      </c>
      <c r="G439" t="str">
        <f t="shared" si="19"/>
        <v>Tightward</v>
      </c>
      <c r="I439">
        <v>0</v>
      </c>
      <c r="J439" t="str">
        <f t="shared" si="20"/>
        <v>Entry-Level</v>
      </c>
      <c r="K439">
        <v>7</v>
      </c>
    </row>
    <row r="440" spans="1:11" x14ac:dyDescent="0.25">
      <c r="A440">
        <v>439</v>
      </c>
      <c r="B440" t="s">
        <v>8</v>
      </c>
      <c r="C440">
        <v>37</v>
      </c>
      <c r="D440" t="str">
        <f t="shared" si="18"/>
        <v>Middle Age</v>
      </c>
      <c r="E440" s="5">
        <v>153399</v>
      </c>
      <c r="F440">
        <v>93</v>
      </c>
      <c r="G440" t="str">
        <f t="shared" si="19"/>
        <v>Spendthrift</v>
      </c>
      <c r="H440" t="s">
        <v>13</v>
      </c>
      <c r="I440">
        <v>1</v>
      </c>
      <c r="J440" t="str">
        <f t="shared" si="20"/>
        <v>Entry-Level</v>
      </c>
      <c r="K440">
        <v>6</v>
      </c>
    </row>
    <row r="441" spans="1:11" x14ac:dyDescent="0.25">
      <c r="A441">
        <v>440</v>
      </c>
      <c r="B441" t="s">
        <v>11</v>
      </c>
      <c r="C441">
        <v>6</v>
      </c>
      <c r="D441" t="str">
        <f t="shared" si="18"/>
        <v>Adolescence</v>
      </c>
      <c r="E441" s="5">
        <v>162858</v>
      </c>
      <c r="F441">
        <v>91</v>
      </c>
      <c r="G441" t="str">
        <f t="shared" si="19"/>
        <v>Spendthrift</v>
      </c>
      <c r="H441" t="s">
        <v>14</v>
      </c>
      <c r="I441">
        <v>0</v>
      </c>
      <c r="J441" t="str">
        <f t="shared" si="20"/>
        <v>Entry-Level</v>
      </c>
      <c r="K441">
        <v>1</v>
      </c>
    </row>
    <row r="442" spans="1:11" x14ac:dyDescent="0.25">
      <c r="A442">
        <v>441</v>
      </c>
      <c r="B442" t="s">
        <v>11</v>
      </c>
      <c r="C442">
        <v>0</v>
      </c>
      <c r="D442" t="str">
        <f t="shared" si="18"/>
        <v>Adolescence</v>
      </c>
      <c r="E442" s="5">
        <v>57373</v>
      </c>
      <c r="F442">
        <v>29</v>
      </c>
      <c r="G442" t="str">
        <f t="shared" si="19"/>
        <v>Tightward</v>
      </c>
      <c r="I442">
        <v>0</v>
      </c>
      <c r="J442" t="str">
        <f t="shared" si="20"/>
        <v>Entry-Level</v>
      </c>
      <c r="K442">
        <v>7</v>
      </c>
    </row>
    <row r="443" spans="1:11" x14ac:dyDescent="0.25">
      <c r="A443">
        <v>442</v>
      </c>
      <c r="B443" t="s">
        <v>8</v>
      </c>
      <c r="C443">
        <v>3</v>
      </c>
      <c r="D443" t="str">
        <f t="shared" si="18"/>
        <v>Adolescence</v>
      </c>
      <c r="E443" s="5">
        <v>133602</v>
      </c>
      <c r="F443">
        <v>47</v>
      </c>
      <c r="G443" t="str">
        <f t="shared" si="19"/>
        <v>Economical</v>
      </c>
      <c r="H443" t="s">
        <v>14</v>
      </c>
      <c r="I443">
        <v>1</v>
      </c>
      <c r="J443" t="str">
        <f t="shared" si="20"/>
        <v>Entry-Level</v>
      </c>
      <c r="K443">
        <v>1</v>
      </c>
    </row>
    <row r="444" spans="1:11" x14ac:dyDescent="0.25">
      <c r="A444">
        <v>443</v>
      </c>
      <c r="B444" t="s">
        <v>11</v>
      </c>
      <c r="C444">
        <v>95</v>
      </c>
      <c r="D444" t="str">
        <f t="shared" si="18"/>
        <v>Old</v>
      </c>
      <c r="E444" s="5">
        <v>66322</v>
      </c>
      <c r="F444">
        <v>88</v>
      </c>
      <c r="G444" t="str">
        <f t="shared" si="19"/>
        <v>Spendthrift</v>
      </c>
      <c r="H444" t="s">
        <v>14</v>
      </c>
      <c r="I444">
        <v>0</v>
      </c>
      <c r="J444" t="str">
        <f t="shared" si="20"/>
        <v>Entry-Level</v>
      </c>
      <c r="K444">
        <v>3</v>
      </c>
    </row>
    <row r="445" spans="1:11" x14ac:dyDescent="0.25">
      <c r="A445">
        <v>444</v>
      </c>
      <c r="B445" t="s">
        <v>11</v>
      </c>
      <c r="C445">
        <v>0</v>
      </c>
      <c r="D445" t="str">
        <f t="shared" si="18"/>
        <v>Adolescence</v>
      </c>
      <c r="E445" s="5">
        <v>68761</v>
      </c>
      <c r="F445">
        <v>16</v>
      </c>
      <c r="G445" t="str">
        <f t="shared" si="19"/>
        <v>Tightward</v>
      </c>
      <c r="H445" t="s">
        <v>12</v>
      </c>
      <c r="I445">
        <v>1</v>
      </c>
      <c r="J445" t="str">
        <f t="shared" si="20"/>
        <v>Entry-Level</v>
      </c>
      <c r="K445">
        <v>4</v>
      </c>
    </row>
    <row r="446" spans="1:11" x14ac:dyDescent="0.25">
      <c r="A446">
        <v>445</v>
      </c>
      <c r="B446" t="s">
        <v>8</v>
      </c>
      <c r="C446">
        <v>7</v>
      </c>
      <c r="D446" t="str">
        <f t="shared" si="18"/>
        <v>Adolescence</v>
      </c>
      <c r="E446" s="5">
        <v>70749</v>
      </c>
      <c r="F446">
        <v>86</v>
      </c>
      <c r="G446" t="str">
        <f t="shared" si="19"/>
        <v>Spendthrift</v>
      </c>
      <c r="H446" t="s">
        <v>14</v>
      </c>
      <c r="I446">
        <v>13</v>
      </c>
      <c r="J446" t="str">
        <f t="shared" si="20"/>
        <v>Senior Level</v>
      </c>
      <c r="K446">
        <v>3</v>
      </c>
    </row>
    <row r="447" spans="1:11" x14ac:dyDescent="0.25">
      <c r="A447">
        <v>446</v>
      </c>
      <c r="B447" t="s">
        <v>8</v>
      </c>
      <c r="C447">
        <v>54</v>
      </c>
      <c r="D447" t="str">
        <f t="shared" si="18"/>
        <v>Middle Age</v>
      </c>
      <c r="E447" s="5">
        <v>65874</v>
      </c>
      <c r="F447">
        <v>87</v>
      </c>
      <c r="G447" t="str">
        <f t="shared" si="19"/>
        <v>Spendthrift</v>
      </c>
      <c r="H447" t="s">
        <v>14</v>
      </c>
      <c r="I447">
        <v>7</v>
      </c>
      <c r="J447" t="str">
        <f t="shared" si="20"/>
        <v>Mid-Level</v>
      </c>
      <c r="K447">
        <v>6</v>
      </c>
    </row>
    <row r="448" spans="1:11" x14ac:dyDescent="0.25">
      <c r="A448">
        <v>447</v>
      </c>
      <c r="B448" t="s">
        <v>8</v>
      </c>
      <c r="C448">
        <v>89</v>
      </c>
      <c r="D448" t="str">
        <f t="shared" si="18"/>
        <v>Old</v>
      </c>
      <c r="E448" s="5">
        <v>115996</v>
      </c>
      <c r="F448">
        <v>24</v>
      </c>
      <c r="G448" t="str">
        <f t="shared" si="19"/>
        <v>Tightward</v>
      </c>
      <c r="H448" t="s">
        <v>10</v>
      </c>
      <c r="I448">
        <v>15</v>
      </c>
      <c r="J448" t="str">
        <f t="shared" si="20"/>
        <v>Senior Level</v>
      </c>
      <c r="K448">
        <v>1</v>
      </c>
    </row>
    <row r="449" spans="1:11" x14ac:dyDescent="0.25">
      <c r="A449">
        <v>448</v>
      </c>
      <c r="B449" t="s">
        <v>11</v>
      </c>
      <c r="C449">
        <v>58</v>
      </c>
      <c r="D449" t="str">
        <f t="shared" si="18"/>
        <v>Old</v>
      </c>
      <c r="E449" s="5">
        <v>67097</v>
      </c>
      <c r="F449">
        <v>91</v>
      </c>
      <c r="G449" t="str">
        <f t="shared" si="19"/>
        <v>Spendthrift</v>
      </c>
      <c r="H449" t="s">
        <v>10</v>
      </c>
      <c r="I449">
        <v>6</v>
      </c>
      <c r="J449" t="str">
        <f t="shared" si="20"/>
        <v>Mid-Level</v>
      </c>
      <c r="K449">
        <v>1</v>
      </c>
    </row>
    <row r="450" spans="1:11" x14ac:dyDescent="0.25">
      <c r="A450">
        <v>449</v>
      </c>
      <c r="B450" t="s">
        <v>11</v>
      </c>
      <c r="C450">
        <v>12</v>
      </c>
      <c r="D450" t="str">
        <f t="shared" si="18"/>
        <v>Adolescence</v>
      </c>
      <c r="E450" s="5">
        <v>108027</v>
      </c>
      <c r="F450">
        <v>64</v>
      </c>
      <c r="G450" t="str">
        <f t="shared" si="19"/>
        <v>Spendthrift</v>
      </c>
      <c r="H450" t="s">
        <v>14</v>
      </c>
      <c r="I450">
        <v>13</v>
      </c>
      <c r="J450" t="str">
        <f t="shared" si="20"/>
        <v>Senior Level</v>
      </c>
      <c r="K450">
        <v>5</v>
      </c>
    </row>
    <row r="451" spans="1:11" x14ac:dyDescent="0.25">
      <c r="A451">
        <v>450</v>
      </c>
      <c r="B451" t="s">
        <v>8</v>
      </c>
      <c r="C451">
        <v>7</v>
      </c>
      <c r="D451" t="str">
        <f t="shared" ref="D451:D514" si="21">IF(C451&gt;54,"Old",IF(C451&gt;=31,"Middle Age",IF(C451&lt;31,"Adolescence","Invalid")))</f>
        <v>Adolescence</v>
      </c>
      <c r="E451" s="5">
        <v>176349</v>
      </c>
      <c r="F451">
        <v>80</v>
      </c>
      <c r="G451" t="str">
        <f t="shared" ref="G451:G514" si="22">IF(F451&gt;=60,"Spendthrift",IF(F451&gt;=31,"Economical",IF(F451&lt;31,"Tightward","Invalid")))</f>
        <v>Spendthrift</v>
      </c>
      <c r="H451" t="s">
        <v>9</v>
      </c>
      <c r="I451">
        <v>8</v>
      </c>
      <c r="J451" t="str">
        <f t="shared" ref="J451:J514" si="23">IF(I451&gt;=10,"Senior Level",IF(I451&gt;=5,"Mid-Level",IF(I451&gt;=3,"Intermediate",IF(I451&lt;3,"Entry-Level","Invalid"))))</f>
        <v>Mid-Level</v>
      </c>
      <c r="K451">
        <v>2</v>
      </c>
    </row>
    <row r="452" spans="1:11" x14ac:dyDescent="0.25">
      <c r="A452">
        <v>451</v>
      </c>
      <c r="B452" t="s">
        <v>8</v>
      </c>
      <c r="C452">
        <v>11</v>
      </c>
      <c r="D452" t="str">
        <f t="shared" si="21"/>
        <v>Adolescence</v>
      </c>
      <c r="E452" s="5">
        <v>88452</v>
      </c>
      <c r="F452">
        <v>40</v>
      </c>
      <c r="G452" t="str">
        <f t="shared" si="22"/>
        <v>Economical</v>
      </c>
      <c r="H452" t="s">
        <v>9</v>
      </c>
      <c r="I452">
        <v>8</v>
      </c>
      <c r="J452" t="str">
        <f t="shared" si="23"/>
        <v>Mid-Level</v>
      </c>
      <c r="K452">
        <v>6</v>
      </c>
    </row>
    <row r="453" spans="1:11" x14ac:dyDescent="0.25">
      <c r="A453">
        <v>452</v>
      </c>
      <c r="B453" t="s">
        <v>8</v>
      </c>
      <c r="C453">
        <v>74</v>
      </c>
      <c r="D453" t="str">
        <f t="shared" si="21"/>
        <v>Old</v>
      </c>
      <c r="E453" s="5">
        <v>128266</v>
      </c>
      <c r="F453">
        <v>55</v>
      </c>
      <c r="G453" t="str">
        <f t="shared" si="22"/>
        <v>Economical</v>
      </c>
      <c r="H453" t="s">
        <v>10</v>
      </c>
      <c r="I453">
        <v>7</v>
      </c>
      <c r="J453" t="str">
        <f t="shared" si="23"/>
        <v>Mid-Level</v>
      </c>
      <c r="K453">
        <v>4</v>
      </c>
    </row>
    <row r="454" spans="1:11" x14ac:dyDescent="0.25">
      <c r="A454">
        <v>453</v>
      </c>
      <c r="B454" t="s">
        <v>11</v>
      </c>
      <c r="C454">
        <v>64</v>
      </c>
      <c r="D454" t="str">
        <f t="shared" si="21"/>
        <v>Old</v>
      </c>
      <c r="E454" s="5">
        <v>156777</v>
      </c>
      <c r="F454">
        <v>20</v>
      </c>
      <c r="G454" t="str">
        <f t="shared" si="22"/>
        <v>Tightward</v>
      </c>
      <c r="H454" t="s">
        <v>9</v>
      </c>
      <c r="I454">
        <v>7</v>
      </c>
      <c r="J454" t="str">
        <f t="shared" si="23"/>
        <v>Mid-Level</v>
      </c>
      <c r="K454">
        <v>2</v>
      </c>
    </row>
    <row r="455" spans="1:11" x14ac:dyDescent="0.25">
      <c r="A455">
        <v>454</v>
      </c>
      <c r="B455" t="s">
        <v>11</v>
      </c>
      <c r="C455">
        <v>48</v>
      </c>
      <c r="D455" t="str">
        <f t="shared" si="21"/>
        <v>Middle Age</v>
      </c>
      <c r="E455" s="5">
        <v>123234</v>
      </c>
      <c r="F455">
        <v>50</v>
      </c>
      <c r="G455" t="str">
        <f t="shared" si="22"/>
        <v>Economical</v>
      </c>
      <c r="H455" t="s">
        <v>12</v>
      </c>
      <c r="I455">
        <v>10</v>
      </c>
      <c r="J455" t="str">
        <f t="shared" si="23"/>
        <v>Senior Level</v>
      </c>
      <c r="K455">
        <v>7</v>
      </c>
    </row>
    <row r="456" spans="1:11" x14ac:dyDescent="0.25">
      <c r="A456">
        <v>455</v>
      </c>
      <c r="B456" t="s">
        <v>11</v>
      </c>
      <c r="C456">
        <v>8</v>
      </c>
      <c r="D456" t="str">
        <f t="shared" si="21"/>
        <v>Adolescence</v>
      </c>
      <c r="E456" s="5">
        <v>60790</v>
      </c>
      <c r="F456">
        <v>38</v>
      </c>
      <c r="G456" t="str">
        <f t="shared" si="22"/>
        <v>Economical</v>
      </c>
      <c r="H456" t="s">
        <v>14</v>
      </c>
      <c r="I456">
        <v>1</v>
      </c>
      <c r="J456" t="str">
        <f t="shared" si="23"/>
        <v>Entry-Level</v>
      </c>
      <c r="K456">
        <v>5</v>
      </c>
    </row>
    <row r="457" spans="1:11" x14ac:dyDescent="0.25">
      <c r="A457">
        <v>456</v>
      </c>
      <c r="B457" t="s">
        <v>11</v>
      </c>
      <c r="C457">
        <v>15</v>
      </c>
      <c r="D457" t="str">
        <f t="shared" si="21"/>
        <v>Adolescence</v>
      </c>
      <c r="E457" s="5">
        <v>181332</v>
      </c>
      <c r="F457">
        <v>99</v>
      </c>
      <c r="G457" t="str">
        <f t="shared" si="22"/>
        <v>Spendthrift</v>
      </c>
      <c r="H457" t="s">
        <v>14</v>
      </c>
      <c r="I457">
        <v>14</v>
      </c>
      <c r="J457" t="str">
        <f t="shared" si="23"/>
        <v>Senior Level</v>
      </c>
      <c r="K457">
        <v>6</v>
      </c>
    </row>
    <row r="458" spans="1:11" x14ac:dyDescent="0.25">
      <c r="A458">
        <v>457</v>
      </c>
      <c r="B458" t="s">
        <v>8</v>
      </c>
      <c r="C458">
        <v>1</v>
      </c>
      <c r="D458" t="str">
        <f t="shared" si="21"/>
        <v>Adolescence</v>
      </c>
      <c r="E458" s="5">
        <v>187297</v>
      </c>
      <c r="F458">
        <v>7</v>
      </c>
      <c r="G458" t="str">
        <f t="shared" si="22"/>
        <v>Tightward</v>
      </c>
      <c r="H458" t="s">
        <v>14</v>
      </c>
      <c r="I458">
        <v>0</v>
      </c>
      <c r="J458" t="str">
        <f t="shared" si="23"/>
        <v>Entry-Level</v>
      </c>
      <c r="K458">
        <v>1</v>
      </c>
    </row>
    <row r="459" spans="1:11" x14ac:dyDescent="0.25">
      <c r="A459">
        <v>458</v>
      </c>
      <c r="B459" t="s">
        <v>11</v>
      </c>
      <c r="C459">
        <v>21</v>
      </c>
      <c r="D459" t="str">
        <f t="shared" si="21"/>
        <v>Adolescence</v>
      </c>
      <c r="E459" s="5">
        <v>153885</v>
      </c>
      <c r="F459">
        <v>86</v>
      </c>
      <c r="G459" t="str">
        <f t="shared" si="22"/>
        <v>Spendthrift</v>
      </c>
      <c r="H459" t="s">
        <v>14</v>
      </c>
      <c r="I459">
        <v>6</v>
      </c>
      <c r="J459" t="str">
        <f t="shared" si="23"/>
        <v>Mid-Level</v>
      </c>
      <c r="K459">
        <v>6</v>
      </c>
    </row>
    <row r="460" spans="1:11" x14ac:dyDescent="0.25">
      <c r="A460">
        <v>459</v>
      </c>
      <c r="B460" t="s">
        <v>8</v>
      </c>
      <c r="C460">
        <v>84</v>
      </c>
      <c r="D460" t="str">
        <f t="shared" si="21"/>
        <v>Old</v>
      </c>
      <c r="E460" s="5">
        <v>53500</v>
      </c>
      <c r="F460">
        <v>44</v>
      </c>
      <c r="G460" t="str">
        <f t="shared" si="22"/>
        <v>Economical</v>
      </c>
      <c r="H460" t="s">
        <v>18</v>
      </c>
      <c r="I460">
        <v>3</v>
      </c>
      <c r="J460" t="str">
        <f t="shared" si="23"/>
        <v>Intermediate</v>
      </c>
      <c r="K460">
        <v>4</v>
      </c>
    </row>
    <row r="461" spans="1:11" x14ac:dyDescent="0.25">
      <c r="A461">
        <v>460</v>
      </c>
      <c r="B461" t="s">
        <v>11</v>
      </c>
      <c r="C461">
        <v>5</v>
      </c>
      <c r="D461" t="str">
        <f t="shared" si="21"/>
        <v>Adolescence</v>
      </c>
      <c r="E461" s="5">
        <v>69443</v>
      </c>
      <c r="F461">
        <v>28</v>
      </c>
      <c r="G461" t="str">
        <f t="shared" si="22"/>
        <v>Tightward</v>
      </c>
      <c r="H461" t="s">
        <v>16</v>
      </c>
      <c r="I461">
        <v>4</v>
      </c>
      <c r="J461" t="str">
        <f t="shared" si="23"/>
        <v>Intermediate</v>
      </c>
      <c r="K461">
        <v>6</v>
      </c>
    </row>
    <row r="462" spans="1:11" x14ac:dyDescent="0.25">
      <c r="A462">
        <v>461</v>
      </c>
      <c r="B462" t="s">
        <v>11</v>
      </c>
      <c r="C462">
        <v>47</v>
      </c>
      <c r="D462" t="str">
        <f t="shared" si="21"/>
        <v>Middle Age</v>
      </c>
      <c r="E462" s="5">
        <v>124072</v>
      </c>
      <c r="F462">
        <v>56</v>
      </c>
      <c r="G462" t="str">
        <f t="shared" si="22"/>
        <v>Economical</v>
      </c>
      <c r="H462" t="s">
        <v>12</v>
      </c>
      <c r="I462">
        <v>0</v>
      </c>
      <c r="J462" t="str">
        <f t="shared" si="23"/>
        <v>Entry-Level</v>
      </c>
      <c r="K462">
        <v>7</v>
      </c>
    </row>
    <row r="463" spans="1:11" x14ac:dyDescent="0.25">
      <c r="A463">
        <v>462</v>
      </c>
      <c r="B463" t="s">
        <v>11</v>
      </c>
      <c r="C463">
        <v>96</v>
      </c>
      <c r="D463" t="str">
        <f t="shared" si="21"/>
        <v>Old</v>
      </c>
      <c r="E463" s="5">
        <v>135800</v>
      </c>
      <c r="F463">
        <v>29</v>
      </c>
      <c r="G463" t="str">
        <f t="shared" si="22"/>
        <v>Tightward</v>
      </c>
      <c r="H463" t="s">
        <v>9</v>
      </c>
      <c r="I463">
        <v>0</v>
      </c>
      <c r="J463" t="str">
        <f t="shared" si="23"/>
        <v>Entry-Level</v>
      </c>
      <c r="K463">
        <v>7</v>
      </c>
    </row>
    <row r="464" spans="1:11" x14ac:dyDescent="0.25">
      <c r="A464">
        <v>463</v>
      </c>
      <c r="B464" t="s">
        <v>8</v>
      </c>
      <c r="C464">
        <v>93</v>
      </c>
      <c r="D464" t="str">
        <f t="shared" si="21"/>
        <v>Old</v>
      </c>
      <c r="E464" s="5">
        <v>120597</v>
      </c>
      <c r="F464">
        <v>96</v>
      </c>
      <c r="G464" t="str">
        <f t="shared" si="22"/>
        <v>Spendthrift</v>
      </c>
      <c r="H464" t="s">
        <v>14</v>
      </c>
      <c r="I464">
        <v>2</v>
      </c>
      <c r="J464" t="str">
        <f t="shared" si="23"/>
        <v>Entry-Level</v>
      </c>
      <c r="K464">
        <v>4</v>
      </c>
    </row>
    <row r="465" spans="1:11" x14ac:dyDescent="0.25">
      <c r="A465">
        <v>464</v>
      </c>
      <c r="B465" t="s">
        <v>11</v>
      </c>
      <c r="C465">
        <v>16</v>
      </c>
      <c r="D465" t="str">
        <f t="shared" si="21"/>
        <v>Adolescence</v>
      </c>
      <c r="E465" s="5">
        <v>91358</v>
      </c>
      <c r="F465">
        <v>11</v>
      </c>
      <c r="G465" t="str">
        <f t="shared" si="22"/>
        <v>Tightward</v>
      </c>
      <c r="H465" t="s">
        <v>13</v>
      </c>
      <c r="I465">
        <v>1</v>
      </c>
      <c r="J465" t="str">
        <f t="shared" si="23"/>
        <v>Entry-Level</v>
      </c>
      <c r="K465">
        <v>4</v>
      </c>
    </row>
    <row r="466" spans="1:11" x14ac:dyDescent="0.25">
      <c r="A466">
        <v>465</v>
      </c>
      <c r="B466" t="s">
        <v>8</v>
      </c>
      <c r="C466">
        <v>56</v>
      </c>
      <c r="D466" t="str">
        <f t="shared" si="21"/>
        <v>Old</v>
      </c>
      <c r="E466" s="5">
        <v>53231</v>
      </c>
      <c r="F466">
        <v>41</v>
      </c>
      <c r="G466" t="str">
        <f t="shared" si="22"/>
        <v>Economical</v>
      </c>
      <c r="H466" t="s">
        <v>18</v>
      </c>
      <c r="I466">
        <v>0</v>
      </c>
      <c r="J466" t="str">
        <f t="shared" si="23"/>
        <v>Entry-Level</v>
      </c>
      <c r="K466">
        <v>5</v>
      </c>
    </row>
    <row r="467" spans="1:11" x14ac:dyDescent="0.25">
      <c r="A467">
        <v>466</v>
      </c>
      <c r="B467" t="s">
        <v>11</v>
      </c>
      <c r="C467">
        <v>76</v>
      </c>
      <c r="D467" t="str">
        <f t="shared" si="21"/>
        <v>Old</v>
      </c>
      <c r="E467" s="5">
        <v>156330</v>
      </c>
      <c r="F467">
        <v>31</v>
      </c>
      <c r="G467" t="str">
        <f t="shared" si="22"/>
        <v>Economical</v>
      </c>
      <c r="H467" t="s">
        <v>10</v>
      </c>
      <c r="I467">
        <v>1</v>
      </c>
      <c r="J467" t="str">
        <f t="shared" si="23"/>
        <v>Entry-Level</v>
      </c>
      <c r="K467">
        <v>2</v>
      </c>
    </row>
    <row r="468" spans="1:11" x14ac:dyDescent="0.25">
      <c r="A468">
        <v>467</v>
      </c>
      <c r="B468" t="s">
        <v>8</v>
      </c>
      <c r="C468">
        <v>0</v>
      </c>
      <c r="D468" t="str">
        <f t="shared" si="21"/>
        <v>Adolescence</v>
      </c>
      <c r="E468" s="5">
        <v>186002</v>
      </c>
      <c r="F468">
        <v>80</v>
      </c>
      <c r="G468" t="str">
        <f t="shared" si="22"/>
        <v>Spendthrift</v>
      </c>
      <c r="H468" t="s">
        <v>16</v>
      </c>
      <c r="I468">
        <v>15</v>
      </c>
      <c r="J468" t="str">
        <f t="shared" si="23"/>
        <v>Senior Level</v>
      </c>
      <c r="K468">
        <v>2</v>
      </c>
    </row>
    <row r="469" spans="1:11" x14ac:dyDescent="0.25">
      <c r="A469">
        <v>468</v>
      </c>
      <c r="B469" t="s">
        <v>11</v>
      </c>
      <c r="C469">
        <v>70</v>
      </c>
      <c r="D469" t="str">
        <f t="shared" si="21"/>
        <v>Old</v>
      </c>
      <c r="E469" s="5">
        <v>111760</v>
      </c>
      <c r="F469">
        <v>53</v>
      </c>
      <c r="G469" t="str">
        <f t="shared" si="22"/>
        <v>Economical</v>
      </c>
      <c r="H469" t="s">
        <v>15</v>
      </c>
      <c r="I469">
        <v>12</v>
      </c>
      <c r="J469" t="str">
        <f t="shared" si="23"/>
        <v>Senior Level</v>
      </c>
      <c r="K469">
        <v>5</v>
      </c>
    </row>
    <row r="470" spans="1:11" x14ac:dyDescent="0.25">
      <c r="A470">
        <v>469</v>
      </c>
      <c r="B470" t="s">
        <v>11</v>
      </c>
      <c r="C470">
        <v>47</v>
      </c>
      <c r="D470" t="str">
        <f t="shared" si="21"/>
        <v>Middle Age</v>
      </c>
      <c r="E470" s="5">
        <v>143906</v>
      </c>
      <c r="F470">
        <v>12</v>
      </c>
      <c r="G470" t="str">
        <f t="shared" si="22"/>
        <v>Tightward</v>
      </c>
      <c r="H470" t="s">
        <v>14</v>
      </c>
      <c r="I470">
        <v>4</v>
      </c>
      <c r="J470" t="str">
        <f t="shared" si="23"/>
        <v>Intermediate</v>
      </c>
      <c r="K470">
        <v>3</v>
      </c>
    </row>
    <row r="471" spans="1:11" x14ac:dyDescent="0.25">
      <c r="A471">
        <v>470</v>
      </c>
      <c r="B471" t="s">
        <v>8</v>
      </c>
      <c r="C471">
        <v>13</v>
      </c>
      <c r="D471" t="str">
        <f t="shared" si="21"/>
        <v>Adolescence</v>
      </c>
      <c r="E471" s="5">
        <v>182410</v>
      </c>
      <c r="F471">
        <v>22</v>
      </c>
      <c r="G471" t="str">
        <f t="shared" si="22"/>
        <v>Tightward</v>
      </c>
      <c r="H471" t="s">
        <v>9</v>
      </c>
      <c r="I471">
        <v>11</v>
      </c>
      <c r="J471" t="str">
        <f t="shared" si="23"/>
        <v>Senior Level</v>
      </c>
      <c r="K471">
        <v>4</v>
      </c>
    </row>
    <row r="472" spans="1:11" x14ac:dyDescent="0.25">
      <c r="A472">
        <v>471</v>
      </c>
      <c r="B472" t="s">
        <v>8</v>
      </c>
      <c r="C472">
        <v>86</v>
      </c>
      <c r="D472" t="str">
        <f t="shared" si="21"/>
        <v>Old</v>
      </c>
      <c r="E472" s="5">
        <v>98463</v>
      </c>
      <c r="F472">
        <v>46</v>
      </c>
      <c r="G472" t="str">
        <f t="shared" si="22"/>
        <v>Economical</v>
      </c>
      <c r="H472" t="s">
        <v>17</v>
      </c>
      <c r="I472">
        <v>10</v>
      </c>
      <c r="J472" t="str">
        <f t="shared" si="23"/>
        <v>Senior Level</v>
      </c>
      <c r="K472">
        <v>5</v>
      </c>
    </row>
    <row r="473" spans="1:11" x14ac:dyDescent="0.25">
      <c r="A473">
        <v>472</v>
      </c>
      <c r="B473" t="s">
        <v>8</v>
      </c>
      <c r="C473">
        <v>91</v>
      </c>
      <c r="D473" t="str">
        <f t="shared" si="21"/>
        <v>Old</v>
      </c>
      <c r="E473" s="5">
        <v>93762</v>
      </c>
      <c r="F473">
        <v>28</v>
      </c>
      <c r="G473" t="str">
        <f t="shared" si="22"/>
        <v>Tightward</v>
      </c>
      <c r="H473" t="s">
        <v>14</v>
      </c>
      <c r="I473">
        <v>15</v>
      </c>
      <c r="J473" t="str">
        <f t="shared" si="23"/>
        <v>Senior Level</v>
      </c>
      <c r="K473">
        <v>7</v>
      </c>
    </row>
    <row r="474" spans="1:11" x14ac:dyDescent="0.25">
      <c r="A474">
        <v>473</v>
      </c>
      <c r="B474" t="s">
        <v>8</v>
      </c>
      <c r="C474">
        <v>97</v>
      </c>
      <c r="D474" t="str">
        <f t="shared" si="21"/>
        <v>Old</v>
      </c>
      <c r="E474" s="5">
        <v>104582</v>
      </c>
      <c r="F474">
        <v>50</v>
      </c>
      <c r="G474" t="str">
        <f t="shared" si="22"/>
        <v>Economical</v>
      </c>
      <c r="H474" t="s">
        <v>9</v>
      </c>
      <c r="I474">
        <v>8</v>
      </c>
      <c r="J474" t="str">
        <f t="shared" si="23"/>
        <v>Mid-Level</v>
      </c>
      <c r="K474">
        <v>2</v>
      </c>
    </row>
    <row r="475" spans="1:11" x14ac:dyDescent="0.25">
      <c r="A475">
        <v>474</v>
      </c>
      <c r="B475" t="s">
        <v>8</v>
      </c>
      <c r="C475">
        <v>20</v>
      </c>
      <c r="D475" t="str">
        <f t="shared" si="21"/>
        <v>Adolescence</v>
      </c>
      <c r="E475" s="5">
        <v>130813</v>
      </c>
      <c r="F475">
        <v>92</v>
      </c>
      <c r="G475" t="str">
        <f t="shared" si="22"/>
        <v>Spendthrift</v>
      </c>
      <c r="H475" t="s">
        <v>14</v>
      </c>
      <c r="I475">
        <v>17</v>
      </c>
      <c r="J475" t="str">
        <f t="shared" si="23"/>
        <v>Senior Level</v>
      </c>
      <c r="K475">
        <v>5</v>
      </c>
    </row>
    <row r="476" spans="1:11" x14ac:dyDescent="0.25">
      <c r="A476">
        <v>475</v>
      </c>
      <c r="B476" t="s">
        <v>11</v>
      </c>
      <c r="C476">
        <v>11</v>
      </c>
      <c r="D476" t="str">
        <f t="shared" si="21"/>
        <v>Adolescence</v>
      </c>
      <c r="E476" s="5">
        <v>59202</v>
      </c>
      <c r="F476">
        <v>92</v>
      </c>
      <c r="G476" t="str">
        <f t="shared" si="22"/>
        <v>Spendthrift</v>
      </c>
      <c r="H476" t="s">
        <v>9</v>
      </c>
      <c r="I476">
        <v>5</v>
      </c>
      <c r="J476" t="str">
        <f t="shared" si="23"/>
        <v>Mid-Level</v>
      </c>
      <c r="K476">
        <v>4</v>
      </c>
    </row>
    <row r="477" spans="1:11" x14ac:dyDescent="0.25">
      <c r="A477">
        <v>476</v>
      </c>
      <c r="B477" t="s">
        <v>11</v>
      </c>
      <c r="C477">
        <v>28</v>
      </c>
      <c r="D477" t="str">
        <f t="shared" si="21"/>
        <v>Adolescence</v>
      </c>
      <c r="E477" s="5">
        <v>79968</v>
      </c>
      <c r="F477">
        <v>45</v>
      </c>
      <c r="G477" t="str">
        <f t="shared" si="22"/>
        <v>Economical</v>
      </c>
      <c r="H477" t="s">
        <v>12</v>
      </c>
      <c r="I477">
        <v>9</v>
      </c>
      <c r="J477" t="str">
        <f t="shared" si="23"/>
        <v>Mid-Level</v>
      </c>
      <c r="K477">
        <v>2</v>
      </c>
    </row>
    <row r="478" spans="1:11" x14ac:dyDescent="0.25">
      <c r="A478">
        <v>477</v>
      </c>
      <c r="B478" t="s">
        <v>8</v>
      </c>
      <c r="C478">
        <v>32</v>
      </c>
      <c r="D478" t="str">
        <f t="shared" si="21"/>
        <v>Middle Age</v>
      </c>
      <c r="E478" s="5">
        <v>104824</v>
      </c>
      <c r="F478">
        <v>42</v>
      </c>
      <c r="G478" t="str">
        <f t="shared" si="22"/>
        <v>Economical</v>
      </c>
      <c r="H478" t="s">
        <v>14</v>
      </c>
      <c r="I478">
        <v>0</v>
      </c>
      <c r="J478" t="str">
        <f t="shared" si="23"/>
        <v>Entry-Level</v>
      </c>
      <c r="K478">
        <v>7</v>
      </c>
    </row>
    <row r="479" spans="1:11" x14ac:dyDescent="0.25">
      <c r="A479">
        <v>478</v>
      </c>
      <c r="B479" t="s">
        <v>8</v>
      </c>
      <c r="C479">
        <v>82</v>
      </c>
      <c r="D479" t="str">
        <f t="shared" si="21"/>
        <v>Old</v>
      </c>
      <c r="E479" s="5">
        <v>188719</v>
      </c>
      <c r="F479">
        <v>30</v>
      </c>
      <c r="G479" t="str">
        <f t="shared" si="22"/>
        <v>Tightward</v>
      </c>
      <c r="H479" t="s">
        <v>12</v>
      </c>
      <c r="I479">
        <v>0</v>
      </c>
      <c r="J479" t="str">
        <f t="shared" si="23"/>
        <v>Entry-Level</v>
      </c>
      <c r="K479">
        <v>6</v>
      </c>
    </row>
    <row r="480" spans="1:11" x14ac:dyDescent="0.25">
      <c r="A480">
        <v>479</v>
      </c>
      <c r="B480" t="s">
        <v>8</v>
      </c>
      <c r="C480">
        <v>39</v>
      </c>
      <c r="D480" t="str">
        <f t="shared" si="21"/>
        <v>Middle Age</v>
      </c>
      <c r="E480" s="5">
        <v>187536</v>
      </c>
      <c r="F480">
        <v>66</v>
      </c>
      <c r="G480" t="str">
        <f t="shared" si="22"/>
        <v>Spendthrift</v>
      </c>
      <c r="H480" t="s">
        <v>9</v>
      </c>
      <c r="I480">
        <v>3</v>
      </c>
      <c r="J480" t="str">
        <f t="shared" si="23"/>
        <v>Intermediate</v>
      </c>
      <c r="K480">
        <v>6</v>
      </c>
    </row>
    <row r="481" spans="1:11" x14ac:dyDescent="0.25">
      <c r="A481">
        <v>480</v>
      </c>
      <c r="B481" t="s">
        <v>8</v>
      </c>
      <c r="C481">
        <v>7</v>
      </c>
      <c r="D481" t="str">
        <f t="shared" si="21"/>
        <v>Adolescence</v>
      </c>
      <c r="E481" s="5">
        <v>134008</v>
      </c>
      <c r="F481">
        <v>85</v>
      </c>
      <c r="G481" t="str">
        <f t="shared" si="22"/>
        <v>Spendthrift</v>
      </c>
      <c r="H481" t="s">
        <v>13</v>
      </c>
      <c r="I481">
        <v>2</v>
      </c>
      <c r="J481" t="str">
        <f t="shared" si="23"/>
        <v>Entry-Level</v>
      </c>
      <c r="K481">
        <v>1</v>
      </c>
    </row>
    <row r="482" spans="1:11" x14ac:dyDescent="0.25">
      <c r="A482">
        <v>481</v>
      </c>
      <c r="B482" t="s">
        <v>11</v>
      </c>
      <c r="C482">
        <v>13</v>
      </c>
      <c r="D482" t="str">
        <f t="shared" si="21"/>
        <v>Adolescence</v>
      </c>
      <c r="E482" s="5">
        <v>176397</v>
      </c>
      <c r="F482">
        <v>71</v>
      </c>
      <c r="G482" t="str">
        <f t="shared" si="22"/>
        <v>Spendthrift</v>
      </c>
      <c r="H482" t="s">
        <v>14</v>
      </c>
      <c r="I482">
        <v>6</v>
      </c>
      <c r="J482" t="str">
        <f t="shared" si="23"/>
        <v>Mid-Level</v>
      </c>
      <c r="K482">
        <v>3</v>
      </c>
    </row>
    <row r="483" spans="1:11" x14ac:dyDescent="0.25">
      <c r="A483">
        <v>482</v>
      </c>
      <c r="B483" t="s">
        <v>11</v>
      </c>
      <c r="C483">
        <v>34</v>
      </c>
      <c r="D483" t="str">
        <f t="shared" si="21"/>
        <v>Middle Age</v>
      </c>
      <c r="E483" s="5">
        <v>154888</v>
      </c>
      <c r="F483">
        <v>43</v>
      </c>
      <c r="G483" t="str">
        <f t="shared" si="22"/>
        <v>Economical</v>
      </c>
      <c r="H483" t="s">
        <v>9</v>
      </c>
      <c r="I483">
        <v>9</v>
      </c>
      <c r="J483" t="str">
        <f t="shared" si="23"/>
        <v>Mid-Level</v>
      </c>
      <c r="K483">
        <v>6</v>
      </c>
    </row>
    <row r="484" spans="1:11" x14ac:dyDescent="0.25">
      <c r="A484">
        <v>483</v>
      </c>
      <c r="B484" t="s">
        <v>8</v>
      </c>
      <c r="C484">
        <v>76</v>
      </c>
      <c r="D484" t="str">
        <f t="shared" si="21"/>
        <v>Old</v>
      </c>
      <c r="E484" s="5">
        <v>155622</v>
      </c>
      <c r="F484">
        <v>81</v>
      </c>
      <c r="G484" t="str">
        <f t="shared" si="22"/>
        <v>Spendthrift</v>
      </c>
      <c r="H484" t="s">
        <v>9</v>
      </c>
      <c r="I484">
        <v>0</v>
      </c>
      <c r="J484" t="str">
        <f t="shared" si="23"/>
        <v>Entry-Level</v>
      </c>
      <c r="K484">
        <v>2</v>
      </c>
    </row>
    <row r="485" spans="1:11" x14ac:dyDescent="0.25">
      <c r="A485">
        <v>484</v>
      </c>
      <c r="B485" t="s">
        <v>11</v>
      </c>
      <c r="C485">
        <v>30</v>
      </c>
      <c r="D485" t="str">
        <f t="shared" si="21"/>
        <v>Adolescence</v>
      </c>
      <c r="E485" s="5">
        <v>62330</v>
      </c>
      <c r="F485">
        <v>60</v>
      </c>
      <c r="G485" t="str">
        <f t="shared" si="22"/>
        <v>Spendthrift</v>
      </c>
      <c r="H485" t="s">
        <v>9</v>
      </c>
      <c r="I485">
        <v>1</v>
      </c>
      <c r="J485" t="str">
        <f t="shared" si="23"/>
        <v>Entry-Level</v>
      </c>
      <c r="K485">
        <v>1</v>
      </c>
    </row>
    <row r="486" spans="1:11" x14ac:dyDescent="0.25">
      <c r="A486">
        <v>485</v>
      </c>
      <c r="B486" t="s">
        <v>11</v>
      </c>
      <c r="C486">
        <v>69</v>
      </c>
      <c r="D486" t="str">
        <f t="shared" si="21"/>
        <v>Old</v>
      </c>
      <c r="E486" s="5">
        <v>112838</v>
      </c>
      <c r="F486">
        <v>34</v>
      </c>
      <c r="G486" t="str">
        <f t="shared" si="22"/>
        <v>Economical</v>
      </c>
      <c r="H486" t="s">
        <v>9</v>
      </c>
      <c r="I486">
        <v>1</v>
      </c>
      <c r="J486" t="str">
        <f t="shared" si="23"/>
        <v>Entry-Level</v>
      </c>
      <c r="K486">
        <v>7</v>
      </c>
    </row>
    <row r="487" spans="1:11" x14ac:dyDescent="0.25">
      <c r="A487">
        <v>486</v>
      </c>
      <c r="B487" t="s">
        <v>8</v>
      </c>
      <c r="C487">
        <v>22</v>
      </c>
      <c r="D487" t="str">
        <f t="shared" si="21"/>
        <v>Adolescence</v>
      </c>
      <c r="E487" s="5">
        <v>58283</v>
      </c>
      <c r="F487">
        <v>59</v>
      </c>
      <c r="G487" t="str">
        <f t="shared" si="22"/>
        <v>Economical</v>
      </c>
      <c r="H487" t="s">
        <v>17</v>
      </c>
      <c r="I487">
        <v>2</v>
      </c>
      <c r="J487" t="str">
        <f t="shared" si="23"/>
        <v>Entry-Level</v>
      </c>
      <c r="K487">
        <v>4</v>
      </c>
    </row>
    <row r="488" spans="1:11" x14ac:dyDescent="0.25">
      <c r="A488">
        <v>487</v>
      </c>
      <c r="B488" t="s">
        <v>11</v>
      </c>
      <c r="C488">
        <v>60</v>
      </c>
      <c r="D488" t="str">
        <f t="shared" si="21"/>
        <v>Old</v>
      </c>
      <c r="E488" s="5">
        <v>77857</v>
      </c>
      <c r="F488">
        <v>81</v>
      </c>
      <c r="G488" t="str">
        <f t="shared" si="22"/>
        <v>Spendthrift</v>
      </c>
      <c r="H488" t="s">
        <v>14</v>
      </c>
      <c r="I488">
        <v>1</v>
      </c>
      <c r="J488" t="str">
        <f t="shared" si="23"/>
        <v>Entry-Level</v>
      </c>
      <c r="K488">
        <v>6</v>
      </c>
    </row>
    <row r="489" spans="1:11" x14ac:dyDescent="0.25">
      <c r="A489">
        <v>488</v>
      </c>
      <c r="B489" t="s">
        <v>8</v>
      </c>
      <c r="C489">
        <v>66</v>
      </c>
      <c r="D489" t="str">
        <f t="shared" si="21"/>
        <v>Old</v>
      </c>
      <c r="E489" s="5">
        <v>125024</v>
      </c>
      <c r="F489">
        <v>25</v>
      </c>
      <c r="G489" t="str">
        <f t="shared" si="22"/>
        <v>Tightward</v>
      </c>
      <c r="H489" t="s">
        <v>14</v>
      </c>
      <c r="I489">
        <v>0</v>
      </c>
      <c r="J489" t="str">
        <f t="shared" si="23"/>
        <v>Entry-Level</v>
      </c>
      <c r="K489">
        <v>1</v>
      </c>
    </row>
    <row r="490" spans="1:11" x14ac:dyDescent="0.25">
      <c r="A490">
        <v>489</v>
      </c>
      <c r="B490" t="s">
        <v>11</v>
      </c>
      <c r="C490">
        <v>57</v>
      </c>
      <c r="D490" t="str">
        <f t="shared" si="21"/>
        <v>Old</v>
      </c>
      <c r="E490" s="5">
        <v>136242</v>
      </c>
      <c r="F490">
        <v>34</v>
      </c>
      <c r="G490" t="str">
        <f t="shared" si="22"/>
        <v>Economical</v>
      </c>
      <c r="H490" t="s">
        <v>14</v>
      </c>
      <c r="I490">
        <v>9</v>
      </c>
      <c r="J490" t="str">
        <f t="shared" si="23"/>
        <v>Mid-Level</v>
      </c>
      <c r="K490">
        <v>1</v>
      </c>
    </row>
    <row r="491" spans="1:11" x14ac:dyDescent="0.25">
      <c r="A491">
        <v>490</v>
      </c>
      <c r="B491" t="s">
        <v>11</v>
      </c>
      <c r="C491">
        <v>60</v>
      </c>
      <c r="D491" t="str">
        <f t="shared" si="21"/>
        <v>Old</v>
      </c>
      <c r="E491" s="5">
        <v>81934</v>
      </c>
      <c r="F491">
        <v>81</v>
      </c>
      <c r="G491" t="str">
        <f t="shared" si="22"/>
        <v>Spendthrift</v>
      </c>
      <c r="H491" t="s">
        <v>9</v>
      </c>
      <c r="I491">
        <v>1</v>
      </c>
      <c r="J491" t="str">
        <f t="shared" si="23"/>
        <v>Entry-Level</v>
      </c>
      <c r="K491">
        <v>4</v>
      </c>
    </row>
    <row r="492" spans="1:11" x14ac:dyDescent="0.25">
      <c r="A492">
        <v>491</v>
      </c>
      <c r="B492" t="s">
        <v>11</v>
      </c>
      <c r="C492">
        <v>59</v>
      </c>
      <c r="D492" t="str">
        <f t="shared" si="21"/>
        <v>Old</v>
      </c>
      <c r="E492" s="5">
        <v>130511</v>
      </c>
      <c r="F492">
        <v>97</v>
      </c>
      <c r="G492" t="str">
        <f t="shared" si="22"/>
        <v>Spendthrift</v>
      </c>
      <c r="H492" t="s">
        <v>14</v>
      </c>
      <c r="I492">
        <v>3</v>
      </c>
      <c r="J492" t="str">
        <f t="shared" si="23"/>
        <v>Intermediate</v>
      </c>
      <c r="K492">
        <v>4</v>
      </c>
    </row>
    <row r="493" spans="1:11" x14ac:dyDescent="0.25">
      <c r="A493">
        <v>492</v>
      </c>
      <c r="B493" t="s">
        <v>11</v>
      </c>
      <c r="C493">
        <v>54</v>
      </c>
      <c r="D493" t="str">
        <f t="shared" si="21"/>
        <v>Middle Age</v>
      </c>
      <c r="E493" s="5">
        <v>144502</v>
      </c>
      <c r="F493">
        <v>88</v>
      </c>
      <c r="G493" t="str">
        <f t="shared" si="22"/>
        <v>Spendthrift</v>
      </c>
      <c r="H493" t="s">
        <v>12</v>
      </c>
      <c r="I493">
        <v>3</v>
      </c>
      <c r="J493" t="str">
        <f t="shared" si="23"/>
        <v>Intermediate</v>
      </c>
      <c r="K493">
        <v>1</v>
      </c>
    </row>
    <row r="494" spans="1:11" x14ac:dyDescent="0.25">
      <c r="A494">
        <v>493</v>
      </c>
      <c r="B494" t="s">
        <v>8</v>
      </c>
      <c r="C494">
        <v>90</v>
      </c>
      <c r="D494" t="str">
        <f t="shared" si="21"/>
        <v>Old</v>
      </c>
      <c r="E494" s="5">
        <v>63769</v>
      </c>
      <c r="F494">
        <v>6</v>
      </c>
      <c r="G494" t="str">
        <f t="shared" si="22"/>
        <v>Tightward</v>
      </c>
      <c r="H494" t="s">
        <v>14</v>
      </c>
      <c r="I494">
        <v>4</v>
      </c>
      <c r="J494" t="str">
        <f t="shared" si="23"/>
        <v>Intermediate</v>
      </c>
      <c r="K494">
        <v>2</v>
      </c>
    </row>
    <row r="495" spans="1:11" x14ac:dyDescent="0.25">
      <c r="A495">
        <v>494</v>
      </c>
      <c r="B495" t="s">
        <v>11</v>
      </c>
      <c r="C495">
        <v>14</v>
      </c>
      <c r="D495" t="str">
        <f t="shared" si="21"/>
        <v>Adolescence</v>
      </c>
      <c r="E495" s="5">
        <v>66760</v>
      </c>
      <c r="F495">
        <v>20</v>
      </c>
      <c r="G495" t="str">
        <f t="shared" si="22"/>
        <v>Tightward</v>
      </c>
      <c r="H495" t="s">
        <v>14</v>
      </c>
      <c r="I495">
        <v>0</v>
      </c>
      <c r="J495" t="str">
        <f t="shared" si="23"/>
        <v>Entry-Level</v>
      </c>
      <c r="K495">
        <v>4</v>
      </c>
    </row>
    <row r="496" spans="1:11" x14ac:dyDescent="0.25">
      <c r="A496">
        <v>495</v>
      </c>
      <c r="B496" t="s">
        <v>11</v>
      </c>
      <c r="C496">
        <v>34</v>
      </c>
      <c r="D496" t="str">
        <f t="shared" si="21"/>
        <v>Middle Age</v>
      </c>
      <c r="E496" s="5">
        <v>135115</v>
      </c>
      <c r="F496">
        <v>54</v>
      </c>
      <c r="G496" t="str">
        <f t="shared" si="22"/>
        <v>Economical</v>
      </c>
      <c r="H496" t="s">
        <v>13</v>
      </c>
      <c r="I496">
        <v>1</v>
      </c>
      <c r="J496" t="str">
        <f t="shared" si="23"/>
        <v>Entry-Level</v>
      </c>
      <c r="K496">
        <v>7</v>
      </c>
    </row>
    <row r="497" spans="1:11" x14ac:dyDescent="0.25">
      <c r="A497">
        <v>496</v>
      </c>
      <c r="B497" t="s">
        <v>11</v>
      </c>
      <c r="C497">
        <v>85</v>
      </c>
      <c r="D497" t="str">
        <f t="shared" si="21"/>
        <v>Old</v>
      </c>
      <c r="E497" s="5">
        <v>179877</v>
      </c>
      <c r="F497">
        <v>17</v>
      </c>
      <c r="G497" t="str">
        <f t="shared" si="22"/>
        <v>Tightward</v>
      </c>
      <c r="H497" t="s">
        <v>9</v>
      </c>
      <c r="I497">
        <v>12</v>
      </c>
      <c r="J497" t="str">
        <f t="shared" si="23"/>
        <v>Senior Level</v>
      </c>
      <c r="K497">
        <v>4</v>
      </c>
    </row>
    <row r="498" spans="1:11" x14ac:dyDescent="0.25">
      <c r="A498">
        <v>497</v>
      </c>
      <c r="B498" t="s">
        <v>11</v>
      </c>
      <c r="C498">
        <v>83</v>
      </c>
      <c r="D498" t="str">
        <f t="shared" si="21"/>
        <v>Old</v>
      </c>
      <c r="E498" s="5">
        <v>93351</v>
      </c>
      <c r="F498">
        <v>65</v>
      </c>
      <c r="G498" t="str">
        <f t="shared" si="22"/>
        <v>Spendthrift</v>
      </c>
      <c r="H498" t="s">
        <v>16</v>
      </c>
      <c r="I498">
        <v>1</v>
      </c>
      <c r="J498" t="str">
        <f t="shared" si="23"/>
        <v>Entry-Level</v>
      </c>
      <c r="K498">
        <v>1</v>
      </c>
    </row>
    <row r="499" spans="1:11" x14ac:dyDescent="0.25">
      <c r="A499">
        <v>498</v>
      </c>
      <c r="B499" t="s">
        <v>8</v>
      </c>
      <c r="C499">
        <v>12</v>
      </c>
      <c r="D499" t="str">
        <f t="shared" si="21"/>
        <v>Adolescence</v>
      </c>
      <c r="E499" s="5">
        <v>84547</v>
      </c>
      <c r="F499">
        <v>96</v>
      </c>
      <c r="G499" t="str">
        <f t="shared" si="22"/>
        <v>Spendthrift</v>
      </c>
      <c r="H499" t="s">
        <v>17</v>
      </c>
      <c r="I499">
        <v>3</v>
      </c>
      <c r="J499" t="str">
        <f t="shared" si="23"/>
        <v>Intermediate</v>
      </c>
      <c r="K499">
        <v>3</v>
      </c>
    </row>
    <row r="500" spans="1:11" x14ac:dyDescent="0.25">
      <c r="A500">
        <v>499</v>
      </c>
      <c r="B500" t="s">
        <v>8</v>
      </c>
      <c r="C500">
        <v>95</v>
      </c>
      <c r="D500" t="str">
        <f t="shared" si="21"/>
        <v>Old</v>
      </c>
      <c r="E500" s="5">
        <v>121725</v>
      </c>
      <c r="F500">
        <v>3</v>
      </c>
      <c r="G500" t="str">
        <f t="shared" si="22"/>
        <v>Tightward</v>
      </c>
      <c r="I500">
        <v>12</v>
      </c>
      <c r="J500" t="str">
        <f t="shared" si="23"/>
        <v>Senior Level</v>
      </c>
      <c r="K500">
        <v>3</v>
      </c>
    </row>
    <row r="501" spans="1:11" x14ac:dyDescent="0.25">
      <c r="A501">
        <v>500</v>
      </c>
      <c r="B501" t="s">
        <v>8</v>
      </c>
      <c r="C501">
        <v>41</v>
      </c>
      <c r="D501" t="str">
        <f t="shared" si="21"/>
        <v>Middle Age</v>
      </c>
      <c r="E501" s="5">
        <v>65723</v>
      </c>
      <c r="F501">
        <v>91</v>
      </c>
      <c r="G501" t="str">
        <f t="shared" si="22"/>
        <v>Spendthrift</v>
      </c>
      <c r="H501" t="s">
        <v>14</v>
      </c>
      <c r="I501">
        <v>6</v>
      </c>
      <c r="J501" t="str">
        <f t="shared" si="23"/>
        <v>Mid-Level</v>
      </c>
      <c r="K501">
        <v>7</v>
      </c>
    </row>
    <row r="502" spans="1:11" x14ac:dyDescent="0.25">
      <c r="A502">
        <v>501</v>
      </c>
      <c r="B502" t="s">
        <v>11</v>
      </c>
      <c r="C502">
        <v>38</v>
      </c>
      <c r="D502" t="str">
        <f t="shared" si="21"/>
        <v>Middle Age</v>
      </c>
      <c r="E502" s="5">
        <v>96794</v>
      </c>
      <c r="F502">
        <v>96</v>
      </c>
      <c r="G502" t="str">
        <f t="shared" si="22"/>
        <v>Spendthrift</v>
      </c>
      <c r="H502" t="s">
        <v>9</v>
      </c>
      <c r="I502">
        <v>6</v>
      </c>
      <c r="J502" t="str">
        <f t="shared" si="23"/>
        <v>Mid-Level</v>
      </c>
      <c r="K502">
        <v>3</v>
      </c>
    </row>
    <row r="503" spans="1:11" x14ac:dyDescent="0.25">
      <c r="A503">
        <v>502</v>
      </c>
      <c r="B503" t="s">
        <v>8</v>
      </c>
      <c r="C503">
        <v>68</v>
      </c>
      <c r="D503" t="str">
        <f t="shared" si="21"/>
        <v>Old</v>
      </c>
      <c r="E503" s="5">
        <v>72352</v>
      </c>
      <c r="F503">
        <v>61</v>
      </c>
      <c r="G503" t="str">
        <f t="shared" si="22"/>
        <v>Spendthrift</v>
      </c>
      <c r="H503" t="s">
        <v>9</v>
      </c>
      <c r="I503">
        <v>8</v>
      </c>
      <c r="J503" t="str">
        <f t="shared" si="23"/>
        <v>Mid-Level</v>
      </c>
      <c r="K503">
        <v>5</v>
      </c>
    </row>
    <row r="504" spans="1:11" x14ac:dyDescent="0.25">
      <c r="A504">
        <v>503</v>
      </c>
      <c r="B504" t="s">
        <v>11</v>
      </c>
      <c r="C504">
        <v>4</v>
      </c>
      <c r="D504" t="str">
        <f t="shared" si="21"/>
        <v>Adolescence</v>
      </c>
      <c r="E504" s="5">
        <v>53097</v>
      </c>
      <c r="F504">
        <v>21</v>
      </c>
      <c r="G504" t="str">
        <f t="shared" si="22"/>
        <v>Tightward</v>
      </c>
      <c r="H504" t="s">
        <v>9</v>
      </c>
      <c r="I504">
        <v>0</v>
      </c>
      <c r="J504" t="str">
        <f t="shared" si="23"/>
        <v>Entry-Level</v>
      </c>
      <c r="K504">
        <v>7</v>
      </c>
    </row>
    <row r="505" spans="1:11" x14ac:dyDescent="0.25">
      <c r="A505">
        <v>504</v>
      </c>
      <c r="B505" t="s">
        <v>11</v>
      </c>
      <c r="C505">
        <v>5</v>
      </c>
      <c r="D505" t="str">
        <f t="shared" si="21"/>
        <v>Adolescence</v>
      </c>
      <c r="E505" s="5">
        <v>144831</v>
      </c>
      <c r="F505">
        <v>17</v>
      </c>
      <c r="G505" t="str">
        <f t="shared" si="22"/>
        <v>Tightward</v>
      </c>
      <c r="H505" t="s">
        <v>14</v>
      </c>
      <c r="I505">
        <v>1</v>
      </c>
      <c r="J505" t="str">
        <f t="shared" si="23"/>
        <v>Entry-Level</v>
      </c>
      <c r="K505">
        <v>3</v>
      </c>
    </row>
    <row r="506" spans="1:11" x14ac:dyDescent="0.25">
      <c r="A506">
        <v>505</v>
      </c>
      <c r="B506" t="s">
        <v>11</v>
      </c>
      <c r="C506">
        <v>3</v>
      </c>
      <c r="D506" t="str">
        <f t="shared" si="21"/>
        <v>Adolescence</v>
      </c>
      <c r="E506" s="5">
        <v>183851</v>
      </c>
      <c r="F506">
        <v>10</v>
      </c>
      <c r="G506" t="str">
        <f t="shared" si="22"/>
        <v>Tightward</v>
      </c>
      <c r="H506" t="s">
        <v>16</v>
      </c>
      <c r="I506">
        <v>1</v>
      </c>
      <c r="J506" t="str">
        <f t="shared" si="23"/>
        <v>Entry-Level</v>
      </c>
      <c r="K506">
        <v>2</v>
      </c>
    </row>
    <row r="507" spans="1:11" x14ac:dyDescent="0.25">
      <c r="A507">
        <v>506</v>
      </c>
      <c r="B507" t="s">
        <v>11</v>
      </c>
      <c r="C507">
        <v>20</v>
      </c>
      <c r="D507" t="str">
        <f t="shared" si="21"/>
        <v>Adolescence</v>
      </c>
      <c r="E507" s="5">
        <v>111896</v>
      </c>
      <c r="F507">
        <v>90</v>
      </c>
      <c r="G507" t="str">
        <f t="shared" si="22"/>
        <v>Spendthrift</v>
      </c>
      <c r="H507" t="s">
        <v>15</v>
      </c>
      <c r="I507">
        <v>1</v>
      </c>
      <c r="J507" t="str">
        <f t="shared" si="23"/>
        <v>Entry-Level</v>
      </c>
      <c r="K507">
        <v>3</v>
      </c>
    </row>
    <row r="508" spans="1:11" x14ac:dyDescent="0.25">
      <c r="A508">
        <v>507</v>
      </c>
      <c r="B508" t="s">
        <v>11</v>
      </c>
      <c r="C508">
        <v>3</v>
      </c>
      <c r="D508" t="str">
        <f t="shared" si="21"/>
        <v>Adolescence</v>
      </c>
      <c r="E508" s="5">
        <v>64824</v>
      </c>
      <c r="F508">
        <v>30</v>
      </c>
      <c r="G508" t="str">
        <f t="shared" si="22"/>
        <v>Tightward</v>
      </c>
      <c r="H508" t="s">
        <v>15</v>
      </c>
      <c r="I508">
        <v>1</v>
      </c>
      <c r="J508" t="str">
        <f t="shared" si="23"/>
        <v>Entry-Level</v>
      </c>
      <c r="K508">
        <v>1</v>
      </c>
    </row>
    <row r="509" spans="1:11" x14ac:dyDescent="0.25">
      <c r="A509">
        <v>508</v>
      </c>
      <c r="B509" t="s">
        <v>8</v>
      </c>
      <c r="C509">
        <v>36</v>
      </c>
      <c r="D509" t="str">
        <f t="shared" si="21"/>
        <v>Middle Age</v>
      </c>
      <c r="E509" s="5">
        <v>88565</v>
      </c>
      <c r="F509">
        <v>16</v>
      </c>
      <c r="G509" t="str">
        <f t="shared" si="22"/>
        <v>Tightward</v>
      </c>
      <c r="H509" t="s">
        <v>9</v>
      </c>
      <c r="I509">
        <v>1</v>
      </c>
      <c r="J509" t="str">
        <f t="shared" si="23"/>
        <v>Entry-Level</v>
      </c>
      <c r="K509">
        <v>5</v>
      </c>
    </row>
    <row r="510" spans="1:11" x14ac:dyDescent="0.25">
      <c r="A510">
        <v>509</v>
      </c>
      <c r="B510" t="s">
        <v>11</v>
      </c>
      <c r="C510">
        <v>70</v>
      </c>
      <c r="D510" t="str">
        <f t="shared" si="21"/>
        <v>Old</v>
      </c>
      <c r="E510" s="5">
        <v>104974</v>
      </c>
      <c r="F510">
        <v>63</v>
      </c>
      <c r="G510" t="str">
        <f t="shared" si="22"/>
        <v>Spendthrift</v>
      </c>
      <c r="H510" t="s">
        <v>14</v>
      </c>
      <c r="I510">
        <v>1</v>
      </c>
      <c r="J510" t="str">
        <f t="shared" si="23"/>
        <v>Entry-Level</v>
      </c>
      <c r="K510">
        <v>1</v>
      </c>
    </row>
    <row r="511" spans="1:11" x14ac:dyDescent="0.25">
      <c r="A511">
        <v>510</v>
      </c>
      <c r="B511" t="s">
        <v>11</v>
      </c>
      <c r="C511">
        <v>17</v>
      </c>
      <c r="D511" t="str">
        <f t="shared" si="21"/>
        <v>Adolescence</v>
      </c>
      <c r="E511" s="5">
        <v>167060</v>
      </c>
      <c r="F511">
        <v>47</v>
      </c>
      <c r="G511" t="str">
        <f t="shared" si="22"/>
        <v>Economical</v>
      </c>
      <c r="H511" t="s">
        <v>14</v>
      </c>
      <c r="I511">
        <v>1</v>
      </c>
      <c r="J511" t="str">
        <f t="shared" si="23"/>
        <v>Entry-Level</v>
      </c>
      <c r="K511">
        <v>5</v>
      </c>
    </row>
    <row r="512" spans="1:11" x14ac:dyDescent="0.25">
      <c r="A512">
        <v>511</v>
      </c>
      <c r="B512" t="s">
        <v>11</v>
      </c>
      <c r="C512">
        <v>31</v>
      </c>
      <c r="D512" t="str">
        <f t="shared" si="21"/>
        <v>Middle Age</v>
      </c>
      <c r="E512" s="5">
        <v>69018</v>
      </c>
      <c r="F512">
        <v>17</v>
      </c>
      <c r="G512" t="str">
        <f t="shared" si="22"/>
        <v>Tightward</v>
      </c>
      <c r="H512" t="s">
        <v>14</v>
      </c>
      <c r="I512">
        <v>6</v>
      </c>
      <c r="J512" t="str">
        <f t="shared" si="23"/>
        <v>Mid-Level</v>
      </c>
      <c r="K512">
        <v>1</v>
      </c>
    </row>
    <row r="513" spans="1:11" x14ac:dyDescent="0.25">
      <c r="A513">
        <v>512</v>
      </c>
      <c r="B513" t="s">
        <v>11</v>
      </c>
      <c r="C513">
        <v>48</v>
      </c>
      <c r="D513" t="str">
        <f t="shared" si="21"/>
        <v>Middle Age</v>
      </c>
      <c r="E513" s="5">
        <v>174109</v>
      </c>
      <c r="F513">
        <v>96</v>
      </c>
      <c r="G513" t="str">
        <f t="shared" si="22"/>
        <v>Spendthrift</v>
      </c>
      <c r="H513" t="s">
        <v>13</v>
      </c>
      <c r="I513">
        <v>0</v>
      </c>
      <c r="J513" t="str">
        <f t="shared" si="23"/>
        <v>Entry-Level</v>
      </c>
      <c r="K513">
        <v>1</v>
      </c>
    </row>
    <row r="514" spans="1:11" x14ac:dyDescent="0.25">
      <c r="A514">
        <v>513</v>
      </c>
      <c r="B514" t="s">
        <v>8</v>
      </c>
      <c r="C514">
        <v>28</v>
      </c>
      <c r="D514" t="str">
        <f t="shared" si="21"/>
        <v>Adolescence</v>
      </c>
      <c r="E514" s="5">
        <v>62186</v>
      </c>
      <c r="F514">
        <v>29</v>
      </c>
      <c r="G514" t="str">
        <f t="shared" si="22"/>
        <v>Tightward</v>
      </c>
      <c r="H514" t="s">
        <v>18</v>
      </c>
      <c r="I514">
        <v>0</v>
      </c>
      <c r="J514" t="str">
        <f t="shared" si="23"/>
        <v>Entry-Level</v>
      </c>
      <c r="K514">
        <v>1</v>
      </c>
    </row>
    <row r="515" spans="1:11" x14ac:dyDescent="0.25">
      <c r="A515">
        <v>514</v>
      </c>
      <c r="B515" t="s">
        <v>8</v>
      </c>
      <c r="C515">
        <v>97</v>
      </c>
      <c r="D515" t="str">
        <f t="shared" ref="D515:D578" si="24">IF(C515&gt;54,"Old",IF(C515&gt;=31,"Middle Age",IF(C515&lt;31,"Adolescence","Invalid")))</f>
        <v>Old</v>
      </c>
      <c r="E515" s="5">
        <v>183783</v>
      </c>
      <c r="F515">
        <v>70</v>
      </c>
      <c r="G515" t="str">
        <f t="shared" ref="G515:G578" si="25">IF(F515&gt;=60,"Spendthrift",IF(F515&gt;=31,"Economical",IF(F515&lt;31,"Tightward","Invalid")))</f>
        <v>Spendthrift</v>
      </c>
      <c r="H515" t="s">
        <v>9</v>
      </c>
      <c r="I515">
        <v>9</v>
      </c>
      <c r="J515" t="str">
        <f t="shared" ref="J515:J578" si="26">IF(I515&gt;=10,"Senior Level",IF(I515&gt;=5,"Mid-Level",IF(I515&gt;=3,"Intermediate",IF(I515&lt;3,"Entry-Level","Invalid"))))</f>
        <v>Mid-Level</v>
      </c>
      <c r="K515">
        <v>3</v>
      </c>
    </row>
    <row r="516" spans="1:11" x14ac:dyDescent="0.25">
      <c r="A516">
        <v>515</v>
      </c>
      <c r="B516" t="s">
        <v>8</v>
      </c>
      <c r="C516">
        <v>81</v>
      </c>
      <c r="D516" t="str">
        <f t="shared" si="24"/>
        <v>Old</v>
      </c>
      <c r="E516" s="5">
        <v>83771</v>
      </c>
      <c r="F516">
        <v>1</v>
      </c>
      <c r="G516" t="str">
        <f t="shared" si="25"/>
        <v>Tightward</v>
      </c>
      <c r="H516" t="s">
        <v>14</v>
      </c>
      <c r="I516">
        <v>1</v>
      </c>
      <c r="J516" t="str">
        <f t="shared" si="26"/>
        <v>Entry-Level</v>
      </c>
      <c r="K516">
        <v>2</v>
      </c>
    </row>
    <row r="517" spans="1:11" x14ac:dyDescent="0.25">
      <c r="A517">
        <v>516</v>
      </c>
      <c r="B517" t="s">
        <v>11</v>
      </c>
      <c r="C517">
        <v>37</v>
      </c>
      <c r="D517" t="str">
        <f t="shared" si="24"/>
        <v>Middle Age</v>
      </c>
      <c r="E517" s="5">
        <v>148196</v>
      </c>
      <c r="F517">
        <v>91</v>
      </c>
      <c r="G517" t="str">
        <f t="shared" si="25"/>
        <v>Spendthrift</v>
      </c>
      <c r="H517" t="s">
        <v>14</v>
      </c>
      <c r="I517">
        <v>0</v>
      </c>
      <c r="J517" t="str">
        <f t="shared" si="26"/>
        <v>Entry-Level</v>
      </c>
      <c r="K517">
        <v>2</v>
      </c>
    </row>
    <row r="518" spans="1:11" x14ac:dyDescent="0.25">
      <c r="A518">
        <v>517</v>
      </c>
      <c r="B518" t="s">
        <v>8</v>
      </c>
      <c r="C518">
        <v>85</v>
      </c>
      <c r="D518" t="str">
        <f t="shared" si="24"/>
        <v>Old</v>
      </c>
      <c r="E518" s="5">
        <v>131742</v>
      </c>
      <c r="F518">
        <v>87</v>
      </c>
      <c r="G518" t="str">
        <f t="shared" si="25"/>
        <v>Spendthrift</v>
      </c>
      <c r="H518" t="s">
        <v>13</v>
      </c>
      <c r="I518">
        <v>1</v>
      </c>
      <c r="J518" t="str">
        <f t="shared" si="26"/>
        <v>Entry-Level</v>
      </c>
      <c r="K518">
        <v>1</v>
      </c>
    </row>
    <row r="519" spans="1:11" x14ac:dyDescent="0.25">
      <c r="A519">
        <v>518</v>
      </c>
      <c r="B519" t="s">
        <v>11</v>
      </c>
      <c r="C519">
        <v>78</v>
      </c>
      <c r="D519" t="str">
        <f t="shared" si="24"/>
        <v>Old</v>
      </c>
      <c r="E519" s="5">
        <v>59971</v>
      </c>
      <c r="F519">
        <v>94</v>
      </c>
      <c r="G519" t="str">
        <f t="shared" si="25"/>
        <v>Spendthrift</v>
      </c>
      <c r="H519" t="s">
        <v>17</v>
      </c>
      <c r="I519">
        <v>14</v>
      </c>
      <c r="J519" t="str">
        <f t="shared" si="26"/>
        <v>Senior Level</v>
      </c>
      <c r="K519">
        <v>7</v>
      </c>
    </row>
    <row r="520" spans="1:11" x14ac:dyDescent="0.25">
      <c r="A520">
        <v>519</v>
      </c>
      <c r="B520" t="s">
        <v>11</v>
      </c>
      <c r="C520">
        <v>13</v>
      </c>
      <c r="D520" t="str">
        <f t="shared" si="24"/>
        <v>Adolescence</v>
      </c>
      <c r="E520" s="5">
        <v>88960</v>
      </c>
      <c r="F520">
        <v>2</v>
      </c>
      <c r="G520" t="str">
        <f t="shared" si="25"/>
        <v>Tightward</v>
      </c>
      <c r="H520" t="s">
        <v>13</v>
      </c>
      <c r="I520">
        <v>13</v>
      </c>
      <c r="J520" t="str">
        <f t="shared" si="26"/>
        <v>Senior Level</v>
      </c>
      <c r="K520">
        <v>3</v>
      </c>
    </row>
    <row r="521" spans="1:11" x14ac:dyDescent="0.25">
      <c r="A521">
        <v>520</v>
      </c>
      <c r="B521" t="s">
        <v>11</v>
      </c>
      <c r="C521">
        <v>53</v>
      </c>
      <c r="D521" t="str">
        <f t="shared" si="24"/>
        <v>Middle Age</v>
      </c>
      <c r="E521" s="5">
        <v>140107</v>
      </c>
      <c r="F521">
        <v>38</v>
      </c>
      <c r="G521" t="str">
        <f t="shared" si="25"/>
        <v>Economical</v>
      </c>
      <c r="H521" t="s">
        <v>9</v>
      </c>
      <c r="I521">
        <v>1</v>
      </c>
      <c r="J521" t="str">
        <f t="shared" si="26"/>
        <v>Entry-Level</v>
      </c>
      <c r="K521">
        <v>5</v>
      </c>
    </row>
    <row r="522" spans="1:11" x14ac:dyDescent="0.25">
      <c r="A522">
        <v>521</v>
      </c>
      <c r="B522" t="s">
        <v>11</v>
      </c>
      <c r="C522">
        <v>41</v>
      </c>
      <c r="D522" t="str">
        <f t="shared" si="24"/>
        <v>Middle Age</v>
      </c>
      <c r="E522" s="5">
        <v>161896</v>
      </c>
      <c r="F522">
        <v>49</v>
      </c>
      <c r="G522" t="str">
        <f t="shared" si="25"/>
        <v>Economical</v>
      </c>
      <c r="H522" t="s">
        <v>13</v>
      </c>
      <c r="I522">
        <v>1</v>
      </c>
      <c r="J522" t="str">
        <f t="shared" si="26"/>
        <v>Entry-Level</v>
      </c>
      <c r="K522">
        <v>3</v>
      </c>
    </row>
    <row r="523" spans="1:11" x14ac:dyDescent="0.25">
      <c r="A523">
        <v>522</v>
      </c>
      <c r="B523" t="s">
        <v>11</v>
      </c>
      <c r="C523">
        <v>9</v>
      </c>
      <c r="D523" t="str">
        <f t="shared" si="24"/>
        <v>Adolescence</v>
      </c>
      <c r="E523" s="5">
        <v>57272</v>
      </c>
      <c r="F523">
        <v>60</v>
      </c>
      <c r="G523" t="str">
        <f t="shared" si="25"/>
        <v>Spendthrift</v>
      </c>
      <c r="H523" t="s">
        <v>10</v>
      </c>
      <c r="I523">
        <v>1</v>
      </c>
      <c r="J523" t="str">
        <f t="shared" si="26"/>
        <v>Entry-Level</v>
      </c>
      <c r="K523">
        <v>1</v>
      </c>
    </row>
    <row r="524" spans="1:11" x14ac:dyDescent="0.25">
      <c r="A524">
        <v>523</v>
      </c>
      <c r="B524" t="s">
        <v>8</v>
      </c>
      <c r="C524">
        <v>20</v>
      </c>
      <c r="D524" t="str">
        <f t="shared" si="24"/>
        <v>Adolescence</v>
      </c>
      <c r="E524" s="5">
        <v>119952</v>
      </c>
      <c r="F524">
        <v>2</v>
      </c>
      <c r="G524" t="str">
        <f t="shared" si="25"/>
        <v>Tightward</v>
      </c>
      <c r="H524" t="s">
        <v>9</v>
      </c>
      <c r="I524">
        <v>8</v>
      </c>
      <c r="J524" t="str">
        <f t="shared" si="26"/>
        <v>Mid-Level</v>
      </c>
      <c r="K524">
        <v>2</v>
      </c>
    </row>
    <row r="525" spans="1:11" x14ac:dyDescent="0.25">
      <c r="A525">
        <v>524</v>
      </c>
      <c r="B525" t="s">
        <v>11</v>
      </c>
      <c r="C525">
        <v>98</v>
      </c>
      <c r="D525" t="str">
        <f t="shared" si="24"/>
        <v>Old</v>
      </c>
      <c r="E525" s="5">
        <v>167197</v>
      </c>
      <c r="F525">
        <v>63</v>
      </c>
      <c r="G525" t="str">
        <f t="shared" si="25"/>
        <v>Spendthrift</v>
      </c>
      <c r="H525" t="s">
        <v>16</v>
      </c>
      <c r="I525">
        <v>1</v>
      </c>
      <c r="J525" t="str">
        <f t="shared" si="26"/>
        <v>Entry-Level</v>
      </c>
      <c r="K525">
        <v>5</v>
      </c>
    </row>
    <row r="526" spans="1:11" x14ac:dyDescent="0.25">
      <c r="A526">
        <v>525</v>
      </c>
      <c r="B526" t="s">
        <v>11</v>
      </c>
      <c r="C526">
        <v>44</v>
      </c>
      <c r="D526" t="str">
        <f t="shared" si="24"/>
        <v>Middle Age</v>
      </c>
      <c r="E526" s="5">
        <v>186116</v>
      </c>
      <c r="F526">
        <v>2</v>
      </c>
      <c r="G526" t="str">
        <f t="shared" si="25"/>
        <v>Tightward</v>
      </c>
      <c r="H526" t="s">
        <v>9</v>
      </c>
      <c r="I526">
        <v>8</v>
      </c>
      <c r="J526" t="str">
        <f t="shared" si="26"/>
        <v>Mid-Level</v>
      </c>
      <c r="K526">
        <v>6</v>
      </c>
    </row>
    <row r="527" spans="1:11" x14ac:dyDescent="0.25">
      <c r="A527">
        <v>526</v>
      </c>
      <c r="B527" t="s">
        <v>11</v>
      </c>
      <c r="C527">
        <v>66</v>
      </c>
      <c r="D527" t="str">
        <f t="shared" si="24"/>
        <v>Old</v>
      </c>
      <c r="E527" s="5">
        <v>134677</v>
      </c>
      <c r="F527">
        <v>59</v>
      </c>
      <c r="G527" t="str">
        <f t="shared" si="25"/>
        <v>Economical</v>
      </c>
      <c r="H527" t="s">
        <v>9</v>
      </c>
      <c r="I527">
        <v>15</v>
      </c>
      <c r="J527" t="str">
        <f t="shared" si="26"/>
        <v>Senior Level</v>
      </c>
      <c r="K527">
        <v>5</v>
      </c>
    </row>
    <row r="528" spans="1:11" x14ac:dyDescent="0.25">
      <c r="A528">
        <v>527</v>
      </c>
      <c r="B528" t="s">
        <v>11</v>
      </c>
      <c r="C528">
        <v>58</v>
      </c>
      <c r="D528" t="str">
        <f t="shared" si="24"/>
        <v>Old</v>
      </c>
      <c r="E528" s="5">
        <v>180479</v>
      </c>
      <c r="F528">
        <v>74</v>
      </c>
      <c r="G528" t="str">
        <f t="shared" si="25"/>
        <v>Spendthrift</v>
      </c>
      <c r="H528" t="s">
        <v>9</v>
      </c>
      <c r="I528">
        <v>0</v>
      </c>
      <c r="J528" t="str">
        <f t="shared" si="26"/>
        <v>Entry-Level</v>
      </c>
      <c r="K528">
        <v>3</v>
      </c>
    </row>
    <row r="529" spans="1:11" x14ac:dyDescent="0.25">
      <c r="A529">
        <v>528</v>
      </c>
      <c r="B529" t="s">
        <v>8</v>
      </c>
      <c r="C529">
        <v>97</v>
      </c>
      <c r="D529" t="str">
        <f t="shared" si="24"/>
        <v>Old</v>
      </c>
      <c r="E529" s="5">
        <v>112783</v>
      </c>
      <c r="F529">
        <v>21</v>
      </c>
      <c r="G529" t="str">
        <f t="shared" si="25"/>
        <v>Tightward</v>
      </c>
      <c r="H529" t="s">
        <v>14</v>
      </c>
      <c r="I529">
        <v>9</v>
      </c>
      <c r="J529" t="str">
        <f t="shared" si="26"/>
        <v>Mid-Level</v>
      </c>
      <c r="K529">
        <v>6</v>
      </c>
    </row>
    <row r="530" spans="1:11" x14ac:dyDescent="0.25">
      <c r="A530">
        <v>529</v>
      </c>
      <c r="B530" t="s">
        <v>8</v>
      </c>
      <c r="C530">
        <v>13</v>
      </c>
      <c r="D530" t="str">
        <f t="shared" si="24"/>
        <v>Adolescence</v>
      </c>
      <c r="E530" s="5">
        <v>150258</v>
      </c>
      <c r="F530">
        <v>17</v>
      </c>
      <c r="G530" t="str">
        <f t="shared" si="25"/>
        <v>Tightward</v>
      </c>
      <c r="H530" t="s">
        <v>16</v>
      </c>
      <c r="I530">
        <v>0</v>
      </c>
      <c r="J530" t="str">
        <f t="shared" si="26"/>
        <v>Entry-Level</v>
      </c>
      <c r="K530">
        <v>3</v>
      </c>
    </row>
    <row r="531" spans="1:11" x14ac:dyDescent="0.25">
      <c r="A531">
        <v>530</v>
      </c>
      <c r="B531" t="s">
        <v>8</v>
      </c>
      <c r="C531">
        <v>48</v>
      </c>
      <c r="D531" t="str">
        <f t="shared" si="24"/>
        <v>Middle Age</v>
      </c>
      <c r="E531" s="5">
        <v>115832</v>
      </c>
      <c r="F531">
        <v>92</v>
      </c>
      <c r="G531" t="str">
        <f t="shared" si="25"/>
        <v>Spendthrift</v>
      </c>
      <c r="H531" t="s">
        <v>14</v>
      </c>
      <c r="I531">
        <v>2</v>
      </c>
      <c r="J531" t="str">
        <f t="shared" si="26"/>
        <v>Entry-Level</v>
      </c>
      <c r="K531">
        <v>2</v>
      </c>
    </row>
    <row r="532" spans="1:11" x14ac:dyDescent="0.25">
      <c r="A532">
        <v>531</v>
      </c>
      <c r="B532" t="s">
        <v>11</v>
      </c>
      <c r="C532">
        <v>47</v>
      </c>
      <c r="D532" t="str">
        <f t="shared" si="24"/>
        <v>Middle Age</v>
      </c>
      <c r="E532" s="5">
        <v>104834</v>
      </c>
      <c r="F532">
        <v>44</v>
      </c>
      <c r="G532" t="str">
        <f t="shared" si="25"/>
        <v>Economical</v>
      </c>
      <c r="H532" t="s">
        <v>14</v>
      </c>
      <c r="I532">
        <v>0</v>
      </c>
      <c r="J532" t="str">
        <f t="shared" si="26"/>
        <v>Entry-Level</v>
      </c>
      <c r="K532">
        <v>7</v>
      </c>
    </row>
    <row r="533" spans="1:11" x14ac:dyDescent="0.25">
      <c r="A533">
        <v>532</v>
      </c>
      <c r="B533" t="s">
        <v>8</v>
      </c>
      <c r="C533">
        <v>93</v>
      </c>
      <c r="D533" t="str">
        <f t="shared" si="24"/>
        <v>Old</v>
      </c>
      <c r="E533" s="5">
        <v>152571</v>
      </c>
      <c r="F533">
        <v>66</v>
      </c>
      <c r="G533" t="str">
        <f t="shared" si="25"/>
        <v>Spendthrift</v>
      </c>
      <c r="H533" t="s">
        <v>16</v>
      </c>
      <c r="I533">
        <v>14</v>
      </c>
      <c r="J533" t="str">
        <f t="shared" si="26"/>
        <v>Senior Level</v>
      </c>
      <c r="K533">
        <v>5</v>
      </c>
    </row>
    <row r="534" spans="1:11" x14ac:dyDescent="0.25">
      <c r="A534">
        <v>533</v>
      </c>
      <c r="B534" t="s">
        <v>11</v>
      </c>
      <c r="C534">
        <v>11</v>
      </c>
      <c r="D534" t="str">
        <f t="shared" si="24"/>
        <v>Adolescence</v>
      </c>
      <c r="E534" s="5">
        <v>162287</v>
      </c>
      <c r="F534">
        <v>45</v>
      </c>
      <c r="G534" t="str">
        <f t="shared" si="25"/>
        <v>Economical</v>
      </c>
      <c r="H534" t="s">
        <v>10</v>
      </c>
      <c r="I534">
        <v>3</v>
      </c>
      <c r="J534" t="str">
        <f t="shared" si="26"/>
        <v>Intermediate</v>
      </c>
      <c r="K534">
        <v>2</v>
      </c>
    </row>
    <row r="535" spans="1:11" x14ac:dyDescent="0.25">
      <c r="A535">
        <v>534</v>
      </c>
      <c r="B535" t="s">
        <v>11</v>
      </c>
      <c r="C535">
        <v>68</v>
      </c>
      <c r="D535" t="str">
        <f t="shared" si="24"/>
        <v>Old</v>
      </c>
      <c r="E535" s="5">
        <v>171761</v>
      </c>
      <c r="F535">
        <v>59</v>
      </c>
      <c r="G535" t="str">
        <f t="shared" si="25"/>
        <v>Economical</v>
      </c>
      <c r="H535" t="s">
        <v>16</v>
      </c>
      <c r="I535">
        <v>1</v>
      </c>
      <c r="J535" t="str">
        <f t="shared" si="26"/>
        <v>Entry-Level</v>
      </c>
      <c r="K535">
        <v>6</v>
      </c>
    </row>
    <row r="536" spans="1:11" x14ac:dyDescent="0.25">
      <c r="A536">
        <v>535</v>
      </c>
      <c r="B536" t="s">
        <v>11</v>
      </c>
      <c r="C536">
        <v>87</v>
      </c>
      <c r="D536" t="str">
        <f t="shared" si="24"/>
        <v>Old</v>
      </c>
      <c r="E536" s="5">
        <v>77709</v>
      </c>
      <c r="F536">
        <v>73</v>
      </c>
      <c r="G536" t="str">
        <f t="shared" si="25"/>
        <v>Spendthrift</v>
      </c>
      <c r="H536" t="s">
        <v>14</v>
      </c>
      <c r="I536">
        <v>0</v>
      </c>
      <c r="J536" t="str">
        <f t="shared" si="26"/>
        <v>Entry-Level</v>
      </c>
      <c r="K536">
        <v>1</v>
      </c>
    </row>
    <row r="537" spans="1:11" x14ac:dyDescent="0.25">
      <c r="A537">
        <v>536</v>
      </c>
      <c r="B537" t="s">
        <v>11</v>
      </c>
      <c r="C537">
        <v>22</v>
      </c>
      <c r="D537" t="str">
        <f t="shared" si="24"/>
        <v>Adolescence</v>
      </c>
      <c r="E537" s="5">
        <v>95053</v>
      </c>
      <c r="F537">
        <v>17</v>
      </c>
      <c r="G537" t="str">
        <f t="shared" si="25"/>
        <v>Tightward</v>
      </c>
      <c r="H537" t="s">
        <v>13</v>
      </c>
      <c r="I537">
        <v>1</v>
      </c>
      <c r="J537" t="str">
        <f t="shared" si="26"/>
        <v>Entry-Level</v>
      </c>
      <c r="K537">
        <v>2</v>
      </c>
    </row>
    <row r="538" spans="1:11" x14ac:dyDescent="0.25">
      <c r="A538">
        <v>537</v>
      </c>
      <c r="B538" t="s">
        <v>8</v>
      </c>
      <c r="C538">
        <v>89</v>
      </c>
      <c r="D538" t="str">
        <f t="shared" si="24"/>
        <v>Old</v>
      </c>
      <c r="E538" s="5">
        <v>74820</v>
      </c>
      <c r="F538">
        <v>33</v>
      </c>
      <c r="G538" t="str">
        <f t="shared" si="25"/>
        <v>Economical</v>
      </c>
      <c r="H538" t="s">
        <v>16</v>
      </c>
      <c r="I538">
        <v>1</v>
      </c>
      <c r="J538" t="str">
        <f t="shared" si="26"/>
        <v>Entry-Level</v>
      </c>
      <c r="K538">
        <v>2</v>
      </c>
    </row>
    <row r="539" spans="1:11" x14ac:dyDescent="0.25">
      <c r="A539">
        <v>538</v>
      </c>
      <c r="B539" t="s">
        <v>8</v>
      </c>
      <c r="C539">
        <v>57</v>
      </c>
      <c r="D539" t="str">
        <f t="shared" si="24"/>
        <v>Old</v>
      </c>
      <c r="E539" s="5">
        <v>152267</v>
      </c>
      <c r="F539">
        <v>92</v>
      </c>
      <c r="G539" t="str">
        <f t="shared" si="25"/>
        <v>Spendthrift</v>
      </c>
      <c r="H539" t="s">
        <v>10</v>
      </c>
      <c r="I539">
        <v>9</v>
      </c>
      <c r="J539" t="str">
        <f t="shared" si="26"/>
        <v>Mid-Level</v>
      </c>
      <c r="K539">
        <v>5</v>
      </c>
    </row>
    <row r="540" spans="1:11" x14ac:dyDescent="0.25">
      <c r="A540">
        <v>539</v>
      </c>
      <c r="B540" t="s">
        <v>8</v>
      </c>
      <c r="C540">
        <v>91</v>
      </c>
      <c r="D540" t="str">
        <f t="shared" si="24"/>
        <v>Old</v>
      </c>
      <c r="E540" s="5">
        <v>71925</v>
      </c>
      <c r="F540">
        <v>14</v>
      </c>
      <c r="G540" t="str">
        <f t="shared" si="25"/>
        <v>Tightward</v>
      </c>
      <c r="H540" t="s">
        <v>14</v>
      </c>
      <c r="I540">
        <v>4</v>
      </c>
      <c r="J540" t="str">
        <f t="shared" si="26"/>
        <v>Intermediate</v>
      </c>
      <c r="K540">
        <v>2</v>
      </c>
    </row>
    <row r="541" spans="1:11" x14ac:dyDescent="0.25">
      <c r="A541">
        <v>540</v>
      </c>
      <c r="B541" t="s">
        <v>11</v>
      </c>
      <c r="C541">
        <v>84</v>
      </c>
      <c r="D541" t="str">
        <f t="shared" si="24"/>
        <v>Old</v>
      </c>
      <c r="E541" s="5">
        <v>151340</v>
      </c>
      <c r="F541">
        <v>95</v>
      </c>
      <c r="G541" t="str">
        <f t="shared" si="25"/>
        <v>Spendthrift</v>
      </c>
      <c r="H541" t="s">
        <v>14</v>
      </c>
      <c r="I541">
        <v>1</v>
      </c>
      <c r="J541" t="str">
        <f t="shared" si="26"/>
        <v>Entry-Level</v>
      </c>
      <c r="K541">
        <v>7</v>
      </c>
    </row>
    <row r="542" spans="1:11" x14ac:dyDescent="0.25">
      <c r="A542">
        <v>541</v>
      </c>
      <c r="B542" t="s">
        <v>8</v>
      </c>
      <c r="C542">
        <v>56</v>
      </c>
      <c r="D542" t="str">
        <f t="shared" si="24"/>
        <v>Old</v>
      </c>
      <c r="E542" s="5">
        <v>162921</v>
      </c>
      <c r="F542">
        <v>51</v>
      </c>
      <c r="G542" t="str">
        <f t="shared" si="25"/>
        <v>Economical</v>
      </c>
      <c r="H542" t="s">
        <v>15</v>
      </c>
      <c r="I542">
        <v>0</v>
      </c>
      <c r="J542" t="str">
        <f t="shared" si="26"/>
        <v>Entry-Level</v>
      </c>
      <c r="K542">
        <v>4</v>
      </c>
    </row>
    <row r="543" spans="1:11" x14ac:dyDescent="0.25">
      <c r="A543">
        <v>542</v>
      </c>
      <c r="B543" t="s">
        <v>11</v>
      </c>
      <c r="C543">
        <v>26</v>
      </c>
      <c r="D543" t="str">
        <f t="shared" si="24"/>
        <v>Adolescence</v>
      </c>
      <c r="E543" s="5">
        <v>52234</v>
      </c>
      <c r="F543">
        <v>30</v>
      </c>
      <c r="G543" t="str">
        <f t="shared" si="25"/>
        <v>Tightward</v>
      </c>
      <c r="H543" t="s">
        <v>15</v>
      </c>
      <c r="I543">
        <v>1</v>
      </c>
      <c r="J543" t="str">
        <f t="shared" si="26"/>
        <v>Entry-Level</v>
      </c>
      <c r="K543">
        <v>2</v>
      </c>
    </row>
    <row r="544" spans="1:11" x14ac:dyDescent="0.25">
      <c r="A544">
        <v>543</v>
      </c>
      <c r="B544" t="s">
        <v>11</v>
      </c>
      <c r="C544">
        <v>56</v>
      </c>
      <c r="D544" t="str">
        <f t="shared" si="24"/>
        <v>Old</v>
      </c>
      <c r="E544" s="5">
        <v>100271</v>
      </c>
      <c r="F544">
        <v>87</v>
      </c>
      <c r="G544" t="str">
        <f t="shared" si="25"/>
        <v>Spendthrift</v>
      </c>
      <c r="H544" t="s">
        <v>14</v>
      </c>
      <c r="I544">
        <v>1</v>
      </c>
      <c r="J544" t="str">
        <f t="shared" si="26"/>
        <v>Entry-Level</v>
      </c>
      <c r="K544">
        <v>5</v>
      </c>
    </row>
    <row r="545" spans="1:11" x14ac:dyDescent="0.25">
      <c r="A545">
        <v>544</v>
      </c>
      <c r="B545" t="s">
        <v>11</v>
      </c>
      <c r="C545">
        <v>6</v>
      </c>
      <c r="D545" t="str">
        <f t="shared" si="24"/>
        <v>Adolescence</v>
      </c>
      <c r="E545" s="5">
        <v>170266</v>
      </c>
      <c r="F545">
        <v>23</v>
      </c>
      <c r="G545" t="str">
        <f t="shared" si="25"/>
        <v>Tightward</v>
      </c>
      <c r="H545" t="s">
        <v>14</v>
      </c>
      <c r="I545">
        <v>3</v>
      </c>
      <c r="J545" t="str">
        <f t="shared" si="26"/>
        <v>Intermediate</v>
      </c>
      <c r="K545">
        <v>2</v>
      </c>
    </row>
    <row r="546" spans="1:11" x14ac:dyDescent="0.25">
      <c r="A546">
        <v>545</v>
      </c>
      <c r="B546" t="s">
        <v>11</v>
      </c>
      <c r="C546">
        <v>33</v>
      </c>
      <c r="D546" t="str">
        <f t="shared" si="24"/>
        <v>Middle Age</v>
      </c>
      <c r="E546" s="5">
        <v>88763</v>
      </c>
      <c r="F546">
        <v>1</v>
      </c>
      <c r="G546" t="str">
        <f t="shared" si="25"/>
        <v>Tightward</v>
      </c>
      <c r="H546" t="s">
        <v>13</v>
      </c>
      <c r="I546">
        <v>1</v>
      </c>
      <c r="J546" t="str">
        <f t="shared" si="26"/>
        <v>Entry-Level</v>
      </c>
      <c r="K546">
        <v>1</v>
      </c>
    </row>
    <row r="547" spans="1:11" x14ac:dyDescent="0.25">
      <c r="A547">
        <v>546</v>
      </c>
      <c r="B547" t="s">
        <v>11</v>
      </c>
      <c r="C547">
        <v>89</v>
      </c>
      <c r="D547" t="str">
        <f t="shared" si="24"/>
        <v>Old</v>
      </c>
      <c r="E547" s="5">
        <v>107359</v>
      </c>
      <c r="F547">
        <v>26</v>
      </c>
      <c r="G547" t="str">
        <f t="shared" si="25"/>
        <v>Tightward</v>
      </c>
      <c r="I547">
        <v>10</v>
      </c>
      <c r="J547" t="str">
        <f t="shared" si="26"/>
        <v>Senior Level</v>
      </c>
      <c r="K547">
        <v>6</v>
      </c>
    </row>
    <row r="548" spans="1:11" x14ac:dyDescent="0.25">
      <c r="A548">
        <v>547</v>
      </c>
      <c r="B548" t="s">
        <v>8</v>
      </c>
      <c r="C548">
        <v>99</v>
      </c>
      <c r="D548" t="str">
        <f t="shared" si="24"/>
        <v>Old</v>
      </c>
      <c r="E548" s="5">
        <v>164781</v>
      </c>
      <c r="F548">
        <v>83</v>
      </c>
      <c r="G548" t="str">
        <f t="shared" si="25"/>
        <v>Spendthrift</v>
      </c>
      <c r="H548" t="s">
        <v>10</v>
      </c>
      <c r="I548">
        <v>0</v>
      </c>
      <c r="J548" t="str">
        <f t="shared" si="26"/>
        <v>Entry-Level</v>
      </c>
      <c r="K548">
        <v>2</v>
      </c>
    </row>
    <row r="549" spans="1:11" x14ac:dyDescent="0.25">
      <c r="A549">
        <v>548</v>
      </c>
      <c r="B549" t="s">
        <v>11</v>
      </c>
      <c r="C549">
        <v>25</v>
      </c>
      <c r="D549" t="str">
        <f t="shared" si="24"/>
        <v>Adolescence</v>
      </c>
      <c r="E549" s="5">
        <v>156016</v>
      </c>
      <c r="F549">
        <v>85</v>
      </c>
      <c r="G549" t="str">
        <f t="shared" si="25"/>
        <v>Spendthrift</v>
      </c>
      <c r="H549" t="s">
        <v>14</v>
      </c>
      <c r="I549">
        <v>2</v>
      </c>
      <c r="J549" t="str">
        <f t="shared" si="26"/>
        <v>Entry-Level</v>
      </c>
      <c r="K549">
        <v>1</v>
      </c>
    </row>
    <row r="550" spans="1:11" x14ac:dyDescent="0.25">
      <c r="A550">
        <v>549</v>
      </c>
      <c r="B550" t="s">
        <v>11</v>
      </c>
      <c r="C550">
        <v>96</v>
      </c>
      <c r="D550" t="str">
        <f t="shared" si="24"/>
        <v>Old</v>
      </c>
      <c r="E550" s="5">
        <v>186882</v>
      </c>
      <c r="F550">
        <v>40</v>
      </c>
      <c r="G550" t="str">
        <f t="shared" si="25"/>
        <v>Economical</v>
      </c>
      <c r="H550" t="s">
        <v>13</v>
      </c>
      <c r="I550">
        <v>1</v>
      </c>
      <c r="J550" t="str">
        <f t="shared" si="26"/>
        <v>Entry-Level</v>
      </c>
      <c r="K550">
        <v>7</v>
      </c>
    </row>
    <row r="551" spans="1:11" x14ac:dyDescent="0.25">
      <c r="A551">
        <v>550</v>
      </c>
      <c r="B551" t="s">
        <v>11</v>
      </c>
      <c r="C551">
        <v>35</v>
      </c>
      <c r="D551" t="str">
        <f t="shared" si="24"/>
        <v>Middle Age</v>
      </c>
      <c r="E551" s="5">
        <v>99300</v>
      </c>
      <c r="F551">
        <v>88</v>
      </c>
      <c r="G551" t="str">
        <f t="shared" si="25"/>
        <v>Spendthrift</v>
      </c>
      <c r="H551" t="s">
        <v>17</v>
      </c>
      <c r="I551">
        <v>5</v>
      </c>
      <c r="J551" t="str">
        <f t="shared" si="26"/>
        <v>Mid-Level</v>
      </c>
      <c r="K551">
        <v>2</v>
      </c>
    </row>
    <row r="552" spans="1:11" x14ac:dyDescent="0.25">
      <c r="A552">
        <v>551</v>
      </c>
      <c r="B552" t="s">
        <v>8</v>
      </c>
      <c r="C552">
        <v>16</v>
      </c>
      <c r="D552" t="str">
        <f t="shared" si="24"/>
        <v>Adolescence</v>
      </c>
      <c r="E552" s="5">
        <v>58127</v>
      </c>
      <c r="F552">
        <v>65</v>
      </c>
      <c r="G552" t="str">
        <f t="shared" si="25"/>
        <v>Spendthrift</v>
      </c>
      <c r="H552" t="s">
        <v>18</v>
      </c>
      <c r="I552">
        <v>0</v>
      </c>
      <c r="J552" t="str">
        <f t="shared" si="26"/>
        <v>Entry-Level</v>
      </c>
      <c r="K552">
        <v>3</v>
      </c>
    </row>
    <row r="553" spans="1:11" x14ac:dyDescent="0.25">
      <c r="A553">
        <v>552</v>
      </c>
      <c r="B553" t="s">
        <v>11</v>
      </c>
      <c r="C553">
        <v>81</v>
      </c>
      <c r="D553" t="str">
        <f t="shared" si="24"/>
        <v>Old</v>
      </c>
      <c r="E553" s="5">
        <v>89211</v>
      </c>
      <c r="F553">
        <v>12</v>
      </c>
      <c r="G553" t="str">
        <f t="shared" si="25"/>
        <v>Tightward</v>
      </c>
      <c r="H553" t="s">
        <v>16</v>
      </c>
      <c r="I553">
        <v>1</v>
      </c>
      <c r="J553" t="str">
        <f t="shared" si="26"/>
        <v>Entry-Level</v>
      </c>
      <c r="K553">
        <v>7</v>
      </c>
    </row>
    <row r="554" spans="1:11" x14ac:dyDescent="0.25">
      <c r="A554">
        <v>553</v>
      </c>
      <c r="B554" t="s">
        <v>11</v>
      </c>
      <c r="C554">
        <v>7</v>
      </c>
      <c r="D554" t="str">
        <f t="shared" si="24"/>
        <v>Adolescence</v>
      </c>
      <c r="E554" s="5">
        <v>148607</v>
      </c>
      <c r="F554">
        <v>59</v>
      </c>
      <c r="G554" t="str">
        <f t="shared" si="25"/>
        <v>Economical</v>
      </c>
      <c r="H554" t="s">
        <v>17</v>
      </c>
      <c r="I554">
        <v>1</v>
      </c>
      <c r="J554" t="str">
        <f t="shared" si="26"/>
        <v>Entry-Level</v>
      </c>
      <c r="K554">
        <v>7</v>
      </c>
    </row>
    <row r="555" spans="1:11" x14ac:dyDescent="0.25">
      <c r="A555">
        <v>554</v>
      </c>
      <c r="B555" t="s">
        <v>11</v>
      </c>
      <c r="C555">
        <v>31</v>
      </c>
      <c r="D555" t="str">
        <f t="shared" si="24"/>
        <v>Middle Age</v>
      </c>
      <c r="E555" s="5">
        <v>139592</v>
      </c>
      <c r="F555">
        <v>62</v>
      </c>
      <c r="G555" t="str">
        <f t="shared" si="25"/>
        <v>Spendthrift</v>
      </c>
      <c r="H555" t="s">
        <v>18</v>
      </c>
      <c r="I555">
        <v>1</v>
      </c>
      <c r="J555" t="str">
        <f t="shared" si="26"/>
        <v>Entry-Level</v>
      </c>
      <c r="K555">
        <v>1</v>
      </c>
    </row>
    <row r="556" spans="1:11" x14ac:dyDescent="0.25">
      <c r="A556">
        <v>555</v>
      </c>
      <c r="B556" t="s">
        <v>11</v>
      </c>
      <c r="C556">
        <v>16</v>
      </c>
      <c r="D556" t="str">
        <f t="shared" si="24"/>
        <v>Adolescence</v>
      </c>
      <c r="E556" s="5">
        <v>172051</v>
      </c>
      <c r="F556">
        <v>62</v>
      </c>
      <c r="G556" t="str">
        <f t="shared" si="25"/>
        <v>Spendthrift</v>
      </c>
      <c r="H556" t="s">
        <v>9</v>
      </c>
      <c r="I556">
        <v>1</v>
      </c>
      <c r="J556" t="str">
        <f t="shared" si="26"/>
        <v>Entry-Level</v>
      </c>
      <c r="K556">
        <v>3</v>
      </c>
    </row>
    <row r="557" spans="1:11" x14ac:dyDescent="0.25">
      <c r="A557">
        <v>556</v>
      </c>
      <c r="B557" t="s">
        <v>8</v>
      </c>
      <c r="C557">
        <v>89</v>
      </c>
      <c r="D557" t="str">
        <f t="shared" si="24"/>
        <v>Old</v>
      </c>
      <c r="E557" s="5">
        <v>57033</v>
      </c>
      <c r="F557">
        <v>99</v>
      </c>
      <c r="G557" t="str">
        <f t="shared" si="25"/>
        <v>Spendthrift</v>
      </c>
      <c r="H557" t="s">
        <v>14</v>
      </c>
      <c r="I557">
        <v>0</v>
      </c>
      <c r="J557" t="str">
        <f t="shared" si="26"/>
        <v>Entry-Level</v>
      </c>
      <c r="K557">
        <v>4</v>
      </c>
    </row>
    <row r="558" spans="1:11" x14ac:dyDescent="0.25">
      <c r="A558">
        <v>557</v>
      </c>
      <c r="B558" t="s">
        <v>8</v>
      </c>
      <c r="C558">
        <v>84</v>
      </c>
      <c r="D558" t="str">
        <f t="shared" si="24"/>
        <v>Old</v>
      </c>
      <c r="E558" s="5">
        <v>117612</v>
      </c>
      <c r="F558">
        <v>63</v>
      </c>
      <c r="G558" t="str">
        <f t="shared" si="25"/>
        <v>Spendthrift</v>
      </c>
      <c r="H558" t="s">
        <v>10</v>
      </c>
      <c r="I558">
        <v>0</v>
      </c>
      <c r="J558" t="str">
        <f t="shared" si="26"/>
        <v>Entry-Level</v>
      </c>
      <c r="K558">
        <v>6</v>
      </c>
    </row>
    <row r="559" spans="1:11" x14ac:dyDescent="0.25">
      <c r="A559">
        <v>558</v>
      </c>
      <c r="B559" t="s">
        <v>8</v>
      </c>
      <c r="C559">
        <v>40</v>
      </c>
      <c r="D559" t="str">
        <f t="shared" si="24"/>
        <v>Middle Age</v>
      </c>
      <c r="E559" s="5">
        <v>185321</v>
      </c>
      <c r="F559">
        <v>96</v>
      </c>
      <c r="G559" t="str">
        <f t="shared" si="25"/>
        <v>Spendthrift</v>
      </c>
      <c r="H559" t="s">
        <v>14</v>
      </c>
      <c r="I559">
        <v>0</v>
      </c>
      <c r="J559" t="str">
        <f t="shared" si="26"/>
        <v>Entry-Level</v>
      </c>
      <c r="K559">
        <v>7</v>
      </c>
    </row>
    <row r="560" spans="1:11" x14ac:dyDescent="0.25">
      <c r="A560">
        <v>559</v>
      </c>
      <c r="B560" t="s">
        <v>11</v>
      </c>
      <c r="C560">
        <v>17</v>
      </c>
      <c r="D560" t="str">
        <f t="shared" si="24"/>
        <v>Adolescence</v>
      </c>
      <c r="E560" s="5">
        <v>186577</v>
      </c>
      <c r="F560">
        <v>5</v>
      </c>
      <c r="G560" t="str">
        <f t="shared" si="25"/>
        <v>Tightward</v>
      </c>
      <c r="H560" t="s">
        <v>9</v>
      </c>
      <c r="I560">
        <v>8</v>
      </c>
      <c r="J560" t="str">
        <f t="shared" si="26"/>
        <v>Mid-Level</v>
      </c>
      <c r="K560">
        <v>5</v>
      </c>
    </row>
    <row r="561" spans="1:11" x14ac:dyDescent="0.25">
      <c r="A561">
        <v>560</v>
      </c>
      <c r="B561" t="s">
        <v>8</v>
      </c>
      <c r="C561">
        <v>0</v>
      </c>
      <c r="D561" t="str">
        <f t="shared" si="24"/>
        <v>Adolescence</v>
      </c>
      <c r="E561" s="5">
        <v>151298</v>
      </c>
      <c r="F561">
        <v>89</v>
      </c>
      <c r="G561" t="str">
        <f t="shared" si="25"/>
        <v>Spendthrift</v>
      </c>
      <c r="H561" t="s">
        <v>14</v>
      </c>
      <c r="I561">
        <v>0</v>
      </c>
      <c r="J561" t="str">
        <f t="shared" si="26"/>
        <v>Entry-Level</v>
      </c>
      <c r="K561">
        <v>6</v>
      </c>
    </row>
    <row r="562" spans="1:11" x14ac:dyDescent="0.25">
      <c r="A562">
        <v>561</v>
      </c>
      <c r="B562" t="s">
        <v>11</v>
      </c>
      <c r="C562">
        <v>69</v>
      </c>
      <c r="D562" t="str">
        <f t="shared" si="24"/>
        <v>Old</v>
      </c>
      <c r="E562" s="5">
        <v>123925</v>
      </c>
      <c r="F562">
        <v>52</v>
      </c>
      <c r="G562" t="str">
        <f t="shared" si="25"/>
        <v>Economical</v>
      </c>
      <c r="H562" t="s">
        <v>14</v>
      </c>
      <c r="I562">
        <v>1</v>
      </c>
      <c r="J562" t="str">
        <f t="shared" si="26"/>
        <v>Entry-Level</v>
      </c>
      <c r="K562">
        <v>7</v>
      </c>
    </row>
    <row r="563" spans="1:11" x14ac:dyDescent="0.25">
      <c r="A563">
        <v>562</v>
      </c>
      <c r="B563" t="s">
        <v>11</v>
      </c>
      <c r="C563">
        <v>17</v>
      </c>
      <c r="D563" t="str">
        <f t="shared" si="24"/>
        <v>Adolescence</v>
      </c>
      <c r="E563" s="5">
        <v>169496</v>
      </c>
      <c r="F563">
        <v>12</v>
      </c>
      <c r="G563" t="str">
        <f t="shared" si="25"/>
        <v>Tightward</v>
      </c>
      <c r="H563" t="s">
        <v>12</v>
      </c>
      <c r="I563">
        <v>11</v>
      </c>
      <c r="J563" t="str">
        <f t="shared" si="26"/>
        <v>Senior Level</v>
      </c>
      <c r="K563">
        <v>6</v>
      </c>
    </row>
    <row r="564" spans="1:11" x14ac:dyDescent="0.25">
      <c r="A564">
        <v>563</v>
      </c>
      <c r="B564" t="s">
        <v>11</v>
      </c>
      <c r="C564">
        <v>0</v>
      </c>
      <c r="D564" t="str">
        <f t="shared" si="24"/>
        <v>Adolescence</v>
      </c>
      <c r="E564" s="5">
        <v>142892</v>
      </c>
      <c r="F564">
        <v>25</v>
      </c>
      <c r="G564" t="str">
        <f t="shared" si="25"/>
        <v>Tightward</v>
      </c>
      <c r="H564" t="s">
        <v>13</v>
      </c>
      <c r="I564">
        <v>8</v>
      </c>
      <c r="J564" t="str">
        <f t="shared" si="26"/>
        <v>Mid-Level</v>
      </c>
      <c r="K564">
        <v>1</v>
      </c>
    </row>
    <row r="565" spans="1:11" x14ac:dyDescent="0.25">
      <c r="A565">
        <v>564</v>
      </c>
      <c r="B565" t="s">
        <v>11</v>
      </c>
      <c r="C565">
        <v>34</v>
      </c>
      <c r="D565" t="str">
        <f t="shared" si="24"/>
        <v>Middle Age</v>
      </c>
      <c r="E565" s="5">
        <v>58979</v>
      </c>
      <c r="F565">
        <v>3</v>
      </c>
      <c r="G565" t="str">
        <f t="shared" si="25"/>
        <v>Tightward</v>
      </c>
      <c r="H565" t="s">
        <v>13</v>
      </c>
      <c r="I565">
        <v>9</v>
      </c>
      <c r="J565" t="str">
        <f t="shared" si="26"/>
        <v>Mid-Level</v>
      </c>
      <c r="K565">
        <v>5</v>
      </c>
    </row>
    <row r="566" spans="1:11" x14ac:dyDescent="0.25">
      <c r="A566">
        <v>565</v>
      </c>
      <c r="B566" t="s">
        <v>11</v>
      </c>
      <c r="C566">
        <v>51</v>
      </c>
      <c r="D566" t="str">
        <f t="shared" si="24"/>
        <v>Middle Age</v>
      </c>
      <c r="E566" s="5">
        <v>141416</v>
      </c>
      <c r="F566">
        <v>100</v>
      </c>
      <c r="G566" t="str">
        <f t="shared" si="25"/>
        <v>Spendthrift</v>
      </c>
      <c r="H566" t="s">
        <v>9</v>
      </c>
      <c r="I566">
        <v>15</v>
      </c>
      <c r="J566" t="str">
        <f t="shared" si="26"/>
        <v>Senior Level</v>
      </c>
      <c r="K566">
        <v>1</v>
      </c>
    </row>
    <row r="567" spans="1:11" x14ac:dyDescent="0.25">
      <c r="A567">
        <v>566</v>
      </c>
      <c r="B567" t="s">
        <v>8</v>
      </c>
      <c r="C567">
        <v>54</v>
      </c>
      <c r="D567" t="str">
        <f t="shared" si="24"/>
        <v>Middle Age</v>
      </c>
      <c r="E567" s="5">
        <v>104854</v>
      </c>
      <c r="F567">
        <v>67</v>
      </c>
      <c r="G567" t="str">
        <f t="shared" si="25"/>
        <v>Spendthrift</v>
      </c>
      <c r="H567" t="s">
        <v>9</v>
      </c>
      <c r="I567">
        <v>1</v>
      </c>
      <c r="J567" t="str">
        <f t="shared" si="26"/>
        <v>Entry-Level</v>
      </c>
      <c r="K567">
        <v>7</v>
      </c>
    </row>
    <row r="568" spans="1:11" x14ac:dyDescent="0.25">
      <c r="A568">
        <v>567</v>
      </c>
      <c r="B568" t="s">
        <v>11</v>
      </c>
      <c r="C568">
        <v>19</v>
      </c>
      <c r="D568" t="str">
        <f t="shared" si="24"/>
        <v>Adolescence</v>
      </c>
      <c r="E568" s="5">
        <v>180331</v>
      </c>
      <c r="F568">
        <v>14</v>
      </c>
      <c r="G568" t="str">
        <f t="shared" si="25"/>
        <v>Tightward</v>
      </c>
      <c r="H568" t="s">
        <v>14</v>
      </c>
      <c r="I568">
        <v>17</v>
      </c>
      <c r="J568" t="str">
        <f t="shared" si="26"/>
        <v>Senior Level</v>
      </c>
      <c r="K568">
        <v>5</v>
      </c>
    </row>
    <row r="569" spans="1:11" x14ac:dyDescent="0.25">
      <c r="A569">
        <v>568</v>
      </c>
      <c r="B569" t="s">
        <v>11</v>
      </c>
      <c r="C569">
        <v>99</v>
      </c>
      <c r="D569" t="str">
        <f t="shared" si="24"/>
        <v>Old</v>
      </c>
      <c r="E569" s="5">
        <v>172896</v>
      </c>
      <c r="F569">
        <v>13</v>
      </c>
      <c r="G569" t="str">
        <f t="shared" si="25"/>
        <v>Tightward</v>
      </c>
      <c r="H569" t="s">
        <v>10</v>
      </c>
      <c r="I569">
        <v>0</v>
      </c>
      <c r="J569" t="str">
        <f t="shared" si="26"/>
        <v>Entry-Level</v>
      </c>
      <c r="K569">
        <v>3</v>
      </c>
    </row>
    <row r="570" spans="1:11" x14ac:dyDescent="0.25">
      <c r="A570">
        <v>569</v>
      </c>
      <c r="B570" t="s">
        <v>11</v>
      </c>
      <c r="C570">
        <v>2</v>
      </c>
      <c r="D570" t="str">
        <f t="shared" si="24"/>
        <v>Adolescence</v>
      </c>
      <c r="E570" s="5">
        <v>101451</v>
      </c>
      <c r="F570">
        <v>82</v>
      </c>
      <c r="G570" t="str">
        <f t="shared" si="25"/>
        <v>Spendthrift</v>
      </c>
      <c r="H570" t="s">
        <v>9</v>
      </c>
      <c r="I570">
        <v>4</v>
      </c>
      <c r="J570" t="str">
        <f t="shared" si="26"/>
        <v>Intermediate</v>
      </c>
      <c r="K570">
        <v>3</v>
      </c>
    </row>
    <row r="571" spans="1:11" x14ac:dyDescent="0.25">
      <c r="A571">
        <v>570</v>
      </c>
      <c r="B571" t="s">
        <v>11</v>
      </c>
      <c r="C571">
        <v>91</v>
      </c>
      <c r="D571" t="str">
        <f t="shared" si="24"/>
        <v>Old</v>
      </c>
      <c r="E571" s="5">
        <v>189974</v>
      </c>
      <c r="F571">
        <v>37</v>
      </c>
      <c r="G571" t="str">
        <f t="shared" si="25"/>
        <v>Economical</v>
      </c>
      <c r="H571" t="s">
        <v>10</v>
      </c>
      <c r="I571">
        <v>8</v>
      </c>
      <c r="J571" t="str">
        <f t="shared" si="26"/>
        <v>Mid-Level</v>
      </c>
      <c r="K571">
        <v>1</v>
      </c>
    </row>
    <row r="572" spans="1:11" x14ac:dyDescent="0.25">
      <c r="A572">
        <v>571</v>
      </c>
      <c r="B572" t="s">
        <v>8</v>
      </c>
      <c r="C572">
        <v>65</v>
      </c>
      <c r="D572" t="str">
        <f t="shared" si="24"/>
        <v>Old</v>
      </c>
      <c r="E572" s="5">
        <v>90084</v>
      </c>
      <c r="F572">
        <v>65</v>
      </c>
      <c r="G572" t="str">
        <f t="shared" si="25"/>
        <v>Spendthrift</v>
      </c>
      <c r="H572" t="s">
        <v>14</v>
      </c>
      <c r="I572">
        <v>1</v>
      </c>
      <c r="J572" t="str">
        <f t="shared" si="26"/>
        <v>Entry-Level</v>
      </c>
      <c r="K572">
        <v>6</v>
      </c>
    </row>
    <row r="573" spans="1:11" x14ac:dyDescent="0.25">
      <c r="A573">
        <v>572</v>
      </c>
      <c r="B573" t="s">
        <v>11</v>
      </c>
      <c r="C573">
        <v>47</v>
      </c>
      <c r="D573" t="str">
        <f t="shared" si="24"/>
        <v>Middle Age</v>
      </c>
      <c r="E573" s="5">
        <v>112247</v>
      </c>
      <c r="F573">
        <v>24</v>
      </c>
      <c r="G573" t="str">
        <f t="shared" si="25"/>
        <v>Tightward</v>
      </c>
      <c r="H573" t="s">
        <v>15</v>
      </c>
      <c r="I573">
        <v>4</v>
      </c>
      <c r="J573" t="str">
        <f t="shared" si="26"/>
        <v>Intermediate</v>
      </c>
      <c r="K573">
        <v>5</v>
      </c>
    </row>
    <row r="574" spans="1:11" x14ac:dyDescent="0.25">
      <c r="A574">
        <v>573</v>
      </c>
      <c r="B574" t="s">
        <v>11</v>
      </c>
      <c r="C574">
        <v>91</v>
      </c>
      <c r="D574" t="str">
        <f t="shared" si="24"/>
        <v>Old</v>
      </c>
      <c r="E574" s="5">
        <v>181775</v>
      </c>
      <c r="F574">
        <v>61</v>
      </c>
      <c r="G574" t="str">
        <f t="shared" si="25"/>
        <v>Spendthrift</v>
      </c>
      <c r="H574" t="s">
        <v>14</v>
      </c>
      <c r="I574">
        <v>4</v>
      </c>
      <c r="J574" t="str">
        <f t="shared" si="26"/>
        <v>Intermediate</v>
      </c>
      <c r="K574">
        <v>5</v>
      </c>
    </row>
    <row r="575" spans="1:11" x14ac:dyDescent="0.25">
      <c r="A575">
        <v>574</v>
      </c>
      <c r="B575" t="s">
        <v>11</v>
      </c>
      <c r="C575">
        <v>64</v>
      </c>
      <c r="D575" t="str">
        <f t="shared" si="24"/>
        <v>Old</v>
      </c>
      <c r="E575" s="5">
        <v>59088</v>
      </c>
      <c r="F575">
        <v>31</v>
      </c>
      <c r="G575" t="str">
        <f t="shared" si="25"/>
        <v>Economical</v>
      </c>
      <c r="H575" t="s">
        <v>14</v>
      </c>
      <c r="I575">
        <v>1</v>
      </c>
      <c r="J575" t="str">
        <f t="shared" si="26"/>
        <v>Entry-Level</v>
      </c>
      <c r="K575">
        <v>3</v>
      </c>
    </row>
    <row r="576" spans="1:11" x14ac:dyDescent="0.25">
      <c r="A576">
        <v>575</v>
      </c>
      <c r="B576" t="s">
        <v>11</v>
      </c>
      <c r="C576">
        <v>91</v>
      </c>
      <c r="D576" t="str">
        <f t="shared" si="24"/>
        <v>Old</v>
      </c>
      <c r="E576" s="5">
        <v>60856</v>
      </c>
      <c r="F576">
        <v>23</v>
      </c>
      <c r="G576" t="str">
        <f t="shared" si="25"/>
        <v>Tightward</v>
      </c>
      <c r="H576" t="s">
        <v>14</v>
      </c>
      <c r="I576">
        <v>1</v>
      </c>
      <c r="J576" t="str">
        <f t="shared" si="26"/>
        <v>Entry-Level</v>
      </c>
      <c r="K576">
        <v>6</v>
      </c>
    </row>
    <row r="577" spans="1:11" x14ac:dyDescent="0.25">
      <c r="A577">
        <v>576</v>
      </c>
      <c r="B577" t="s">
        <v>8</v>
      </c>
      <c r="C577">
        <v>32</v>
      </c>
      <c r="D577" t="str">
        <f t="shared" si="24"/>
        <v>Middle Age</v>
      </c>
      <c r="E577" s="5">
        <v>149900</v>
      </c>
      <c r="F577">
        <v>34</v>
      </c>
      <c r="G577" t="str">
        <f t="shared" si="25"/>
        <v>Economical</v>
      </c>
      <c r="H577" t="s">
        <v>14</v>
      </c>
      <c r="I577">
        <v>6</v>
      </c>
      <c r="J577" t="str">
        <f t="shared" si="26"/>
        <v>Mid-Level</v>
      </c>
      <c r="K577">
        <v>3</v>
      </c>
    </row>
    <row r="578" spans="1:11" x14ac:dyDescent="0.25">
      <c r="A578">
        <v>577</v>
      </c>
      <c r="B578" t="s">
        <v>8</v>
      </c>
      <c r="C578">
        <v>15</v>
      </c>
      <c r="D578" t="str">
        <f t="shared" si="24"/>
        <v>Adolescence</v>
      </c>
      <c r="E578" s="5">
        <v>142776</v>
      </c>
      <c r="F578">
        <v>98</v>
      </c>
      <c r="G578" t="str">
        <f t="shared" si="25"/>
        <v>Spendthrift</v>
      </c>
      <c r="H578" t="s">
        <v>10</v>
      </c>
      <c r="I578">
        <v>8</v>
      </c>
      <c r="J578" t="str">
        <f t="shared" si="26"/>
        <v>Mid-Level</v>
      </c>
      <c r="K578">
        <v>5</v>
      </c>
    </row>
    <row r="579" spans="1:11" x14ac:dyDescent="0.25">
      <c r="A579">
        <v>578</v>
      </c>
      <c r="B579" t="s">
        <v>8</v>
      </c>
      <c r="C579">
        <v>22</v>
      </c>
      <c r="D579" t="str">
        <f t="shared" ref="D579:D642" si="27">IF(C579&gt;54,"Old",IF(C579&gt;=31,"Middle Age",IF(C579&lt;31,"Adolescence","Invalid")))</f>
        <v>Adolescence</v>
      </c>
      <c r="E579" s="5">
        <v>162598</v>
      </c>
      <c r="F579">
        <v>84</v>
      </c>
      <c r="G579" t="str">
        <f t="shared" ref="G579:G642" si="28">IF(F579&gt;=60,"Spendthrift",IF(F579&gt;=31,"Economical",IF(F579&lt;31,"Tightward","Invalid")))</f>
        <v>Spendthrift</v>
      </c>
      <c r="H579" t="s">
        <v>14</v>
      </c>
      <c r="I579">
        <v>8</v>
      </c>
      <c r="J579" t="str">
        <f t="shared" ref="J579:J642" si="29">IF(I579&gt;=10,"Senior Level",IF(I579&gt;=5,"Mid-Level",IF(I579&gt;=3,"Intermediate",IF(I579&lt;3,"Entry-Level","Invalid"))))</f>
        <v>Mid-Level</v>
      </c>
      <c r="K579">
        <v>3</v>
      </c>
    </row>
    <row r="580" spans="1:11" x14ac:dyDescent="0.25">
      <c r="A580">
        <v>579</v>
      </c>
      <c r="B580" t="s">
        <v>11</v>
      </c>
      <c r="C580">
        <v>37</v>
      </c>
      <c r="D580" t="str">
        <f t="shared" si="27"/>
        <v>Middle Age</v>
      </c>
      <c r="E580" s="5">
        <v>146195</v>
      </c>
      <c r="F580">
        <v>89</v>
      </c>
      <c r="G580" t="str">
        <f t="shared" si="28"/>
        <v>Spendthrift</v>
      </c>
      <c r="H580" t="s">
        <v>9</v>
      </c>
      <c r="I580">
        <v>4</v>
      </c>
      <c r="J580" t="str">
        <f t="shared" si="29"/>
        <v>Intermediate</v>
      </c>
      <c r="K580">
        <v>4</v>
      </c>
    </row>
    <row r="581" spans="1:11" x14ac:dyDescent="0.25">
      <c r="A581">
        <v>580</v>
      </c>
      <c r="B581" t="s">
        <v>8</v>
      </c>
      <c r="C581">
        <v>83</v>
      </c>
      <c r="D581" t="str">
        <f t="shared" si="27"/>
        <v>Old</v>
      </c>
      <c r="E581" s="5">
        <v>135268</v>
      </c>
      <c r="F581">
        <v>53</v>
      </c>
      <c r="G581" t="str">
        <f t="shared" si="28"/>
        <v>Economical</v>
      </c>
      <c r="H581" t="s">
        <v>12</v>
      </c>
      <c r="I581">
        <v>4</v>
      </c>
      <c r="J581" t="str">
        <f t="shared" si="29"/>
        <v>Intermediate</v>
      </c>
      <c r="K581">
        <v>5</v>
      </c>
    </row>
    <row r="582" spans="1:11" x14ac:dyDescent="0.25">
      <c r="A582">
        <v>581</v>
      </c>
      <c r="B582" t="s">
        <v>11</v>
      </c>
      <c r="C582">
        <v>89</v>
      </c>
      <c r="D582" t="str">
        <f t="shared" si="27"/>
        <v>Old</v>
      </c>
      <c r="E582" s="5">
        <v>136037</v>
      </c>
      <c r="F582">
        <v>1</v>
      </c>
      <c r="G582" t="str">
        <f t="shared" si="28"/>
        <v>Tightward</v>
      </c>
      <c r="H582" t="s">
        <v>18</v>
      </c>
      <c r="I582">
        <v>5</v>
      </c>
      <c r="J582" t="str">
        <f t="shared" si="29"/>
        <v>Mid-Level</v>
      </c>
      <c r="K582">
        <v>1</v>
      </c>
    </row>
    <row r="583" spans="1:11" x14ac:dyDescent="0.25">
      <c r="A583">
        <v>582</v>
      </c>
      <c r="B583" t="s">
        <v>11</v>
      </c>
      <c r="C583">
        <v>33</v>
      </c>
      <c r="D583" t="str">
        <f t="shared" si="27"/>
        <v>Middle Age</v>
      </c>
      <c r="E583" s="5">
        <v>111191</v>
      </c>
      <c r="F583">
        <v>67</v>
      </c>
      <c r="G583" t="str">
        <f t="shared" si="28"/>
        <v>Spendthrift</v>
      </c>
      <c r="H583" t="s">
        <v>14</v>
      </c>
      <c r="I583">
        <v>9</v>
      </c>
      <c r="J583" t="str">
        <f t="shared" si="29"/>
        <v>Mid-Level</v>
      </c>
      <c r="K583">
        <v>4</v>
      </c>
    </row>
    <row r="584" spans="1:11" x14ac:dyDescent="0.25">
      <c r="A584">
        <v>583</v>
      </c>
      <c r="B584" t="s">
        <v>11</v>
      </c>
      <c r="C584">
        <v>13</v>
      </c>
      <c r="D584" t="str">
        <f t="shared" si="27"/>
        <v>Adolescence</v>
      </c>
      <c r="E584" s="5">
        <v>144111</v>
      </c>
      <c r="F584">
        <v>62</v>
      </c>
      <c r="G584" t="str">
        <f t="shared" si="28"/>
        <v>Spendthrift</v>
      </c>
      <c r="H584" t="s">
        <v>13</v>
      </c>
      <c r="I584">
        <v>12</v>
      </c>
      <c r="J584" t="str">
        <f t="shared" si="29"/>
        <v>Senior Level</v>
      </c>
      <c r="K584">
        <v>5</v>
      </c>
    </row>
    <row r="585" spans="1:11" x14ac:dyDescent="0.25">
      <c r="A585">
        <v>584</v>
      </c>
      <c r="B585" t="s">
        <v>11</v>
      </c>
      <c r="C585">
        <v>71</v>
      </c>
      <c r="D585" t="str">
        <f t="shared" si="27"/>
        <v>Old</v>
      </c>
      <c r="E585" s="5">
        <v>177359</v>
      </c>
      <c r="F585">
        <v>56</v>
      </c>
      <c r="G585" t="str">
        <f t="shared" si="28"/>
        <v>Economical</v>
      </c>
      <c r="H585" t="s">
        <v>16</v>
      </c>
      <c r="I585">
        <v>6</v>
      </c>
      <c r="J585" t="str">
        <f t="shared" si="29"/>
        <v>Mid-Level</v>
      </c>
      <c r="K585">
        <v>2</v>
      </c>
    </row>
    <row r="586" spans="1:11" x14ac:dyDescent="0.25">
      <c r="A586">
        <v>585</v>
      </c>
      <c r="B586" t="s">
        <v>11</v>
      </c>
      <c r="C586">
        <v>10</v>
      </c>
      <c r="D586" t="str">
        <f t="shared" si="27"/>
        <v>Adolescence</v>
      </c>
      <c r="E586" s="5">
        <v>112818</v>
      </c>
      <c r="F586">
        <v>85</v>
      </c>
      <c r="G586" t="str">
        <f t="shared" si="28"/>
        <v>Spendthrift</v>
      </c>
      <c r="H586" t="s">
        <v>18</v>
      </c>
      <c r="I586">
        <v>15</v>
      </c>
      <c r="J586" t="str">
        <f t="shared" si="29"/>
        <v>Senior Level</v>
      </c>
      <c r="K586">
        <v>7</v>
      </c>
    </row>
    <row r="587" spans="1:11" x14ac:dyDescent="0.25">
      <c r="A587">
        <v>586</v>
      </c>
      <c r="B587" t="s">
        <v>8</v>
      </c>
      <c r="C587">
        <v>49</v>
      </c>
      <c r="D587" t="str">
        <f t="shared" si="27"/>
        <v>Middle Age</v>
      </c>
      <c r="E587" s="5">
        <v>53509</v>
      </c>
      <c r="F587">
        <v>98</v>
      </c>
      <c r="G587" t="str">
        <f t="shared" si="28"/>
        <v>Spendthrift</v>
      </c>
      <c r="H587" t="s">
        <v>14</v>
      </c>
      <c r="I587">
        <v>5</v>
      </c>
      <c r="J587" t="str">
        <f t="shared" si="29"/>
        <v>Mid-Level</v>
      </c>
      <c r="K587">
        <v>4</v>
      </c>
    </row>
    <row r="588" spans="1:11" x14ac:dyDescent="0.25">
      <c r="A588">
        <v>587</v>
      </c>
      <c r="B588" t="s">
        <v>11</v>
      </c>
      <c r="C588">
        <v>9</v>
      </c>
      <c r="D588" t="str">
        <f t="shared" si="27"/>
        <v>Adolescence</v>
      </c>
      <c r="E588" s="5">
        <v>168269</v>
      </c>
      <c r="F588">
        <v>75</v>
      </c>
      <c r="G588" t="str">
        <f t="shared" si="28"/>
        <v>Spendthrift</v>
      </c>
      <c r="H588" t="s">
        <v>15</v>
      </c>
      <c r="I588">
        <v>10</v>
      </c>
      <c r="J588" t="str">
        <f t="shared" si="29"/>
        <v>Senior Level</v>
      </c>
      <c r="K588">
        <v>2</v>
      </c>
    </row>
    <row r="589" spans="1:11" x14ac:dyDescent="0.25">
      <c r="A589">
        <v>588</v>
      </c>
      <c r="B589" t="s">
        <v>11</v>
      </c>
      <c r="C589">
        <v>53</v>
      </c>
      <c r="D589" t="str">
        <f t="shared" si="27"/>
        <v>Middle Age</v>
      </c>
      <c r="E589" s="5">
        <v>86766</v>
      </c>
      <c r="F589">
        <v>2</v>
      </c>
      <c r="G589" t="str">
        <f t="shared" si="28"/>
        <v>Tightward</v>
      </c>
      <c r="H589" t="s">
        <v>12</v>
      </c>
      <c r="I589">
        <v>16</v>
      </c>
      <c r="J589" t="str">
        <f t="shared" si="29"/>
        <v>Senior Level</v>
      </c>
      <c r="K589">
        <v>3</v>
      </c>
    </row>
    <row r="590" spans="1:11" x14ac:dyDescent="0.25">
      <c r="A590">
        <v>589</v>
      </c>
      <c r="B590" t="s">
        <v>11</v>
      </c>
      <c r="C590">
        <v>63</v>
      </c>
      <c r="D590" t="str">
        <f t="shared" si="27"/>
        <v>Old</v>
      </c>
      <c r="E590" s="5">
        <v>52661</v>
      </c>
      <c r="F590">
        <v>25</v>
      </c>
      <c r="G590" t="str">
        <f t="shared" si="28"/>
        <v>Tightward</v>
      </c>
      <c r="H590" t="s">
        <v>9</v>
      </c>
      <c r="I590">
        <v>12</v>
      </c>
      <c r="J590" t="str">
        <f t="shared" si="29"/>
        <v>Senior Level</v>
      </c>
      <c r="K590">
        <v>5</v>
      </c>
    </row>
    <row r="591" spans="1:11" x14ac:dyDescent="0.25">
      <c r="A591">
        <v>590</v>
      </c>
      <c r="B591" t="s">
        <v>11</v>
      </c>
      <c r="C591">
        <v>46</v>
      </c>
      <c r="D591" t="str">
        <f t="shared" si="27"/>
        <v>Middle Age</v>
      </c>
      <c r="E591" s="5">
        <v>148520</v>
      </c>
      <c r="F591">
        <v>14</v>
      </c>
      <c r="G591" t="str">
        <f t="shared" si="28"/>
        <v>Tightward</v>
      </c>
      <c r="H591" t="s">
        <v>9</v>
      </c>
      <c r="I591">
        <v>11</v>
      </c>
      <c r="J591" t="str">
        <f t="shared" si="29"/>
        <v>Senior Level</v>
      </c>
      <c r="K591">
        <v>5</v>
      </c>
    </row>
    <row r="592" spans="1:11" x14ac:dyDescent="0.25">
      <c r="A592">
        <v>591</v>
      </c>
      <c r="B592" t="s">
        <v>8</v>
      </c>
      <c r="C592">
        <v>42</v>
      </c>
      <c r="D592" t="str">
        <f t="shared" si="27"/>
        <v>Middle Age</v>
      </c>
      <c r="E592" s="5">
        <v>149936</v>
      </c>
      <c r="F592">
        <v>52</v>
      </c>
      <c r="G592" t="str">
        <f t="shared" si="28"/>
        <v>Economical</v>
      </c>
      <c r="H592" t="s">
        <v>14</v>
      </c>
      <c r="I592">
        <v>15</v>
      </c>
      <c r="J592" t="str">
        <f t="shared" si="29"/>
        <v>Senior Level</v>
      </c>
      <c r="K592">
        <v>3</v>
      </c>
    </row>
    <row r="593" spans="1:11" x14ac:dyDescent="0.25">
      <c r="A593">
        <v>592</v>
      </c>
      <c r="B593" t="s">
        <v>11</v>
      </c>
      <c r="C593">
        <v>73</v>
      </c>
      <c r="D593" t="str">
        <f t="shared" si="27"/>
        <v>Old</v>
      </c>
      <c r="E593" s="5">
        <v>102296</v>
      </c>
      <c r="F593">
        <v>31</v>
      </c>
      <c r="G593" t="str">
        <f t="shared" si="28"/>
        <v>Economical</v>
      </c>
      <c r="H593" t="s">
        <v>13</v>
      </c>
      <c r="I593">
        <v>7</v>
      </c>
      <c r="J593" t="str">
        <f t="shared" si="29"/>
        <v>Mid-Level</v>
      </c>
      <c r="K593">
        <v>5</v>
      </c>
    </row>
    <row r="594" spans="1:11" x14ac:dyDescent="0.25">
      <c r="A594">
        <v>593</v>
      </c>
      <c r="B594" t="s">
        <v>8</v>
      </c>
      <c r="C594">
        <v>75</v>
      </c>
      <c r="D594" t="str">
        <f t="shared" si="27"/>
        <v>Old</v>
      </c>
      <c r="E594" s="5">
        <v>178416</v>
      </c>
      <c r="F594">
        <v>16</v>
      </c>
      <c r="G594" t="str">
        <f t="shared" si="28"/>
        <v>Tightward</v>
      </c>
      <c r="H594" t="s">
        <v>15</v>
      </c>
      <c r="I594">
        <v>10</v>
      </c>
      <c r="J594" t="str">
        <f t="shared" si="29"/>
        <v>Senior Level</v>
      </c>
      <c r="K594">
        <v>7</v>
      </c>
    </row>
    <row r="595" spans="1:11" x14ac:dyDescent="0.25">
      <c r="A595">
        <v>594</v>
      </c>
      <c r="B595" t="s">
        <v>11</v>
      </c>
      <c r="C595">
        <v>49</v>
      </c>
      <c r="D595" t="str">
        <f t="shared" si="27"/>
        <v>Middle Age</v>
      </c>
      <c r="E595" s="5">
        <v>83788</v>
      </c>
      <c r="F595">
        <v>41</v>
      </c>
      <c r="G595" t="str">
        <f t="shared" si="28"/>
        <v>Economical</v>
      </c>
      <c r="H595" t="s">
        <v>16</v>
      </c>
      <c r="I595">
        <v>15</v>
      </c>
      <c r="J595" t="str">
        <f t="shared" si="29"/>
        <v>Senior Level</v>
      </c>
      <c r="K595">
        <v>1</v>
      </c>
    </row>
    <row r="596" spans="1:11" x14ac:dyDescent="0.25">
      <c r="A596">
        <v>595</v>
      </c>
      <c r="B596" t="s">
        <v>11</v>
      </c>
      <c r="C596">
        <v>96</v>
      </c>
      <c r="D596" t="str">
        <f t="shared" si="27"/>
        <v>Old</v>
      </c>
      <c r="E596" s="5">
        <v>184771</v>
      </c>
      <c r="F596">
        <v>77</v>
      </c>
      <c r="G596" t="str">
        <f t="shared" si="28"/>
        <v>Spendthrift</v>
      </c>
      <c r="H596" t="s">
        <v>10</v>
      </c>
      <c r="I596">
        <v>8</v>
      </c>
      <c r="J596" t="str">
        <f t="shared" si="29"/>
        <v>Mid-Level</v>
      </c>
      <c r="K596">
        <v>5</v>
      </c>
    </row>
    <row r="597" spans="1:11" x14ac:dyDescent="0.25">
      <c r="A597">
        <v>596</v>
      </c>
      <c r="B597" t="s">
        <v>11</v>
      </c>
      <c r="C597">
        <v>52</v>
      </c>
      <c r="D597" t="str">
        <f t="shared" si="27"/>
        <v>Middle Age</v>
      </c>
      <c r="E597" s="5">
        <v>70302</v>
      </c>
      <c r="F597">
        <v>88</v>
      </c>
      <c r="G597" t="str">
        <f t="shared" si="28"/>
        <v>Spendthrift</v>
      </c>
      <c r="H597" t="s">
        <v>15</v>
      </c>
      <c r="I597">
        <v>14</v>
      </c>
      <c r="J597" t="str">
        <f t="shared" si="29"/>
        <v>Senior Level</v>
      </c>
      <c r="K597">
        <v>3</v>
      </c>
    </row>
    <row r="598" spans="1:11" x14ac:dyDescent="0.25">
      <c r="A598">
        <v>597</v>
      </c>
      <c r="B598" t="s">
        <v>11</v>
      </c>
      <c r="C598">
        <v>15</v>
      </c>
      <c r="D598" t="str">
        <f t="shared" si="27"/>
        <v>Adolescence</v>
      </c>
      <c r="E598" s="5">
        <v>58639</v>
      </c>
      <c r="F598">
        <v>51</v>
      </c>
      <c r="G598" t="str">
        <f t="shared" si="28"/>
        <v>Economical</v>
      </c>
      <c r="H598" t="s">
        <v>13</v>
      </c>
      <c r="I598">
        <v>5</v>
      </c>
      <c r="J598" t="str">
        <f t="shared" si="29"/>
        <v>Mid-Level</v>
      </c>
      <c r="K598">
        <v>7</v>
      </c>
    </row>
    <row r="599" spans="1:11" x14ac:dyDescent="0.25">
      <c r="A599">
        <v>598</v>
      </c>
      <c r="B599" t="s">
        <v>8</v>
      </c>
      <c r="C599">
        <v>91</v>
      </c>
      <c r="D599" t="str">
        <f t="shared" si="27"/>
        <v>Old</v>
      </c>
      <c r="E599" s="5">
        <v>97879</v>
      </c>
      <c r="F599">
        <v>40</v>
      </c>
      <c r="G599" t="str">
        <f t="shared" si="28"/>
        <v>Economical</v>
      </c>
      <c r="H599" t="s">
        <v>13</v>
      </c>
      <c r="I599">
        <v>15</v>
      </c>
      <c r="J599" t="str">
        <f t="shared" si="29"/>
        <v>Senior Level</v>
      </c>
      <c r="K599">
        <v>7</v>
      </c>
    </row>
    <row r="600" spans="1:11" x14ac:dyDescent="0.25">
      <c r="A600">
        <v>599</v>
      </c>
      <c r="B600" t="s">
        <v>8</v>
      </c>
      <c r="C600">
        <v>22</v>
      </c>
      <c r="D600" t="str">
        <f t="shared" si="27"/>
        <v>Adolescence</v>
      </c>
      <c r="E600" s="5">
        <v>64707</v>
      </c>
      <c r="F600">
        <v>29</v>
      </c>
      <c r="G600" t="str">
        <f t="shared" si="28"/>
        <v>Tightward</v>
      </c>
      <c r="H600" t="s">
        <v>13</v>
      </c>
      <c r="I600">
        <v>7</v>
      </c>
      <c r="J600" t="str">
        <f t="shared" si="29"/>
        <v>Mid-Level</v>
      </c>
      <c r="K600">
        <v>3</v>
      </c>
    </row>
    <row r="601" spans="1:11" x14ac:dyDescent="0.25">
      <c r="A601">
        <v>600</v>
      </c>
      <c r="B601" t="s">
        <v>8</v>
      </c>
      <c r="C601">
        <v>62</v>
      </c>
      <c r="D601" t="str">
        <f t="shared" si="27"/>
        <v>Old</v>
      </c>
      <c r="E601" s="5">
        <v>71795</v>
      </c>
      <c r="F601">
        <v>87</v>
      </c>
      <c r="G601" t="str">
        <f t="shared" si="28"/>
        <v>Spendthrift</v>
      </c>
      <c r="H601" t="s">
        <v>9</v>
      </c>
      <c r="I601">
        <v>8</v>
      </c>
      <c r="J601" t="str">
        <f t="shared" si="29"/>
        <v>Mid-Level</v>
      </c>
      <c r="K601">
        <v>1</v>
      </c>
    </row>
    <row r="602" spans="1:11" x14ac:dyDescent="0.25">
      <c r="A602">
        <v>601</v>
      </c>
      <c r="B602" t="s">
        <v>8</v>
      </c>
      <c r="C602">
        <v>41</v>
      </c>
      <c r="D602" t="str">
        <f t="shared" si="27"/>
        <v>Middle Age</v>
      </c>
      <c r="E602" s="5">
        <v>76567</v>
      </c>
      <c r="F602">
        <v>85</v>
      </c>
      <c r="G602" t="str">
        <f t="shared" si="28"/>
        <v>Spendthrift</v>
      </c>
      <c r="H602" t="s">
        <v>16</v>
      </c>
      <c r="I602">
        <v>16</v>
      </c>
      <c r="J602" t="str">
        <f t="shared" si="29"/>
        <v>Senior Level</v>
      </c>
      <c r="K602">
        <v>1</v>
      </c>
    </row>
    <row r="603" spans="1:11" x14ac:dyDescent="0.25">
      <c r="A603">
        <v>602</v>
      </c>
      <c r="B603" t="s">
        <v>8</v>
      </c>
      <c r="C603">
        <v>61</v>
      </c>
      <c r="D603" t="str">
        <f t="shared" si="27"/>
        <v>Old</v>
      </c>
      <c r="E603" s="5">
        <v>126370</v>
      </c>
      <c r="F603">
        <v>20</v>
      </c>
      <c r="G603" t="str">
        <f t="shared" si="28"/>
        <v>Tightward</v>
      </c>
      <c r="I603">
        <v>11</v>
      </c>
      <c r="J603" t="str">
        <f t="shared" si="29"/>
        <v>Senior Level</v>
      </c>
      <c r="K603">
        <v>4</v>
      </c>
    </row>
    <row r="604" spans="1:11" x14ac:dyDescent="0.25">
      <c r="A604">
        <v>603</v>
      </c>
      <c r="B604" t="s">
        <v>11</v>
      </c>
      <c r="C604">
        <v>71</v>
      </c>
      <c r="D604" t="str">
        <f t="shared" si="27"/>
        <v>Old</v>
      </c>
      <c r="E604" s="5">
        <v>154007</v>
      </c>
      <c r="F604">
        <v>32</v>
      </c>
      <c r="G604" t="str">
        <f t="shared" si="28"/>
        <v>Economical</v>
      </c>
      <c r="H604" t="s">
        <v>14</v>
      </c>
      <c r="I604">
        <v>7</v>
      </c>
      <c r="J604" t="str">
        <f t="shared" si="29"/>
        <v>Mid-Level</v>
      </c>
      <c r="K604">
        <v>7</v>
      </c>
    </row>
    <row r="605" spans="1:11" x14ac:dyDescent="0.25">
      <c r="A605">
        <v>604</v>
      </c>
      <c r="B605" t="s">
        <v>11</v>
      </c>
      <c r="C605">
        <v>91</v>
      </c>
      <c r="D605" t="str">
        <f t="shared" si="27"/>
        <v>Old</v>
      </c>
      <c r="E605" s="5">
        <v>69720</v>
      </c>
      <c r="F605">
        <v>78</v>
      </c>
      <c r="G605" t="str">
        <f t="shared" si="28"/>
        <v>Spendthrift</v>
      </c>
      <c r="H605" t="s">
        <v>12</v>
      </c>
      <c r="I605">
        <v>17</v>
      </c>
      <c r="J605" t="str">
        <f t="shared" si="29"/>
        <v>Senior Level</v>
      </c>
      <c r="K605">
        <v>6</v>
      </c>
    </row>
    <row r="606" spans="1:11" x14ac:dyDescent="0.25">
      <c r="A606">
        <v>605</v>
      </c>
      <c r="B606" t="s">
        <v>11</v>
      </c>
      <c r="C606">
        <v>94</v>
      </c>
      <c r="D606" t="str">
        <f t="shared" si="27"/>
        <v>Old</v>
      </c>
      <c r="E606" s="5">
        <v>85265</v>
      </c>
      <c r="F606">
        <v>68</v>
      </c>
      <c r="G606" t="str">
        <f t="shared" si="28"/>
        <v>Spendthrift</v>
      </c>
      <c r="H606" t="s">
        <v>15</v>
      </c>
      <c r="I606">
        <v>7</v>
      </c>
      <c r="J606" t="str">
        <f t="shared" si="29"/>
        <v>Mid-Level</v>
      </c>
      <c r="K606">
        <v>6</v>
      </c>
    </row>
    <row r="607" spans="1:11" x14ac:dyDescent="0.25">
      <c r="A607">
        <v>606</v>
      </c>
      <c r="B607" t="s">
        <v>11</v>
      </c>
      <c r="C607">
        <v>3</v>
      </c>
      <c r="D607" t="str">
        <f t="shared" si="27"/>
        <v>Adolescence</v>
      </c>
      <c r="E607" s="5">
        <v>155864</v>
      </c>
      <c r="F607">
        <v>31</v>
      </c>
      <c r="G607" t="str">
        <f t="shared" si="28"/>
        <v>Economical</v>
      </c>
      <c r="H607" t="s">
        <v>9</v>
      </c>
      <c r="I607">
        <v>13</v>
      </c>
      <c r="J607" t="str">
        <f t="shared" si="29"/>
        <v>Senior Level</v>
      </c>
      <c r="K607">
        <v>3</v>
      </c>
    </row>
    <row r="608" spans="1:11" x14ac:dyDescent="0.25">
      <c r="A608">
        <v>607</v>
      </c>
      <c r="B608" t="s">
        <v>11</v>
      </c>
      <c r="C608">
        <v>15</v>
      </c>
      <c r="D608" t="str">
        <f t="shared" si="27"/>
        <v>Adolescence</v>
      </c>
      <c r="E608" s="5">
        <v>99421</v>
      </c>
      <c r="F608">
        <v>72</v>
      </c>
      <c r="G608" t="str">
        <f t="shared" si="28"/>
        <v>Spendthrift</v>
      </c>
      <c r="H608" t="s">
        <v>14</v>
      </c>
      <c r="I608">
        <v>8</v>
      </c>
      <c r="J608" t="str">
        <f t="shared" si="29"/>
        <v>Mid-Level</v>
      </c>
      <c r="K608">
        <v>7</v>
      </c>
    </row>
    <row r="609" spans="1:11" x14ac:dyDescent="0.25">
      <c r="A609">
        <v>608</v>
      </c>
      <c r="B609" t="s">
        <v>11</v>
      </c>
      <c r="C609">
        <v>96</v>
      </c>
      <c r="D609" t="str">
        <f t="shared" si="27"/>
        <v>Old</v>
      </c>
      <c r="E609" s="5">
        <v>145457</v>
      </c>
      <c r="F609">
        <v>57</v>
      </c>
      <c r="G609" t="str">
        <f t="shared" si="28"/>
        <v>Economical</v>
      </c>
      <c r="H609" t="s">
        <v>15</v>
      </c>
      <c r="I609">
        <v>2</v>
      </c>
      <c r="J609" t="str">
        <f t="shared" si="29"/>
        <v>Entry-Level</v>
      </c>
      <c r="K609">
        <v>1</v>
      </c>
    </row>
    <row r="610" spans="1:11" x14ac:dyDescent="0.25">
      <c r="A610">
        <v>609</v>
      </c>
      <c r="B610" t="s">
        <v>8</v>
      </c>
      <c r="C610">
        <v>12</v>
      </c>
      <c r="D610" t="str">
        <f t="shared" si="27"/>
        <v>Adolescence</v>
      </c>
      <c r="E610" s="5">
        <v>118041</v>
      </c>
      <c r="F610">
        <v>77</v>
      </c>
      <c r="G610" t="str">
        <f t="shared" si="28"/>
        <v>Spendthrift</v>
      </c>
      <c r="H610" t="s">
        <v>14</v>
      </c>
      <c r="I610">
        <v>9</v>
      </c>
      <c r="J610" t="str">
        <f t="shared" si="29"/>
        <v>Mid-Level</v>
      </c>
      <c r="K610">
        <v>2</v>
      </c>
    </row>
    <row r="611" spans="1:11" x14ac:dyDescent="0.25">
      <c r="A611">
        <v>610</v>
      </c>
      <c r="B611" t="s">
        <v>11</v>
      </c>
      <c r="C611">
        <v>23</v>
      </c>
      <c r="D611" t="str">
        <f t="shared" si="27"/>
        <v>Adolescence</v>
      </c>
      <c r="E611" s="5">
        <v>73759</v>
      </c>
      <c r="F611">
        <v>83</v>
      </c>
      <c r="G611" t="str">
        <f t="shared" si="28"/>
        <v>Spendthrift</v>
      </c>
      <c r="H611" t="s">
        <v>16</v>
      </c>
      <c r="I611">
        <v>0</v>
      </c>
      <c r="J611" t="str">
        <f t="shared" si="29"/>
        <v>Entry-Level</v>
      </c>
      <c r="K611">
        <v>7</v>
      </c>
    </row>
    <row r="612" spans="1:11" x14ac:dyDescent="0.25">
      <c r="A612">
        <v>611</v>
      </c>
      <c r="B612" t="s">
        <v>8</v>
      </c>
      <c r="C612">
        <v>94</v>
      </c>
      <c r="D612" t="str">
        <f t="shared" si="27"/>
        <v>Old</v>
      </c>
      <c r="E612" s="5">
        <v>90082</v>
      </c>
      <c r="F612">
        <v>17</v>
      </c>
      <c r="G612" t="str">
        <f t="shared" si="28"/>
        <v>Tightward</v>
      </c>
      <c r="H612" t="s">
        <v>14</v>
      </c>
      <c r="I612">
        <v>5</v>
      </c>
      <c r="J612" t="str">
        <f t="shared" si="29"/>
        <v>Mid-Level</v>
      </c>
      <c r="K612">
        <v>7</v>
      </c>
    </row>
    <row r="613" spans="1:11" x14ac:dyDescent="0.25">
      <c r="A613">
        <v>612</v>
      </c>
      <c r="B613" t="s">
        <v>11</v>
      </c>
      <c r="C613">
        <v>7</v>
      </c>
      <c r="D613" t="str">
        <f t="shared" si="27"/>
        <v>Adolescence</v>
      </c>
      <c r="E613" s="5">
        <v>74928</v>
      </c>
      <c r="F613">
        <v>12</v>
      </c>
      <c r="G613" t="str">
        <f t="shared" si="28"/>
        <v>Tightward</v>
      </c>
      <c r="H613" t="s">
        <v>14</v>
      </c>
      <c r="I613">
        <v>0</v>
      </c>
      <c r="J613" t="str">
        <f t="shared" si="29"/>
        <v>Entry-Level</v>
      </c>
      <c r="K613">
        <v>6</v>
      </c>
    </row>
    <row r="614" spans="1:11" x14ac:dyDescent="0.25">
      <c r="A614">
        <v>613</v>
      </c>
      <c r="B614" t="s">
        <v>11</v>
      </c>
      <c r="C614">
        <v>74</v>
      </c>
      <c r="D614" t="str">
        <f t="shared" si="27"/>
        <v>Old</v>
      </c>
      <c r="E614" s="5">
        <v>101352</v>
      </c>
      <c r="F614">
        <v>36</v>
      </c>
      <c r="G614" t="str">
        <f t="shared" si="28"/>
        <v>Economical</v>
      </c>
      <c r="H614" t="s">
        <v>12</v>
      </c>
      <c r="I614">
        <v>0</v>
      </c>
      <c r="J614" t="str">
        <f t="shared" si="29"/>
        <v>Entry-Level</v>
      </c>
      <c r="K614">
        <v>5</v>
      </c>
    </row>
    <row r="615" spans="1:11" x14ac:dyDescent="0.25">
      <c r="A615">
        <v>614</v>
      </c>
      <c r="B615" t="s">
        <v>11</v>
      </c>
      <c r="C615">
        <v>52</v>
      </c>
      <c r="D615" t="str">
        <f t="shared" si="27"/>
        <v>Middle Age</v>
      </c>
      <c r="E615" s="5">
        <v>93947</v>
      </c>
      <c r="F615">
        <v>81</v>
      </c>
      <c r="G615" t="str">
        <f t="shared" si="28"/>
        <v>Spendthrift</v>
      </c>
      <c r="H615" t="s">
        <v>9</v>
      </c>
      <c r="I615">
        <v>9</v>
      </c>
      <c r="J615" t="str">
        <f t="shared" si="29"/>
        <v>Mid-Level</v>
      </c>
      <c r="K615">
        <v>2</v>
      </c>
    </row>
    <row r="616" spans="1:11" x14ac:dyDescent="0.25">
      <c r="A616">
        <v>615</v>
      </c>
      <c r="B616" t="s">
        <v>8</v>
      </c>
      <c r="C616">
        <v>39</v>
      </c>
      <c r="D616" t="str">
        <f t="shared" si="27"/>
        <v>Middle Age</v>
      </c>
      <c r="E616" s="5">
        <v>134629</v>
      </c>
      <c r="F616">
        <v>23</v>
      </c>
      <c r="G616" t="str">
        <f t="shared" si="28"/>
        <v>Tightward</v>
      </c>
      <c r="H616" t="s">
        <v>10</v>
      </c>
      <c r="I616">
        <v>1</v>
      </c>
      <c r="J616" t="str">
        <f t="shared" si="29"/>
        <v>Entry-Level</v>
      </c>
      <c r="K616">
        <v>6</v>
      </c>
    </row>
    <row r="617" spans="1:11" x14ac:dyDescent="0.25">
      <c r="A617">
        <v>616</v>
      </c>
      <c r="B617" t="s">
        <v>8</v>
      </c>
      <c r="C617">
        <v>72</v>
      </c>
      <c r="D617" t="str">
        <f t="shared" si="27"/>
        <v>Old</v>
      </c>
      <c r="E617" s="5">
        <v>101858</v>
      </c>
      <c r="F617">
        <v>70</v>
      </c>
      <c r="G617" t="str">
        <f t="shared" si="28"/>
        <v>Spendthrift</v>
      </c>
      <c r="H617" t="s">
        <v>9</v>
      </c>
      <c r="I617">
        <v>8</v>
      </c>
      <c r="J617" t="str">
        <f t="shared" si="29"/>
        <v>Mid-Level</v>
      </c>
      <c r="K617">
        <v>6</v>
      </c>
    </row>
    <row r="618" spans="1:11" x14ac:dyDescent="0.25">
      <c r="A618">
        <v>617</v>
      </c>
      <c r="B618" t="s">
        <v>11</v>
      </c>
      <c r="C618">
        <v>55</v>
      </c>
      <c r="D618" t="str">
        <f t="shared" si="27"/>
        <v>Old</v>
      </c>
      <c r="E618" s="5">
        <v>165501</v>
      </c>
      <c r="F618">
        <v>47</v>
      </c>
      <c r="G618" t="str">
        <f t="shared" si="28"/>
        <v>Economical</v>
      </c>
      <c r="H618" t="s">
        <v>14</v>
      </c>
      <c r="I618">
        <v>10</v>
      </c>
      <c r="J618" t="str">
        <f t="shared" si="29"/>
        <v>Senior Level</v>
      </c>
      <c r="K618">
        <v>4</v>
      </c>
    </row>
    <row r="619" spans="1:11" x14ac:dyDescent="0.25">
      <c r="A619">
        <v>618</v>
      </c>
      <c r="B619" t="s">
        <v>8</v>
      </c>
      <c r="C619">
        <v>29</v>
      </c>
      <c r="D619" t="str">
        <f t="shared" si="27"/>
        <v>Adolescence</v>
      </c>
      <c r="E619" s="5">
        <v>135931</v>
      </c>
      <c r="F619">
        <v>74</v>
      </c>
      <c r="G619" t="str">
        <f t="shared" si="28"/>
        <v>Spendthrift</v>
      </c>
      <c r="H619" t="s">
        <v>12</v>
      </c>
      <c r="I619">
        <v>5</v>
      </c>
      <c r="J619" t="str">
        <f t="shared" si="29"/>
        <v>Mid-Level</v>
      </c>
      <c r="K619">
        <v>1</v>
      </c>
    </row>
    <row r="620" spans="1:11" x14ac:dyDescent="0.25">
      <c r="A620">
        <v>619</v>
      </c>
      <c r="B620" t="s">
        <v>8</v>
      </c>
      <c r="C620">
        <v>38</v>
      </c>
      <c r="D620" t="str">
        <f t="shared" si="27"/>
        <v>Middle Age</v>
      </c>
      <c r="E620" s="5">
        <v>103356</v>
      </c>
      <c r="F620">
        <v>20</v>
      </c>
      <c r="G620" t="str">
        <f t="shared" si="28"/>
        <v>Tightward</v>
      </c>
      <c r="H620" t="s">
        <v>18</v>
      </c>
      <c r="I620">
        <v>1</v>
      </c>
      <c r="J620" t="str">
        <f t="shared" si="29"/>
        <v>Entry-Level</v>
      </c>
      <c r="K620">
        <v>6</v>
      </c>
    </row>
    <row r="621" spans="1:11" x14ac:dyDescent="0.25">
      <c r="A621">
        <v>620</v>
      </c>
      <c r="B621" t="s">
        <v>11</v>
      </c>
      <c r="C621">
        <v>44</v>
      </c>
      <c r="D621" t="str">
        <f t="shared" si="27"/>
        <v>Middle Age</v>
      </c>
      <c r="E621" s="5">
        <v>75195</v>
      </c>
      <c r="F621">
        <v>79</v>
      </c>
      <c r="G621" t="str">
        <f t="shared" si="28"/>
        <v>Spendthrift</v>
      </c>
      <c r="H621" t="s">
        <v>14</v>
      </c>
      <c r="I621">
        <v>1</v>
      </c>
      <c r="J621" t="str">
        <f t="shared" si="29"/>
        <v>Entry-Level</v>
      </c>
      <c r="K621">
        <v>3</v>
      </c>
    </row>
    <row r="622" spans="1:11" x14ac:dyDescent="0.25">
      <c r="A622">
        <v>621</v>
      </c>
      <c r="B622" t="s">
        <v>8</v>
      </c>
      <c r="C622">
        <v>58</v>
      </c>
      <c r="D622" t="str">
        <f t="shared" si="27"/>
        <v>Old</v>
      </c>
      <c r="E622" s="5">
        <v>123083</v>
      </c>
      <c r="F622">
        <v>44</v>
      </c>
      <c r="G622" t="str">
        <f t="shared" si="28"/>
        <v>Economical</v>
      </c>
      <c r="H622" t="s">
        <v>13</v>
      </c>
      <c r="I622">
        <v>6</v>
      </c>
      <c r="J622" t="str">
        <f t="shared" si="29"/>
        <v>Mid-Level</v>
      </c>
      <c r="K622">
        <v>5</v>
      </c>
    </row>
    <row r="623" spans="1:11" x14ac:dyDescent="0.25">
      <c r="A623">
        <v>622</v>
      </c>
      <c r="B623" t="s">
        <v>8</v>
      </c>
      <c r="C623">
        <v>77</v>
      </c>
      <c r="D623" t="str">
        <f t="shared" si="27"/>
        <v>Old</v>
      </c>
      <c r="E623" s="5">
        <v>73884</v>
      </c>
      <c r="F623">
        <v>30</v>
      </c>
      <c r="G623" t="str">
        <f t="shared" si="28"/>
        <v>Tightward</v>
      </c>
      <c r="H623" t="s">
        <v>9</v>
      </c>
      <c r="I623">
        <v>1</v>
      </c>
      <c r="J623" t="str">
        <f t="shared" si="29"/>
        <v>Entry-Level</v>
      </c>
      <c r="K623">
        <v>2</v>
      </c>
    </row>
    <row r="624" spans="1:11" x14ac:dyDescent="0.25">
      <c r="A624">
        <v>623</v>
      </c>
      <c r="B624" t="s">
        <v>11</v>
      </c>
      <c r="C624">
        <v>56</v>
      </c>
      <c r="D624" t="str">
        <f t="shared" si="27"/>
        <v>Old</v>
      </c>
      <c r="E624" s="5">
        <v>91180</v>
      </c>
      <c r="F624">
        <v>61</v>
      </c>
      <c r="G624" t="str">
        <f t="shared" si="28"/>
        <v>Spendthrift</v>
      </c>
      <c r="H624" t="s">
        <v>13</v>
      </c>
      <c r="I624">
        <v>1</v>
      </c>
      <c r="J624" t="str">
        <f t="shared" si="29"/>
        <v>Entry-Level</v>
      </c>
      <c r="K624">
        <v>7</v>
      </c>
    </row>
    <row r="625" spans="1:11" x14ac:dyDescent="0.25">
      <c r="A625">
        <v>624</v>
      </c>
      <c r="B625" t="s">
        <v>8</v>
      </c>
      <c r="C625">
        <v>79</v>
      </c>
      <c r="D625" t="str">
        <f t="shared" si="27"/>
        <v>Old</v>
      </c>
      <c r="E625" s="5">
        <v>86235</v>
      </c>
      <c r="F625">
        <v>52</v>
      </c>
      <c r="G625" t="str">
        <f t="shared" si="28"/>
        <v>Economical</v>
      </c>
      <c r="H625" t="s">
        <v>14</v>
      </c>
      <c r="I625">
        <v>0</v>
      </c>
      <c r="J625" t="str">
        <f t="shared" si="29"/>
        <v>Entry-Level</v>
      </c>
      <c r="K625">
        <v>2</v>
      </c>
    </row>
    <row r="626" spans="1:11" x14ac:dyDescent="0.25">
      <c r="A626">
        <v>625</v>
      </c>
      <c r="B626" t="s">
        <v>11</v>
      </c>
      <c r="C626">
        <v>97</v>
      </c>
      <c r="D626" t="str">
        <f t="shared" si="27"/>
        <v>Old</v>
      </c>
      <c r="E626" s="5">
        <v>96400</v>
      </c>
      <c r="F626">
        <v>4</v>
      </c>
      <c r="G626" t="str">
        <f t="shared" si="28"/>
        <v>Tightward</v>
      </c>
      <c r="H626" t="s">
        <v>16</v>
      </c>
      <c r="I626">
        <v>1</v>
      </c>
      <c r="J626" t="str">
        <f t="shared" si="29"/>
        <v>Entry-Level</v>
      </c>
      <c r="K626">
        <v>7</v>
      </c>
    </row>
    <row r="627" spans="1:11" x14ac:dyDescent="0.25">
      <c r="A627">
        <v>626</v>
      </c>
      <c r="B627" t="s">
        <v>8</v>
      </c>
      <c r="C627">
        <v>78</v>
      </c>
      <c r="D627" t="str">
        <f t="shared" si="27"/>
        <v>Old</v>
      </c>
      <c r="E627" s="5">
        <v>83599</v>
      </c>
      <c r="F627">
        <v>12</v>
      </c>
      <c r="G627" t="str">
        <f t="shared" si="28"/>
        <v>Tightward</v>
      </c>
      <c r="H627" t="s">
        <v>9</v>
      </c>
      <c r="I627">
        <v>1</v>
      </c>
      <c r="J627" t="str">
        <f t="shared" si="29"/>
        <v>Entry-Level</v>
      </c>
      <c r="K627">
        <v>6</v>
      </c>
    </row>
    <row r="628" spans="1:11" x14ac:dyDescent="0.25">
      <c r="A628">
        <v>627</v>
      </c>
      <c r="B628" t="s">
        <v>11</v>
      </c>
      <c r="C628">
        <v>91</v>
      </c>
      <c r="D628" t="str">
        <f t="shared" si="27"/>
        <v>Old</v>
      </c>
      <c r="E628" s="5">
        <v>82535</v>
      </c>
      <c r="F628">
        <v>50</v>
      </c>
      <c r="G628" t="str">
        <f t="shared" si="28"/>
        <v>Economical</v>
      </c>
      <c r="H628" t="s">
        <v>9</v>
      </c>
      <c r="I628">
        <v>0</v>
      </c>
      <c r="J628" t="str">
        <f t="shared" si="29"/>
        <v>Entry-Level</v>
      </c>
      <c r="K628">
        <v>1</v>
      </c>
    </row>
    <row r="629" spans="1:11" x14ac:dyDescent="0.25">
      <c r="A629">
        <v>628</v>
      </c>
      <c r="B629" t="s">
        <v>8</v>
      </c>
      <c r="C629">
        <v>35</v>
      </c>
      <c r="D629" t="str">
        <f t="shared" si="27"/>
        <v>Middle Age</v>
      </c>
      <c r="E629" s="5">
        <v>92227</v>
      </c>
      <c r="F629">
        <v>8</v>
      </c>
      <c r="G629" t="str">
        <f t="shared" si="28"/>
        <v>Tightward</v>
      </c>
      <c r="H629" t="s">
        <v>12</v>
      </c>
      <c r="I629">
        <v>0</v>
      </c>
      <c r="J629" t="str">
        <f t="shared" si="29"/>
        <v>Entry-Level</v>
      </c>
      <c r="K629">
        <v>5</v>
      </c>
    </row>
    <row r="630" spans="1:11" x14ac:dyDescent="0.25">
      <c r="A630">
        <v>629</v>
      </c>
      <c r="B630" t="s">
        <v>11</v>
      </c>
      <c r="C630">
        <v>43</v>
      </c>
      <c r="D630" t="str">
        <f t="shared" si="27"/>
        <v>Middle Age</v>
      </c>
      <c r="E630" s="5">
        <v>150444</v>
      </c>
      <c r="F630">
        <v>27</v>
      </c>
      <c r="G630" t="str">
        <f t="shared" si="28"/>
        <v>Tightward</v>
      </c>
      <c r="H630" t="s">
        <v>14</v>
      </c>
      <c r="I630">
        <v>13</v>
      </c>
      <c r="J630" t="str">
        <f t="shared" si="29"/>
        <v>Senior Level</v>
      </c>
      <c r="K630">
        <v>4</v>
      </c>
    </row>
    <row r="631" spans="1:11" x14ac:dyDescent="0.25">
      <c r="A631">
        <v>630</v>
      </c>
      <c r="B631" t="s">
        <v>11</v>
      </c>
      <c r="C631">
        <v>37</v>
      </c>
      <c r="D631" t="str">
        <f t="shared" si="27"/>
        <v>Middle Age</v>
      </c>
      <c r="E631" s="5">
        <v>149095</v>
      </c>
      <c r="F631">
        <v>83</v>
      </c>
      <c r="G631" t="str">
        <f t="shared" si="28"/>
        <v>Spendthrift</v>
      </c>
      <c r="H631" t="s">
        <v>12</v>
      </c>
      <c r="I631">
        <v>1</v>
      </c>
      <c r="J631" t="str">
        <f t="shared" si="29"/>
        <v>Entry-Level</v>
      </c>
      <c r="K631">
        <v>2</v>
      </c>
    </row>
    <row r="632" spans="1:11" x14ac:dyDescent="0.25">
      <c r="A632">
        <v>631</v>
      </c>
      <c r="B632" t="s">
        <v>8</v>
      </c>
      <c r="C632">
        <v>63</v>
      </c>
      <c r="D632" t="str">
        <f t="shared" si="27"/>
        <v>Old</v>
      </c>
      <c r="E632" s="5">
        <v>113605</v>
      </c>
      <c r="F632">
        <v>42</v>
      </c>
      <c r="G632" t="str">
        <f t="shared" si="28"/>
        <v>Economical</v>
      </c>
      <c r="H632" t="s">
        <v>14</v>
      </c>
      <c r="I632">
        <v>3</v>
      </c>
      <c r="J632" t="str">
        <f t="shared" si="29"/>
        <v>Intermediate</v>
      </c>
      <c r="K632">
        <v>3</v>
      </c>
    </row>
    <row r="633" spans="1:11" x14ac:dyDescent="0.25">
      <c r="A633">
        <v>632</v>
      </c>
      <c r="B633" t="s">
        <v>11</v>
      </c>
      <c r="C633">
        <v>16</v>
      </c>
      <c r="D633" t="str">
        <f t="shared" si="27"/>
        <v>Adolescence</v>
      </c>
      <c r="E633" s="5">
        <v>93854</v>
      </c>
      <c r="F633">
        <v>82</v>
      </c>
      <c r="G633" t="str">
        <f t="shared" si="28"/>
        <v>Spendthrift</v>
      </c>
      <c r="H633" t="s">
        <v>9</v>
      </c>
      <c r="I633">
        <v>0</v>
      </c>
      <c r="J633" t="str">
        <f t="shared" si="29"/>
        <v>Entry-Level</v>
      </c>
      <c r="K633">
        <v>7</v>
      </c>
    </row>
    <row r="634" spans="1:11" x14ac:dyDescent="0.25">
      <c r="A634">
        <v>633</v>
      </c>
      <c r="B634" t="s">
        <v>8</v>
      </c>
      <c r="C634">
        <v>32</v>
      </c>
      <c r="D634" t="str">
        <f t="shared" si="27"/>
        <v>Middle Age</v>
      </c>
      <c r="E634" s="5">
        <v>118280</v>
      </c>
      <c r="F634">
        <v>92</v>
      </c>
      <c r="G634" t="str">
        <f t="shared" si="28"/>
        <v>Spendthrift</v>
      </c>
      <c r="H634" t="s">
        <v>14</v>
      </c>
      <c r="I634">
        <v>0</v>
      </c>
      <c r="J634" t="str">
        <f t="shared" si="29"/>
        <v>Entry-Level</v>
      </c>
      <c r="K634">
        <v>5</v>
      </c>
    </row>
    <row r="635" spans="1:11" x14ac:dyDescent="0.25">
      <c r="A635">
        <v>634</v>
      </c>
      <c r="B635" t="s">
        <v>8</v>
      </c>
      <c r="C635">
        <v>91</v>
      </c>
      <c r="D635" t="str">
        <f t="shared" si="27"/>
        <v>Old</v>
      </c>
      <c r="E635" s="5">
        <v>94576</v>
      </c>
      <c r="F635">
        <v>90</v>
      </c>
      <c r="G635" t="str">
        <f t="shared" si="28"/>
        <v>Spendthrift</v>
      </c>
      <c r="H635" t="s">
        <v>14</v>
      </c>
      <c r="I635">
        <v>0</v>
      </c>
      <c r="J635" t="str">
        <f t="shared" si="29"/>
        <v>Entry-Level</v>
      </c>
      <c r="K635">
        <v>1</v>
      </c>
    </row>
    <row r="636" spans="1:11" x14ac:dyDescent="0.25">
      <c r="A636">
        <v>635</v>
      </c>
      <c r="B636" t="s">
        <v>11</v>
      </c>
      <c r="C636">
        <v>33</v>
      </c>
      <c r="D636" t="str">
        <f t="shared" si="27"/>
        <v>Middle Age</v>
      </c>
      <c r="E636" s="5">
        <v>129257</v>
      </c>
      <c r="F636">
        <v>70</v>
      </c>
      <c r="G636" t="str">
        <f t="shared" si="28"/>
        <v>Spendthrift</v>
      </c>
      <c r="H636" t="s">
        <v>15</v>
      </c>
      <c r="I636">
        <v>6</v>
      </c>
      <c r="J636" t="str">
        <f t="shared" si="29"/>
        <v>Mid-Level</v>
      </c>
      <c r="K636">
        <v>3</v>
      </c>
    </row>
    <row r="637" spans="1:11" x14ac:dyDescent="0.25">
      <c r="A637">
        <v>636</v>
      </c>
      <c r="B637" t="s">
        <v>11</v>
      </c>
      <c r="C637">
        <v>57</v>
      </c>
      <c r="D637" t="str">
        <f t="shared" si="27"/>
        <v>Old</v>
      </c>
      <c r="E637" s="5">
        <v>70373</v>
      </c>
      <c r="F637">
        <v>10</v>
      </c>
      <c r="G637" t="str">
        <f t="shared" si="28"/>
        <v>Tightward</v>
      </c>
      <c r="H637" t="s">
        <v>9</v>
      </c>
      <c r="I637">
        <v>2</v>
      </c>
      <c r="J637" t="str">
        <f t="shared" si="29"/>
        <v>Entry-Level</v>
      </c>
      <c r="K637">
        <v>6</v>
      </c>
    </row>
    <row r="638" spans="1:11" x14ac:dyDescent="0.25">
      <c r="A638">
        <v>637</v>
      </c>
      <c r="B638" t="s">
        <v>11</v>
      </c>
      <c r="C638">
        <v>43</v>
      </c>
      <c r="D638" t="str">
        <f t="shared" si="27"/>
        <v>Middle Age</v>
      </c>
      <c r="E638" s="5">
        <v>77600</v>
      </c>
      <c r="F638">
        <v>66</v>
      </c>
      <c r="G638" t="str">
        <f t="shared" si="28"/>
        <v>Spendthrift</v>
      </c>
      <c r="H638" t="s">
        <v>9</v>
      </c>
      <c r="I638">
        <v>0</v>
      </c>
      <c r="J638" t="str">
        <f t="shared" si="29"/>
        <v>Entry-Level</v>
      </c>
      <c r="K638">
        <v>1</v>
      </c>
    </row>
    <row r="639" spans="1:11" x14ac:dyDescent="0.25">
      <c r="A639">
        <v>638</v>
      </c>
      <c r="B639" t="s">
        <v>11</v>
      </c>
      <c r="C639">
        <v>26</v>
      </c>
      <c r="D639" t="str">
        <f t="shared" si="27"/>
        <v>Adolescence</v>
      </c>
      <c r="E639" s="5">
        <v>113707</v>
      </c>
      <c r="F639">
        <v>97</v>
      </c>
      <c r="G639" t="str">
        <f t="shared" si="28"/>
        <v>Spendthrift</v>
      </c>
      <c r="H639" t="s">
        <v>13</v>
      </c>
      <c r="I639">
        <v>0</v>
      </c>
      <c r="J639" t="str">
        <f t="shared" si="29"/>
        <v>Entry-Level</v>
      </c>
      <c r="K639">
        <v>5</v>
      </c>
    </row>
    <row r="640" spans="1:11" x14ac:dyDescent="0.25">
      <c r="A640">
        <v>639</v>
      </c>
      <c r="B640" t="s">
        <v>11</v>
      </c>
      <c r="C640">
        <v>59</v>
      </c>
      <c r="D640" t="str">
        <f t="shared" si="27"/>
        <v>Old</v>
      </c>
      <c r="E640" s="5">
        <v>189672</v>
      </c>
      <c r="F640">
        <v>8</v>
      </c>
      <c r="G640" t="str">
        <f t="shared" si="28"/>
        <v>Tightward</v>
      </c>
      <c r="H640" t="s">
        <v>16</v>
      </c>
      <c r="I640">
        <v>0</v>
      </c>
      <c r="J640" t="str">
        <f t="shared" si="29"/>
        <v>Entry-Level</v>
      </c>
      <c r="K640">
        <v>7</v>
      </c>
    </row>
    <row r="641" spans="1:11" x14ac:dyDescent="0.25">
      <c r="A641">
        <v>640</v>
      </c>
      <c r="B641" t="s">
        <v>11</v>
      </c>
      <c r="C641">
        <v>61</v>
      </c>
      <c r="D641" t="str">
        <f t="shared" si="27"/>
        <v>Old</v>
      </c>
      <c r="E641" s="5">
        <v>143180</v>
      </c>
      <c r="F641">
        <v>58</v>
      </c>
      <c r="G641" t="str">
        <f t="shared" si="28"/>
        <v>Economical</v>
      </c>
      <c r="H641" t="s">
        <v>14</v>
      </c>
      <c r="I641">
        <v>0</v>
      </c>
      <c r="J641" t="str">
        <f t="shared" si="29"/>
        <v>Entry-Level</v>
      </c>
      <c r="K641">
        <v>5</v>
      </c>
    </row>
    <row r="642" spans="1:11" x14ac:dyDescent="0.25">
      <c r="A642">
        <v>641</v>
      </c>
      <c r="B642" t="s">
        <v>11</v>
      </c>
      <c r="C642">
        <v>59</v>
      </c>
      <c r="D642" t="str">
        <f t="shared" si="27"/>
        <v>Old</v>
      </c>
      <c r="E642" s="5">
        <v>174890</v>
      </c>
      <c r="F642">
        <v>14</v>
      </c>
      <c r="G642" t="str">
        <f t="shared" si="28"/>
        <v>Tightward</v>
      </c>
      <c r="H642" t="s">
        <v>18</v>
      </c>
      <c r="I642">
        <v>3</v>
      </c>
      <c r="J642" t="str">
        <f t="shared" si="29"/>
        <v>Intermediate</v>
      </c>
      <c r="K642">
        <v>4</v>
      </c>
    </row>
    <row r="643" spans="1:11" x14ac:dyDescent="0.25">
      <c r="A643">
        <v>642</v>
      </c>
      <c r="B643" t="s">
        <v>8</v>
      </c>
      <c r="C643">
        <v>66</v>
      </c>
      <c r="D643" t="str">
        <f t="shared" ref="D643:D706" si="30">IF(C643&gt;54,"Old",IF(C643&gt;=31,"Middle Age",IF(C643&lt;31,"Adolescence","Invalid")))</f>
        <v>Old</v>
      </c>
      <c r="E643" s="5">
        <v>121377</v>
      </c>
      <c r="F643">
        <v>19</v>
      </c>
      <c r="G643" t="str">
        <f t="shared" ref="G643:G706" si="31">IF(F643&gt;=60,"Spendthrift",IF(F643&gt;=31,"Economical",IF(F643&lt;31,"Tightward","Invalid")))</f>
        <v>Tightward</v>
      </c>
      <c r="I643">
        <v>7</v>
      </c>
      <c r="J643" t="str">
        <f t="shared" ref="J643:J706" si="32">IF(I643&gt;=10,"Senior Level",IF(I643&gt;=5,"Mid-Level",IF(I643&gt;=3,"Intermediate",IF(I643&lt;3,"Entry-Level","Invalid"))))</f>
        <v>Mid-Level</v>
      </c>
      <c r="K643">
        <v>7</v>
      </c>
    </row>
    <row r="644" spans="1:11" x14ac:dyDescent="0.25">
      <c r="A644">
        <v>643</v>
      </c>
      <c r="B644" t="s">
        <v>8</v>
      </c>
      <c r="C644">
        <v>26</v>
      </c>
      <c r="D644" t="str">
        <f t="shared" si="30"/>
        <v>Adolescence</v>
      </c>
      <c r="E644" s="5">
        <v>154857</v>
      </c>
      <c r="F644">
        <v>13</v>
      </c>
      <c r="G644" t="str">
        <f t="shared" si="31"/>
        <v>Tightward</v>
      </c>
      <c r="H644" t="s">
        <v>9</v>
      </c>
      <c r="I644">
        <v>0</v>
      </c>
      <c r="J644" t="str">
        <f t="shared" si="32"/>
        <v>Entry-Level</v>
      </c>
      <c r="K644">
        <v>7</v>
      </c>
    </row>
    <row r="645" spans="1:11" x14ac:dyDescent="0.25">
      <c r="A645">
        <v>644</v>
      </c>
      <c r="B645" t="s">
        <v>11</v>
      </c>
      <c r="C645">
        <v>67</v>
      </c>
      <c r="D645" t="str">
        <f t="shared" si="30"/>
        <v>Old</v>
      </c>
      <c r="E645" s="5">
        <v>160945</v>
      </c>
      <c r="F645">
        <v>51</v>
      </c>
      <c r="G645" t="str">
        <f t="shared" si="31"/>
        <v>Economical</v>
      </c>
      <c r="H645" t="s">
        <v>9</v>
      </c>
      <c r="I645">
        <v>0</v>
      </c>
      <c r="J645" t="str">
        <f t="shared" si="32"/>
        <v>Entry-Level</v>
      </c>
      <c r="K645">
        <v>5</v>
      </c>
    </row>
    <row r="646" spans="1:11" x14ac:dyDescent="0.25">
      <c r="A646">
        <v>645</v>
      </c>
      <c r="B646" t="s">
        <v>11</v>
      </c>
      <c r="C646">
        <v>85</v>
      </c>
      <c r="D646" t="str">
        <f t="shared" si="30"/>
        <v>Old</v>
      </c>
      <c r="E646" s="5">
        <v>119557</v>
      </c>
      <c r="F646">
        <v>35</v>
      </c>
      <c r="G646" t="str">
        <f t="shared" si="31"/>
        <v>Economical</v>
      </c>
      <c r="H646" t="s">
        <v>14</v>
      </c>
      <c r="I646">
        <v>0</v>
      </c>
      <c r="J646" t="str">
        <f t="shared" si="32"/>
        <v>Entry-Level</v>
      </c>
      <c r="K646">
        <v>2</v>
      </c>
    </row>
    <row r="647" spans="1:11" x14ac:dyDescent="0.25">
      <c r="A647">
        <v>646</v>
      </c>
      <c r="B647" t="s">
        <v>11</v>
      </c>
      <c r="C647">
        <v>76</v>
      </c>
      <c r="D647" t="str">
        <f t="shared" si="30"/>
        <v>Old</v>
      </c>
      <c r="E647" s="5">
        <v>187141</v>
      </c>
      <c r="F647">
        <v>33</v>
      </c>
      <c r="G647" t="str">
        <f t="shared" si="31"/>
        <v>Economical</v>
      </c>
      <c r="H647" t="s">
        <v>16</v>
      </c>
      <c r="I647">
        <v>0</v>
      </c>
      <c r="J647" t="str">
        <f t="shared" si="32"/>
        <v>Entry-Level</v>
      </c>
      <c r="K647">
        <v>7</v>
      </c>
    </row>
    <row r="648" spans="1:11" x14ac:dyDescent="0.25">
      <c r="A648">
        <v>647</v>
      </c>
      <c r="B648" t="s">
        <v>11</v>
      </c>
      <c r="C648">
        <v>57</v>
      </c>
      <c r="D648" t="str">
        <f t="shared" si="30"/>
        <v>Old</v>
      </c>
      <c r="E648" s="5">
        <v>97468</v>
      </c>
      <c r="F648">
        <v>22</v>
      </c>
      <c r="G648" t="str">
        <f t="shared" si="31"/>
        <v>Tightward</v>
      </c>
      <c r="H648" t="s">
        <v>14</v>
      </c>
      <c r="I648">
        <v>0</v>
      </c>
      <c r="J648" t="str">
        <f t="shared" si="32"/>
        <v>Entry-Level</v>
      </c>
      <c r="K648">
        <v>1</v>
      </c>
    </row>
    <row r="649" spans="1:11" x14ac:dyDescent="0.25">
      <c r="A649">
        <v>648</v>
      </c>
      <c r="B649" t="s">
        <v>11</v>
      </c>
      <c r="C649">
        <v>77</v>
      </c>
      <c r="D649" t="str">
        <f t="shared" si="30"/>
        <v>Old</v>
      </c>
      <c r="E649" s="5">
        <v>160351</v>
      </c>
      <c r="F649">
        <v>77</v>
      </c>
      <c r="G649" t="str">
        <f t="shared" si="31"/>
        <v>Spendthrift</v>
      </c>
      <c r="H649" t="s">
        <v>12</v>
      </c>
      <c r="I649">
        <v>8</v>
      </c>
      <c r="J649" t="str">
        <f t="shared" si="32"/>
        <v>Mid-Level</v>
      </c>
      <c r="K649">
        <v>5</v>
      </c>
    </row>
    <row r="650" spans="1:11" x14ac:dyDescent="0.25">
      <c r="A650">
        <v>649</v>
      </c>
      <c r="B650" t="s">
        <v>11</v>
      </c>
      <c r="C650">
        <v>66</v>
      </c>
      <c r="D650" t="str">
        <f t="shared" si="30"/>
        <v>Old</v>
      </c>
      <c r="E650" s="5">
        <v>178627</v>
      </c>
      <c r="F650">
        <v>94</v>
      </c>
      <c r="G650" t="str">
        <f t="shared" si="31"/>
        <v>Spendthrift</v>
      </c>
      <c r="H650" t="s">
        <v>9</v>
      </c>
      <c r="I650">
        <v>1</v>
      </c>
      <c r="J650" t="str">
        <f t="shared" si="32"/>
        <v>Entry-Level</v>
      </c>
      <c r="K650">
        <v>2</v>
      </c>
    </row>
    <row r="651" spans="1:11" x14ac:dyDescent="0.25">
      <c r="A651">
        <v>650</v>
      </c>
      <c r="B651" t="s">
        <v>11</v>
      </c>
      <c r="C651">
        <v>49</v>
      </c>
      <c r="D651" t="str">
        <f t="shared" si="30"/>
        <v>Middle Age</v>
      </c>
      <c r="E651" s="5">
        <v>170188</v>
      </c>
      <c r="F651">
        <v>80</v>
      </c>
      <c r="G651" t="str">
        <f t="shared" si="31"/>
        <v>Spendthrift</v>
      </c>
      <c r="H651" t="s">
        <v>12</v>
      </c>
      <c r="I651">
        <v>1</v>
      </c>
      <c r="J651" t="str">
        <f t="shared" si="32"/>
        <v>Entry-Level</v>
      </c>
      <c r="K651">
        <v>6</v>
      </c>
    </row>
    <row r="652" spans="1:11" x14ac:dyDescent="0.25">
      <c r="A652">
        <v>651</v>
      </c>
      <c r="B652" t="s">
        <v>11</v>
      </c>
      <c r="C652">
        <v>36</v>
      </c>
      <c r="D652" t="str">
        <f t="shared" si="30"/>
        <v>Middle Age</v>
      </c>
      <c r="E652" s="5">
        <v>166007</v>
      </c>
      <c r="F652">
        <v>40</v>
      </c>
      <c r="G652" t="str">
        <f t="shared" si="31"/>
        <v>Economical</v>
      </c>
      <c r="H652" t="s">
        <v>16</v>
      </c>
      <c r="I652">
        <v>1</v>
      </c>
      <c r="J652" t="str">
        <f t="shared" si="32"/>
        <v>Entry-Level</v>
      </c>
      <c r="K652">
        <v>4</v>
      </c>
    </row>
    <row r="653" spans="1:11" x14ac:dyDescent="0.25">
      <c r="A653">
        <v>652</v>
      </c>
      <c r="B653" t="s">
        <v>8</v>
      </c>
      <c r="C653">
        <v>74</v>
      </c>
      <c r="D653" t="str">
        <f t="shared" si="30"/>
        <v>Old</v>
      </c>
      <c r="E653" s="5">
        <v>91794</v>
      </c>
      <c r="F653">
        <v>83</v>
      </c>
      <c r="G653" t="str">
        <f t="shared" si="31"/>
        <v>Spendthrift</v>
      </c>
      <c r="H653" t="s">
        <v>13</v>
      </c>
      <c r="I653">
        <v>0</v>
      </c>
      <c r="J653" t="str">
        <f t="shared" si="32"/>
        <v>Entry-Level</v>
      </c>
      <c r="K653">
        <v>7</v>
      </c>
    </row>
    <row r="654" spans="1:11" x14ac:dyDescent="0.25">
      <c r="A654">
        <v>653</v>
      </c>
      <c r="B654" t="s">
        <v>11</v>
      </c>
      <c r="C654">
        <v>16</v>
      </c>
      <c r="D654" t="str">
        <f t="shared" si="30"/>
        <v>Adolescence</v>
      </c>
      <c r="E654" s="5">
        <v>189072</v>
      </c>
      <c r="F654">
        <v>86</v>
      </c>
      <c r="G654" t="str">
        <f t="shared" si="31"/>
        <v>Spendthrift</v>
      </c>
      <c r="H654" t="s">
        <v>14</v>
      </c>
      <c r="I654">
        <v>6</v>
      </c>
      <c r="J654" t="str">
        <f t="shared" si="32"/>
        <v>Mid-Level</v>
      </c>
      <c r="K654">
        <v>3</v>
      </c>
    </row>
    <row r="655" spans="1:11" x14ac:dyDescent="0.25">
      <c r="A655">
        <v>654</v>
      </c>
      <c r="B655" t="s">
        <v>8</v>
      </c>
      <c r="C655">
        <v>27</v>
      </c>
      <c r="D655" t="str">
        <f t="shared" si="30"/>
        <v>Adolescence</v>
      </c>
      <c r="E655" s="5">
        <v>152717</v>
      </c>
      <c r="F655">
        <v>15</v>
      </c>
      <c r="G655" t="str">
        <f t="shared" si="31"/>
        <v>Tightward</v>
      </c>
      <c r="H655" t="s">
        <v>15</v>
      </c>
      <c r="I655">
        <v>1</v>
      </c>
      <c r="J655" t="str">
        <f t="shared" si="32"/>
        <v>Entry-Level</v>
      </c>
      <c r="K655">
        <v>6</v>
      </c>
    </row>
    <row r="656" spans="1:11" x14ac:dyDescent="0.25">
      <c r="A656">
        <v>655</v>
      </c>
      <c r="B656" t="s">
        <v>11</v>
      </c>
      <c r="C656">
        <v>3</v>
      </c>
      <c r="D656" t="str">
        <f t="shared" si="30"/>
        <v>Adolescence</v>
      </c>
      <c r="E656" s="5">
        <v>158549</v>
      </c>
      <c r="F656">
        <v>98</v>
      </c>
      <c r="G656" t="str">
        <f t="shared" si="31"/>
        <v>Spendthrift</v>
      </c>
      <c r="H656" t="s">
        <v>15</v>
      </c>
      <c r="I656">
        <v>0</v>
      </c>
      <c r="J656" t="str">
        <f t="shared" si="32"/>
        <v>Entry-Level</v>
      </c>
      <c r="K656">
        <v>3</v>
      </c>
    </row>
    <row r="657" spans="1:11" x14ac:dyDescent="0.25">
      <c r="A657">
        <v>656</v>
      </c>
      <c r="B657" t="s">
        <v>8</v>
      </c>
      <c r="C657">
        <v>31</v>
      </c>
      <c r="D657" t="str">
        <f t="shared" si="30"/>
        <v>Middle Age</v>
      </c>
      <c r="E657" s="5">
        <v>134263</v>
      </c>
      <c r="F657">
        <v>94</v>
      </c>
      <c r="G657" t="str">
        <f t="shared" si="31"/>
        <v>Spendthrift</v>
      </c>
      <c r="H657" t="s">
        <v>18</v>
      </c>
      <c r="I657">
        <v>1</v>
      </c>
      <c r="J657" t="str">
        <f t="shared" si="32"/>
        <v>Entry-Level</v>
      </c>
      <c r="K657">
        <v>3</v>
      </c>
    </row>
    <row r="658" spans="1:11" x14ac:dyDescent="0.25">
      <c r="A658">
        <v>657</v>
      </c>
      <c r="B658" t="s">
        <v>11</v>
      </c>
      <c r="C658">
        <v>30</v>
      </c>
      <c r="D658" t="str">
        <f t="shared" si="30"/>
        <v>Adolescence</v>
      </c>
      <c r="E658" s="5">
        <v>148236</v>
      </c>
      <c r="F658">
        <v>28</v>
      </c>
      <c r="G658" t="str">
        <f t="shared" si="31"/>
        <v>Tightward</v>
      </c>
      <c r="H658" t="s">
        <v>15</v>
      </c>
      <c r="I658">
        <v>1</v>
      </c>
      <c r="J658" t="str">
        <f t="shared" si="32"/>
        <v>Entry-Level</v>
      </c>
      <c r="K658">
        <v>1</v>
      </c>
    </row>
    <row r="659" spans="1:11" x14ac:dyDescent="0.25">
      <c r="A659">
        <v>658</v>
      </c>
      <c r="B659" t="s">
        <v>8</v>
      </c>
      <c r="C659">
        <v>94</v>
      </c>
      <c r="D659" t="str">
        <f t="shared" si="30"/>
        <v>Old</v>
      </c>
      <c r="E659" s="5">
        <v>171677</v>
      </c>
      <c r="F659">
        <v>81</v>
      </c>
      <c r="G659" t="str">
        <f t="shared" si="31"/>
        <v>Spendthrift</v>
      </c>
      <c r="H659" t="s">
        <v>14</v>
      </c>
      <c r="I659">
        <v>0</v>
      </c>
      <c r="J659" t="str">
        <f t="shared" si="32"/>
        <v>Entry-Level</v>
      </c>
      <c r="K659">
        <v>6</v>
      </c>
    </row>
    <row r="660" spans="1:11" x14ac:dyDescent="0.25">
      <c r="A660">
        <v>659</v>
      </c>
      <c r="B660" t="s">
        <v>11</v>
      </c>
      <c r="C660">
        <v>31</v>
      </c>
      <c r="D660" t="str">
        <f t="shared" si="30"/>
        <v>Middle Age</v>
      </c>
      <c r="E660" s="5">
        <v>189446</v>
      </c>
      <c r="F660">
        <v>38</v>
      </c>
      <c r="G660" t="str">
        <f t="shared" si="31"/>
        <v>Economical</v>
      </c>
      <c r="H660" t="s">
        <v>14</v>
      </c>
      <c r="I660">
        <v>1</v>
      </c>
      <c r="J660" t="str">
        <f t="shared" si="32"/>
        <v>Entry-Level</v>
      </c>
      <c r="K660">
        <v>6</v>
      </c>
    </row>
    <row r="661" spans="1:11" x14ac:dyDescent="0.25">
      <c r="A661">
        <v>660</v>
      </c>
      <c r="B661" t="s">
        <v>8</v>
      </c>
      <c r="C661">
        <v>49</v>
      </c>
      <c r="D661" t="str">
        <f t="shared" si="30"/>
        <v>Middle Age</v>
      </c>
      <c r="E661" s="5">
        <v>106633</v>
      </c>
      <c r="F661">
        <v>53</v>
      </c>
      <c r="G661" t="str">
        <f t="shared" si="31"/>
        <v>Economical</v>
      </c>
      <c r="H661" t="s">
        <v>14</v>
      </c>
      <c r="I661">
        <v>0</v>
      </c>
      <c r="J661" t="str">
        <f t="shared" si="32"/>
        <v>Entry-Level</v>
      </c>
      <c r="K661">
        <v>3</v>
      </c>
    </row>
    <row r="662" spans="1:11" x14ac:dyDescent="0.25">
      <c r="A662">
        <v>661</v>
      </c>
      <c r="B662" t="s">
        <v>8</v>
      </c>
      <c r="C662">
        <v>49</v>
      </c>
      <c r="D662" t="str">
        <f t="shared" si="30"/>
        <v>Middle Age</v>
      </c>
      <c r="E662" s="5">
        <v>81084</v>
      </c>
      <c r="F662">
        <v>48</v>
      </c>
      <c r="G662" t="str">
        <f t="shared" si="31"/>
        <v>Economical</v>
      </c>
      <c r="H662" t="s">
        <v>15</v>
      </c>
      <c r="I662">
        <v>6</v>
      </c>
      <c r="J662" t="str">
        <f t="shared" si="32"/>
        <v>Mid-Level</v>
      </c>
      <c r="K662">
        <v>5</v>
      </c>
    </row>
    <row r="663" spans="1:11" x14ac:dyDescent="0.25">
      <c r="A663">
        <v>662</v>
      </c>
      <c r="B663" t="s">
        <v>8</v>
      </c>
      <c r="C663">
        <v>53</v>
      </c>
      <c r="D663" t="str">
        <f t="shared" si="30"/>
        <v>Middle Age</v>
      </c>
      <c r="E663" s="5">
        <v>148759</v>
      </c>
      <c r="F663">
        <v>52</v>
      </c>
      <c r="G663" t="str">
        <f t="shared" si="31"/>
        <v>Economical</v>
      </c>
      <c r="H663" t="s">
        <v>16</v>
      </c>
      <c r="I663">
        <v>7</v>
      </c>
      <c r="J663" t="str">
        <f t="shared" si="32"/>
        <v>Mid-Level</v>
      </c>
      <c r="K663">
        <v>7</v>
      </c>
    </row>
    <row r="664" spans="1:11" x14ac:dyDescent="0.25">
      <c r="A664">
        <v>663</v>
      </c>
      <c r="B664" t="s">
        <v>11</v>
      </c>
      <c r="C664">
        <v>3</v>
      </c>
      <c r="D664" t="str">
        <f t="shared" si="30"/>
        <v>Adolescence</v>
      </c>
      <c r="E664" s="5">
        <v>117638</v>
      </c>
      <c r="F664">
        <v>95</v>
      </c>
      <c r="G664" t="str">
        <f t="shared" si="31"/>
        <v>Spendthrift</v>
      </c>
      <c r="H664" t="s">
        <v>9</v>
      </c>
      <c r="I664">
        <v>2</v>
      </c>
      <c r="J664" t="str">
        <f t="shared" si="32"/>
        <v>Entry-Level</v>
      </c>
      <c r="K664">
        <v>7</v>
      </c>
    </row>
    <row r="665" spans="1:11" x14ac:dyDescent="0.25">
      <c r="A665">
        <v>664</v>
      </c>
      <c r="B665" t="s">
        <v>11</v>
      </c>
      <c r="C665">
        <v>91</v>
      </c>
      <c r="D665" t="str">
        <f t="shared" si="30"/>
        <v>Old</v>
      </c>
      <c r="E665" s="5">
        <v>159537</v>
      </c>
      <c r="F665">
        <v>37</v>
      </c>
      <c r="G665" t="str">
        <f t="shared" si="31"/>
        <v>Economical</v>
      </c>
      <c r="H665" t="s">
        <v>16</v>
      </c>
      <c r="I665">
        <v>4</v>
      </c>
      <c r="J665" t="str">
        <f t="shared" si="32"/>
        <v>Intermediate</v>
      </c>
      <c r="K665">
        <v>1</v>
      </c>
    </row>
    <row r="666" spans="1:11" x14ac:dyDescent="0.25">
      <c r="A666">
        <v>665</v>
      </c>
      <c r="B666" t="s">
        <v>8</v>
      </c>
      <c r="C666">
        <v>26</v>
      </c>
      <c r="D666" t="str">
        <f t="shared" si="30"/>
        <v>Adolescence</v>
      </c>
      <c r="E666" s="5">
        <v>79526</v>
      </c>
      <c r="F666">
        <v>6</v>
      </c>
      <c r="G666" t="str">
        <f t="shared" si="31"/>
        <v>Tightward</v>
      </c>
      <c r="H666" t="s">
        <v>18</v>
      </c>
      <c r="I666">
        <v>9</v>
      </c>
      <c r="J666" t="str">
        <f t="shared" si="32"/>
        <v>Mid-Level</v>
      </c>
      <c r="K666">
        <v>7</v>
      </c>
    </row>
    <row r="667" spans="1:11" x14ac:dyDescent="0.25">
      <c r="A667">
        <v>666</v>
      </c>
      <c r="B667" t="s">
        <v>8</v>
      </c>
      <c r="C667">
        <v>28</v>
      </c>
      <c r="D667" t="str">
        <f t="shared" si="30"/>
        <v>Adolescence</v>
      </c>
      <c r="E667" s="5">
        <v>101414</v>
      </c>
      <c r="F667">
        <v>64</v>
      </c>
      <c r="G667" t="str">
        <f t="shared" si="31"/>
        <v>Spendthrift</v>
      </c>
      <c r="I667">
        <v>8</v>
      </c>
      <c r="J667" t="str">
        <f t="shared" si="32"/>
        <v>Mid-Level</v>
      </c>
      <c r="K667">
        <v>1</v>
      </c>
    </row>
    <row r="668" spans="1:11" x14ac:dyDescent="0.25">
      <c r="A668">
        <v>667</v>
      </c>
      <c r="B668" t="s">
        <v>11</v>
      </c>
      <c r="C668">
        <v>92</v>
      </c>
      <c r="D668" t="str">
        <f t="shared" si="30"/>
        <v>Old</v>
      </c>
      <c r="E668" s="5">
        <v>109519</v>
      </c>
      <c r="F668">
        <v>72</v>
      </c>
      <c r="G668" t="str">
        <f t="shared" si="31"/>
        <v>Spendthrift</v>
      </c>
      <c r="H668" t="s">
        <v>13</v>
      </c>
      <c r="I668">
        <v>1</v>
      </c>
      <c r="J668" t="str">
        <f t="shared" si="32"/>
        <v>Entry-Level</v>
      </c>
      <c r="K668">
        <v>4</v>
      </c>
    </row>
    <row r="669" spans="1:11" x14ac:dyDescent="0.25">
      <c r="A669">
        <v>668</v>
      </c>
      <c r="B669" t="s">
        <v>11</v>
      </c>
      <c r="C669">
        <v>59</v>
      </c>
      <c r="D669" t="str">
        <f t="shared" si="30"/>
        <v>Old</v>
      </c>
      <c r="E669" s="5">
        <v>156880</v>
      </c>
      <c r="F669">
        <v>70</v>
      </c>
      <c r="G669" t="str">
        <f t="shared" si="31"/>
        <v>Spendthrift</v>
      </c>
      <c r="H669" t="s">
        <v>14</v>
      </c>
      <c r="I669">
        <v>0</v>
      </c>
      <c r="J669" t="str">
        <f t="shared" si="32"/>
        <v>Entry-Level</v>
      </c>
      <c r="K669">
        <v>7</v>
      </c>
    </row>
    <row r="670" spans="1:11" x14ac:dyDescent="0.25">
      <c r="A670">
        <v>669</v>
      </c>
      <c r="B670" t="s">
        <v>8</v>
      </c>
      <c r="C670">
        <v>15</v>
      </c>
      <c r="D670" t="str">
        <f t="shared" si="30"/>
        <v>Adolescence</v>
      </c>
      <c r="E670" s="5">
        <v>157278</v>
      </c>
      <c r="F670">
        <v>58</v>
      </c>
      <c r="G670" t="str">
        <f t="shared" si="31"/>
        <v>Economical</v>
      </c>
      <c r="H670" t="s">
        <v>14</v>
      </c>
      <c r="I670">
        <v>0</v>
      </c>
      <c r="J670" t="str">
        <f t="shared" si="32"/>
        <v>Entry-Level</v>
      </c>
      <c r="K670">
        <v>6</v>
      </c>
    </row>
    <row r="671" spans="1:11" x14ac:dyDescent="0.25">
      <c r="A671">
        <v>670</v>
      </c>
      <c r="B671" t="s">
        <v>11</v>
      </c>
      <c r="C671">
        <v>23</v>
      </c>
      <c r="D671" t="str">
        <f t="shared" si="30"/>
        <v>Adolescence</v>
      </c>
      <c r="E671" s="5">
        <v>144916</v>
      </c>
      <c r="F671">
        <v>84</v>
      </c>
      <c r="G671" t="str">
        <f t="shared" si="31"/>
        <v>Spendthrift</v>
      </c>
      <c r="H671" t="s">
        <v>10</v>
      </c>
      <c r="I671">
        <v>1</v>
      </c>
      <c r="J671" t="str">
        <f t="shared" si="32"/>
        <v>Entry-Level</v>
      </c>
      <c r="K671">
        <v>7</v>
      </c>
    </row>
    <row r="672" spans="1:11" x14ac:dyDescent="0.25">
      <c r="A672">
        <v>671</v>
      </c>
      <c r="B672" t="s">
        <v>8</v>
      </c>
      <c r="C672">
        <v>54</v>
      </c>
      <c r="D672" t="str">
        <f t="shared" si="30"/>
        <v>Middle Age</v>
      </c>
      <c r="E672" s="5">
        <v>59163</v>
      </c>
      <c r="F672">
        <v>100</v>
      </c>
      <c r="G672" t="str">
        <f t="shared" si="31"/>
        <v>Spendthrift</v>
      </c>
      <c r="H672" t="s">
        <v>18</v>
      </c>
      <c r="I672">
        <v>3</v>
      </c>
      <c r="J672" t="str">
        <f t="shared" si="32"/>
        <v>Intermediate</v>
      </c>
      <c r="K672">
        <v>3</v>
      </c>
    </row>
    <row r="673" spans="1:11" x14ac:dyDescent="0.25">
      <c r="A673">
        <v>672</v>
      </c>
      <c r="B673" t="s">
        <v>11</v>
      </c>
      <c r="C673">
        <v>93</v>
      </c>
      <c r="D673" t="str">
        <f t="shared" si="30"/>
        <v>Old</v>
      </c>
      <c r="E673" s="5">
        <v>93991</v>
      </c>
      <c r="F673">
        <v>49</v>
      </c>
      <c r="G673" t="str">
        <f t="shared" si="31"/>
        <v>Economical</v>
      </c>
      <c r="H673" t="s">
        <v>14</v>
      </c>
      <c r="I673">
        <v>1</v>
      </c>
      <c r="J673" t="str">
        <f t="shared" si="32"/>
        <v>Entry-Level</v>
      </c>
      <c r="K673">
        <v>3</v>
      </c>
    </row>
    <row r="674" spans="1:11" x14ac:dyDescent="0.25">
      <c r="A674">
        <v>673</v>
      </c>
      <c r="B674" t="s">
        <v>11</v>
      </c>
      <c r="C674">
        <v>65</v>
      </c>
      <c r="D674" t="str">
        <f t="shared" si="30"/>
        <v>Old</v>
      </c>
      <c r="E674" s="5">
        <v>58318</v>
      </c>
      <c r="F674">
        <v>45</v>
      </c>
      <c r="G674" t="str">
        <f t="shared" si="31"/>
        <v>Economical</v>
      </c>
      <c r="H674" t="s">
        <v>16</v>
      </c>
      <c r="I674">
        <v>1</v>
      </c>
      <c r="J674" t="str">
        <f t="shared" si="32"/>
        <v>Entry-Level</v>
      </c>
      <c r="K674">
        <v>1</v>
      </c>
    </row>
    <row r="675" spans="1:11" x14ac:dyDescent="0.25">
      <c r="A675">
        <v>674</v>
      </c>
      <c r="B675" t="s">
        <v>11</v>
      </c>
      <c r="C675">
        <v>13</v>
      </c>
      <c r="D675" t="str">
        <f t="shared" si="30"/>
        <v>Adolescence</v>
      </c>
      <c r="E675" s="5">
        <v>180786</v>
      </c>
      <c r="F675">
        <v>88</v>
      </c>
      <c r="G675" t="str">
        <f t="shared" si="31"/>
        <v>Spendthrift</v>
      </c>
      <c r="H675" t="s">
        <v>12</v>
      </c>
      <c r="I675">
        <v>1</v>
      </c>
      <c r="J675" t="str">
        <f t="shared" si="32"/>
        <v>Entry-Level</v>
      </c>
      <c r="K675">
        <v>5</v>
      </c>
    </row>
    <row r="676" spans="1:11" x14ac:dyDescent="0.25">
      <c r="A676">
        <v>675</v>
      </c>
      <c r="B676" t="s">
        <v>8</v>
      </c>
      <c r="C676">
        <v>71</v>
      </c>
      <c r="D676" t="str">
        <f t="shared" si="30"/>
        <v>Old</v>
      </c>
      <c r="E676" s="5">
        <v>84622</v>
      </c>
      <c r="F676">
        <v>45</v>
      </c>
      <c r="G676" t="str">
        <f t="shared" si="31"/>
        <v>Economical</v>
      </c>
      <c r="H676" t="s">
        <v>16</v>
      </c>
      <c r="I676">
        <v>0</v>
      </c>
      <c r="J676" t="str">
        <f t="shared" si="32"/>
        <v>Entry-Level</v>
      </c>
      <c r="K676">
        <v>6</v>
      </c>
    </row>
    <row r="677" spans="1:11" x14ac:dyDescent="0.25">
      <c r="A677">
        <v>676</v>
      </c>
      <c r="B677" t="s">
        <v>8</v>
      </c>
      <c r="C677">
        <v>1</v>
      </c>
      <c r="D677" t="str">
        <f t="shared" si="30"/>
        <v>Adolescence</v>
      </c>
      <c r="E677" s="5">
        <v>92674</v>
      </c>
      <c r="F677">
        <v>59</v>
      </c>
      <c r="G677" t="str">
        <f t="shared" si="31"/>
        <v>Economical</v>
      </c>
      <c r="H677" t="s">
        <v>14</v>
      </c>
      <c r="I677">
        <v>8</v>
      </c>
      <c r="J677" t="str">
        <f t="shared" si="32"/>
        <v>Mid-Level</v>
      </c>
      <c r="K677">
        <v>4</v>
      </c>
    </row>
    <row r="678" spans="1:11" x14ac:dyDescent="0.25">
      <c r="A678">
        <v>677</v>
      </c>
      <c r="B678" t="s">
        <v>11</v>
      </c>
      <c r="C678">
        <v>57</v>
      </c>
      <c r="D678" t="str">
        <f t="shared" si="30"/>
        <v>Old</v>
      </c>
      <c r="E678" s="5">
        <v>87553</v>
      </c>
      <c r="F678">
        <v>94</v>
      </c>
      <c r="G678" t="str">
        <f t="shared" si="31"/>
        <v>Spendthrift</v>
      </c>
      <c r="H678" t="s">
        <v>14</v>
      </c>
      <c r="I678">
        <v>1</v>
      </c>
      <c r="J678" t="str">
        <f t="shared" si="32"/>
        <v>Entry-Level</v>
      </c>
      <c r="K678">
        <v>1</v>
      </c>
    </row>
    <row r="679" spans="1:11" x14ac:dyDescent="0.25">
      <c r="A679">
        <v>678</v>
      </c>
      <c r="B679" t="s">
        <v>8</v>
      </c>
      <c r="C679">
        <v>14</v>
      </c>
      <c r="D679" t="str">
        <f t="shared" si="30"/>
        <v>Adolescence</v>
      </c>
      <c r="E679" s="5">
        <v>74174</v>
      </c>
      <c r="F679">
        <v>79</v>
      </c>
      <c r="G679" t="str">
        <f t="shared" si="31"/>
        <v>Spendthrift</v>
      </c>
      <c r="H679" t="s">
        <v>13</v>
      </c>
      <c r="I679">
        <v>1</v>
      </c>
      <c r="J679" t="str">
        <f t="shared" si="32"/>
        <v>Entry-Level</v>
      </c>
      <c r="K679">
        <v>2</v>
      </c>
    </row>
    <row r="680" spans="1:11" x14ac:dyDescent="0.25">
      <c r="A680">
        <v>679</v>
      </c>
      <c r="B680" t="s">
        <v>11</v>
      </c>
      <c r="C680">
        <v>77</v>
      </c>
      <c r="D680" t="str">
        <f t="shared" si="30"/>
        <v>Old</v>
      </c>
      <c r="E680" s="5">
        <v>180831</v>
      </c>
      <c r="F680">
        <v>33</v>
      </c>
      <c r="G680" t="str">
        <f t="shared" si="31"/>
        <v>Economical</v>
      </c>
      <c r="H680" t="s">
        <v>9</v>
      </c>
      <c r="I680">
        <v>1</v>
      </c>
      <c r="J680" t="str">
        <f t="shared" si="32"/>
        <v>Entry-Level</v>
      </c>
      <c r="K680">
        <v>2</v>
      </c>
    </row>
    <row r="681" spans="1:11" x14ac:dyDescent="0.25">
      <c r="A681">
        <v>680</v>
      </c>
      <c r="B681" t="s">
        <v>11</v>
      </c>
      <c r="C681">
        <v>89</v>
      </c>
      <c r="D681" t="str">
        <f t="shared" si="30"/>
        <v>Old</v>
      </c>
      <c r="E681" s="5">
        <v>137397</v>
      </c>
      <c r="F681">
        <v>33</v>
      </c>
      <c r="G681" t="str">
        <f t="shared" si="31"/>
        <v>Economical</v>
      </c>
      <c r="H681" t="s">
        <v>16</v>
      </c>
      <c r="I681">
        <v>1</v>
      </c>
      <c r="J681" t="str">
        <f t="shared" si="32"/>
        <v>Entry-Level</v>
      </c>
      <c r="K681">
        <v>7</v>
      </c>
    </row>
    <row r="682" spans="1:11" x14ac:dyDescent="0.25">
      <c r="A682">
        <v>681</v>
      </c>
      <c r="B682" t="s">
        <v>8</v>
      </c>
      <c r="C682">
        <v>17</v>
      </c>
      <c r="D682" t="str">
        <f t="shared" si="30"/>
        <v>Adolescence</v>
      </c>
      <c r="E682" s="5">
        <v>96154</v>
      </c>
      <c r="F682">
        <v>100</v>
      </c>
      <c r="G682" t="str">
        <f t="shared" si="31"/>
        <v>Spendthrift</v>
      </c>
      <c r="H682" t="s">
        <v>14</v>
      </c>
      <c r="I682">
        <v>1</v>
      </c>
      <c r="J682" t="str">
        <f t="shared" si="32"/>
        <v>Entry-Level</v>
      </c>
      <c r="K682">
        <v>4</v>
      </c>
    </row>
    <row r="683" spans="1:11" x14ac:dyDescent="0.25">
      <c r="A683">
        <v>682</v>
      </c>
      <c r="B683" t="s">
        <v>8</v>
      </c>
      <c r="C683">
        <v>86</v>
      </c>
      <c r="D683" t="str">
        <f t="shared" si="30"/>
        <v>Old</v>
      </c>
      <c r="E683" s="5">
        <v>172477</v>
      </c>
      <c r="F683">
        <v>69</v>
      </c>
      <c r="G683" t="str">
        <f t="shared" si="31"/>
        <v>Spendthrift</v>
      </c>
      <c r="H683" t="s">
        <v>13</v>
      </c>
      <c r="I683">
        <v>1</v>
      </c>
      <c r="J683" t="str">
        <f t="shared" si="32"/>
        <v>Entry-Level</v>
      </c>
      <c r="K683">
        <v>3</v>
      </c>
    </row>
    <row r="684" spans="1:11" x14ac:dyDescent="0.25">
      <c r="A684">
        <v>683</v>
      </c>
      <c r="B684" t="s">
        <v>8</v>
      </c>
      <c r="C684">
        <v>42</v>
      </c>
      <c r="D684" t="str">
        <f t="shared" si="30"/>
        <v>Middle Age</v>
      </c>
      <c r="E684" s="5">
        <v>59954</v>
      </c>
      <c r="F684">
        <v>37</v>
      </c>
      <c r="G684" t="str">
        <f t="shared" si="31"/>
        <v>Economical</v>
      </c>
      <c r="H684" t="s">
        <v>15</v>
      </c>
      <c r="I684">
        <v>4</v>
      </c>
      <c r="J684" t="str">
        <f t="shared" si="32"/>
        <v>Intermediate</v>
      </c>
      <c r="K684">
        <v>4</v>
      </c>
    </row>
    <row r="685" spans="1:11" x14ac:dyDescent="0.25">
      <c r="A685">
        <v>684</v>
      </c>
      <c r="B685" t="s">
        <v>11</v>
      </c>
      <c r="C685">
        <v>29</v>
      </c>
      <c r="D685" t="str">
        <f t="shared" si="30"/>
        <v>Adolescence</v>
      </c>
      <c r="E685" s="5">
        <v>112240</v>
      </c>
      <c r="F685">
        <v>95</v>
      </c>
      <c r="G685" t="str">
        <f t="shared" si="31"/>
        <v>Spendthrift</v>
      </c>
      <c r="H685" t="s">
        <v>13</v>
      </c>
      <c r="I685">
        <v>0</v>
      </c>
      <c r="J685" t="str">
        <f t="shared" si="32"/>
        <v>Entry-Level</v>
      </c>
      <c r="K685">
        <v>4</v>
      </c>
    </row>
    <row r="686" spans="1:11" x14ac:dyDescent="0.25">
      <c r="A686">
        <v>685</v>
      </c>
      <c r="B686" t="s">
        <v>11</v>
      </c>
      <c r="C686">
        <v>54</v>
      </c>
      <c r="D686" t="str">
        <f t="shared" si="30"/>
        <v>Middle Age</v>
      </c>
      <c r="E686" s="5">
        <v>145679</v>
      </c>
      <c r="F686">
        <v>35</v>
      </c>
      <c r="G686" t="str">
        <f t="shared" si="31"/>
        <v>Economical</v>
      </c>
      <c r="H686" t="s">
        <v>14</v>
      </c>
      <c r="I686">
        <v>0</v>
      </c>
      <c r="J686" t="str">
        <f t="shared" si="32"/>
        <v>Entry-Level</v>
      </c>
      <c r="K686">
        <v>2</v>
      </c>
    </row>
    <row r="687" spans="1:11" x14ac:dyDescent="0.25">
      <c r="A687">
        <v>686</v>
      </c>
      <c r="B687" t="s">
        <v>8</v>
      </c>
      <c r="C687">
        <v>96</v>
      </c>
      <c r="D687" t="str">
        <f t="shared" si="30"/>
        <v>Old</v>
      </c>
      <c r="E687" s="5">
        <v>136265</v>
      </c>
      <c r="F687">
        <v>49</v>
      </c>
      <c r="G687" t="str">
        <f t="shared" si="31"/>
        <v>Economical</v>
      </c>
      <c r="H687" t="s">
        <v>14</v>
      </c>
      <c r="I687">
        <v>12</v>
      </c>
      <c r="J687" t="str">
        <f t="shared" si="32"/>
        <v>Senior Level</v>
      </c>
      <c r="K687">
        <v>5</v>
      </c>
    </row>
    <row r="688" spans="1:11" x14ac:dyDescent="0.25">
      <c r="A688">
        <v>687</v>
      </c>
      <c r="B688" t="s">
        <v>11</v>
      </c>
      <c r="C688">
        <v>58</v>
      </c>
      <c r="D688" t="str">
        <f t="shared" si="30"/>
        <v>Old</v>
      </c>
      <c r="E688" s="5">
        <v>74869</v>
      </c>
      <c r="F688">
        <v>12</v>
      </c>
      <c r="G688" t="str">
        <f t="shared" si="31"/>
        <v>Tightward</v>
      </c>
      <c r="H688" t="s">
        <v>9</v>
      </c>
      <c r="I688">
        <v>0</v>
      </c>
      <c r="J688" t="str">
        <f t="shared" si="32"/>
        <v>Entry-Level</v>
      </c>
      <c r="K688">
        <v>3</v>
      </c>
    </row>
    <row r="689" spans="1:11" x14ac:dyDescent="0.25">
      <c r="A689">
        <v>688</v>
      </c>
      <c r="B689" t="s">
        <v>11</v>
      </c>
      <c r="C689">
        <v>52</v>
      </c>
      <c r="D689" t="str">
        <f t="shared" si="30"/>
        <v>Middle Age</v>
      </c>
      <c r="E689" s="5">
        <v>109425</v>
      </c>
      <c r="F689">
        <v>46</v>
      </c>
      <c r="G689" t="str">
        <f t="shared" si="31"/>
        <v>Economical</v>
      </c>
      <c r="H689" t="s">
        <v>10</v>
      </c>
      <c r="I689">
        <v>0</v>
      </c>
      <c r="J689" t="str">
        <f t="shared" si="32"/>
        <v>Entry-Level</v>
      </c>
      <c r="K689">
        <v>1</v>
      </c>
    </row>
    <row r="690" spans="1:11" x14ac:dyDescent="0.25">
      <c r="A690">
        <v>689</v>
      </c>
      <c r="B690" t="s">
        <v>11</v>
      </c>
      <c r="C690">
        <v>3</v>
      </c>
      <c r="D690" t="str">
        <f t="shared" si="30"/>
        <v>Adolescence</v>
      </c>
      <c r="E690" s="5">
        <v>126015</v>
      </c>
      <c r="F690">
        <v>57</v>
      </c>
      <c r="G690" t="str">
        <f t="shared" si="31"/>
        <v>Economical</v>
      </c>
      <c r="H690" t="s">
        <v>9</v>
      </c>
      <c r="I690">
        <v>0</v>
      </c>
      <c r="J690" t="str">
        <f t="shared" si="32"/>
        <v>Entry-Level</v>
      </c>
      <c r="K690">
        <v>1</v>
      </c>
    </row>
    <row r="691" spans="1:11" x14ac:dyDescent="0.25">
      <c r="A691">
        <v>690</v>
      </c>
      <c r="B691" t="s">
        <v>11</v>
      </c>
      <c r="C691">
        <v>13</v>
      </c>
      <c r="D691" t="str">
        <f t="shared" si="30"/>
        <v>Adolescence</v>
      </c>
      <c r="E691" s="5">
        <v>156951</v>
      </c>
      <c r="F691">
        <v>66</v>
      </c>
      <c r="G691" t="str">
        <f t="shared" si="31"/>
        <v>Spendthrift</v>
      </c>
      <c r="H691" t="s">
        <v>9</v>
      </c>
      <c r="I691">
        <v>4</v>
      </c>
      <c r="J691" t="str">
        <f t="shared" si="32"/>
        <v>Intermediate</v>
      </c>
      <c r="K691">
        <v>7</v>
      </c>
    </row>
    <row r="692" spans="1:11" x14ac:dyDescent="0.25">
      <c r="A692">
        <v>691</v>
      </c>
      <c r="B692" t="s">
        <v>11</v>
      </c>
      <c r="C692">
        <v>3</v>
      </c>
      <c r="D692" t="str">
        <f t="shared" si="30"/>
        <v>Adolescence</v>
      </c>
      <c r="E692" s="5">
        <v>127172</v>
      </c>
      <c r="F692">
        <v>68</v>
      </c>
      <c r="G692" t="str">
        <f t="shared" si="31"/>
        <v>Spendthrift</v>
      </c>
      <c r="H692" t="s">
        <v>9</v>
      </c>
      <c r="I692">
        <v>1</v>
      </c>
      <c r="J692" t="str">
        <f t="shared" si="32"/>
        <v>Entry-Level</v>
      </c>
      <c r="K692">
        <v>2</v>
      </c>
    </row>
    <row r="693" spans="1:11" x14ac:dyDescent="0.25">
      <c r="A693">
        <v>692</v>
      </c>
      <c r="B693" t="s">
        <v>8</v>
      </c>
      <c r="C693">
        <v>89</v>
      </c>
      <c r="D693" t="str">
        <f t="shared" si="30"/>
        <v>Old</v>
      </c>
      <c r="E693" s="5">
        <v>113834</v>
      </c>
      <c r="F693">
        <v>22</v>
      </c>
      <c r="G693" t="str">
        <f t="shared" si="31"/>
        <v>Tightward</v>
      </c>
      <c r="H693" t="s">
        <v>16</v>
      </c>
      <c r="I693">
        <v>0</v>
      </c>
      <c r="J693" t="str">
        <f t="shared" si="32"/>
        <v>Entry-Level</v>
      </c>
      <c r="K693">
        <v>3</v>
      </c>
    </row>
    <row r="694" spans="1:11" x14ac:dyDescent="0.25">
      <c r="A694">
        <v>693</v>
      </c>
      <c r="B694" t="s">
        <v>8</v>
      </c>
      <c r="C694">
        <v>83</v>
      </c>
      <c r="D694" t="str">
        <f t="shared" si="30"/>
        <v>Old</v>
      </c>
      <c r="E694" s="5">
        <v>132005</v>
      </c>
      <c r="F694">
        <v>2</v>
      </c>
      <c r="G694" t="str">
        <f t="shared" si="31"/>
        <v>Tightward</v>
      </c>
      <c r="H694" t="s">
        <v>13</v>
      </c>
      <c r="I694">
        <v>0</v>
      </c>
      <c r="J694" t="str">
        <f t="shared" si="32"/>
        <v>Entry-Level</v>
      </c>
      <c r="K694">
        <v>5</v>
      </c>
    </row>
    <row r="695" spans="1:11" x14ac:dyDescent="0.25">
      <c r="A695">
        <v>694</v>
      </c>
      <c r="B695" t="s">
        <v>11</v>
      </c>
      <c r="C695">
        <v>80</v>
      </c>
      <c r="D695" t="str">
        <f t="shared" si="30"/>
        <v>Old</v>
      </c>
      <c r="E695" s="5">
        <v>171323</v>
      </c>
      <c r="F695">
        <v>78</v>
      </c>
      <c r="G695" t="str">
        <f t="shared" si="31"/>
        <v>Spendthrift</v>
      </c>
      <c r="H695" t="s">
        <v>12</v>
      </c>
      <c r="I695">
        <v>10</v>
      </c>
      <c r="J695" t="str">
        <f t="shared" si="32"/>
        <v>Senior Level</v>
      </c>
      <c r="K695">
        <v>4</v>
      </c>
    </row>
    <row r="696" spans="1:11" x14ac:dyDescent="0.25">
      <c r="A696">
        <v>695</v>
      </c>
      <c r="B696" t="s">
        <v>11</v>
      </c>
      <c r="C696">
        <v>74</v>
      </c>
      <c r="D696" t="str">
        <f t="shared" si="30"/>
        <v>Old</v>
      </c>
      <c r="E696" s="5">
        <v>92355</v>
      </c>
      <c r="F696">
        <v>87</v>
      </c>
      <c r="G696" t="str">
        <f t="shared" si="31"/>
        <v>Spendthrift</v>
      </c>
      <c r="H696" t="s">
        <v>13</v>
      </c>
      <c r="I696">
        <v>1</v>
      </c>
      <c r="J696" t="str">
        <f t="shared" si="32"/>
        <v>Entry-Level</v>
      </c>
      <c r="K696">
        <v>4</v>
      </c>
    </row>
    <row r="697" spans="1:11" x14ac:dyDescent="0.25">
      <c r="A697">
        <v>696</v>
      </c>
      <c r="B697" t="s">
        <v>8</v>
      </c>
      <c r="C697">
        <v>42</v>
      </c>
      <c r="D697" t="str">
        <f t="shared" si="30"/>
        <v>Middle Age</v>
      </c>
      <c r="E697" s="5">
        <v>60982</v>
      </c>
      <c r="F697">
        <v>3</v>
      </c>
      <c r="G697" t="str">
        <f t="shared" si="31"/>
        <v>Tightward</v>
      </c>
      <c r="H697" t="s">
        <v>9</v>
      </c>
      <c r="I697">
        <v>0</v>
      </c>
      <c r="J697" t="str">
        <f t="shared" si="32"/>
        <v>Entry-Level</v>
      </c>
      <c r="K697">
        <v>5</v>
      </c>
    </row>
    <row r="698" spans="1:11" x14ac:dyDescent="0.25">
      <c r="A698">
        <v>697</v>
      </c>
      <c r="B698" t="s">
        <v>11</v>
      </c>
      <c r="C698">
        <v>91</v>
      </c>
      <c r="D698" t="str">
        <f t="shared" si="30"/>
        <v>Old</v>
      </c>
      <c r="E698" s="5">
        <v>51742</v>
      </c>
      <c r="F698">
        <v>33</v>
      </c>
      <c r="G698" t="str">
        <f t="shared" si="31"/>
        <v>Economical</v>
      </c>
      <c r="H698" t="s">
        <v>14</v>
      </c>
      <c r="I698">
        <v>8</v>
      </c>
      <c r="J698" t="str">
        <f t="shared" si="32"/>
        <v>Mid-Level</v>
      </c>
      <c r="K698">
        <v>3</v>
      </c>
    </row>
    <row r="699" spans="1:11" x14ac:dyDescent="0.25">
      <c r="A699">
        <v>698</v>
      </c>
      <c r="B699" t="s">
        <v>11</v>
      </c>
      <c r="C699">
        <v>31</v>
      </c>
      <c r="D699" t="str">
        <f t="shared" si="30"/>
        <v>Middle Age</v>
      </c>
      <c r="E699" s="5">
        <v>138612</v>
      </c>
      <c r="F699">
        <v>71</v>
      </c>
      <c r="G699" t="str">
        <f t="shared" si="31"/>
        <v>Spendthrift</v>
      </c>
      <c r="H699" t="s">
        <v>15</v>
      </c>
      <c r="I699">
        <v>9</v>
      </c>
      <c r="J699" t="str">
        <f t="shared" si="32"/>
        <v>Mid-Level</v>
      </c>
      <c r="K699">
        <v>2</v>
      </c>
    </row>
    <row r="700" spans="1:11" x14ac:dyDescent="0.25">
      <c r="A700">
        <v>699</v>
      </c>
      <c r="B700" t="s">
        <v>8</v>
      </c>
      <c r="C700">
        <v>8</v>
      </c>
      <c r="D700" t="str">
        <f t="shared" si="30"/>
        <v>Adolescence</v>
      </c>
      <c r="E700" s="5">
        <v>158123</v>
      </c>
      <c r="F700">
        <v>84</v>
      </c>
      <c r="G700" t="str">
        <f t="shared" si="31"/>
        <v>Spendthrift</v>
      </c>
      <c r="H700" t="s">
        <v>14</v>
      </c>
      <c r="I700">
        <v>1</v>
      </c>
      <c r="J700" t="str">
        <f t="shared" si="32"/>
        <v>Entry-Level</v>
      </c>
      <c r="K700">
        <v>1</v>
      </c>
    </row>
    <row r="701" spans="1:11" x14ac:dyDescent="0.25">
      <c r="A701">
        <v>700</v>
      </c>
      <c r="B701" t="s">
        <v>8</v>
      </c>
      <c r="C701">
        <v>64</v>
      </c>
      <c r="D701" t="str">
        <f t="shared" si="30"/>
        <v>Old</v>
      </c>
      <c r="E701" s="5">
        <v>164675</v>
      </c>
      <c r="F701">
        <v>65</v>
      </c>
      <c r="G701" t="str">
        <f t="shared" si="31"/>
        <v>Spendthrift</v>
      </c>
      <c r="H701" t="s">
        <v>15</v>
      </c>
      <c r="I701">
        <v>0</v>
      </c>
      <c r="J701" t="str">
        <f t="shared" si="32"/>
        <v>Entry-Level</v>
      </c>
      <c r="K701">
        <v>5</v>
      </c>
    </row>
    <row r="702" spans="1:11" x14ac:dyDescent="0.25">
      <c r="A702">
        <v>701</v>
      </c>
      <c r="B702" t="s">
        <v>11</v>
      </c>
      <c r="C702">
        <v>41</v>
      </c>
      <c r="D702" t="str">
        <f t="shared" si="30"/>
        <v>Middle Age</v>
      </c>
      <c r="E702" s="5">
        <v>172882</v>
      </c>
      <c r="F702">
        <v>27</v>
      </c>
      <c r="G702" t="str">
        <f t="shared" si="31"/>
        <v>Tightward</v>
      </c>
      <c r="H702" t="s">
        <v>9</v>
      </c>
      <c r="I702">
        <v>8</v>
      </c>
      <c r="J702" t="str">
        <f t="shared" si="32"/>
        <v>Mid-Level</v>
      </c>
      <c r="K702">
        <v>7</v>
      </c>
    </row>
    <row r="703" spans="1:11" x14ac:dyDescent="0.25">
      <c r="A703">
        <v>702</v>
      </c>
      <c r="B703" t="s">
        <v>11</v>
      </c>
      <c r="C703">
        <v>62</v>
      </c>
      <c r="D703" t="str">
        <f t="shared" si="30"/>
        <v>Old</v>
      </c>
      <c r="E703" s="5">
        <v>70119</v>
      </c>
      <c r="F703">
        <v>93</v>
      </c>
      <c r="G703" t="str">
        <f t="shared" si="31"/>
        <v>Spendthrift</v>
      </c>
      <c r="H703" t="s">
        <v>14</v>
      </c>
      <c r="I703">
        <v>0</v>
      </c>
      <c r="J703" t="str">
        <f t="shared" si="32"/>
        <v>Entry-Level</v>
      </c>
      <c r="K703">
        <v>1</v>
      </c>
    </row>
    <row r="704" spans="1:11" x14ac:dyDescent="0.25">
      <c r="A704">
        <v>703</v>
      </c>
      <c r="B704" t="s">
        <v>8</v>
      </c>
      <c r="C704">
        <v>41</v>
      </c>
      <c r="D704" t="str">
        <f t="shared" si="30"/>
        <v>Middle Age</v>
      </c>
      <c r="E704" s="5">
        <v>113998</v>
      </c>
      <c r="F704">
        <v>26</v>
      </c>
      <c r="G704" t="str">
        <f t="shared" si="31"/>
        <v>Tightward</v>
      </c>
      <c r="H704" t="s">
        <v>9</v>
      </c>
      <c r="I704">
        <v>7</v>
      </c>
      <c r="J704" t="str">
        <f t="shared" si="32"/>
        <v>Mid-Level</v>
      </c>
      <c r="K704">
        <v>7</v>
      </c>
    </row>
    <row r="705" spans="1:11" x14ac:dyDescent="0.25">
      <c r="A705">
        <v>704</v>
      </c>
      <c r="B705" t="s">
        <v>8</v>
      </c>
      <c r="C705">
        <v>22</v>
      </c>
      <c r="D705" t="str">
        <f t="shared" si="30"/>
        <v>Adolescence</v>
      </c>
      <c r="E705" s="5">
        <v>114011</v>
      </c>
      <c r="F705">
        <v>40</v>
      </c>
      <c r="G705" t="str">
        <f t="shared" si="31"/>
        <v>Economical</v>
      </c>
      <c r="I705">
        <v>5</v>
      </c>
      <c r="J705" t="str">
        <f t="shared" si="32"/>
        <v>Mid-Level</v>
      </c>
      <c r="K705">
        <v>7</v>
      </c>
    </row>
    <row r="706" spans="1:11" x14ac:dyDescent="0.25">
      <c r="A706">
        <v>705</v>
      </c>
      <c r="B706" t="s">
        <v>8</v>
      </c>
      <c r="C706">
        <v>5</v>
      </c>
      <c r="D706" t="str">
        <f t="shared" si="30"/>
        <v>Adolescence</v>
      </c>
      <c r="E706" s="5">
        <v>57265</v>
      </c>
      <c r="F706">
        <v>89</v>
      </c>
      <c r="G706" t="str">
        <f t="shared" si="31"/>
        <v>Spendthrift</v>
      </c>
      <c r="H706" t="s">
        <v>13</v>
      </c>
      <c r="I706">
        <v>7</v>
      </c>
      <c r="J706" t="str">
        <f t="shared" si="32"/>
        <v>Mid-Level</v>
      </c>
      <c r="K706">
        <v>7</v>
      </c>
    </row>
    <row r="707" spans="1:11" x14ac:dyDescent="0.25">
      <c r="A707">
        <v>706</v>
      </c>
      <c r="B707" t="s">
        <v>11</v>
      </c>
      <c r="C707">
        <v>38</v>
      </c>
      <c r="D707" t="str">
        <f t="shared" ref="D707:D770" si="33">IF(C707&gt;54,"Old",IF(C707&gt;=31,"Middle Age",IF(C707&lt;31,"Adolescence","Invalid")))</f>
        <v>Middle Age</v>
      </c>
      <c r="E707" s="5">
        <v>130597</v>
      </c>
      <c r="F707">
        <v>2</v>
      </c>
      <c r="G707" t="str">
        <f t="shared" ref="G707:G770" si="34">IF(F707&gt;=60,"Spendthrift",IF(F707&gt;=31,"Economical",IF(F707&lt;31,"Tightward","Invalid")))</f>
        <v>Tightward</v>
      </c>
      <c r="H707" t="s">
        <v>14</v>
      </c>
      <c r="I707">
        <v>6</v>
      </c>
      <c r="J707" t="str">
        <f t="shared" ref="J707:J770" si="35">IF(I707&gt;=10,"Senior Level",IF(I707&gt;=5,"Mid-Level",IF(I707&gt;=3,"Intermediate",IF(I707&lt;3,"Entry-Level","Invalid"))))</f>
        <v>Mid-Level</v>
      </c>
      <c r="K707">
        <v>1</v>
      </c>
    </row>
    <row r="708" spans="1:11" x14ac:dyDescent="0.25">
      <c r="A708">
        <v>707</v>
      </c>
      <c r="B708" t="s">
        <v>11</v>
      </c>
      <c r="C708">
        <v>88</v>
      </c>
      <c r="D708" t="str">
        <f t="shared" si="33"/>
        <v>Old</v>
      </c>
      <c r="E708" s="5">
        <v>121597</v>
      </c>
      <c r="F708">
        <v>7</v>
      </c>
      <c r="G708" t="str">
        <f t="shared" si="34"/>
        <v>Tightward</v>
      </c>
      <c r="H708" t="s">
        <v>10</v>
      </c>
      <c r="I708">
        <v>0</v>
      </c>
      <c r="J708" t="str">
        <f t="shared" si="35"/>
        <v>Entry-Level</v>
      </c>
      <c r="K708">
        <v>5</v>
      </c>
    </row>
    <row r="709" spans="1:11" x14ac:dyDescent="0.25">
      <c r="A709">
        <v>708</v>
      </c>
      <c r="B709" t="s">
        <v>8</v>
      </c>
      <c r="C709">
        <v>56</v>
      </c>
      <c r="D709" t="str">
        <f t="shared" si="33"/>
        <v>Old</v>
      </c>
      <c r="E709" s="5">
        <v>103210</v>
      </c>
      <c r="F709">
        <v>100</v>
      </c>
      <c r="G709" t="str">
        <f t="shared" si="34"/>
        <v>Spendthrift</v>
      </c>
      <c r="H709" t="s">
        <v>14</v>
      </c>
      <c r="I709">
        <v>6</v>
      </c>
      <c r="J709" t="str">
        <f t="shared" si="35"/>
        <v>Mid-Level</v>
      </c>
      <c r="K709">
        <v>6</v>
      </c>
    </row>
    <row r="710" spans="1:11" x14ac:dyDescent="0.25">
      <c r="A710">
        <v>709</v>
      </c>
      <c r="B710" t="s">
        <v>8</v>
      </c>
      <c r="C710">
        <v>47</v>
      </c>
      <c r="D710" t="str">
        <f t="shared" si="33"/>
        <v>Middle Age</v>
      </c>
      <c r="E710" s="5">
        <v>66308</v>
      </c>
      <c r="F710">
        <v>8</v>
      </c>
      <c r="G710" t="str">
        <f t="shared" si="34"/>
        <v>Tightward</v>
      </c>
      <c r="H710" t="s">
        <v>15</v>
      </c>
      <c r="I710">
        <v>0</v>
      </c>
      <c r="J710" t="str">
        <f t="shared" si="35"/>
        <v>Entry-Level</v>
      </c>
      <c r="K710">
        <v>4</v>
      </c>
    </row>
    <row r="711" spans="1:11" x14ac:dyDescent="0.25">
      <c r="A711">
        <v>710</v>
      </c>
      <c r="B711" t="s">
        <v>8</v>
      </c>
      <c r="C711">
        <v>4</v>
      </c>
      <c r="D711" t="str">
        <f t="shared" si="33"/>
        <v>Adolescence</v>
      </c>
      <c r="E711" s="5">
        <v>141336</v>
      </c>
      <c r="F711">
        <v>93</v>
      </c>
      <c r="G711" t="str">
        <f t="shared" si="34"/>
        <v>Spendthrift</v>
      </c>
      <c r="H711" t="s">
        <v>17</v>
      </c>
      <c r="I711">
        <v>2</v>
      </c>
      <c r="J711" t="str">
        <f t="shared" si="35"/>
        <v>Entry-Level</v>
      </c>
      <c r="K711">
        <v>1</v>
      </c>
    </row>
    <row r="712" spans="1:11" x14ac:dyDescent="0.25">
      <c r="A712">
        <v>711</v>
      </c>
      <c r="B712" t="s">
        <v>8</v>
      </c>
      <c r="C712">
        <v>82</v>
      </c>
      <c r="D712" t="str">
        <f t="shared" si="33"/>
        <v>Old</v>
      </c>
      <c r="E712" s="5">
        <v>153632</v>
      </c>
      <c r="F712">
        <v>76</v>
      </c>
      <c r="G712" t="str">
        <f t="shared" si="34"/>
        <v>Spendthrift</v>
      </c>
      <c r="H712" t="s">
        <v>13</v>
      </c>
      <c r="I712">
        <v>9</v>
      </c>
      <c r="J712" t="str">
        <f t="shared" si="35"/>
        <v>Mid-Level</v>
      </c>
      <c r="K712">
        <v>7</v>
      </c>
    </row>
    <row r="713" spans="1:11" x14ac:dyDescent="0.25">
      <c r="A713">
        <v>712</v>
      </c>
      <c r="B713" t="s">
        <v>11</v>
      </c>
      <c r="C713">
        <v>31</v>
      </c>
      <c r="D713" t="str">
        <f t="shared" si="33"/>
        <v>Middle Age</v>
      </c>
      <c r="E713" s="5">
        <v>65520</v>
      </c>
      <c r="F713">
        <v>71</v>
      </c>
      <c r="G713" t="str">
        <f t="shared" si="34"/>
        <v>Spendthrift</v>
      </c>
      <c r="H713" t="s">
        <v>12</v>
      </c>
      <c r="I713">
        <v>1</v>
      </c>
      <c r="J713" t="str">
        <f t="shared" si="35"/>
        <v>Entry-Level</v>
      </c>
      <c r="K713">
        <v>2</v>
      </c>
    </row>
    <row r="714" spans="1:11" x14ac:dyDescent="0.25">
      <c r="A714">
        <v>713</v>
      </c>
      <c r="B714" t="s">
        <v>11</v>
      </c>
      <c r="C714">
        <v>69</v>
      </c>
      <c r="D714" t="str">
        <f t="shared" si="33"/>
        <v>Old</v>
      </c>
      <c r="E714" s="5">
        <v>153217</v>
      </c>
      <c r="F714">
        <v>83</v>
      </c>
      <c r="G714" t="str">
        <f t="shared" si="34"/>
        <v>Spendthrift</v>
      </c>
      <c r="H714" t="s">
        <v>9</v>
      </c>
      <c r="I714">
        <v>1</v>
      </c>
      <c r="J714" t="str">
        <f t="shared" si="35"/>
        <v>Entry-Level</v>
      </c>
      <c r="K714">
        <v>6</v>
      </c>
    </row>
    <row r="715" spans="1:11" x14ac:dyDescent="0.25">
      <c r="A715">
        <v>714</v>
      </c>
      <c r="B715" t="s">
        <v>8</v>
      </c>
      <c r="C715">
        <v>62</v>
      </c>
      <c r="D715" t="str">
        <f t="shared" si="33"/>
        <v>Old</v>
      </c>
      <c r="E715" s="5">
        <v>92768</v>
      </c>
      <c r="F715">
        <v>75</v>
      </c>
      <c r="G715" t="str">
        <f t="shared" si="34"/>
        <v>Spendthrift</v>
      </c>
      <c r="H715" t="s">
        <v>16</v>
      </c>
      <c r="I715">
        <v>1</v>
      </c>
      <c r="J715" t="str">
        <f t="shared" si="35"/>
        <v>Entry-Level</v>
      </c>
      <c r="K715">
        <v>1</v>
      </c>
    </row>
    <row r="716" spans="1:11" x14ac:dyDescent="0.25">
      <c r="A716">
        <v>715</v>
      </c>
      <c r="B716" t="s">
        <v>11</v>
      </c>
      <c r="C716">
        <v>54</v>
      </c>
      <c r="D716" t="str">
        <f t="shared" si="33"/>
        <v>Middle Age</v>
      </c>
      <c r="E716" s="5">
        <v>132345</v>
      </c>
      <c r="F716">
        <v>10</v>
      </c>
      <c r="G716" t="str">
        <f t="shared" si="34"/>
        <v>Tightward</v>
      </c>
      <c r="H716" t="s">
        <v>14</v>
      </c>
      <c r="I716">
        <v>0</v>
      </c>
      <c r="J716" t="str">
        <f t="shared" si="35"/>
        <v>Entry-Level</v>
      </c>
      <c r="K716">
        <v>2</v>
      </c>
    </row>
    <row r="717" spans="1:11" x14ac:dyDescent="0.25">
      <c r="A717">
        <v>716</v>
      </c>
      <c r="B717" t="s">
        <v>11</v>
      </c>
      <c r="C717">
        <v>60</v>
      </c>
      <c r="D717" t="str">
        <f t="shared" si="33"/>
        <v>Old</v>
      </c>
      <c r="E717" s="5">
        <v>186069</v>
      </c>
      <c r="F717">
        <v>49</v>
      </c>
      <c r="G717" t="str">
        <f t="shared" si="34"/>
        <v>Economical</v>
      </c>
      <c r="H717" t="s">
        <v>18</v>
      </c>
      <c r="I717">
        <v>1</v>
      </c>
      <c r="J717" t="str">
        <f t="shared" si="35"/>
        <v>Entry-Level</v>
      </c>
      <c r="K717">
        <v>2</v>
      </c>
    </row>
    <row r="718" spans="1:11" x14ac:dyDescent="0.25">
      <c r="A718">
        <v>717</v>
      </c>
      <c r="B718" t="s">
        <v>11</v>
      </c>
      <c r="C718">
        <v>31</v>
      </c>
      <c r="D718" t="str">
        <f t="shared" si="33"/>
        <v>Middle Age</v>
      </c>
      <c r="E718" s="5">
        <v>53802</v>
      </c>
      <c r="F718">
        <v>32</v>
      </c>
      <c r="G718" t="str">
        <f t="shared" si="34"/>
        <v>Economical</v>
      </c>
      <c r="H718" t="s">
        <v>14</v>
      </c>
      <c r="I718">
        <v>1</v>
      </c>
      <c r="J718" t="str">
        <f t="shared" si="35"/>
        <v>Entry-Level</v>
      </c>
      <c r="K718">
        <v>7</v>
      </c>
    </row>
    <row r="719" spans="1:11" x14ac:dyDescent="0.25">
      <c r="A719">
        <v>718</v>
      </c>
      <c r="B719" t="s">
        <v>11</v>
      </c>
      <c r="C719">
        <v>17</v>
      </c>
      <c r="D719" t="str">
        <f t="shared" si="33"/>
        <v>Adolescence</v>
      </c>
      <c r="E719" s="5">
        <v>103739</v>
      </c>
      <c r="F719">
        <v>62</v>
      </c>
      <c r="G719" t="str">
        <f t="shared" si="34"/>
        <v>Spendthrift</v>
      </c>
      <c r="H719" t="s">
        <v>9</v>
      </c>
      <c r="I719">
        <v>6</v>
      </c>
      <c r="J719" t="str">
        <f t="shared" si="35"/>
        <v>Mid-Level</v>
      </c>
      <c r="K719">
        <v>4</v>
      </c>
    </row>
    <row r="720" spans="1:11" x14ac:dyDescent="0.25">
      <c r="A720">
        <v>719</v>
      </c>
      <c r="B720" t="s">
        <v>11</v>
      </c>
      <c r="C720">
        <v>15</v>
      </c>
      <c r="D720" t="str">
        <f t="shared" si="33"/>
        <v>Adolescence</v>
      </c>
      <c r="E720" s="5">
        <v>50550</v>
      </c>
      <c r="F720">
        <v>34</v>
      </c>
      <c r="G720" t="str">
        <f t="shared" si="34"/>
        <v>Economical</v>
      </c>
      <c r="H720" t="s">
        <v>9</v>
      </c>
      <c r="I720">
        <v>9</v>
      </c>
      <c r="J720" t="str">
        <f t="shared" si="35"/>
        <v>Mid-Level</v>
      </c>
      <c r="K720">
        <v>7</v>
      </c>
    </row>
    <row r="721" spans="1:11" x14ac:dyDescent="0.25">
      <c r="A721">
        <v>720</v>
      </c>
      <c r="B721" t="s">
        <v>11</v>
      </c>
      <c r="C721">
        <v>37</v>
      </c>
      <c r="D721" t="str">
        <f t="shared" si="33"/>
        <v>Middle Age</v>
      </c>
      <c r="E721" s="5">
        <v>145648</v>
      </c>
      <c r="F721">
        <v>21</v>
      </c>
      <c r="G721" t="str">
        <f t="shared" si="34"/>
        <v>Tightward</v>
      </c>
      <c r="H721" t="s">
        <v>9</v>
      </c>
      <c r="I721">
        <v>7</v>
      </c>
      <c r="J721" t="str">
        <f t="shared" si="35"/>
        <v>Mid-Level</v>
      </c>
      <c r="K721">
        <v>6</v>
      </c>
    </row>
    <row r="722" spans="1:11" x14ac:dyDescent="0.25">
      <c r="A722">
        <v>721</v>
      </c>
      <c r="B722" t="s">
        <v>8</v>
      </c>
      <c r="C722">
        <v>36</v>
      </c>
      <c r="D722" t="str">
        <f t="shared" si="33"/>
        <v>Middle Age</v>
      </c>
      <c r="E722" s="5">
        <v>85737</v>
      </c>
      <c r="F722">
        <v>37</v>
      </c>
      <c r="G722" t="str">
        <f t="shared" si="34"/>
        <v>Economical</v>
      </c>
      <c r="H722" t="s">
        <v>15</v>
      </c>
      <c r="I722">
        <v>0</v>
      </c>
      <c r="J722" t="str">
        <f t="shared" si="35"/>
        <v>Entry-Level</v>
      </c>
      <c r="K722">
        <v>3</v>
      </c>
    </row>
    <row r="723" spans="1:11" x14ac:dyDescent="0.25">
      <c r="A723">
        <v>722</v>
      </c>
      <c r="B723" t="s">
        <v>11</v>
      </c>
      <c r="C723">
        <v>27</v>
      </c>
      <c r="D723" t="str">
        <f t="shared" si="33"/>
        <v>Adolescence</v>
      </c>
      <c r="E723" s="5">
        <v>99950</v>
      </c>
      <c r="F723">
        <v>20</v>
      </c>
      <c r="G723" t="str">
        <f t="shared" si="34"/>
        <v>Tightward</v>
      </c>
      <c r="H723" t="s">
        <v>13</v>
      </c>
      <c r="I723">
        <v>0</v>
      </c>
      <c r="J723" t="str">
        <f t="shared" si="35"/>
        <v>Entry-Level</v>
      </c>
      <c r="K723">
        <v>4</v>
      </c>
    </row>
    <row r="724" spans="1:11" x14ac:dyDescent="0.25">
      <c r="A724">
        <v>723</v>
      </c>
      <c r="B724" t="s">
        <v>11</v>
      </c>
      <c r="C724">
        <v>11</v>
      </c>
      <c r="D724" t="str">
        <f t="shared" si="33"/>
        <v>Adolescence</v>
      </c>
      <c r="E724" s="5">
        <v>83220</v>
      </c>
      <c r="F724">
        <v>21</v>
      </c>
      <c r="G724" t="str">
        <f t="shared" si="34"/>
        <v>Tightward</v>
      </c>
      <c r="H724" t="s">
        <v>10</v>
      </c>
      <c r="I724">
        <v>7</v>
      </c>
      <c r="J724" t="str">
        <f t="shared" si="35"/>
        <v>Mid-Level</v>
      </c>
      <c r="K724">
        <v>4</v>
      </c>
    </row>
    <row r="725" spans="1:11" x14ac:dyDescent="0.25">
      <c r="A725">
        <v>724</v>
      </c>
      <c r="B725" t="s">
        <v>8</v>
      </c>
      <c r="C725">
        <v>83</v>
      </c>
      <c r="D725" t="str">
        <f t="shared" si="33"/>
        <v>Old</v>
      </c>
      <c r="E725" s="5">
        <v>73410</v>
      </c>
      <c r="F725">
        <v>50</v>
      </c>
      <c r="G725" t="str">
        <f t="shared" si="34"/>
        <v>Economical</v>
      </c>
      <c r="H725" t="s">
        <v>13</v>
      </c>
      <c r="I725">
        <v>8</v>
      </c>
      <c r="J725" t="str">
        <f t="shared" si="35"/>
        <v>Mid-Level</v>
      </c>
      <c r="K725">
        <v>5</v>
      </c>
    </row>
    <row r="726" spans="1:11" x14ac:dyDescent="0.25">
      <c r="A726">
        <v>725</v>
      </c>
      <c r="B726" t="s">
        <v>11</v>
      </c>
      <c r="C726">
        <v>71</v>
      </c>
      <c r="D726" t="str">
        <f t="shared" si="33"/>
        <v>Old</v>
      </c>
      <c r="E726" s="5">
        <v>64310</v>
      </c>
      <c r="F726">
        <v>43</v>
      </c>
      <c r="G726" t="str">
        <f t="shared" si="34"/>
        <v>Economical</v>
      </c>
      <c r="H726" t="s">
        <v>18</v>
      </c>
      <c r="I726">
        <v>2</v>
      </c>
      <c r="J726" t="str">
        <f t="shared" si="35"/>
        <v>Entry-Level</v>
      </c>
      <c r="K726">
        <v>1</v>
      </c>
    </row>
    <row r="727" spans="1:11" x14ac:dyDescent="0.25">
      <c r="A727">
        <v>726</v>
      </c>
      <c r="B727" t="s">
        <v>11</v>
      </c>
      <c r="C727">
        <v>20</v>
      </c>
      <c r="D727" t="str">
        <f t="shared" si="33"/>
        <v>Adolescence</v>
      </c>
      <c r="E727" s="5">
        <v>59844</v>
      </c>
      <c r="F727">
        <v>79</v>
      </c>
      <c r="G727" t="str">
        <f t="shared" si="34"/>
        <v>Spendthrift</v>
      </c>
      <c r="H727" t="s">
        <v>16</v>
      </c>
      <c r="I727">
        <v>0</v>
      </c>
      <c r="J727" t="str">
        <f t="shared" si="35"/>
        <v>Entry-Level</v>
      </c>
      <c r="K727">
        <v>1</v>
      </c>
    </row>
    <row r="728" spans="1:11" x14ac:dyDescent="0.25">
      <c r="A728">
        <v>727</v>
      </c>
      <c r="B728" t="s">
        <v>8</v>
      </c>
      <c r="C728">
        <v>3</v>
      </c>
      <c r="D728" t="str">
        <f t="shared" si="33"/>
        <v>Adolescence</v>
      </c>
      <c r="E728" s="5">
        <v>67787</v>
      </c>
      <c r="F728">
        <v>1</v>
      </c>
      <c r="G728" t="str">
        <f t="shared" si="34"/>
        <v>Tightward</v>
      </c>
      <c r="H728" t="s">
        <v>15</v>
      </c>
      <c r="I728">
        <v>1</v>
      </c>
      <c r="J728" t="str">
        <f t="shared" si="35"/>
        <v>Entry-Level</v>
      </c>
      <c r="K728">
        <v>6</v>
      </c>
    </row>
    <row r="729" spans="1:11" x14ac:dyDescent="0.25">
      <c r="A729">
        <v>728</v>
      </c>
      <c r="B729" t="s">
        <v>8</v>
      </c>
      <c r="C729">
        <v>52</v>
      </c>
      <c r="D729" t="str">
        <f t="shared" si="33"/>
        <v>Middle Age</v>
      </c>
      <c r="E729" s="5">
        <v>172841</v>
      </c>
      <c r="F729">
        <v>4</v>
      </c>
      <c r="G729" t="str">
        <f t="shared" si="34"/>
        <v>Tightward</v>
      </c>
      <c r="H729" t="s">
        <v>10</v>
      </c>
      <c r="I729">
        <v>0</v>
      </c>
      <c r="J729" t="str">
        <f t="shared" si="35"/>
        <v>Entry-Level</v>
      </c>
      <c r="K729">
        <v>1</v>
      </c>
    </row>
    <row r="730" spans="1:11" x14ac:dyDescent="0.25">
      <c r="A730">
        <v>729</v>
      </c>
      <c r="B730" t="s">
        <v>8</v>
      </c>
      <c r="C730">
        <v>75</v>
      </c>
      <c r="D730" t="str">
        <f t="shared" si="33"/>
        <v>Old</v>
      </c>
      <c r="E730" s="5">
        <v>145528</v>
      </c>
      <c r="F730">
        <v>61</v>
      </c>
      <c r="G730" t="str">
        <f t="shared" si="34"/>
        <v>Spendthrift</v>
      </c>
      <c r="H730" t="s">
        <v>9</v>
      </c>
      <c r="I730">
        <v>1</v>
      </c>
      <c r="J730" t="str">
        <f t="shared" si="35"/>
        <v>Entry-Level</v>
      </c>
      <c r="K730">
        <v>2</v>
      </c>
    </row>
    <row r="731" spans="1:11" x14ac:dyDescent="0.25">
      <c r="A731">
        <v>730</v>
      </c>
      <c r="B731" t="s">
        <v>8</v>
      </c>
      <c r="C731">
        <v>36</v>
      </c>
      <c r="D731" t="str">
        <f t="shared" si="33"/>
        <v>Middle Age</v>
      </c>
      <c r="E731" s="5">
        <v>173807</v>
      </c>
      <c r="F731">
        <v>42</v>
      </c>
      <c r="G731" t="str">
        <f t="shared" si="34"/>
        <v>Economical</v>
      </c>
      <c r="H731" t="s">
        <v>14</v>
      </c>
      <c r="I731">
        <v>0</v>
      </c>
      <c r="J731" t="str">
        <f t="shared" si="35"/>
        <v>Entry-Level</v>
      </c>
      <c r="K731">
        <v>2</v>
      </c>
    </row>
    <row r="732" spans="1:11" x14ac:dyDescent="0.25">
      <c r="A732">
        <v>731</v>
      </c>
      <c r="B732" t="s">
        <v>8</v>
      </c>
      <c r="C732">
        <v>60</v>
      </c>
      <c r="D732" t="str">
        <f t="shared" si="33"/>
        <v>Old</v>
      </c>
      <c r="E732" s="5">
        <v>185794</v>
      </c>
      <c r="F732">
        <v>69</v>
      </c>
      <c r="G732" t="str">
        <f t="shared" si="34"/>
        <v>Spendthrift</v>
      </c>
      <c r="H732" t="s">
        <v>13</v>
      </c>
      <c r="I732">
        <v>7</v>
      </c>
      <c r="J732" t="str">
        <f t="shared" si="35"/>
        <v>Mid-Level</v>
      </c>
      <c r="K732">
        <v>1</v>
      </c>
    </row>
    <row r="733" spans="1:11" x14ac:dyDescent="0.25">
      <c r="A733">
        <v>732</v>
      </c>
      <c r="B733" t="s">
        <v>8</v>
      </c>
      <c r="C733">
        <v>8</v>
      </c>
      <c r="D733" t="str">
        <f t="shared" si="33"/>
        <v>Adolescence</v>
      </c>
      <c r="E733" s="5">
        <v>119780</v>
      </c>
      <c r="F733">
        <v>71</v>
      </c>
      <c r="G733" t="str">
        <f t="shared" si="34"/>
        <v>Spendthrift</v>
      </c>
      <c r="H733" t="s">
        <v>9</v>
      </c>
      <c r="I733">
        <v>1</v>
      </c>
      <c r="J733" t="str">
        <f t="shared" si="35"/>
        <v>Entry-Level</v>
      </c>
      <c r="K733">
        <v>3</v>
      </c>
    </row>
    <row r="734" spans="1:11" x14ac:dyDescent="0.25">
      <c r="A734">
        <v>733</v>
      </c>
      <c r="B734" t="s">
        <v>11</v>
      </c>
      <c r="C734">
        <v>9</v>
      </c>
      <c r="D734" t="str">
        <f t="shared" si="33"/>
        <v>Adolescence</v>
      </c>
      <c r="E734" s="5">
        <v>158596</v>
      </c>
      <c r="F734">
        <v>86</v>
      </c>
      <c r="G734" t="str">
        <f t="shared" si="34"/>
        <v>Spendthrift</v>
      </c>
      <c r="H734" t="s">
        <v>14</v>
      </c>
      <c r="I734">
        <v>1</v>
      </c>
      <c r="J734" t="str">
        <f t="shared" si="35"/>
        <v>Entry-Level</v>
      </c>
      <c r="K734">
        <v>2</v>
      </c>
    </row>
    <row r="735" spans="1:11" x14ac:dyDescent="0.25">
      <c r="A735">
        <v>734</v>
      </c>
      <c r="B735" t="s">
        <v>11</v>
      </c>
      <c r="C735">
        <v>41</v>
      </c>
      <c r="D735" t="str">
        <f t="shared" si="33"/>
        <v>Middle Age</v>
      </c>
      <c r="E735" s="5">
        <v>118122</v>
      </c>
      <c r="F735">
        <v>52</v>
      </c>
      <c r="G735" t="str">
        <f t="shared" si="34"/>
        <v>Economical</v>
      </c>
      <c r="H735" t="s">
        <v>13</v>
      </c>
      <c r="I735">
        <v>0</v>
      </c>
      <c r="J735" t="str">
        <f t="shared" si="35"/>
        <v>Entry-Level</v>
      </c>
      <c r="K735">
        <v>6</v>
      </c>
    </row>
    <row r="736" spans="1:11" x14ac:dyDescent="0.25">
      <c r="A736">
        <v>735</v>
      </c>
      <c r="B736" t="s">
        <v>8</v>
      </c>
      <c r="C736">
        <v>38</v>
      </c>
      <c r="D736" t="str">
        <f t="shared" si="33"/>
        <v>Middle Age</v>
      </c>
      <c r="E736" s="5">
        <v>99964</v>
      </c>
      <c r="F736">
        <v>11</v>
      </c>
      <c r="G736" t="str">
        <f t="shared" si="34"/>
        <v>Tightward</v>
      </c>
      <c r="H736" t="s">
        <v>9</v>
      </c>
      <c r="I736">
        <v>7</v>
      </c>
      <c r="J736" t="str">
        <f t="shared" si="35"/>
        <v>Mid-Level</v>
      </c>
      <c r="K736">
        <v>4</v>
      </c>
    </row>
    <row r="737" spans="1:11" x14ac:dyDescent="0.25">
      <c r="A737">
        <v>736</v>
      </c>
      <c r="B737" t="s">
        <v>11</v>
      </c>
      <c r="C737">
        <v>69</v>
      </c>
      <c r="D737" t="str">
        <f t="shared" si="33"/>
        <v>Old</v>
      </c>
      <c r="E737" s="5">
        <v>120752</v>
      </c>
      <c r="F737">
        <v>27</v>
      </c>
      <c r="G737" t="str">
        <f t="shared" si="34"/>
        <v>Tightward</v>
      </c>
      <c r="H737" t="s">
        <v>15</v>
      </c>
      <c r="I737">
        <v>1</v>
      </c>
      <c r="J737" t="str">
        <f t="shared" si="35"/>
        <v>Entry-Level</v>
      </c>
      <c r="K737">
        <v>6</v>
      </c>
    </row>
    <row r="738" spans="1:11" x14ac:dyDescent="0.25">
      <c r="A738">
        <v>737</v>
      </c>
      <c r="B738" t="s">
        <v>11</v>
      </c>
      <c r="C738">
        <v>33</v>
      </c>
      <c r="D738" t="str">
        <f t="shared" si="33"/>
        <v>Middle Age</v>
      </c>
      <c r="E738" s="5">
        <v>189630</v>
      </c>
      <c r="F738">
        <v>53</v>
      </c>
      <c r="G738" t="str">
        <f t="shared" si="34"/>
        <v>Economical</v>
      </c>
      <c r="H738" t="s">
        <v>15</v>
      </c>
      <c r="I738">
        <v>5</v>
      </c>
      <c r="J738" t="str">
        <f t="shared" si="35"/>
        <v>Mid-Level</v>
      </c>
      <c r="K738">
        <v>5</v>
      </c>
    </row>
    <row r="739" spans="1:11" x14ac:dyDescent="0.25">
      <c r="A739">
        <v>738</v>
      </c>
      <c r="B739" t="s">
        <v>8</v>
      </c>
      <c r="C739">
        <v>64</v>
      </c>
      <c r="D739" t="str">
        <f t="shared" si="33"/>
        <v>Old</v>
      </c>
      <c r="E739" s="5">
        <v>125510</v>
      </c>
      <c r="F739">
        <v>6</v>
      </c>
      <c r="G739" t="str">
        <f t="shared" si="34"/>
        <v>Tightward</v>
      </c>
      <c r="H739" t="s">
        <v>9</v>
      </c>
      <c r="I739">
        <v>3</v>
      </c>
      <c r="J739" t="str">
        <f t="shared" si="35"/>
        <v>Intermediate</v>
      </c>
      <c r="K739">
        <v>3</v>
      </c>
    </row>
    <row r="740" spans="1:11" x14ac:dyDescent="0.25">
      <c r="A740">
        <v>739</v>
      </c>
      <c r="B740" t="s">
        <v>8</v>
      </c>
      <c r="C740">
        <v>19</v>
      </c>
      <c r="D740" t="str">
        <f t="shared" si="33"/>
        <v>Adolescence</v>
      </c>
      <c r="E740" s="5">
        <v>101799</v>
      </c>
      <c r="F740">
        <v>49</v>
      </c>
      <c r="G740" t="str">
        <f t="shared" si="34"/>
        <v>Economical</v>
      </c>
      <c r="H740" t="s">
        <v>10</v>
      </c>
      <c r="I740">
        <v>1</v>
      </c>
      <c r="J740" t="str">
        <f t="shared" si="35"/>
        <v>Entry-Level</v>
      </c>
      <c r="K740">
        <v>1</v>
      </c>
    </row>
    <row r="741" spans="1:11" x14ac:dyDescent="0.25">
      <c r="A741">
        <v>740</v>
      </c>
      <c r="B741" t="s">
        <v>11</v>
      </c>
      <c r="C741">
        <v>88</v>
      </c>
      <c r="D741" t="str">
        <f t="shared" si="33"/>
        <v>Old</v>
      </c>
      <c r="E741" s="5">
        <v>92914</v>
      </c>
      <c r="F741">
        <v>74</v>
      </c>
      <c r="G741" t="str">
        <f t="shared" si="34"/>
        <v>Spendthrift</v>
      </c>
      <c r="H741" t="s">
        <v>14</v>
      </c>
      <c r="I741">
        <v>0</v>
      </c>
      <c r="J741" t="str">
        <f t="shared" si="35"/>
        <v>Entry-Level</v>
      </c>
      <c r="K741">
        <v>3</v>
      </c>
    </row>
    <row r="742" spans="1:11" x14ac:dyDescent="0.25">
      <c r="A742">
        <v>741</v>
      </c>
      <c r="B742" t="s">
        <v>11</v>
      </c>
      <c r="C742">
        <v>91</v>
      </c>
      <c r="D742" t="str">
        <f t="shared" si="33"/>
        <v>Old</v>
      </c>
      <c r="E742" s="5">
        <v>162465</v>
      </c>
      <c r="F742">
        <v>59</v>
      </c>
      <c r="G742" t="str">
        <f t="shared" si="34"/>
        <v>Economical</v>
      </c>
      <c r="H742" t="s">
        <v>10</v>
      </c>
      <c r="I742">
        <v>9</v>
      </c>
      <c r="J742" t="str">
        <f t="shared" si="35"/>
        <v>Mid-Level</v>
      </c>
      <c r="K742">
        <v>3</v>
      </c>
    </row>
    <row r="743" spans="1:11" x14ac:dyDescent="0.25">
      <c r="A743">
        <v>742</v>
      </c>
      <c r="B743" t="s">
        <v>8</v>
      </c>
      <c r="C743">
        <v>84</v>
      </c>
      <c r="D743" t="str">
        <f t="shared" si="33"/>
        <v>Old</v>
      </c>
      <c r="E743" s="5">
        <v>163818</v>
      </c>
      <c r="F743">
        <v>27</v>
      </c>
      <c r="G743" t="str">
        <f t="shared" si="34"/>
        <v>Tightward</v>
      </c>
      <c r="H743" t="s">
        <v>10</v>
      </c>
      <c r="I743">
        <v>2</v>
      </c>
      <c r="J743" t="str">
        <f t="shared" si="35"/>
        <v>Entry-Level</v>
      </c>
      <c r="K743">
        <v>1</v>
      </c>
    </row>
    <row r="744" spans="1:11" x14ac:dyDescent="0.25">
      <c r="A744">
        <v>743</v>
      </c>
      <c r="B744" t="s">
        <v>11</v>
      </c>
      <c r="C744">
        <v>43</v>
      </c>
      <c r="D744" t="str">
        <f t="shared" si="33"/>
        <v>Middle Age</v>
      </c>
      <c r="E744" s="5">
        <v>53832</v>
      </c>
      <c r="F744">
        <v>56</v>
      </c>
      <c r="G744" t="str">
        <f t="shared" si="34"/>
        <v>Economical</v>
      </c>
      <c r="H744" t="s">
        <v>13</v>
      </c>
      <c r="I744">
        <v>4</v>
      </c>
      <c r="J744" t="str">
        <f t="shared" si="35"/>
        <v>Intermediate</v>
      </c>
      <c r="K744">
        <v>1</v>
      </c>
    </row>
    <row r="745" spans="1:11" x14ac:dyDescent="0.25">
      <c r="A745">
        <v>744</v>
      </c>
      <c r="B745" t="s">
        <v>11</v>
      </c>
      <c r="C745">
        <v>30</v>
      </c>
      <c r="D745" t="str">
        <f t="shared" si="33"/>
        <v>Adolescence</v>
      </c>
      <c r="E745" s="5">
        <v>140190</v>
      </c>
      <c r="F745">
        <v>49</v>
      </c>
      <c r="G745" t="str">
        <f t="shared" si="34"/>
        <v>Economical</v>
      </c>
      <c r="H745" t="s">
        <v>10</v>
      </c>
      <c r="I745">
        <v>1</v>
      </c>
      <c r="J745" t="str">
        <f t="shared" si="35"/>
        <v>Entry-Level</v>
      </c>
      <c r="K745">
        <v>4</v>
      </c>
    </row>
    <row r="746" spans="1:11" x14ac:dyDescent="0.25">
      <c r="A746">
        <v>745</v>
      </c>
      <c r="B746" t="s">
        <v>8</v>
      </c>
      <c r="C746">
        <v>16</v>
      </c>
      <c r="D746" t="str">
        <f t="shared" si="33"/>
        <v>Adolescence</v>
      </c>
      <c r="E746" s="5">
        <v>125836</v>
      </c>
      <c r="F746">
        <v>69</v>
      </c>
      <c r="G746" t="str">
        <f t="shared" si="34"/>
        <v>Spendthrift</v>
      </c>
      <c r="H746" t="s">
        <v>9</v>
      </c>
      <c r="I746">
        <v>1</v>
      </c>
      <c r="J746" t="str">
        <f t="shared" si="35"/>
        <v>Entry-Level</v>
      </c>
      <c r="K746">
        <v>4</v>
      </c>
    </row>
    <row r="747" spans="1:11" x14ac:dyDescent="0.25">
      <c r="A747">
        <v>746</v>
      </c>
      <c r="B747" t="s">
        <v>8</v>
      </c>
      <c r="C747">
        <v>89</v>
      </c>
      <c r="D747" t="str">
        <f t="shared" si="33"/>
        <v>Old</v>
      </c>
      <c r="E747" s="5">
        <v>100938</v>
      </c>
      <c r="F747">
        <v>27</v>
      </c>
      <c r="G747" t="str">
        <f t="shared" si="34"/>
        <v>Tightward</v>
      </c>
      <c r="H747" t="s">
        <v>13</v>
      </c>
      <c r="I747">
        <v>0</v>
      </c>
      <c r="J747" t="str">
        <f t="shared" si="35"/>
        <v>Entry-Level</v>
      </c>
      <c r="K747">
        <v>7</v>
      </c>
    </row>
    <row r="748" spans="1:11" x14ac:dyDescent="0.25">
      <c r="A748">
        <v>747</v>
      </c>
      <c r="B748" t="s">
        <v>8</v>
      </c>
      <c r="C748">
        <v>5</v>
      </c>
      <c r="D748" t="str">
        <f t="shared" si="33"/>
        <v>Adolescence</v>
      </c>
      <c r="E748" s="5">
        <v>168670</v>
      </c>
      <c r="F748">
        <v>37</v>
      </c>
      <c r="G748" t="str">
        <f t="shared" si="34"/>
        <v>Economical</v>
      </c>
      <c r="H748" t="s">
        <v>14</v>
      </c>
      <c r="I748">
        <v>1</v>
      </c>
      <c r="J748" t="str">
        <f t="shared" si="35"/>
        <v>Entry-Level</v>
      </c>
      <c r="K748">
        <v>3</v>
      </c>
    </row>
    <row r="749" spans="1:11" x14ac:dyDescent="0.25">
      <c r="A749">
        <v>748</v>
      </c>
      <c r="B749" t="s">
        <v>11</v>
      </c>
      <c r="C749">
        <v>54</v>
      </c>
      <c r="D749" t="str">
        <f t="shared" si="33"/>
        <v>Middle Age</v>
      </c>
      <c r="E749" s="5">
        <v>176885</v>
      </c>
      <c r="F749">
        <v>10</v>
      </c>
      <c r="G749" t="str">
        <f t="shared" si="34"/>
        <v>Tightward</v>
      </c>
      <c r="H749" t="s">
        <v>13</v>
      </c>
      <c r="I749">
        <v>0</v>
      </c>
      <c r="J749" t="str">
        <f t="shared" si="35"/>
        <v>Entry-Level</v>
      </c>
      <c r="K749">
        <v>3</v>
      </c>
    </row>
    <row r="750" spans="1:11" x14ac:dyDescent="0.25">
      <c r="A750">
        <v>749</v>
      </c>
      <c r="B750" t="s">
        <v>11</v>
      </c>
      <c r="C750">
        <v>41</v>
      </c>
      <c r="D750" t="str">
        <f t="shared" si="33"/>
        <v>Middle Age</v>
      </c>
      <c r="E750" s="5">
        <v>111174</v>
      </c>
      <c r="F750">
        <v>28</v>
      </c>
      <c r="G750" t="str">
        <f t="shared" si="34"/>
        <v>Tightward</v>
      </c>
      <c r="H750" t="s">
        <v>14</v>
      </c>
      <c r="I750">
        <v>4</v>
      </c>
      <c r="J750" t="str">
        <f t="shared" si="35"/>
        <v>Intermediate</v>
      </c>
      <c r="K750">
        <v>5</v>
      </c>
    </row>
    <row r="751" spans="1:11" x14ac:dyDescent="0.25">
      <c r="A751">
        <v>750</v>
      </c>
      <c r="B751" t="s">
        <v>8</v>
      </c>
      <c r="C751">
        <v>80</v>
      </c>
      <c r="D751" t="str">
        <f t="shared" si="33"/>
        <v>Old</v>
      </c>
      <c r="E751" s="5">
        <v>127335</v>
      </c>
      <c r="F751">
        <v>97</v>
      </c>
      <c r="G751" t="str">
        <f t="shared" si="34"/>
        <v>Spendthrift</v>
      </c>
      <c r="H751" t="s">
        <v>14</v>
      </c>
      <c r="I751">
        <v>6</v>
      </c>
      <c r="J751" t="str">
        <f t="shared" si="35"/>
        <v>Mid-Level</v>
      </c>
      <c r="K751">
        <v>6</v>
      </c>
    </row>
    <row r="752" spans="1:11" x14ac:dyDescent="0.25">
      <c r="A752">
        <v>751</v>
      </c>
      <c r="B752" t="s">
        <v>8</v>
      </c>
      <c r="C752">
        <v>37</v>
      </c>
      <c r="D752" t="str">
        <f t="shared" si="33"/>
        <v>Middle Age</v>
      </c>
      <c r="E752" s="5">
        <v>149103</v>
      </c>
      <c r="F752">
        <v>3</v>
      </c>
      <c r="G752" t="str">
        <f t="shared" si="34"/>
        <v>Tightward</v>
      </c>
      <c r="H752" t="s">
        <v>9</v>
      </c>
      <c r="I752">
        <v>10</v>
      </c>
      <c r="J752" t="str">
        <f t="shared" si="35"/>
        <v>Senior Level</v>
      </c>
      <c r="K752">
        <v>1</v>
      </c>
    </row>
    <row r="753" spans="1:11" x14ac:dyDescent="0.25">
      <c r="A753">
        <v>752</v>
      </c>
      <c r="B753" t="s">
        <v>8</v>
      </c>
      <c r="C753">
        <v>87</v>
      </c>
      <c r="D753" t="str">
        <f t="shared" si="33"/>
        <v>Old</v>
      </c>
      <c r="E753" s="5">
        <v>167705</v>
      </c>
      <c r="F753">
        <v>31</v>
      </c>
      <c r="G753" t="str">
        <f t="shared" si="34"/>
        <v>Economical</v>
      </c>
      <c r="H753" t="s">
        <v>9</v>
      </c>
      <c r="I753">
        <v>0</v>
      </c>
      <c r="J753" t="str">
        <f t="shared" si="35"/>
        <v>Entry-Level</v>
      </c>
      <c r="K753">
        <v>7</v>
      </c>
    </row>
    <row r="754" spans="1:11" x14ac:dyDescent="0.25">
      <c r="A754">
        <v>753</v>
      </c>
      <c r="B754" t="s">
        <v>11</v>
      </c>
      <c r="C754">
        <v>50</v>
      </c>
      <c r="D754" t="str">
        <f t="shared" si="33"/>
        <v>Middle Age</v>
      </c>
      <c r="E754" s="5">
        <v>183548</v>
      </c>
      <c r="F754">
        <v>85</v>
      </c>
      <c r="G754" t="str">
        <f t="shared" si="34"/>
        <v>Spendthrift</v>
      </c>
      <c r="H754" t="s">
        <v>13</v>
      </c>
      <c r="I754">
        <v>1</v>
      </c>
      <c r="J754" t="str">
        <f t="shared" si="35"/>
        <v>Entry-Level</v>
      </c>
      <c r="K754">
        <v>4</v>
      </c>
    </row>
    <row r="755" spans="1:11" x14ac:dyDescent="0.25">
      <c r="A755">
        <v>754</v>
      </c>
      <c r="B755" t="s">
        <v>11</v>
      </c>
      <c r="C755">
        <v>14</v>
      </c>
      <c r="D755" t="str">
        <f t="shared" si="33"/>
        <v>Adolescence</v>
      </c>
      <c r="E755" s="5">
        <v>50396</v>
      </c>
      <c r="F755">
        <v>46</v>
      </c>
      <c r="G755" t="str">
        <f t="shared" si="34"/>
        <v>Economical</v>
      </c>
      <c r="H755" t="s">
        <v>12</v>
      </c>
      <c r="I755">
        <v>0</v>
      </c>
      <c r="J755" t="str">
        <f t="shared" si="35"/>
        <v>Entry-Level</v>
      </c>
      <c r="K755">
        <v>6</v>
      </c>
    </row>
    <row r="756" spans="1:11" x14ac:dyDescent="0.25">
      <c r="A756">
        <v>755</v>
      </c>
      <c r="B756" t="s">
        <v>11</v>
      </c>
      <c r="C756">
        <v>17</v>
      </c>
      <c r="D756" t="str">
        <f t="shared" si="33"/>
        <v>Adolescence</v>
      </c>
      <c r="E756" s="5">
        <v>63557</v>
      </c>
      <c r="F756">
        <v>3</v>
      </c>
      <c r="G756" t="str">
        <f t="shared" si="34"/>
        <v>Tightward</v>
      </c>
      <c r="H756" t="s">
        <v>18</v>
      </c>
      <c r="I756">
        <v>1</v>
      </c>
      <c r="J756" t="str">
        <f t="shared" si="35"/>
        <v>Entry-Level</v>
      </c>
      <c r="K756">
        <v>1</v>
      </c>
    </row>
    <row r="757" spans="1:11" x14ac:dyDescent="0.25">
      <c r="A757">
        <v>756</v>
      </c>
      <c r="B757" t="s">
        <v>11</v>
      </c>
      <c r="C757">
        <v>98</v>
      </c>
      <c r="D757" t="str">
        <f t="shared" si="33"/>
        <v>Old</v>
      </c>
      <c r="E757" s="5">
        <v>87878</v>
      </c>
      <c r="F757">
        <v>55</v>
      </c>
      <c r="G757" t="str">
        <f t="shared" si="34"/>
        <v>Economical</v>
      </c>
      <c r="H757" t="s">
        <v>14</v>
      </c>
      <c r="I757">
        <v>1</v>
      </c>
      <c r="J757" t="str">
        <f t="shared" si="35"/>
        <v>Entry-Level</v>
      </c>
      <c r="K757">
        <v>6</v>
      </c>
    </row>
    <row r="758" spans="1:11" x14ac:dyDescent="0.25">
      <c r="A758">
        <v>757</v>
      </c>
      <c r="B758" t="s">
        <v>8</v>
      </c>
      <c r="C758">
        <v>3</v>
      </c>
      <c r="D758" t="str">
        <f t="shared" si="33"/>
        <v>Adolescence</v>
      </c>
      <c r="E758" s="5">
        <v>55634</v>
      </c>
      <c r="F758">
        <v>53</v>
      </c>
      <c r="G758" t="str">
        <f t="shared" si="34"/>
        <v>Economical</v>
      </c>
      <c r="H758" t="s">
        <v>10</v>
      </c>
      <c r="I758">
        <v>8</v>
      </c>
      <c r="J758" t="str">
        <f t="shared" si="35"/>
        <v>Mid-Level</v>
      </c>
      <c r="K758">
        <v>3</v>
      </c>
    </row>
    <row r="759" spans="1:11" x14ac:dyDescent="0.25">
      <c r="A759">
        <v>758</v>
      </c>
      <c r="B759" t="s">
        <v>11</v>
      </c>
      <c r="C759">
        <v>83</v>
      </c>
      <c r="D759" t="str">
        <f t="shared" si="33"/>
        <v>Old</v>
      </c>
      <c r="E759" s="5">
        <v>118110</v>
      </c>
      <c r="F759">
        <v>26</v>
      </c>
      <c r="G759" t="str">
        <f t="shared" si="34"/>
        <v>Tightward</v>
      </c>
      <c r="H759" t="s">
        <v>10</v>
      </c>
      <c r="I759">
        <v>1</v>
      </c>
      <c r="J759" t="str">
        <f t="shared" si="35"/>
        <v>Entry-Level</v>
      </c>
      <c r="K759">
        <v>5</v>
      </c>
    </row>
    <row r="760" spans="1:11" x14ac:dyDescent="0.25">
      <c r="A760">
        <v>759</v>
      </c>
      <c r="B760" t="s">
        <v>8</v>
      </c>
      <c r="C760">
        <v>13</v>
      </c>
      <c r="D760" t="str">
        <f t="shared" si="33"/>
        <v>Adolescence</v>
      </c>
      <c r="E760" s="5">
        <v>129396</v>
      </c>
      <c r="F760">
        <v>36</v>
      </c>
      <c r="G760" t="str">
        <f t="shared" si="34"/>
        <v>Economical</v>
      </c>
      <c r="H760" t="s">
        <v>14</v>
      </c>
      <c r="I760">
        <v>6</v>
      </c>
      <c r="J760" t="str">
        <f t="shared" si="35"/>
        <v>Mid-Level</v>
      </c>
      <c r="K760">
        <v>6</v>
      </c>
    </row>
    <row r="761" spans="1:11" x14ac:dyDescent="0.25">
      <c r="A761">
        <v>760</v>
      </c>
      <c r="B761" t="s">
        <v>11</v>
      </c>
      <c r="C761">
        <v>46</v>
      </c>
      <c r="D761" t="str">
        <f t="shared" si="33"/>
        <v>Middle Age</v>
      </c>
      <c r="E761" s="5">
        <v>62628</v>
      </c>
      <c r="F761">
        <v>64</v>
      </c>
      <c r="G761" t="str">
        <f t="shared" si="34"/>
        <v>Spendthrift</v>
      </c>
      <c r="H761" t="s">
        <v>13</v>
      </c>
      <c r="I761">
        <v>8</v>
      </c>
      <c r="J761" t="str">
        <f t="shared" si="35"/>
        <v>Mid-Level</v>
      </c>
      <c r="K761">
        <v>6</v>
      </c>
    </row>
    <row r="762" spans="1:11" x14ac:dyDescent="0.25">
      <c r="A762">
        <v>761</v>
      </c>
      <c r="B762" t="s">
        <v>11</v>
      </c>
      <c r="C762">
        <v>25</v>
      </c>
      <c r="D762" t="str">
        <f t="shared" si="33"/>
        <v>Adolescence</v>
      </c>
      <c r="E762" s="5">
        <v>51700</v>
      </c>
      <c r="F762">
        <v>17</v>
      </c>
      <c r="G762" t="str">
        <f t="shared" si="34"/>
        <v>Tightward</v>
      </c>
      <c r="H762" t="s">
        <v>9</v>
      </c>
      <c r="I762">
        <v>4</v>
      </c>
      <c r="J762" t="str">
        <f t="shared" si="35"/>
        <v>Intermediate</v>
      </c>
      <c r="K762">
        <v>6</v>
      </c>
    </row>
    <row r="763" spans="1:11" x14ac:dyDescent="0.25">
      <c r="A763">
        <v>762</v>
      </c>
      <c r="B763" t="s">
        <v>11</v>
      </c>
      <c r="C763">
        <v>4</v>
      </c>
      <c r="D763" t="str">
        <f t="shared" si="33"/>
        <v>Adolescence</v>
      </c>
      <c r="E763" s="5">
        <v>106816</v>
      </c>
      <c r="F763">
        <v>49</v>
      </c>
      <c r="G763" t="str">
        <f t="shared" si="34"/>
        <v>Economical</v>
      </c>
      <c r="H763" t="s">
        <v>14</v>
      </c>
      <c r="I763">
        <v>7</v>
      </c>
      <c r="J763" t="str">
        <f t="shared" si="35"/>
        <v>Mid-Level</v>
      </c>
      <c r="K763">
        <v>5</v>
      </c>
    </row>
    <row r="764" spans="1:11" x14ac:dyDescent="0.25">
      <c r="A764">
        <v>763</v>
      </c>
      <c r="B764" t="s">
        <v>8</v>
      </c>
      <c r="C764">
        <v>64</v>
      </c>
      <c r="D764" t="str">
        <f t="shared" si="33"/>
        <v>Old</v>
      </c>
      <c r="E764" s="5">
        <v>93000</v>
      </c>
      <c r="F764">
        <v>67</v>
      </c>
      <c r="G764" t="str">
        <f t="shared" si="34"/>
        <v>Spendthrift</v>
      </c>
      <c r="H764" t="s">
        <v>12</v>
      </c>
      <c r="I764">
        <v>0</v>
      </c>
      <c r="J764" t="str">
        <f t="shared" si="35"/>
        <v>Entry-Level</v>
      </c>
      <c r="K764">
        <v>2</v>
      </c>
    </row>
    <row r="765" spans="1:11" x14ac:dyDescent="0.25">
      <c r="A765">
        <v>764</v>
      </c>
      <c r="B765" t="s">
        <v>11</v>
      </c>
      <c r="C765">
        <v>84</v>
      </c>
      <c r="D765" t="str">
        <f t="shared" si="33"/>
        <v>Old</v>
      </c>
      <c r="E765" s="5">
        <v>144148</v>
      </c>
      <c r="F765">
        <v>71</v>
      </c>
      <c r="G765" t="str">
        <f t="shared" si="34"/>
        <v>Spendthrift</v>
      </c>
      <c r="H765" t="s">
        <v>16</v>
      </c>
      <c r="I765">
        <v>1</v>
      </c>
      <c r="J765" t="str">
        <f t="shared" si="35"/>
        <v>Entry-Level</v>
      </c>
      <c r="K765">
        <v>4</v>
      </c>
    </row>
    <row r="766" spans="1:11" x14ac:dyDescent="0.25">
      <c r="A766">
        <v>765</v>
      </c>
      <c r="B766" t="s">
        <v>8</v>
      </c>
      <c r="C766">
        <v>12</v>
      </c>
      <c r="D766" t="str">
        <f t="shared" si="33"/>
        <v>Adolescence</v>
      </c>
      <c r="E766" s="5">
        <v>101388</v>
      </c>
      <c r="F766">
        <v>90</v>
      </c>
      <c r="G766" t="str">
        <f t="shared" si="34"/>
        <v>Spendthrift</v>
      </c>
      <c r="H766" t="s">
        <v>14</v>
      </c>
      <c r="I766">
        <v>0</v>
      </c>
      <c r="J766" t="str">
        <f t="shared" si="35"/>
        <v>Entry-Level</v>
      </c>
      <c r="K766">
        <v>2</v>
      </c>
    </row>
    <row r="767" spans="1:11" x14ac:dyDescent="0.25">
      <c r="A767">
        <v>766</v>
      </c>
      <c r="B767" t="s">
        <v>11</v>
      </c>
      <c r="C767">
        <v>56</v>
      </c>
      <c r="D767" t="str">
        <f t="shared" si="33"/>
        <v>Old</v>
      </c>
      <c r="E767" s="5">
        <v>171560</v>
      </c>
      <c r="F767">
        <v>78</v>
      </c>
      <c r="G767" t="str">
        <f t="shared" si="34"/>
        <v>Spendthrift</v>
      </c>
      <c r="H767" t="s">
        <v>10</v>
      </c>
      <c r="I767">
        <v>0</v>
      </c>
      <c r="J767" t="str">
        <f t="shared" si="35"/>
        <v>Entry-Level</v>
      </c>
      <c r="K767">
        <v>2</v>
      </c>
    </row>
    <row r="768" spans="1:11" x14ac:dyDescent="0.25">
      <c r="A768">
        <v>767</v>
      </c>
      <c r="B768" t="s">
        <v>8</v>
      </c>
      <c r="C768">
        <v>58</v>
      </c>
      <c r="D768" t="str">
        <f t="shared" si="33"/>
        <v>Old</v>
      </c>
      <c r="E768" s="5">
        <v>156366</v>
      </c>
      <c r="F768">
        <v>60</v>
      </c>
      <c r="G768" t="str">
        <f t="shared" si="34"/>
        <v>Spendthrift</v>
      </c>
      <c r="H768" t="s">
        <v>13</v>
      </c>
      <c r="I768">
        <v>8</v>
      </c>
      <c r="J768" t="str">
        <f t="shared" si="35"/>
        <v>Mid-Level</v>
      </c>
      <c r="K768">
        <v>1</v>
      </c>
    </row>
    <row r="769" spans="1:11" x14ac:dyDescent="0.25">
      <c r="A769">
        <v>768</v>
      </c>
      <c r="B769" t="s">
        <v>11</v>
      </c>
      <c r="C769">
        <v>0</v>
      </c>
      <c r="D769" t="str">
        <f t="shared" si="33"/>
        <v>Adolescence</v>
      </c>
      <c r="E769" s="5">
        <v>143910</v>
      </c>
      <c r="F769">
        <v>22</v>
      </c>
      <c r="G769" t="str">
        <f t="shared" si="34"/>
        <v>Tightward</v>
      </c>
      <c r="H769" t="s">
        <v>18</v>
      </c>
      <c r="I769">
        <v>1</v>
      </c>
      <c r="J769" t="str">
        <f t="shared" si="35"/>
        <v>Entry-Level</v>
      </c>
      <c r="K769">
        <v>7</v>
      </c>
    </row>
    <row r="770" spans="1:11" x14ac:dyDescent="0.25">
      <c r="A770">
        <v>769</v>
      </c>
      <c r="B770" t="s">
        <v>11</v>
      </c>
      <c r="C770">
        <v>25</v>
      </c>
      <c r="D770" t="str">
        <f t="shared" si="33"/>
        <v>Adolescence</v>
      </c>
      <c r="E770" s="5">
        <v>106569</v>
      </c>
      <c r="F770">
        <v>84</v>
      </c>
      <c r="G770" t="str">
        <f t="shared" si="34"/>
        <v>Spendthrift</v>
      </c>
      <c r="H770" t="s">
        <v>10</v>
      </c>
      <c r="I770">
        <v>1</v>
      </c>
      <c r="J770" t="str">
        <f t="shared" si="35"/>
        <v>Entry-Level</v>
      </c>
      <c r="K770">
        <v>3</v>
      </c>
    </row>
    <row r="771" spans="1:11" x14ac:dyDescent="0.25">
      <c r="A771">
        <v>770</v>
      </c>
      <c r="B771" t="s">
        <v>8</v>
      </c>
      <c r="C771">
        <v>28</v>
      </c>
      <c r="D771" t="str">
        <f t="shared" ref="D771:D834" si="36">IF(C771&gt;54,"Old",IF(C771&gt;=31,"Middle Age",IF(C771&lt;31,"Adolescence","Invalid")))</f>
        <v>Adolescence</v>
      </c>
      <c r="E771" s="5">
        <v>173009</v>
      </c>
      <c r="F771">
        <v>25</v>
      </c>
      <c r="G771" t="str">
        <f t="shared" ref="G771:G834" si="37">IF(F771&gt;=60,"Spendthrift",IF(F771&gt;=31,"Economical",IF(F771&lt;31,"Tightward","Invalid")))</f>
        <v>Tightward</v>
      </c>
      <c r="H771" t="s">
        <v>9</v>
      </c>
      <c r="I771">
        <v>9</v>
      </c>
      <c r="J771" t="str">
        <f t="shared" ref="J771:J834" si="38">IF(I771&gt;=10,"Senior Level",IF(I771&gt;=5,"Mid-Level",IF(I771&gt;=3,"Intermediate",IF(I771&lt;3,"Entry-Level","Invalid"))))</f>
        <v>Mid-Level</v>
      </c>
      <c r="K771">
        <v>6</v>
      </c>
    </row>
    <row r="772" spans="1:11" x14ac:dyDescent="0.25">
      <c r="A772">
        <v>771</v>
      </c>
      <c r="B772" t="s">
        <v>8</v>
      </c>
      <c r="C772">
        <v>78</v>
      </c>
      <c r="D772" t="str">
        <f t="shared" si="36"/>
        <v>Old</v>
      </c>
      <c r="E772" s="5">
        <v>54252</v>
      </c>
      <c r="F772">
        <v>29</v>
      </c>
      <c r="G772" t="str">
        <f t="shared" si="37"/>
        <v>Tightward</v>
      </c>
      <c r="H772" t="s">
        <v>10</v>
      </c>
      <c r="I772">
        <v>0</v>
      </c>
      <c r="J772" t="str">
        <f t="shared" si="38"/>
        <v>Entry-Level</v>
      </c>
      <c r="K772">
        <v>5</v>
      </c>
    </row>
    <row r="773" spans="1:11" x14ac:dyDescent="0.25">
      <c r="A773">
        <v>772</v>
      </c>
      <c r="B773" t="s">
        <v>8</v>
      </c>
      <c r="C773">
        <v>56</v>
      </c>
      <c r="D773" t="str">
        <f t="shared" si="36"/>
        <v>Old</v>
      </c>
      <c r="E773" s="5">
        <v>104600</v>
      </c>
      <c r="F773">
        <v>57</v>
      </c>
      <c r="G773" t="str">
        <f t="shared" si="37"/>
        <v>Economical</v>
      </c>
      <c r="H773" t="s">
        <v>13</v>
      </c>
      <c r="I773">
        <v>6</v>
      </c>
      <c r="J773" t="str">
        <f t="shared" si="38"/>
        <v>Mid-Level</v>
      </c>
      <c r="K773">
        <v>3</v>
      </c>
    </row>
    <row r="774" spans="1:11" x14ac:dyDescent="0.25">
      <c r="A774">
        <v>773</v>
      </c>
      <c r="B774" t="s">
        <v>8</v>
      </c>
      <c r="C774">
        <v>91</v>
      </c>
      <c r="D774" t="str">
        <f t="shared" si="36"/>
        <v>Old</v>
      </c>
      <c r="E774" s="5">
        <v>50250</v>
      </c>
      <c r="F774">
        <v>54</v>
      </c>
      <c r="G774" t="str">
        <f t="shared" si="37"/>
        <v>Economical</v>
      </c>
      <c r="H774" t="s">
        <v>14</v>
      </c>
      <c r="I774">
        <v>0</v>
      </c>
      <c r="J774" t="str">
        <f t="shared" si="38"/>
        <v>Entry-Level</v>
      </c>
      <c r="K774">
        <v>2</v>
      </c>
    </row>
    <row r="775" spans="1:11" x14ac:dyDescent="0.25">
      <c r="A775">
        <v>774</v>
      </c>
      <c r="B775" t="s">
        <v>8</v>
      </c>
      <c r="C775">
        <v>77</v>
      </c>
      <c r="D775" t="str">
        <f t="shared" si="36"/>
        <v>Old</v>
      </c>
      <c r="E775" s="5">
        <v>93242</v>
      </c>
      <c r="F775">
        <v>84</v>
      </c>
      <c r="G775" t="str">
        <f t="shared" si="37"/>
        <v>Spendthrift</v>
      </c>
      <c r="H775" t="s">
        <v>13</v>
      </c>
      <c r="I775">
        <v>0</v>
      </c>
      <c r="J775" t="str">
        <f t="shared" si="38"/>
        <v>Entry-Level</v>
      </c>
      <c r="K775">
        <v>7</v>
      </c>
    </row>
    <row r="776" spans="1:11" x14ac:dyDescent="0.25">
      <c r="A776">
        <v>775</v>
      </c>
      <c r="B776" t="s">
        <v>11</v>
      </c>
      <c r="C776">
        <v>83</v>
      </c>
      <c r="D776" t="str">
        <f t="shared" si="36"/>
        <v>Old</v>
      </c>
      <c r="E776" s="5">
        <v>156839</v>
      </c>
      <c r="F776">
        <v>38</v>
      </c>
      <c r="G776" t="str">
        <f t="shared" si="37"/>
        <v>Economical</v>
      </c>
      <c r="H776" t="s">
        <v>14</v>
      </c>
      <c r="I776">
        <v>3</v>
      </c>
      <c r="J776" t="str">
        <f t="shared" si="38"/>
        <v>Intermediate</v>
      </c>
      <c r="K776">
        <v>7</v>
      </c>
    </row>
    <row r="777" spans="1:11" x14ac:dyDescent="0.25">
      <c r="A777">
        <v>776</v>
      </c>
      <c r="B777" t="s">
        <v>11</v>
      </c>
      <c r="C777">
        <v>64</v>
      </c>
      <c r="D777" t="str">
        <f t="shared" si="36"/>
        <v>Old</v>
      </c>
      <c r="E777" s="5">
        <v>71305</v>
      </c>
      <c r="F777">
        <v>39</v>
      </c>
      <c r="G777" t="str">
        <f t="shared" si="37"/>
        <v>Economical</v>
      </c>
      <c r="H777" t="s">
        <v>14</v>
      </c>
      <c r="I777">
        <v>9</v>
      </c>
      <c r="J777" t="str">
        <f t="shared" si="38"/>
        <v>Mid-Level</v>
      </c>
      <c r="K777">
        <v>2</v>
      </c>
    </row>
    <row r="778" spans="1:11" x14ac:dyDescent="0.25">
      <c r="A778">
        <v>777</v>
      </c>
      <c r="B778" t="s">
        <v>8</v>
      </c>
      <c r="C778">
        <v>19</v>
      </c>
      <c r="D778" t="str">
        <f t="shared" si="36"/>
        <v>Adolescence</v>
      </c>
      <c r="E778" s="5">
        <v>85975</v>
      </c>
      <c r="F778">
        <v>73</v>
      </c>
      <c r="G778" t="str">
        <f t="shared" si="37"/>
        <v>Spendthrift</v>
      </c>
      <c r="H778" t="s">
        <v>13</v>
      </c>
      <c r="I778">
        <v>0</v>
      </c>
      <c r="J778" t="str">
        <f t="shared" si="38"/>
        <v>Entry-Level</v>
      </c>
      <c r="K778">
        <v>6</v>
      </c>
    </row>
    <row r="779" spans="1:11" x14ac:dyDescent="0.25">
      <c r="A779">
        <v>778</v>
      </c>
      <c r="B779" t="s">
        <v>8</v>
      </c>
      <c r="C779">
        <v>94</v>
      </c>
      <c r="D779" t="str">
        <f t="shared" si="36"/>
        <v>Old</v>
      </c>
      <c r="E779" s="5">
        <v>188107</v>
      </c>
      <c r="F779">
        <v>52</v>
      </c>
      <c r="G779" t="str">
        <f t="shared" si="37"/>
        <v>Economical</v>
      </c>
      <c r="H779" t="s">
        <v>10</v>
      </c>
      <c r="I779">
        <v>10</v>
      </c>
      <c r="J779" t="str">
        <f t="shared" si="38"/>
        <v>Senior Level</v>
      </c>
      <c r="K779">
        <v>2</v>
      </c>
    </row>
    <row r="780" spans="1:11" x14ac:dyDescent="0.25">
      <c r="A780">
        <v>779</v>
      </c>
      <c r="B780" t="s">
        <v>8</v>
      </c>
      <c r="C780">
        <v>19</v>
      </c>
      <c r="D780" t="str">
        <f t="shared" si="36"/>
        <v>Adolescence</v>
      </c>
      <c r="E780" s="5">
        <v>82333</v>
      </c>
      <c r="F780">
        <v>35</v>
      </c>
      <c r="G780" t="str">
        <f t="shared" si="37"/>
        <v>Economical</v>
      </c>
      <c r="H780" t="s">
        <v>18</v>
      </c>
      <c r="I780">
        <v>1</v>
      </c>
      <c r="J780" t="str">
        <f t="shared" si="38"/>
        <v>Entry-Level</v>
      </c>
      <c r="K780">
        <v>2</v>
      </c>
    </row>
    <row r="781" spans="1:11" x14ac:dyDescent="0.25">
      <c r="A781">
        <v>780</v>
      </c>
      <c r="B781" t="s">
        <v>8</v>
      </c>
      <c r="C781">
        <v>84</v>
      </c>
      <c r="D781" t="str">
        <f t="shared" si="36"/>
        <v>Old</v>
      </c>
      <c r="E781" s="5">
        <v>125016</v>
      </c>
      <c r="F781">
        <v>25</v>
      </c>
      <c r="G781" t="str">
        <f t="shared" si="37"/>
        <v>Tightward</v>
      </c>
      <c r="H781" t="s">
        <v>13</v>
      </c>
      <c r="I781">
        <v>1</v>
      </c>
      <c r="J781" t="str">
        <f t="shared" si="38"/>
        <v>Entry-Level</v>
      </c>
      <c r="K781">
        <v>7</v>
      </c>
    </row>
    <row r="782" spans="1:11" x14ac:dyDescent="0.25">
      <c r="A782">
        <v>781</v>
      </c>
      <c r="B782" t="s">
        <v>11</v>
      </c>
      <c r="C782">
        <v>10</v>
      </c>
      <c r="D782" t="str">
        <f t="shared" si="36"/>
        <v>Adolescence</v>
      </c>
      <c r="E782" s="5">
        <v>148908</v>
      </c>
      <c r="F782">
        <v>10</v>
      </c>
      <c r="G782" t="str">
        <f t="shared" si="37"/>
        <v>Tightward</v>
      </c>
      <c r="H782" t="s">
        <v>9</v>
      </c>
      <c r="I782">
        <v>2</v>
      </c>
      <c r="J782" t="str">
        <f t="shared" si="38"/>
        <v>Entry-Level</v>
      </c>
      <c r="K782">
        <v>3</v>
      </c>
    </row>
    <row r="783" spans="1:11" x14ac:dyDescent="0.25">
      <c r="A783">
        <v>782</v>
      </c>
      <c r="B783" t="s">
        <v>11</v>
      </c>
      <c r="C783">
        <v>19</v>
      </c>
      <c r="D783" t="str">
        <f t="shared" si="36"/>
        <v>Adolescence</v>
      </c>
      <c r="E783" s="5">
        <v>58217</v>
      </c>
      <c r="F783">
        <v>70</v>
      </c>
      <c r="G783" t="str">
        <f t="shared" si="37"/>
        <v>Spendthrift</v>
      </c>
      <c r="H783" t="s">
        <v>14</v>
      </c>
      <c r="I783">
        <v>0</v>
      </c>
      <c r="J783" t="str">
        <f t="shared" si="38"/>
        <v>Entry-Level</v>
      </c>
      <c r="K783">
        <v>1</v>
      </c>
    </row>
    <row r="784" spans="1:11" x14ac:dyDescent="0.25">
      <c r="A784">
        <v>783</v>
      </c>
      <c r="B784" t="s">
        <v>8</v>
      </c>
      <c r="C784">
        <v>74</v>
      </c>
      <c r="D784" t="str">
        <f t="shared" si="36"/>
        <v>Old</v>
      </c>
      <c r="E784" s="5">
        <v>76521</v>
      </c>
      <c r="F784">
        <v>29</v>
      </c>
      <c r="G784" t="str">
        <f t="shared" si="37"/>
        <v>Tightward</v>
      </c>
      <c r="H784" t="s">
        <v>10</v>
      </c>
      <c r="I784">
        <v>7</v>
      </c>
      <c r="J784" t="str">
        <f t="shared" si="38"/>
        <v>Mid-Level</v>
      </c>
      <c r="K784">
        <v>4</v>
      </c>
    </row>
    <row r="785" spans="1:11" x14ac:dyDescent="0.25">
      <c r="A785">
        <v>784</v>
      </c>
      <c r="B785" t="s">
        <v>11</v>
      </c>
      <c r="C785">
        <v>95</v>
      </c>
      <c r="D785" t="str">
        <f t="shared" si="36"/>
        <v>Old</v>
      </c>
      <c r="E785" s="5">
        <v>117763</v>
      </c>
      <c r="F785">
        <v>42</v>
      </c>
      <c r="G785" t="str">
        <f t="shared" si="37"/>
        <v>Economical</v>
      </c>
      <c r="H785" t="s">
        <v>14</v>
      </c>
      <c r="I785">
        <v>1</v>
      </c>
      <c r="J785" t="str">
        <f t="shared" si="38"/>
        <v>Entry-Level</v>
      </c>
      <c r="K785">
        <v>2</v>
      </c>
    </row>
    <row r="786" spans="1:11" x14ac:dyDescent="0.25">
      <c r="A786">
        <v>785</v>
      </c>
      <c r="B786" t="s">
        <v>11</v>
      </c>
      <c r="C786">
        <v>34</v>
      </c>
      <c r="D786" t="str">
        <f t="shared" si="36"/>
        <v>Middle Age</v>
      </c>
      <c r="E786" s="5">
        <v>115184</v>
      </c>
      <c r="F786">
        <v>93</v>
      </c>
      <c r="G786" t="str">
        <f t="shared" si="37"/>
        <v>Spendthrift</v>
      </c>
      <c r="H786" t="s">
        <v>17</v>
      </c>
      <c r="I786">
        <v>1</v>
      </c>
      <c r="J786" t="str">
        <f t="shared" si="38"/>
        <v>Entry-Level</v>
      </c>
      <c r="K786">
        <v>4</v>
      </c>
    </row>
    <row r="787" spans="1:11" x14ac:dyDescent="0.25">
      <c r="A787">
        <v>786</v>
      </c>
      <c r="B787" t="s">
        <v>8</v>
      </c>
      <c r="C787">
        <v>30</v>
      </c>
      <c r="D787" t="str">
        <f t="shared" si="36"/>
        <v>Adolescence</v>
      </c>
      <c r="E787" s="5">
        <v>54251</v>
      </c>
      <c r="F787">
        <v>7</v>
      </c>
      <c r="G787" t="str">
        <f t="shared" si="37"/>
        <v>Tightward</v>
      </c>
      <c r="H787" t="s">
        <v>14</v>
      </c>
      <c r="I787">
        <v>2</v>
      </c>
      <c r="J787" t="str">
        <f t="shared" si="38"/>
        <v>Entry-Level</v>
      </c>
      <c r="K787">
        <v>6</v>
      </c>
    </row>
    <row r="788" spans="1:11" x14ac:dyDescent="0.25">
      <c r="A788">
        <v>787</v>
      </c>
      <c r="B788" t="s">
        <v>11</v>
      </c>
      <c r="C788">
        <v>53</v>
      </c>
      <c r="D788" t="str">
        <f t="shared" si="36"/>
        <v>Middle Age</v>
      </c>
      <c r="E788" s="5">
        <v>112530</v>
      </c>
      <c r="F788">
        <v>24</v>
      </c>
      <c r="G788" t="str">
        <f t="shared" si="37"/>
        <v>Tightward</v>
      </c>
      <c r="H788" t="s">
        <v>13</v>
      </c>
      <c r="I788">
        <v>2</v>
      </c>
      <c r="J788" t="str">
        <f t="shared" si="38"/>
        <v>Entry-Level</v>
      </c>
      <c r="K788">
        <v>6</v>
      </c>
    </row>
    <row r="789" spans="1:11" x14ac:dyDescent="0.25">
      <c r="A789">
        <v>788</v>
      </c>
      <c r="B789" t="s">
        <v>8</v>
      </c>
      <c r="C789">
        <v>67</v>
      </c>
      <c r="D789" t="str">
        <f t="shared" si="36"/>
        <v>Old</v>
      </c>
      <c r="E789" s="5">
        <v>107409</v>
      </c>
      <c r="F789">
        <v>2</v>
      </c>
      <c r="G789" t="str">
        <f t="shared" si="37"/>
        <v>Tightward</v>
      </c>
      <c r="H789" t="s">
        <v>14</v>
      </c>
      <c r="I789">
        <v>1</v>
      </c>
      <c r="J789" t="str">
        <f t="shared" si="38"/>
        <v>Entry-Level</v>
      </c>
      <c r="K789">
        <v>6</v>
      </c>
    </row>
    <row r="790" spans="1:11" x14ac:dyDescent="0.25">
      <c r="A790">
        <v>789</v>
      </c>
      <c r="B790" t="s">
        <v>11</v>
      </c>
      <c r="C790">
        <v>23</v>
      </c>
      <c r="D790" t="str">
        <f t="shared" si="36"/>
        <v>Adolescence</v>
      </c>
      <c r="E790" s="5">
        <v>84793</v>
      </c>
      <c r="F790">
        <v>23</v>
      </c>
      <c r="G790" t="str">
        <f t="shared" si="37"/>
        <v>Tightward</v>
      </c>
      <c r="H790" t="s">
        <v>17</v>
      </c>
      <c r="I790">
        <v>9</v>
      </c>
      <c r="J790" t="str">
        <f t="shared" si="38"/>
        <v>Mid-Level</v>
      </c>
      <c r="K790">
        <v>6</v>
      </c>
    </row>
    <row r="791" spans="1:11" x14ac:dyDescent="0.25">
      <c r="A791">
        <v>790</v>
      </c>
      <c r="B791" t="s">
        <v>11</v>
      </c>
      <c r="C791">
        <v>25</v>
      </c>
      <c r="D791" t="str">
        <f t="shared" si="36"/>
        <v>Adolescence</v>
      </c>
      <c r="E791" s="5">
        <v>66952</v>
      </c>
      <c r="F791">
        <v>79</v>
      </c>
      <c r="G791" t="str">
        <f t="shared" si="37"/>
        <v>Spendthrift</v>
      </c>
      <c r="H791" t="s">
        <v>13</v>
      </c>
      <c r="I791">
        <v>1</v>
      </c>
      <c r="J791" t="str">
        <f t="shared" si="38"/>
        <v>Entry-Level</v>
      </c>
      <c r="K791">
        <v>2</v>
      </c>
    </row>
    <row r="792" spans="1:11" x14ac:dyDescent="0.25">
      <c r="A792">
        <v>791</v>
      </c>
      <c r="B792" t="s">
        <v>11</v>
      </c>
      <c r="C792">
        <v>84</v>
      </c>
      <c r="D792" t="str">
        <f t="shared" si="36"/>
        <v>Old</v>
      </c>
      <c r="E792" s="5">
        <v>153465</v>
      </c>
      <c r="F792">
        <v>11</v>
      </c>
      <c r="G792" t="str">
        <f t="shared" si="37"/>
        <v>Tightward</v>
      </c>
      <c r="H792" t="s">
        <v>12</v>
      </c>
      <c r="I792">
        <v>1</v>
      </c>
      <c r="J792" t="str">
        <f t="shared" si="38"/>
        <v>Entry-Level</v>
      </c>
      <c r="K792">
        <v>4</v>
      </c>
    </row>
    <row r="793" spans="1:11" x14ac:dyDescent="0.25">
      <c r="A793">
        <v>792</v>
      </c>
      <c r="B793" t="s">
        <v>11</v>
      </c>
      <c r="C793">
        <v>1</v>
      </c>
      <c r="D793" t="str">
        <f t="shared" si="36"/>
        <v>Adolescence</v>
      </c>
      <c r="E793" s="5">
        <v>178214</v>
      </c>
      <c r="F793">
        <v>17</v>
      </c>
      <c r="G793" t="str">
        <f t="shared" si="37"/>
        <v>Tightward</v>
      </c>
      <c r="H793" t="s">
        <v>14</v>
      </c>
      <c r="I793">
        <v>1</v>
      </c>
      <c r="J793" t="str">
        <f t="shared" si="38"/>
        <v>Entry-Level</v>
      </c>
      <c r="K793">
        <v>7</v>
      </c>
    </row>
    <row r="794" spans="1:11" x14ac:dyDescent="0.25">
      <c r="A794">
        <v>793</v>
      </c>
      <c r="B794" t="s">
        <v>8</v>
      </c>
      <c r="C794">
        <v>70</v>
      </c>
      <c r="D794" t="str">
        <f t="shared" si="36"/>
        <v>Old</v>
      </c>
      <c r="E794" s="5">
        <v>152069</v>
      </c>
      <c r="F794">
        <v>42</v>
      </c>
      <c r="G794" t="str">
        <f t="shared" si="37"/>
        <v>Economical</v>
      </c>
      <c r="H794" t="s">
        <v>13</v>
      </c>
      <c r="I794">
        <v>4</v>
      </c>
      <c r="J794" t="str">
        <f t="shared" si="38"/>
        <v>Intermediate</v>
      </c>
      <c r="K794">
        <v>4</v>
      </c>
    </row>
    <row r="795" spans="1:11" x14ac:dyDescent="0.25">
      <c r="A795">
        <v>794</v>
      </c>
      <c r="B795" t="s">
        <v>11</v>
      </c>
      <c r="C795">
        <v>56</v>
      </c>
      <c r="D795" t="str">
        <f t="shared" si="36"/>
        <v>Old</v>
      </c>
      <c r="E795" s="5">
        <v>132860</v>
      </c>
      <c r="F795">
        <v>17</v>
      </c>
      <c r="G795" t="str">
        <f t="shared" si="37"/>
        <v>Tightward</v>
      </c>
      <c r="H795" t="s">
        <v>9</v>
      </c>
      <c r="I795">
        <v>7</v>
      </c>
      <c r="J795" t="str">
        <f t="shared" si="38"/>
        <v>Mid-Level</v>
      </c>
      <c r="K795">
        <v>2</v>
      </c>
    </row>
    <row r="796" spans="1:11" x14ac:dyDescent="0.25">
      <c r="A796">
        <v>795</v>
      </c>
      <c r="B796" t="s">
        <v>11</v>
      </c>
      <c r="C796">
        <v>0</v>
      </c>
      <c r="D796" t="str">
        <f t="shared" si="36"/>
        <v>Adolescence</v>
      </c>
      <c r="E796" s="5">
        <v>147719</v>
      </c>
      <c r="F796">
        <v>86</v>
      </c>
      <c r="G796" t="str">
        <f t="shared" si="37"/>
        <v>Spendthrift</v>
      </c>
      <c r="H796" t="s">
        <v>12</v>
      </c>
      <c r="I796">
        <v>1</v>
      </c>
      <c r="J796" t="str">
        <f t="shared" si="38"/>
        <v>Entry-Level</v>
      </c>
      <c r="K796">
        <v>7</v>
      </c>
    </row>
    <row r="797" spans="1:11" x14ac:dyDescent="0.25">
      <c r="A797">
        <v>796</v>
      </c>
      <c r="B797" t="s">
        <v>11</v>
      </c>
      <c r="C797">
        <v>91</v>
      </c>
      <c r="D797" t="str">
        <f t="shared" si="36"/>
        <v>Old</v>
      </c>
      <c r="E797" s="5">
        <v>172915</v>
      </c>
      <c r="F797">
        <v>29</v>
      </c>
      <c r="G797" t="str">
        <f t="shared" si="37"/>
        <v>Tightward</v>
      </c>
      <c r="H797" t="s">
        <v>16</v>
      </c>
      <c r="I797">
        <v>9</v>
      </c>
      <c r="J797" t="str">
        <f t="shared" si="38"/>
        <v>Mid-Level</v>
      </c>
      <c r="K797">
        <v>1</v>
      </c>
    </row>
    <row r="798" spans="1:11" x14ac:dyDescent="0.25">
      <c r="A798">
        <v>797</v>
      </c>
      <c r="B798" t="s">
        <v>11</v>
      </c>
      <c r="C798">
        <v>81</v>
      </c>
      <c r="D798" t="str">
        <f t="shared" si="36"/>
        <v>Old</v>
      </c>
      <c r="E798" s="5">
        <v>148594</v>
      </c>
      <c r="F798">
        <v>29</v>
      </c>
      <c r="G798" t="str">
        <f t="shared" si="37"/>
        <v>Tightward</v>
      </c>
      <c r="H798" t="s">
        <v>13</v>
      </c>
      <c r="I798">
        <v>3</v>
      </c>
      <c r="J798" t="str">
        <f t="shared" si="38"/>
        <v>Intermediate</v>
      </c>
      <c r="K798">
        <v>5</v>
      </c>
    </row>
    <row r="799" spans="1:11" x14ac:dyDescent="0.25">
      <c r="A799">
        <v>798</v>
      </c>
      <c r="B799" t="s">
        <v>8</v>
      </c>
      <c r="C799">
        <v>33</v>
      </c>
      <c r="D799" t="str">
        <f t="shared" si="36"/>
        <v>Middle Age</v>
      </c>
      <c r="E799" s="5">
        <v>61986</v>
      </c>
      <c r="F799">
        <v>77</v>
      </c>
      <c r="G799" t="str">
        <f t="shared" si="37"/>
        <v>Spendthrift</v>
      </c>
      <c r="H799" t="s">
        <v>15</v>
      </c>
      <c r="I799">
        <v>0</v>
      </c>
      <c r="J799" t="str">
        <f t="shared" si="38"/>
        <v>Entry-Level</v>
      </c>
      <c r="K799">
        <v>1</v>
      </c>
    </row>
    <row r="800" spans="1:11" x14ac:dyDescent="0.25">
      <c r="A800">
        <v>799</v>
      </c>
      <c r="B800" t="s">
        <v>8</v>
      </c>
      <c r="C800">
        <v>75</v>
      </c>
      <c r="D800" t="str">
        <f t="shared" si="36"/>
        <v>Old</v>
      </c>
      <c r="E800" s="5">
        <v>91456</v>
      </c>
      <c r="F800">
        <v>13</v>
      </c>
      <c r="G800" t="str">
        <f t="shared" si="37"/>
        <v>Tightward</v>
      </c>
      <c r="H800" t="s">
        <v>14</v>
      </c>
      <c r="I800">
        <v>1</v>
      </c>
      <c r="J800" t="str">
        <f t="shared" si="38"/>
        <v>Entry-Level</v>
      </c>
      <c r="K800">
        <v>4</v>
      </c>
    </row>
    <row r="801" spans="1:11" x14ac:dyDescent="0.25">
      <c r="A801">
        <v>800</v>
      </c>
      <c r="B801" t="s">
        <v>8</v>
      </c>
      <c r="C801">
        <v>11</v>
      </c>
      <c r="D801" t="str">
        <f t="shared" si="36"/>
        <v>Adolescence</v>
      </c>
      <c r="E801" s="5">
        <v>166247</v>
      </c>
      <c r="F801">
        <v>84</v>
      </c>
      <c r="G801" t="str">
        <f t="shared" si="37"/>
        <v>Spendthrift</v>
      </c>
      <c r="H801" t="s">
        <v>15</v>
      </c>
      <c r="I801">
        <v>1</v>
      </c>
      <c r="J801" t="str">
        <f t="shared" si="38"/>
        <v>Entry-Level</v>
      </c>
      <c r="K801">
        <v>2</v>
      </c>
    </row>
    <row r="802" spans="1:11" x14ac:dyDescent="0.25">
      <c r="A802">
        <v>801</v>
      </c>
      <c r="B802" t="s">
        <v>11</v>
      </c>
      <c r="C802">
        <v>61</v>
      </c>
      <c r="D802" t="str">
        <f t="shared" si="36"/>
        <v>Old</v>
      </c>
      <c r="E802" s="5">
        <v>140516</v>
      </c>
      <c r="F802">
        <v>50</v>
      </c>
      <c r="G802" t="str">
        <f t="shared" si="37"/>
        <v>Economical</v>
      </c>
      <c r="H802" t="s">
        <v>14</v>
      </c>
      <c r="I802">
        <v>0</v>
      </c>
      <c r="J802" t="str">
        <f t="shared" si="38"/>
        <v>Entry-Level</v>
      </c>
      <c r="K802">
        <v>3</v>
      </c>
    </row>
    <row r="803" spans="1:11" x14ac:dyDescent="0.25">
      <c r="A803">
        <v>802</v>
      </c>
      <c r="B803" t="s">
        <v>8</v>
      </c>
      <c r="C803">
        <v>81</v>
      </c>
      <c r="D803" t="str">
        <f t="shared" si="36"/>
        <v>Old</v>
      </c>
      <c r="E803" s="5">
        <v>148208</v>
      </c>
      <c r="F803">
        <v>36</v>
      </c>
      <c r="G803" t="str">
        <f t="shared" si="37"/>
        <v>Economical</v>
      </c>
      <c r="I803">
        <v>5</v>
      </c>
      <c r="J803" t="str">
        <f t="shared" si="38"/>
        <v>Mid-Level</v>
      </c>
      <c r="K803">
        <v>7</v>
      </c>
    </row>
    <row r="804" spans="1:11" x14ac:dyDescent="0.25">
      <c r="A804">
        <v>803</v>
      </c>
      <c r="B804" t="s">
        <v>11</v>
      </c>
      <c r="C804">
        <v>62</v>
      </c>
      <c r="D804" t="str">
        <f t="shared" si="36"/>
        <v>Old</v>
      </c>
      <c r="E804" s="5">
        <v>133822</v>
      </c>
      <c r="F804">
        <v>78</v>
      </c>
      <c r="G804" t="str">
        <f t="shared" si="37"/>
        <v>Spendthrift</v>
      </c>
      <c r="H804" t="s">
        <v>18</v>
      </c>
      <c r="I804">
        <v>0</v>
      </c>
      <c r="J804" t="str">
        <f t="shared" si="38"/>
        <v>Entry-Level</v>
      </c>
      <c r="K804">
        <v>4</v>
      </c>
    </row>
    <row r="805" spans="1:11" x14ac:dyDescent="0.25">
      <c r="A805">
        <v>804</v>
      </c>
      <c r="B805" t="s">
        <v>11</v>
      </c>
      <c r="C805">
        <v>44</v>
      </c>
      <c r="D805" t="str">
        <f t="shared" si="36"/>
        <v>Middle Age</v>
      </c>
      <c r="E805" s="5">
        <v>175424</v>
      </c>
      <c r="F805">
        <v>32</v>
      </c>
      <c r="G805" t="str">
        <f t="shared" si="37"/>
        <v>Economical</v>
      </c>
      <c r="H805" t="s">
        <v>14</v>
      </c>
      <c r="I805">
        <v>4</v>
      </c>
      <c r="J805" t="str">
        <f t="shared" si="38"/>
        <v>Intermediate</v>
      </c>
      <c r="K805">
        <v>5</v>
      </c>
    </row>
    <row r="806" spans="1:11" x14ac:dyDescent="0.25">
      <c r="A806">
        <v>805</v>
      </c>
      <c r="B806" t="s">
        <v>11</v>
      </c>
      <c r="C806">
        <v>67</v>
      </c>
      <c r="D806" t="str">
        <f t="shared" si="36"/>
        <v>Old</v>
      </c>
      <c r="E806" s="5">
        <v>121528</v>
      </c>
      <c r="F806">
        <v>92</v>
      </c>
      <c r="G806" t="str">
        <f t="shared" si="37"/>
        <v>Spendthrift</v>
      </c>
      <c r="H806" t="s">
        <v>9</v>
      </c>
      <c r="I806">
        <v>8</v>
      </c>
      <c r="J806" t="str">
        <f t="shared" si="38"/>
        <v>Mid-Level</v>
      </c>
      <c r="K806">
        <v>4</v>
      </c>
    </row>
    <row r="807" spans="1:11" x14ac:dyDescent="0.25">
      <c r="A807">
        <v>806</v>
      </c>
      <c r="B807" t="s">
        <v>11</v>
      </c>
      <c r="C807">
        <v>30</v>
      </c>
      <c r="D807" t="str">
        <f t="shared" si="36"/>
        <v>Adolescence</v>
      </c>
      <c r="E807" s="5">
        <v>189369</v>
      </c>
      <c r="F807">
        <v>69</v>
      </c>
      <c r="G807" t="str">
        <f t="shared" si="37"/>
        <v>Spendthrift</v>
      </c>
      <c r="H807" t="s">
        <v>9</v>
      </c>
      <c r="I807">
        <v>0</v>
      </c>
      <c r="J807" t="str">
        <f t="shared" si="38"/>
        <v>Entry-Level</v>
      </c>
      <c r="K807">
        <v>3</v>
      </c>
    </row>
    <row r="808" spans="1:11" x14ac:dyDescent="0.25">
      <c r="A808">
        <v>807</v>
      </c>
      <c r="B808" t="s">
        <v>11</v>
      </c>
      <c r="C808">
        <v>92</v>
      </c>
      <c r="D808" t="str">
        <f t="shared" si="36"/>
        <v>Old</v>
      </c>
      <c r="E808" s="5">
        <v>80808</v>
      </c>
      <c r="F808">
        <v>26</v>
      </c>
      <c r="G808" t="str">
        <f t="shared" si="37"/>
        <v>Tightward</v>
      </c>
      <c r="H808" t="s">
        <v>14</v>
      </c>
      <c r="I808">
        <v>1</v>
      </c>
      <c r="J808" t="str">
        <f t="shared" si="38"/>
        <v>Entry-Level</v>
      </c>
      <c r="K808">
        <v>1</v>
      </c>
    </row>
    <row r="809" spans="1:11" x14ac:dyDescent="0.25">
      <c r="A809">
        <v>808</v>
      </c>
      <c r="B809" t="s">
        <v>8</v>
      </c>
      <c r="C809">
        <v>25</v>
      </c>
      <c r="D809" t="str">
        <f t="shared" si="36"/>
        <v>Adolescence</v>
      </c>
      <c r="E809" s="5">
        <v>57535</v>
      </c>
      <c r="F809">
        <v>84</v>
      </c>
      <c r="G809" t="str">
        <f t="shared" si="37"/>
        <v>Spendthrift</v>
      </c>
      <c r="H809" t="s">
        <v>13</v>
      </c>
      <c r="I809">
        <v>1</v>
      </c>
      <c r="J809" t="str">
        <f t="shared" si="38"/>
        <v>Entry-Level</v>
      </c>
      <c r="K809">
        <v>7</v>
      </c>
    </row>
    <row r="810" spans="1:11" x14ac:dyDescent="0.25">
      <c r="A810">
        <v>809</v>
      </c>
      <c r="B810" t="s">
        <v>11</v>
      </c>
      <c r="C810">
        <v>61</v>
      </c>
      <c r="D810" t="str">
        <f t="shared" si="36"/>
        <v>Old</v>
      </c>
      <c r="E810" s="5">
        <v>163509</v>
      </c>
      <c r="F810">
        <v>51</v>
      </c>
      <c r="G810" t="str">
        <f t="shared" si="37"/>
        <v>Economical</v>
      </c>
      <c r="H810" t="s">
        <v>9</v>
      </c>
      <c r="I810">
        <v>0</v>
      </c>
      <c r="J810" t="str">
        <f t="shared" si="38"/>
        <v>Entry-Level</v>
      </c>
      <c r="K810">
        <v>4</v>
      </c>
    </row>
    <row r="811" spans="1:11" x14ac:dyDescent="0.25">
      <c r="A811">
        <v>810</v>
      </c>
      <c r="B811" t="s">
        <v>11</v>
      </c>
      <c r="C811">
        <v>72</v>
      </c>
      <c r="D811" t="str">
        <f t="shared" si="36"/>
        <v>Old</v>
      </c>
      <c r="E811" s="5">
        <v>75884</v>
      </c>
      <c r="F811">
        <v>57</v>
      </c>
      <c r="G811" t="str">
        <f t="shared" si="37"/>
        <v>Economical</v>
      </c>
      <c r="H811" t="s">
        <v>15</v>
      </c>
      <c r="I811">
        <v>0</v>
      </c>
      <c r="J811" t="str">
        <f t="shared" si="38"/>
        <v>Entry-Level</v>
      </c>
      <c r="K811">
        <v>7</v>
      </c>
    </row>
    <row r="812" spans="1:11" x14ac:dyDescent="0.25">
      <c r="A812">
        <v>811</v>
      </c>
      <c r="B812" t="s">
        <v>11</v>
      </c>
      <c r="C812">
        <v>89</v>
      </c>
      <c r="D812" t="str">
        <f t="shared" si="36"/>
        <v>Old</v>
      </c>
      <c r="E812" s="5">
        <v>157759</v>
      </c>
      <c r="F812">
        <v>52</v>
      </c>
      <c r="G812" t="str">
        <f t="shared" si="37"/>
        <v>Economical</v>
      </c>
      <c r="H812" t="s">
        <v>14</v>
      </c>
      <c r="I812">
        <v>1</v>
      </c>
      <c r="J812" t="str">
        <f t="shared" si="38"/>
        <v>Entry-Level</v>
      </c>
      <c r="K812">
        <v>6</v>
      </c>
    </row>
    <row r="813" spans="1:11" x14ac:dyDescent="0.25">
      <c r="A813">
        <v>812</v>
      </c>
      <c r="B813" t="s">
        <v>11</v>
      </c>
      <c r="C813">
        <v>37</v>
      </c>
      <c r="D813" t="str">
        <f t="shared" si="36"/>
        <v>Middle Age</v>
      </c>
      <c r="E813" s="5">
        <v>184813</v>
      </c>
      <c r="F813">
        <v>44</v>
      </c>
      <c r="G813" t="str">
        <f t="shared" si="37"/>
        <v>Economical</v>
      </c>
      <c r="H813" t="s">
        <v>15</v>
      </c>
      <c r="I813">
        <v>0</v>
      </c>
      <c r="J813" t="str">
        <f t="shared" si="38"/>
        <v>Entry-Level</v>
      </c>
      <c r="K813">
        <v>2</v>
      </c>
    </row>
    <row r="814" spans="1:11" x14ac:dyDescent="0.25">
      <c r="A814">
        <v>813</v>
      </c>
      <c r="B814" t="s">
        <v>8</v>
      </c>
      <c r="C814">
        <v>59</v>
      </c>
      <c r="D814" t="str">
        <f t="shared" si="36"/>
        <v>Old</v>
      </c>
      <c r="E814" s="5">
        <v>187253</v>
      </c>
      <c r="F814">
        <v>51</v>
      </c>
      <c r="G814" t="str">
        <f t="shared" si="37"/>
        <v>Economical</v>
      </c>
      <c r="H814" t="s">
        <v>15</v>
      </c>
      <c r="I814">
        <v>8</v>
      </c>
      <c r="J814" t="str">
        <f t="shared" si="38"/>
        <v>Mid-Level</v>
      </c>
      <c r="K814">
        <v>7</v>
      </c>
    </row>
    <row r="815" spans="1:11" x14ac:dyDescent="0.25">
      <c r="A815">
        <v>814</v>
      </c>
      <c r="B815" t="s">
        <v>8</v>
      </c>
      <c r="C815">
        <v>41</v>
      </c>
      <c r="D815" t="str">
        <f t="shared" si="36"/>
        <v>Middle Age</v>
      </c>
      <c r="E815" s="5">
        <v>81718</v>
      </c>
      <c r="F815">
        <v>36</v>
      </c>
      <c r="G815" t="str">
        <f t="shared" si="37"/>
        <v>Economical</v>
      </c>
      <c r="H815" t="s">
        <v>13</v>
      </c>
      <c r="I815">
        <v>1</v>
      </c>
      <c r="J815" t="str">
        <f t="shared" si="38"/>
        <v>Entry-Level</v>
      </c>
      <c r="K815">
        <v>3</v>
      </c>
    </row>
    <row r="816" spans="1:11" x14ac:dyDescent="0.25">
      <c r="A816">
        <v>815</v>
      </c>
      <c r="B816" t="s">
        <v>8</v>
      </c>
      <c r="C816">
        <v>60</v>
      </c>
      <c r="D816" t="str">
        <f t="shared" si="36"/>
        <v>Old</v>
      </c>
      <c r="E816" s="5">
        <v>150019</v>
      </c>
      <c r="F816">
        <v>37</v>
      </c>
      <c r="G816" t="str">
        <f t="shared" si="37"/>
        <v>Economical</v>
      </c>
      <c r="H816" t="s">
        <v>16</v>
      </c>
      <c r="I816">
        <v>1</v>
      </c>
      <c r="J816" t="str">
        <f t="shared" si="38"/>
        <v>Entry-Level</v>
      </c>
      <c r="K816">
        <v>2</v>
      </c>
    </row>
    <row r="817" spans="1:11" x14ac:dyDescent="0.25">
      <c r="A817">
        <v>816</v>
      </c>
      <c r="B817" t="s">
        <v>11</v>
      </c>
      <c r="C817">
        <v>81</v>
      </c>
      <c r="D817" t="str">
        <f t="shared" si="36"/>
        <v>Old</v>
      </c>
      <c r="E817" s="5">
        <v>53452</v>
      </c>
      <c r="F817">
        <v>73</v>
      </c>
      <c r="G817" t="str">
        <f t="shared" si="37"/>
        <v>Spendthrift</v>
      </c>
      <c r="H817" t="s">
        <v>13</v>
      </c>
      <c r="I817">
        <v>1</v>
      </c>
      <c r="J817" t="str">
        <f t="shared" si="38"/>
        <v>Entry-Level</v>
      </c>
      <c r="K817">
        <v>6</v>
      </c>
    </row>
    <row r="818" spans="1:11" x14ac:dyDescent="0.25">
      <c r="A818">
        <v>817</v>
      </c>
      <c r="B818" t="s">
        <v>8</v>
      </c>
      <c r="C818">
        <v>85</v>
      </c>
      <c r="D818" t="str">
        <f t="shared" si="36"/>
        <v>Old</v>
      </c>
      <c r="E818" s="5">
        <v>150765</v>
      </c>
      <c r="F818">
        <v>42</v>
      </c>
      <c r="G818" t="str">
        <f t="shared" si="37"/>
        <v>Economical</v>
      </c>
      <c r="H818" t="s">
        <v>17</v>
      </c>
      <c r="I818">
        <v>8</v>
      </c>
      <c r="J818" t="str">
        <f t="shared" si="38"/>
        <v>Mid-Level</v>
      </c>
      <c r="K818">
        <v>2</v>
      </c>
    </row>
    <row r="819" spans="1:11" x14ac:dyDescent="0.25">
      <c r="A819">
        <v>818</v>
      </c>
      <c r="B819" t="s">
        <v>11</v>
      </c>
      <c r="C819">
        <v>91</v>
      </c>
      <c r="D819" t="str">
        <f t="shared" si="36"/>
        <v>Old</v>
      </c>
      <c r="E819" s="5">
        <v>154456</v>
      </c>
      <c r="F819">
        <v>71</v>
      </c>
      <c r="G819" t="str">
        <f t="shared" si="37"/>
        <v>Spendthrift</v>
      </c>
      <c r="I819">
        <v>0</v>
      </c>
      <c r="J819" t="str">
        <f t="shared" si="38"/>
        <v>Entry-Level</v>
      </c>
      <c r="K819">
        <v>7</v>
      </c>
    </row>
    <row r="820" spans="1:11" x14ac:dyDescent="0.25">
      <c r="A820">
        <v>819</v>
      </c>
      <c r="B820" t="s">
        <v>11</v>
      </c>
      <c r="C820">
        <v>65</v>
      </c>
      <c r="D820" t="str">
        <f t="shared" si="36"/>
        <v>Old</v>
      </c>
      <c r="E820" s="5">
        <v>56647</v>
      </c>
      <c r="F820">
        <v>12</v>
      </c>
      <c r="G820" t="str">
        <f t="shared" si="37"/>
        <v>Tightward</v>
      </c>
      <c r="H820" t="s">
        <v>16</v>
      </c>
      <c r="I820">
        <v>6</v>
      </c>
      <c r="J820" t="str">
        <f t="shared" si="38"/>
        <v>Mid-Level</v>
      </c>
      <c r="K820">
        <v>4</v>
      </c>
    </row>
    <row r="821" spans="1:11" x14ac:dyDescent="0.25">
      <c r="A821">
        <v>820</v>
      </c>
      <c r="B821" t="s">
        <v>11</v>
      </c>
      <c r="C821">
        <v>19</v>
      </c>
      <c r="D821" t="str">
        <f t="shared" si="36"/>
        <v>Adolescence</v>
      </c>
      <c r="E821" s="5">
        <v>117477</v>
      </c>
      <c r="F821">
        <v>48</v>
      </c>
      <c r="G821" t="str">
        <f t="shared" si="37"/>
        <v>Economical</v>
      </c>
      <c r="H821" t="s">
        <v>9</v>
      </c>
      <c r="I821">
        <v>6</v>
      </c>
      <c r="J821" t="str">
        <f t="shared" si="38"/>
        <v>Mid-Level</v>
      </c>
      <c r="K821">
        <v>7</v>
      </c>
    </row>
    <row r="822" spans="1:11" x14ac:dyDescent="0.25">
      <c r="A822">
        <v>821</v>
      </c>
      <c r="B822" t="s">
        <v>11</v>
      </c>
      <c r="C822">
        <v>78</v>
      </c>
      <c r="D822" t="str">
        <f t="shared" si="36"/>
        <v>Old</v>
      </c>
      <c r="E822" s="5">
        <v>79677</v>
      </c>
      <c r="F822">
        <v>9</v>
      </c>
      <c r="G822" t="str">
        <f t="shared" si="37"/>
        <v>Tightward</v>
      </c>
      <c r="H822" t="s">
        <v>14</v>
      </c>
      <c r="I822">
        <v>10</v>
      </c>
      <c r="J822" t="str">
        <f t="shared" si="38"/>
        <v>Senior Level</v>
      </c>
      <c r="K822">
        <v>7</v>
      </c>
    </row>
    <row r="823" spans="1:11" x14ac:dyDescent="0.25">
      <c r="A823">
        <v>822</v>
      </c>
      <c r="B823" t="s">
        <v>11</v>
      </c>
      <c r="C823">
        <v>0</v>
      </c>
      <c r="D823" t="str">
        <f t="shared" si="36"/>
        <v>Adolescence</v>
      </c>
      <c r="E823" s="5">
        <v>116759</v>
      </c>
      <c r="F823">
        <v>28</v>
      </c>
      <c r="G823" t="str">
        <f t="shared" si="37"/>
        <v>Tightward</v>
      </c>
      <c r="H823" t="s">
        <v>18</v>
      </c>
      <c r="I823">
        <v>7</v>
      </c>
      <c r="J823" t="str">
        <f t="shared" si="38"/>
        <v>Mid-Level</v>
      </c>
      <c r="K823">
        <v>3</v>
      </c>
    </row>
    <row r="824" spans="1:11" x14ac:dyDescent="0.25">
      <c r="A824">
        <v>823</v>
      </c>
      <c r="B824" t="s">
        <v>8</v>
      </c>
      <c r="C824">
        <v>26</v>
      </c>
      <c r="D824" t="str">
        <f t="shared" si="36"/>
        <v>Adolescence</v>
      </c>
      <c r="E824" s="5">
        <v>180702</v>
      </c>
      <c r="F824">
        <v>21</v>
      </c>
      <c r="G824" t="str">
        <f t="shared" si="37"/>
        <v>Tightward</v>
      </c>
      <c r="H824" t="s">
        <v>13</v>
      </c>
      <c r="I824">
        <v>6</v>
      </c>
      <c r="J824" t="str">
        <f t="shared" si="38"/>
        <v>Mid-Level</v>
      </c>
      <c r="K824">
        <v>1</v>
      </c>
    </row>
    <row r="825" spans="1:11" x14ac:dyDescent="0.25">
      <c r="A825">
        <v>824</v>
      </c>
      <c r="B825" t="s">
        <v>11</v>
      </c>
      <c r="C825">
        <v>2</v>
      </c>
      <c r="D825" t="str">
        <f t="shared" si="36"/>
        <v>Adolescence</v>
      </c>
      <c r="E825" s="5">
        <v>122698</v>
      </c>
      <c r="F825">
        <v>100</v>
      </c>
      <c r="G825" t="str">
        <f t="shared" si="37"/>
        <v>Spendthrift</v>
      </c>
      <c r="H825" t="s">
        <v>13</v>
      </c>
      <c r="I825">
        <v>8</v>
      </c>
      <c r="J825" t="str">
        <f t="shared" si="38"/>
        <v>Mid-Level</v>
      </c>
      <c r="K825">
        <v>1</v>
      </c>
    </row>
    <row r="826" spans="1:11" x14ac:dyDescent="0.25">
      <c r="A826">
        <v>825</v>
      </c>
      <c r="B826" t="s">
        <v>11</v>
      </c>
      <c r="C826">
        <v>60</v>
      </c>
      <c r="D826" t="str">
        <f t="shared" si="36"/>
        <v>Old</v>
      </c>
      <c r="E826" s="5">
        <v>169346</v>
      </c>
      <c r="F826">
        <v>55</v>
      </c>
      <c r="G826" t="str">
        <f t="shared" si="37"/>
        <v>Economical</v>
      </c>
      <c r="H826" t="s">
        <v>9</v>
      </c>
      <c r="I826">
        <v>7</v>
      </c>
      <c r="J826" t="str">
        <f t="shared" si="38"/>
        <v>Mid-Level</v>
      </c>
      <c r="K826">
        <v>2</v>
      </c>
    </row>
    <row r="827" spans="1:11" x14ac:dyDescent="0.25">
      <c r="A827">
        <v>826</v>
      </c>
      <c r="B827" t="s">
        <v>11</v>
      </c>
      <c r="C827">
        <v>67</v>
      </c>
      <c r="D827" t="str">
        <f t="shared" si="36"/>
        <v>Old</v>
      </c>
      <c r="E827" s="5">
        <v>93176</v>
      </c>
      <c r="F827">
        <v>25</v>
      </c>
      <c r="G827" t="str">
        <f t="shared" si="37"/>
        <v>Tightward</v>
      </c>
      <c r="H827" t="s">
        <v>14</v>
      </c>
      <c r="I827">
        <v>4</v>
      </c>
      <c r="J827" t="str">
        <f t="shared" si="38"/>
        <v>Intermediate</v>
      </c>
      <c r="K827">
        <v>1</v>
      </c>
    </row>
    <row r="828" spans="1:11" x14ac:dyDescent="0.25">
      <c r="A828">
        <v>827</v>
      </c>
      <c r="B828" t="s">
        <v>11</v>
      </c>
      <c r="C828">
        <v>4</v>
      </c>
      <c r="D828" t="str">
        <f t="shared" si="36"/>
        <v>Adolescence</v>
      </c>
      <c r="E828" s="5">
        <v>75853</v>
      </c>
      <c r="F828">
        <v>40</v>
      </c>
      <c r="G828" t="str">
        <f t="shared" si="37"/>
        <v>Economical</v>
      </c>
      <c r="H828" t="s">
        <v>17</v>
      </c>
      <c r="I828">
        <v>4</v>
      </c>
      <c r="J828" t="str">
        <f t="shared" si="38"/>
        <v>Intermediate</v>
      </c>
      <c r="K828">
        <v>5</v>
      </c>
    </row>
    <row r="829" spans="1:11" x14ac:dyDescent="0.25">
      <c r="A829">
        <v>828</v>
      </c>
      <c r="B829" t="s">
        <v>8</v>
      </c>
      <c r="C829">
        <v>7</v>
      </c>
      <c r="D829" t="str">
        <f t="shared" si="36"/>
        <v>Adolescence</v>
      </c>
      <c r="E829" s="5">
        <v>119362</v>
      </c>
      <c r="F829">
        <v>58</v>
      </c>
      <c r="G829" t="str">
        <f t="shared" si="37"/>
        <v>Economical</v>
      </c>
      <c r="H829" t="s">
        <v>10</v>
      </c>
      <c r="I829">
        <v>8</v>
      </c>
      <c r="J829" t="str">
        <f t="shared" si="38"/>
        <v>Mid-Level</v>
      </c>
      <c r="K829">
        <v>1</v>
      </c>
    </row>
    <row r="830" spans="1:11" x14ac:dyDescent="0.25">
      <c r="A830">
        <v>829</v>
      </c>
      <c r="B830" t="s">
        <v>8</v>
      </c>
      <c r="C830">
        <v>28</v>
      </c>
      <c r="D830" t="str">
        <f t="shared" si="36"/>
        <v>Adolescence</v>
      </c>
      <c r="E830" s="5">
        <v>81545</v>
      </c>
      <c r="F830">
        <v>36</v>
      </c>
      <c r="G830" t="str">
        <f t="shared" si="37"/>
        <v>Economical</v>
      </c>
      <c r="H830" t="s">
        <v>14</v>
      </c>
      <c r="I830">
        <v>4</v>
      </c>
      <c r="J830" t="str">
        <f t="shared" si="38"/>
        <v>Intermediate</v>
      </c>
      <c r="K830">
        <v>7</v>
      </c>
    </row>
    <row r="831" spans="1:11" x14ac:dyDescent="0.25">
      <c r="A831">
        <v>830</v>
      </c>
      <c r="B831" t="s">
        <v>8</v>
      </c>
      <c r="C831">
        <v>67</v>
      </c>
      <c r="D831" t="str">
        <f t="shared" si="36"/>
        <v>Old</v>
      </c>
      <c r="E831" s="5">
        <v>67372</v>
      </c>
      <c r="F831">
        <v>75</v>
      </c>
      <c r="G831" t="str">
        <f t="shared" si="37"/>
        <v>Spendthrift</v>
      </c>
      <c r="H831" t="s">
        <v>14</v>
      </c>
      <c r="I831">
        <v>0</v>
      </c>
      <c r="J831" t="str">
        <f t="shared" si="38"/>
        <v>Entry-Level</v>
      </c>
      <c r="K831">
        <v>7</v>
      </c>
    </row>
    <row r="832" spans="1:11" x14ac:dyDescent="0.25">
      <c r="A832">
        <v>831</v>
      </c>
      <c r="B832" t="s">
        <v>11</v>
      </c>
      <c r="C832">
        <v>30</v>
      </c>
      <c r="D832" t="str">
        <f t="shared" si="36"/>
        <v>Adolescence</v>
      </c>
      <c r="E832" s="5">
        <v>109703</v>
      </c>
      <c r="F832">
        <v>61</v>
      </c>
      <c r="G832" t="str">
        <f t="shared" si="37"/>
        <v>Spendthrift</v>
      </c>
      <c r="H832" t="s">
        <v>15</v>
      </c>
      <c r="I832">
        <v>1</v>
      </c>
      <c r="J832" t="str">
        <f t="shared" si="38"/>
        <v>Entry-Level</v>
      </c>
      <c r="K832">
        <v>1</v>
      </c>
    </row>
    <row r="833" spans="1:11" x14ac:dyDescent="0.25">
      <c r="A833">
        <v>832</v>
      </c>
      <c r="B833" t="s">
        <v>8</v>
      </c>
      <c r="C833">
        <v>38</v>
      </c>
      <c r="D833" t="str">
        <f t="shared" si="36"/>
        <v>Middle Age</v>
      </c>
      <c r="E833" s="5">
        <v>166697</v>
      </c>
      <c r="F833">
        <v>39</v>
      </c>
      <c r="G833" t="str">
        <f t="shared" si="37"/>
        <v>Economical</v>
      </c>
      <c r="H833" t="s">
        <v>18</v>
      </c>
      <c r="I833">
        <v>13</v>
      </c>
      <c r="J833" t="str">
        <f t="shared" si="38"/>
        <v>Senior Level</v>
      </c>
      <c r="K833">
        <v>4</v>
      </c>
    </row>
    <row r="834" spans="1:11" x14ac:dyDescent="0.25">
      <c r="A834">
        <v>833</v>
      </c>
      <c r="B834" t="s">
        <v>11</v>
      </c>
      <c r="C834">
        <v>40</v>
      </c>
      <c r="D834" t="str">
        <f t="shared" si="36"/>
        <v>Middle Age</v>
      </c>
      <c r="E834" s="5">
        <v>124982</v>
      </c>
      <c r="F834">
        <v>34</v>
      </c>
      <c r="G834" t="str">
        <f t="shared" si="37"/>
        <v>Economical</v>
      </c>
      <c r="H834" t="s">
        <v>10</v>
      </c>
      <c r="I834">
        <v>1</v>
      </c>
      <c r="J834" t="str">
        <f t="shared" si="38"/>
        <v>Entry-Level</v>
      </c>
      <c r="K834">
        <v>7</v>
      </c>
    </row>
    <row r="835" spans="1:11" x14ac:dyDescent="0.25">
      <c r="A835">
        <v>834</v>
      </c>
      <c r="B835" t="s">
        <v>11</v>
      </c>
      <c r="C835">
        <v>6</v>
      </c>
      <c r="D835" t="str">
        <f t="shared" ref="D835:D898" si="39">IF(C835&gt;54,"Old",IF(C835&gt;=31,"Middle Age",IF(C835&lt;31,"Adolescence","Invalid")))</f>
        <v>Adolescence</v>
      </c>
      <c r="E835" s="5">
        <v>146776</v>
      </c>
      <c r="F835">
        <v>83</v>
      </c>
      <c r="G835" t="str">
        <f t="shared" ref="G835:G898" si="40">IF(F835&gt;=60,"Spendthrift",IF(F835&gt;=31,"Economical",IF(F835&lt;31,"Tightward","Invalid")))</f>
        <v>Spendthrift</v>
      </c>
      <c r="H835" t="s">
        <v>12</v>
      </c>
      <c r="I835">
        <v>1</v>
      </c>
      <c r="J835" t="str">
        <f t="shared" ref="J835:J898" si="41">IF(I835&gt;=10,"Senior Level",IF(I835&gt;=5,"Mid-Level",IF(I835&gt;=3,"Intermediate",IF(I835&lt;3,"Entry-Level","Invalid"))))</f>
        <v>Entry-Level</v>
      </c>
      <c r="K835">
        <v>7</v>
      </c>
    </row>
    <row r="836" spans="1:11" x14ac:dyDescent="0.25">
      <c r="A836">
        <v>835</v>
      </c>
      <c r="B836" t="s">
        <v>11</v>
      </c>
      <c r="C836">
        <v>3</v>
      </c>
      <c r="D836" t="str">
        <f t="shared" si="39"/>
        <v>Adolescence</v>
      </c>
      <c r="E836" s="5">
        <v>147548</v>
      </c>
      <c r="F836">
        <v>45</v>
      </c>
      <c r="G836" t="str">
        <f t="shared" si="40"/>
        <v>Economical</v>
      </c>
      <c r="H836" t="s">
        <v>15</v>
      </c>
      <c r="I836">
        <v>4</v>
      </c>
      <c r="J836" t="str">
        <f t="shared" si="41"/>
        <v>Intermediate</v>
      </c>
      <c r="K836">
        <v>5</v>
      </c>
    </row>
    <row r="837" spans="1:11" x14ac:dyDescent="0.25">
      <c r="A837">
        <v>836</v>
      </c>
      <c r="B837" t="s">
        <v>11</v>
      </c>
      <c r="C837">
        <v>51</v>
      </c>
      <c r="D837" t="str">
        <f t="shared" si="39"/>
        <v>Middle Age</v>
      </c>
      <c r="E837" s="5">
        <v>117620</v>
      </c>
      <c r="F837">
        <v>60</v>
      </c>
      <c r="G837" t="str">
        <f t="shared" si="40"/>
        <v>Spendthrift</v>
      </c>
      <c r="H837" t="s">
        <v>9</v>
      </c>
      <c r="I837">
        <v>7</v>
      </c>
      <c r="J837" t="str">
        <f t="shared" si="41"/>
        <v>Mid-Level</v>
      </c>
      <c r="K837">
        <v>6</v>
      </c>
    </row>
    <row r="838" spans="1:11" x14ac:dyDescent="0.25">
      <c r="A838">
        <v>837</v>
      </c>
      <c r="B838" t="s">
        <v>8</v>
      </c>
      <c r="C838">
        <v>63</v>
      </c>
      <c r="D838" t="str">
        <f t="shared" si="39"/>
        <v>Old</v>
      </c>
      <c r="E838" s="5">
        <v>85351</v>
      </c>
      <c r="F838">
        <v>57</v>
      </c>
      <c r="G838" t="str">
        <f t="shared" si="40"/>
        <v>Economical</v>
      </c>
      <c r="H838" t="s">
        <v>9</v>
      </c>
      <c r="I838">
        <v>0</v>
      </c>
      <c r="J838" t="str">
        <f t="shared" si="41"/>
        <v>Entry-Level</v>
      </c>
      <c r="K838">
        <v>2</v>
      </c>
    </row>
    <row r="839" spans="1:11" x14ac:dyDescent="0.25">
      <c r="A839">
        <v>838</v>
      </c>
      <c r="B839" t="s">
        <v>8</v>
      </c>
      <c r="C839">
        <v>65</v>
      </c>
      <c r="D839" t="str">
        <f t="shared" si="39"/>
        <v>Old</v>
      </c>
      <c r="E839" s="5">
        <v>174432</v>
      </c>
      <c r="F839">
        <v>8</v>
      </c>
      <c r="G839" t="str">
        <f t="shared" si="40"/>
        <v>Tightward</v>
      </c>
      <c r="H839" t="s">
        <v>14</v>
      </c>
      <c r="I839">
        <v>0</v>
      </c>
      <c r="J839" t="str">
        <f t="shared" si="41"/>
        <v>Entry-Level</v>
      </c>
      <c r="K839">
        <v>7</v>
      </c>
    </row>
    <row r="840" spans="1:11" x14ac:dyDescent="0.25">
      <c r="A840">
        <v>839</v>
      </c>
      <c r="B840" t="s">
        <v>8</v>
      </c>
      <c r="C840">
        <v>44</v>
      </c>
      <c r="D840" t="str">
        <f t="shared" si="39"/>
        <v>Middle Age</v>
      </c>
      <c r="E840" s="5">
        <v>70787</v>
      </c>
      <c r="F840">
        <v>68</v>
      </c>
      <c r="G840" t="str">
        <f t="shared" si="40"/>
        <v>Spendthrift</v>
      </c>
      <c r="H840" t="s">
        <v>16</v>
      </c>
      <c r="I840">
        <v>1</v>
      </c>
      <c r="J840" t="str">
        <f t="shared" si="41"/>
        <v>Entry-Level</v>
      </c>
      <c r="K840">
        <v>3</v>
      </c>
    </row>
    <row r="841" spans="1:11" x14ac:dyDescent="0.25">
      <c r="A841">
        <v>840</v>
      </c>
      <c r="B841" t="s">
        <v>11</v>
      </c>
      <c r="C841">
        <v>90</v>
      </c>
      <c r="D841" t="str">
        <f t="shared" si="39"/>
        <v>Old</v>
      </c>
      <c r="E841" s="5">
        <v>75473</v>
      </c>
      <c r="F841">
        <v>63</v>
      </c>
      <c r="G841" t="str">
        <f t="shared" si="40"/>
        <v>Spendthrift</v>
      </c>
      <c r="H841" t="s">
        <v>9</v>
      </c>
      <c r="I841">
        <v>0</v>
      </c>
      <c r="J841" t="str">
        <f t="shared" si="41"/>
        <v>Entry-Level</v>
      </c>
      <c r="K841">
        <v>7</v>
      </c>
    </row>
    <row r="842" spans="1:11" x14ac:dyDescent="0.25">
      <c r="A842">
        <v>841</v>
      </c>
      <c r="B842" t="s">
        <v>8</v>
      </c>
      <c r="C842">
        <v>76</v>
      </c>
      <c r="D842" t="str">
        <f t="shared" si="39"/>
        <v>Old</v>
      </c>
      <c r="E842" s="5">
        <v>90082</v>
      </c>
      <c r="F842">
        <v>49</v>
      </c>
      <c r="G842" t="str">
        <f t="shared" si="40"/>
        <v>Economical</v>
      </c>
      <c r="H842" t="s">
        <v>9</v>
      </c>
      <c r="I842">
        <v>1</v>
      </c>
      <c r="J842" t="str">
        <f t="shared" si="41"/>
        <v>Entry-Level</v>
      </c>
      <c r="K842">
        <v>6</v>
      </c>
    </row>
    <row r="843" spans="1:11" x14ac:dyDescent="0.25">
      <c r="A843">
        <v>842</v>
      </c>
      <c r="B843" t="s">
        <v>11</v>
      </c>
      <c r="C843">
        <v>62</v>
      </c>
      <c r="D843" t="str">
        <f t="shared" si="39"/>
        <v>Old</v>
      </c>
      <c r="E843" s="5">
        <v>185388</v>
      </c>
      <c r="F843">
        <v>54</v>
      </c>
      <c r="G843" t="str">
        <f t="shared" si="40"/>
        <v>Economical</v>
      </c>
      <c r="H843" t="s">
        <v>9</v>
      </c>
      <c r="I843">
        <v>0</v>
      </c>
      <c r="J843" t="str">
        <f t="shared" si="41"/>
        <v>Entry-Level</v>
      </c>
      <c r="K843">
        <v>2</v>
      </c>
    </row>
    <row r="844" spans="1:11" x14ac:dyDescent="0.25">
      <c r="A844">
        <v>843</v>
      </c>
      <c r="B844" t="s">
        <v>11</v>
      </c>
      <c r="C844">
        <v>5</v>
      </c>
      <c r="D844" t="str">
        <f t="shared" si="39"/>
        <v>Adolescence</v>
      </c>
      <c r="E844" s="5">
        <v>168110</v>
      </c>
      <c r="F844">
        <v>69</v>
      </c>
      <c r="G844" t="str">
        <f t="shared" si="40"/>
        <v>Spendthrift</v>
      </c>
      <c r="H844" t="s">
        <v>16</v>
      </c>
      <c r="I844">
        <v>14</v>
      </c>
      <c r="J844" t="str">
        <f t="shared" si="41"/>
        <v>Senior Level</v>
      </c>
      <c r="K844">
        <v>6</v>
      </c>
    </row>
    <row r="845" spans="1:11" x14ac:dyDescent="0.25">
      <c r="A845">
        <v>844</v>
      </c>
      <c r="B845" t="s">
        <v>11</v>
      </c>
      <c r="C845">
        <v>67</v>
      </c>
      <c r="D845" t="str">
        <f t="shared" si="39"/>
        <v>Old</v>
      </c>
      <c r="E845" s="5">
        <v>184628</v>
      </c>
      <c r="F845">
        <v>38</v>
      </c>
      <c r="G845" t="str">
        <f t="shared" si="40"/>
        <v>Economical</v>
      </c>
      <c r="H845" t="s">
        <v>14</v>
      </c>
      <c r="I845">
        <v>12</v>
      </c>
      <c r="J845" t="str">
        <f t="shared" si="41"/>
        <v>Senior Level</v>
      </c>
      <c r="K845">
        <v>2</v>
      </c>
    </row>
    <row r="846" spans="1:11" x14ac:dyDescent="0.25">
      <c r="A846">
        <v>845</v>
      </c>
      <c r="B846" t="s">
        <v>11</v>
      </c>
      <c r="C846">
        <v>38</v>
      </c>
      <c r="D846" t="str">
        <f t="shared" si="39"/>
        <v>Middle Age</v>
      </c>
      <c r="E846" s="5">
        <v>176551</v>
      </c>
      <c r="F846">
        <v>45</v>
      </c>
      <c r="G846" t="str">
        <f t="shared" si="40"/>
        <v>Economical</v>
      </c>
      <c r="H846" t="s">
        <v>9</v>
      </c>
      <c r="I846">
        <v>8</v>
      </c>
      <c r="J846" t="str">
        <f t="shared" si="41"/>
        <v>Mid-Level</v>
      </c>
      <c r="K846">
        <v>1</v>
      </c>
    </row>
    <row r="847" spans="1:11" x14ac:dyDescent="0.25">
      <c r="A847">
        <v>846</v>
      </c>
      <c r="B847" t="s">
        <v>11</v>
      </c>
      <c r="C847">
        <v>31</v>
      </c>
      <c r="D847" t="str">
        <f t="shared" si="39"/>
        <v>Middle Age</v>
      </c>
      <c r="E847" s="5">
        <v>76422</v>
      </c>
      <c r="F847">
        <v>21</v>
      </c>
      <c r="G847" t="str">
        <f t="shared" si="40"/>
        <v>Tightward</v>
      </c>
      <c r="H847" t="s">
        <v>9</v>
      </c>
      <c r="I847">
        <v>9</v>
      </c>
      <c r="J847" t="str">
        <f t="shared" si="41"/>
        <v>Mid-Level</v>
      </c>
      <c r="K847">
        <v>7</v>
      </c>
    </row>
    <row r="848" spans="1:11" x14ac:dyDescent="0.25">
      <c r="A848">
        <v>847</v>
      </c>
      <c r="B848" t="s">
        <v>8</v>
      </c>
      <c r="C848">
        <v>2</v>
      </c>
      <c r="D848" t="str">
        <f t="shared" si="39"/>
        <v>Adolescence</v>
      </c>
      <c r="E848" s="5">
        <v>164248</v>
      </c>
      <c r="F848">
        <v>51</v>
      </c>
      <c r="G848" t="str">
        <f t="shared" si="40"/>
        <v>Economical</v>
      </c>
      <c r="H848" t="s">
        <v>13</v>
      </c>
      <c r="I848">
        <v>9</v>
      </c>
      <c r="J848" t="str">
        <f t="shared" si="41"/>
        <v>Mid-Level</v>
      </c>
      <c r="K848">
        <v>3</v>
      </c>
    </row>
    <row r="849" spans="1:11" x14ac:dyDescent="0.25">
      <c r="A849">
        <v>848</v>
      </c>
      <c r="B849" t="s">
        <v>11</v>
      </c>
      <c r="C849">
        <v>82</v>
      </c>
      <c r="D849" t="str">
        <f t="shared" si="39"/>
        <v>Old</v>
      </c>
      <c r="E849" s="5">
        <v>109188</v>
      </c>
      <c r="F849">
        <v>38</v>
      </c>
      <c r="G849" t="str">
        <f t="shared" si="40"/>
        <v>Economical</v>
      </c>
      <c r="H849" t="s">
        <v>12</v>
      </c>
      <c r="I849">
        <v>5</v>
      </c>
      <c r="J849" t="str">
        <f t="shared" si="41"/>
        <v>Mid-Level</v>
      </c>
      <c r="K849">
        <v>7</v>
      </c>
    </row>
    <row r="850" spans="1:11" x14ac:dyDescent="0.25">
      <c r="A850">
        <v>849</v>
      </c>
      <c r="B850" t="s">
        <v>11</v>
      </c>
      <c r="C850">
        <v>66</v>
      </c>
      <c r="D850" t="str">
        <f t="shared" si="39"/>
        <v>Old</v>
      </c>
      <c r="E850" s="5">
        <v>132951</v>
      </c>
      <c r="F850">
        <v>26</v>
      </c>
      <c r="G850" t="str">
        <f t="shared" si="40"/>
        <v>Tightward</v>
      </c>
      <c r="H850" t="s">
        <v>9</v>
      </c>
      <c r="I850">
        <v>4</v>
      </c>
      <c r="J850" t="str">
        <f t="shared" si="41"/>
        <v>Intermediate</v>
      </c>
      <c r="K850">
        <v>1</v>
      </c>
    </row>
    <row r="851" spans="1:11" x14ac:dyDescent="0.25">
      <c r="A851">
        <v>850</v>
      </c>
      <c r="B851" t="s">
        <v>11</v>
      </c>
      <c r="C851">
        <v>75</v>
      </c>
      <c r="D851" t="str">
        <f t="shared" si="39"/>
        <v>Old</v>
      </c>
      <c r="E851" s="5">
        <v>164598</v>
      </c>
      <c r="F851">
        <v>32</v>
      </c>
      <c r="G851" t="str">
        <f t="shared" si="40"/>
        <v>Economical</v>
      </c>
      <c r="H851" t="s">
        <v>9</v>
      </c>
      <c r="I851">
        <v>8</v>
      </c>
      <c r="J851" t="str">
        <f t="shared" si="41"/>
        <v>Mid-Level</v>
      </c>
      <c r="K851">
        <v>1</v>
      </c>
    </row>
    <row r="852" spans="1:11" x14ac:dyDescent="0.25">
      <c r="A852">
        <v>851</v>
      </c>
      <c r="B852" t="s">
        <v>8</v>
      </c>
      <c r="C852">
        <v>69</v>
      </c>
      <c r="D852" t="str">
        <f t="shared" si="39"/>
        <v>Old</v>
      </c>
      <c r="E852" s="5">
        <v>186655</v>
      </c>
      <c r="F852">
        <v>32</v>
      </c>
      <c r="G852" t="str">
        <f t="shared" si="40"/>
        <v>Economical</v>
      </c>
      <c r="I852">
        <v>7</v>
      </c>
      <c r="J852" t="str">
        <f t="shared" si="41"/>
        <v>Mid-Level</v>
      </c>
      <c r="K852">
        <v>2</v>
      </c>
    </row>
    <row r="853" spans="1:11" x14ac:dyDescent="0.25">
      <c r="A853">
        <v>852</v>
      </c>
      <c r="B853" t="s">
        <v>11</v>
      </c>
      <c r="C853">
        <v>62</v>
      </c>
      <c r="D853" t="str">
        <f t="shared" si="39"/>
        <v>Old</v>
      </c>
      <c r="E853" s="5">
        <v>111859</v>
      </c>
      <c r="F853">
        <v>86</v>
      </c>
      <c r="G853" t="str">
        <f t="shared" si="40"/>
        <v>Spendthrift</v>
      </c>
      <c r="H853" t="s">
        <v>9</v>
      </c>
      <c r="I853">
        <v>6</v>
      </c>
      <c r="J853" t="str">
        <f t="shared" si="41"/>
        <v>Mid-Level</v>
      </c>
      <c r="K853">
        <v>1</v>
      </c>
    </row>
    <row r="854" spans="1:11" x14ac:dyDescent="0.25">
      <c r="A854">
        <v>853</v>
      </c>
      <c r="B854" t="s">
        <v>11</v>
      </c>
      <c r="C854">
        <v>0</v>
      </c>
      <c r="D854" t="str">
        <f t="shared" si="39"/>
        <v>Adolescence</v>
      </c>
      <c r="E854" s="5">
        <v>121926</v>
      </c>
      <c r="F854">
        <v>41</v>
      </c>
      <c r="G854" t="str">
        <f t="shared" si="40"/>
        <v>Economical</v>
      </c>
      <c r="H854" t="s">
        <v>12</v>
      </c>
      <c r="I854">
        <v>7</v>
      </c>
      <c r="J854" t="str">
        <f t="shared" si="41"/>
        <v>Mid-Level</v>
      </c>
      <c r="K854">
        <v>1</v>
      </c>
    </row>
    <row r="855" spans="1:11" x14ac:dyDescent="0.25">
      <c r="A855">
        <v>854</v>
      </c>
      <c r="B855" t="s">
        <v>11</v>
      </c>
      <c r="C855">
        <v>11</v>
      </c>
      <c r="D855" t="str">
        <f t="shared" si="39"/>
        <v>Adolescence</v>
      </c>
      <c r="E855" s="5">
        <v>143047</v>
      </c>
      <c r="F855">
        <v>42</v>
      </c>
      <c r="G855" t="str">
        <f t="shared" si="40"/>
        <v>Economical</v>
      </c>
      <c r="H855" t="s">
        <v>15</v>
      </c>
      <c r="I855">
        <v>1</v>
      </c>
      <c r="J855" t="str">
        <f t="shared" si="41"/>
        <v>Entry-Level</v>
      </c>
      <c r="K855">
        <v>3</v>
      </c>
    </row>
    <row r="856" spans="1:11" x14ac:dyDescent="0.25">
      <c r="A856">
        <v>855</v>
      </c>
      <c r="B856" t="s">
        <v>11</v>
      </c>
      <c r="C856">
        <v>22</v>
      </c>
      <c r="D856" t="str">
        <f t="shared" si="39"/>
        <v>Adolescence</v>
      </c>
      <c r="E856" s="5">
        <v>131748</v>
      </c>
      <c r="F856">
        <v>23</v>
      </c>
      <c r="G856" t="str">
        <f t="shared" si="40"/>
        <v>Tightward</v>
      </c>
      <c r="H856" t="s">
        <v>14</v>
      </c>
      <c r="I856">
        <v>1</v>
      </c>
      <c r="J856" t="str">
        <f t="shared" si="41"/>
        <v>Entry-Level</v>
      </c>
      <c r="K856">
        <v>3</v>
      </c>
    </row>
    <row r="857" spans="1:11" x14ac:dyDescent="0.25">
      <c r="A857">
        <v>856</v>
      </c>
      <c r="B857" t="s">
        <v>8</v>
      </c>
      <c r="C857">
        <v>76</v>
      </c>
      <c r="D857" t="str">
        <f t="shared" si="39"/>
        <v>Old</v>
      </c>
      <c r="E857" s="5">
        <v>142801</v>
      </c>
      <c r="F857">
        <v>23</v>
      </c>
      <c r="G857" t="str">
        <f t="shared" si="40"/>
        <v>Tightward</v>
      </c>
      <c r="H857" t="s">
        <v>12</v>
      </c>
      <c r="I857">
        <v>0</v>
      </c>
      <c r="J857" t="str">
        <f t="shared" si="41"/>
        <v>Entry-Level</v>
      </c>
      <c r="K857">
        <v>1</v>
      </c>
    </row>
    <row r="858" spans="1:11" x14ac:dyDescent="0.25">
      <c r="A858">
        <v>857</v>
      </c>
      <c r="B858" t="s">
        <v>8</v>
      </c>
      <c r="C858">
        <v>85</v>
      </c>
      <c r="D858" t="str">
        <f t="shared" si="39"/>
        <v>Old</v>
      </c>
      <c r="E858" s="5">
        <v>142723</v>
      </c>
      <c r="F858">
        <v>46</v>
      </c>
      <c r="G858" t="str">
        <f t="shared" si="40"/>
        <v>Economical</v>
      </c>
      <c r="H858" t="s">
        <v>10</v>
      </c>
      <c r="I858">
        <v>0</v>
      </c>
      <c r="J858" t="str">
        <f t="shared" si="41"/>
        <v>Entry-Level</v>
      </c>
      <c r="K858">
        <v>6</v>
      </c>
    </row>
    <row r="859" spans="1:11" x14ac:dyDescent="0.25">
      <c r="A859">
        <v>858</v>
      </c>
      <c r="B859" t="s">
        <v>8</v>
      </c>
      <c r="C859">
        <v>21</v>
      </c>
      <c r="D859" t="str">
        <f t="shared" si="39"/>
        <v>Adolescence</v>
      </c>
      <c r="E859" s="5">
        <v>155151</v>
      </c>
      <c r="F859">
        <v>16</v>
      </c>
      <c r="G859" t="str">
        <f t="shared" si="40"/>
        <v>Tightward</v>
      </c>
      <c r="H859" t="s">
        <v>18</v>
      </c>
      <c r="I859">
        <v>14</v>
      </c>
      <c r="J859" t="str">
        <f t="shared" si="41"/>
        <v>Senior Level</v>
      </c>
      <c r="K859">
        <v>3</v>
      </c>
    </row>
    <row r="860" spans="1:11" x14ac:dyDescent="0.25">
      <c r="A860">
        <v>859</v>
      </c>
      <c r="B860" t="s">
        <v>11</v>
      </c>
      <c r="C860">
        <v>64</v>
      </c>
      <c r="D860" t="str">
        <f t="shared" si="39"/>
        <v>Old</v>
      </c>
      <c r="E860" s="5">
        <v>153607</v>
      </c>
      <c r="F860">
        <v>48</v>
      </c>
      <c r="G860" t="str">
        <f t="shared" si="40"/>
        <v>Economical</v>
      </c>
      <c r="H860" t="s">
        <v>9</v>
      </c>
      <c r="I860">
        <v>1</v>
      </c>
      <c r="J860" t="str">
        <f t="shared" si="41"/>
        <v>Entry-Level</v>
      </c>
      <c r="K860">
        <v>4</v>
      </c>
    </row>
    <row r="861" spans="1:11" x14ac:dyDescent="0.25">
      <c r="A861">
        <v>860</v>
      </c>
      <c r="B861" t="s">
        <v>8</v>
      </c>
      <c r="C861">
        <v>94</v>
      </c>
      <c r="D861" t="str">
        <f t="shared" si="39"/>
        <v>Old</v>
      </c>
      <c r="E861" s="5">
        <v>144192</v>
      </c>
      <c r="F861">
        <v>34</v>
      </c>
      <c r="G861" t="str">
        <f t="shared" si="40"/>
        <v>Economical</v>
      </c>
      <c r="H861" t="s">
        <v>9</v>
      </c>
      <c r="I861">
        <v>0</v>
      </c>
      <c r="J861" t="str">
        <f t="shared" si="41"/>
        <v>Entry-Level</v>
      </c>
      <c r="K861">
        <v>3</v>
      </c>
    </row>
    <row r="862" spans="1:11" x14ac:dyDescent="0.25">
      <c r="A862">
        <v>861</v>
      </c>
      <c r="B862" t="s">
        <v>11</v>
      </c>
      <c r="C862">
        <v>83</v>
      </c>
      <c r="D862" t="str">
        <f t="shared" si="39"/>
        <v>Old</v>
      </c>
      <c r="E862" s="5">
        <v>174159</v>
      </c>
      <c r="F862">
        <v>22</v>
      </c>
      <c r="G862" t="str">
        <f t="shared" si="40"/>
        <v>Tightward</v>
      </c>
      <c r="H862" t="s">
        <v>12</v>
      </c>
      <c r="I862">
        <v>4</v>
      </c>
      <c r="J862" t="str">
        <f t="shared" si="41"/>
        <v>Intermediate</v>
      </c>
      <c r="K862">
        <v>4</v>
      </c>
    </row>
    <row r="863" spans="1:11" x14ac:dyDescent="0.25">
      <c r="A863">
        <v>862</v>
      </c>
      <c r="B863" t="s">
        <v>11</v>
      </c>
      <c r="C863">
        <v>93</v>
      </c>
      <c r="D863" t="str">
        <f t="shared" si="39"/>
        <v>Old</v>
      </c>
      <c r="E863" s="5">
        <v>73642</v>
      </c>
      <c r="F863">
        <v>50</v>
      </c>
      <c r="G863" t="str">
        <f t="shared" si="40"/>
        <v>Economical</v>
      </c>
      <c r="H863" t="s">
        <v>18</v>
      </c>
      <c r="I863">
        <v>0</v>
      </c>
      <c r="J863" t="str">
        <f t="shared" si="41"/>
        <v>Entry-Level</v>
      </c>
      <c r="K863">
        <v>3</v>
      </c>
    </row>
    <row r="864" spans="1:11" x14ac:dyDescent="0.25">
      <c r="A864">
        <v>863</v>
      </c>
      <c r="B864" t="s">
        <v>11</v>
      </c>
      <c r="C864">
        <v>12</v>
      </c>
      <c r="D864" t="str">
        <f t="shared" si="39"/>
        <v>Adolescence</v>
      </c>
      <c r="E864" s="5">
        <v>170319</v>
      </c>
      <c r="F864">
        <v>46</v>
      </c>
      <c r="G864" t="str">
        <f t="shared" si="40"/>
        <v>Economical</v>
      </c>
      <c r="H864" t="s">
        <v>14</v>
      </c>
      <c r="I864">
        <v>8</v>
      </c>
      <c r="J864" t="str">
        <f t="shared" si="41"/>
        <v>Mid-Level</v>
      </c>
      <c r="K864">
        <v>7</v>
      </c>
    </row>
    <row r="865" spans="1:11" x14ac:dyDescent="0.25">
      <c r="A865">
        <v>864</v>
      </c>
      <c r="B865" t="s">
        <v>11</v>
      </c>
      <c r="C865">
        <v>0</v>
      </c>
      <c r="D865" t="str">
        <f t="shared" si="39"/>
        <v>Adolescence</v>
      </c>
      <c r="E865" s="5">
        <v>141351</v>
      </c>
      <c r="F865">
        <v>10</v>
      </c>
      <c r="G865" t="str">
        <f t="shared" si="40"/>
        <v>Tightward</v>
      </c>
      <c r="H865" t="s">
        <v>10</v>
      </c>
      <c r="I865">
        <v>0</v>
      </c>
      <c r="J865" t="str">
        <f t="shared" si="41"/>
        <v>Entry-Level</v>
      </c>
      <c r="K865">
        <v>2</v>
      </c>
    </row>
    <row r="866" spans="1:11" x14ac:dyDescent="0.25">
      <c r="A866">
        <v>865</v>
      </c>
      <c r="B866" t="s">
        <v>11</v>
      </c>
      <c r="C866">
        <v>79</v>
      </c>
      <c r="D866" t="str">
        <f t="shared" si="39"/>
        <v>Old</v>
      </c>
      <c r="E866" s="5">
        <v>167411</v>
      </c>
      <c r="F866">
        <v>9</v>
      </c>
      <c r="G866" t="str">
        <f t="shared" si="40"/>
        <v>Tightward</v>
      </c>
      <c r="H866" t="s">
        <v>18</v>
      </c>
      <c r="I866">
        <v>12</v>
      </c>
      <c r="J866" t="str">
        <f t="shared" si="41"/>
        <v>Senior Level</v>
      </c>
      <c r="K866">
        <v>5</v>
      </c>
    </row>
    <row r="867" spans="1:11" x14ac:dyDescent="0.25">
      <c r="A867">
        <v>866</v>
      </c>
      <c r="B867" t="s">
        <v>8</v>
      </c>
      <c r="C867">
        <v>90</v>
      </c>
      <c r="D867" t="str">
        <f t="shared" si="39"/>
        <v>Old</v>
      </c>
      <c r="E867" s="5">
        <v>58289</v>
      </c>
      <c r="F867">
        <v>49</v>
      </c>
      <c r="G867" t="str">
        <f t="shared" si="40"/>
        <v>Economical</v>
      </c>
      <c r="H867" t="s">
        <v>14</v>
      </c>
      <c r="I867">
        <v>5</v>
      </c>
      <c r="J867" t="str">
        <f t="shared" si="41"/>
        <v>Mid-Level</v>
      </c>
      <c r="K867">
        <v>6</v>
      </c>
    </row>
    <row r="868" spans="1:11" x14ac:dyDescent="0.25">
      <c r="A868">
        <v>867</v>
      </c>
      <c r="B868" t="s">
        <v>11</v>
      </c>
      <c r="C868">
        <v>45</v>
      </c>
      <c r="D868" t="str">
        <f t="shared" si="39"/>
        <v>Middle Age</v>
      </c>
      <c r="E868" s="5">
        <v>79801</v>
      </c>
      <c r="F868">
        <v>77</v>
      </c>
      <c r="G868" t="str">
        <f t="shared" si="40"/>
        <v>Spendthrift</v>
      </c>
      <c r="H868" t="s">
        <v>16</v>
      </c>
      <c r="I868">
        <v>0</v>
      </c>
      <c r="J868" t="str">
        <f t="shared" si="41"/>
        <v>Entry-Level</v>
      </c>
      <c r="K868">
        <v>2</v>
      </c>
    </row>
    <row r="869" spans="1:11" x14ac:dyDescent="0.25">
      <c r="A869">
        <v>868</v>
      </c>
      <c r="B869" t="s">
        <v>11</v>
      </c>
      <c r="C869">
        <v>82</v>
      </c>
      <c r="D869" t="str">
        <f t="shared" si="39"/>
        <v>Old</v>
      </c>
      <c r="E869" s="5">
        <v>146118</v>
      </c>
      <c r="F869">
        <v>52</v>
      </c>
      <c r="G869" t="str">
        <f t="shared" si="40"/>
        <v>Economical</v>
      </c>
      <c r="H869" t="s">
        <v>18</v>
      </c>
      <c r="I869">
        <v>8</v>
      </c>
      <c r="J869" t="str">
        <f t="shared" si="41"/>
        <v>Mid-Level</v>
      </c>
      <c r="K869">
        <v>7</v>
      </c>
    </row>
    <row r="870" spans="1:11" x14ac:dyDescent="0.25">
      <c r="A870">
        <v>869</v>
      </c>
      <c r="B870" t="s">
        <v>11</v>
      </c>
      <c r="C870">
        <v>57</v>
      </c>
      <c r="D870" t="str">
        <f t="shared" si="39"/>
        <v>Old</v>
      </c>
      <c r="E870" s="5">
        <v>57337</v>
      </c>
      <c r="F870">
        <v>14</v>
      </c>
      <c r="G870" t="str">
        <f t="shared" si="40"/>
        <v>Tightward</v>
      </c>
      <c r="H870" t="s">
        <v>9</v>
      </c>
      <c r="I870">
        <v>1</v>
      </c>
      <c r="J870" t="str">
        <f t="shared" si="41"/>
        <v>Entry-Level</v>
      </c>
      <c r="K870">
        <v>4</v>
      </c>
    </row>
    <row r="871" spans="1:11" x14ac:dyDescent="0.25">
      <c r="A871">
        <v>870</v>
      </c>
      <c r="B871" t="s">
        <v>11</v>
      </c>
      <c r="C871">
        <v>43</v>
      </c>
      <c r="D871" t="str">
        <f t="shared" si="39"/>
        <v>Middle Age</v>
      </c>
      <c r="E871" s="5">
        <v>113575</v>
      </c>
      <c r="F871">
        <v>6</v>
      </c>
      <c r="G871" t="str">
        <f t="shared" si="40"/>
        <v>Tightward</v>
      </c>
      <c r="H871" t="s">
        <v>13</v>
      </c>
      <c r="I871">
        <v>1</v>
      </c>
      <c r="J871" t="str">
        <f t="shared" si="41"/>
        <v>Entry-Level</v>
      </c>
      <c r="K871">
        <v>2</v>
      </c>
    </row>
    <row r="872" spans="1:11" x14ac:dyDescent="0.25">
      <c r="A872">
        <v>871</v>
      </c>
      <c r="B872" t="s">
        <v>8</v>
      </c>
      <c r="C872">
        <v>63</v>
      </c>
      <c r="D872" t="str">
        <f t="shared" si="39"/>
        <v>Old</v>
      </c>
      <c r="E872" s="5">
        <v>122658</v>
      </c>
      <c r="F872">
        <v>65</v>
      </c>
      <c r="G872" t="str">
        <f t="shared" si="40"/>
        <v>Spendthrift</v>
      </c>
      <c r="H872" t="s">
        <v>10</v>
      </c>
      <c r="I872">
        <v>6</v>
      </c>
      <c r="J872" t="str">
        <f t="shared" si="41"/>
        <v>Mid-Level</v>
      </c>
      <c r="K872">
        <v>2</v>
      </c>
    </row>
    <row r="873" spans="1:11" x14ac:dyDescent="0.25">
      <c r="A873">
        <v>872</v>
      </c>
      <c r="B873" t="s">
        <v>11</v>
      </c>
      <c r="C873">
        <v>62</v>
      </c>
      <c r="D873" t="str">
        <f t="shared" si="39"/>
        <v>Old</v>
      </c>
      <c r="E873" s="5">
        <v>151836</v>
      </c>
      <c r="F873">
        <v>13</v>
      </c>
      <c r="G873" t="str">
        <f t="shared" si="40"/>
        <v>Tightward</v>
      </c>
      <c r="H873" t="s">
        <v>14</v>
      </c>
      <c r="I873">
        <v>0</v>
      </c>
      <c r="J873" t="str">
        <f t="shared" si="41"/>
        <v>Entry-Level</v>
      </c>
      <c r="K873">
        <v>6</v>
      </c>
    </row>
    <row r="874" spans="1:11" x14ac:dyDescent="0.25">
      <c r="A874">
        <v>873</v>
      </c>
      <c r="B874" t="s">
        <v>11</v>
      </c>
      <c r="C874">
        <v>43</v>
      </c>
      <c r="D874" t="str">
        <f t="shared" si="39"/>
        <v>Middle Age</v>
      </c>
      <c r="E874" s="5">
        <v>185900</v>
      </c>
      <c r="F874">
        <v>80</v>
      </c>
      <c r="G874" t="str">
        <f t="shared" si="40"/>
        <v>Spendthrift</v>
      </c>
      <c r="H874" t="s">
        <v>17</v>
      </c>
      <c r="I874">
        <v>9</v>
      </c>
      <c r="J874" t="str">
        <f t="shared" si="41"/>
        <v>Mid-Level</v>
      </c>
      <c r="K874">
        <v>4</v>
      </c>
    </row>
    <row r="875" spans="1:11" x14ac:dyDescent="0.25">
      <c r="A875">
        <v>874</v>
      </c>
      <c r="B875" t="s">
        <v>11</v>
      </c>
      <c r="C875">
        <v>34</v>
      </c>
      <c r="D875" t="str">
        <f t="shared" si="39"/>
        <v>Middle Age</v>
      </c>
      <c r="E875" s="5">
        <v>94029</v>
      </c>
      <c r="F875">
        <v>98</v>
      </c>
      <c r="G875" t="str">
        <f t="shared" si="40"/>
        <v>Spendthrift</v>
      </c>
      <c r="H875" t="s">
        <v>9</v>
      </c>
      <c r="I875">
        <v>1</v>
      </c>
      <c r="J875" t="str">
        <f t="shared" si="41"/>
        <v>Entry-Level</v>
      </c>
      <c r="K875">
        <v>4</v>
      </c>
    </row>
    <row r="876" spans="1:11" x14ac:dyDescent="0.25">
      <c r="A876">
        <v>875</v>
      </c>
      <c r="B876" t="s">
        <v>11</v>
      </c>
      <c r="C876">
        <v>30</v>
      </c>
      <c r="D876" t="str">
        <f t="shared" si="39"/>
        <v>Adolescence</v>
      </c>
      <c r="E876" s="5">
        <v>157290</v>
      </c>
      <c r="F876">
        <v>22</v>
      </c>
      <c r="G876" t="str">
        <f t="shared" si="40"/>
        <v>Tightward</v>
      </c>
      <c r="H876" t="s">
        <v>14</v>
      </c>
      <c r="I876">
        <v>2</v>
      </c>
      <c r="J876" t="str">
        <f t="shared" si="41"/>
        <v>Entry-Level</v>
      </c>
      <c r="K876">
        <v>2</v>
      </c>
    </row>
    <row r="877" spans="1:11" x14ac:dyDescent="0.25">
      <c r="A877">
        <v>876</v>
      </c>
      <c r="B877" t="s">
        <v>8</v>
      </c>
      <c r="C877">
        <v>97</v>
      </c>
      <c r="D877" t="str">
        <f t="shared" si="39"/>
        <v>Old</v>
      </c>
      <c r="E877" s="5">
        <v>175996</v>
      </c>
      <c r="F877">
        <v>42</v>
      </c>
      <c r="G877" t="str">
        <f t="shared" si="40"/>
        <v>Economical</v>
      </c>
      <c r="H877" t="s">
        <v>13</v>
      </c>
      <c r="I877">
        <v>10</v>
      </c>
      <c r="J877" t="str">
        <f t="shared" si="41"/>
        <v>Senior Level</v>
      </c>
      <c r="K877">
        <v>4</v>
      </c>
    </row>
    <row r="878" spans="1:11" x14ac:dyDescent="0.25">
      <c r="A878">
        <v>877</v>
      </c>
      <c r="B878" t="s">
        <v>8</v>
      </c>
      <c r="C878">
        <v>68</v>
      </c>
      <c r="D878" t="str">
        <f t="shared" si="39"/>
        <v>Old</v>
      </c>
      <c r="E878" s="5">
        <v>102016</v>
      </c>
      <c r="F878">
        <v>37</v>
      </c>
      <c r="G878" t="str">
        <f t="shared" si="40"/>
        <v>Economical</v>
      </c>
      <c r="H878" t="s">
        <v>14</v>
      </c>
      <c r="I878">
        <v>0</v>
      </c>
      <c r="J878" t="str">
        <f t="shared" si="41"/>
        <v>Entry-Level</v>
      </c>
      <c r="K878">
        <v>4</v>
      </c>
    </row>
    <row r="879" spans="1:11" x14ac:dyDescent="0.25">
      <c r="A879">
        <v>878</v>
      </c>
      <c r="B879" t="s">
        <v>8</v>
      </c>
      <c r="C879">
        <v>16</v>
      </c>
      <c r="D879" t="str">
        <f t="shared" si="39"/>
        <v>Adolescence</v>
      </c>
      <c r="E879" s="5">
        <v>77902</v>
      </c>
      <c r="F879">
        <v>67</v>
      </c>
      <c r="G879" t="str">
        <f t="shared" si="40"/>
        <v>Spendthrift</v>
      </c>
      <c r="H879" t="s">
        <v>14</v>
      </c>
      <c r="I879">
        <v>1</v>
      </c>
      <c r="J879" t="str">
        <f t="shared" si="41"/>
        <v>Entry-Level</v>
      </c>
      <c r="K879">
        <v>2</v>
      </c>
    </row>
    <row r="880" spans="1:11" x14ac:dyDescent="0.25">
      <c r="A880">
        <v>879</v>
      </c>
      <c r="B880" t="s">
        <v>11</v>
      </c>
      <c r="C880">
        <v>15</v>
      </c>
      <c r="D880" t="str">
        <f t="shared" si="39"/>
        <v>Adolescence</v>
      </c>
      <c r="E880" s="5">
        <v>81138</v>
      </c>
      <c r="F880">
        <v>86</v>
      </c>
      <c r="G880" t="str">
        <f t="shared" si="40"/>
        <v>Spendthrift</v>
      </c>
      <c r="H880" t="s">
        <v>9</v>
      </c>
      <c r="I880">
        <v>9</v>
      </c>
      <c r="J880" t="str">
        <f t="shared" si="41"/>
        <v>Mid-Level</v>
      </c>
      <c r="K880">
        <v>7</v>
      </c>
    </row>
    <row r="881" spans="1:11" x14ac:dyDescent="0.25">
      <c r="A881">
        <v>880</v>
      </c>
      <c r="B881" t="s">
        <v>8</v>
      </c>
      <c r="C881">
        <v>25</v>
      </c>
      <c r="D881" t="str">
        <f t="shared" si="39"/>
        <v>Adolescence</v>
      </c>
      <c r="E881" s="5">
        <v>128258</v>
      </c>
      <c r="F881">
        <v>48</v>
      </c>
      <c r="G881" t="str">
        <f t="shared" si="40"/>
        <v>Economical</v>
      </c>
      <c r="H881" t="s">
        <v>15</v>
      </c>
      <c r="I881">
        <v>0</v>
      </c>
      <c r="J881" t="str">
        <f t="shared" si="41"/>
        <v>Entry-Level</v>
      </c>
      <c r="K881">
        <v>2</v>
      </c>
    </row>
    <row r="882" spans="1:11" x14ac:dyDescent="0.25">
      <c r="A882">
        <v>881</v>
      </c>
      <c r="B882" t="s">
        <v>11</v>
      </c>
      <c r="C882">
        <v>29</v>
      </c>
      <c r="D882" t="str">
        <f t="shared" si="39"/>
        <v>Adolescence</v>
      </c>
      <c r="E882" s="5">
        <v>62475</v>
      </c>
      <c r="F882">
        <v>24</v>
      </c>
      <c r="G882" t="str">
        <f t="shared" si="40"/>
        <v>Tightward</v>
      </c>
      <c r="H882" t="s">
        <v>14</v>
      </c>
      <c r="I882">
        <v>6</v>
      </c>
      <c r="J882" t="str">
        <f t="shared" si="41"/>
        <v>Mid-Level</v>
      </c>
      <c r="K882">
        <v>4</v>
      </c>
    </row>
    <row r="883" spans="1:11" x14ac:dyDescent="0.25">
      <c r="A883">
        <v>882</v>
      </c>
      <c r="B883" t="s">
        <v>11</v>
      </c>
      <c r="C883">
        <v>85</v>
      </c>
      <c r="D883" t="str">
        <f t="shared" si="39"/>
        <v>Old</v>
      </c>
      <c r="E883" s="5">
        <v>82854</v>
      </c>
      <c r="F883">
        <v>75</v>
      </c>
      <c r="G883" t="str">
        <f t="shared" si="40"/>
        <v>Spendthrift</v>
      </c>
      <c r="H883" t="s">
        <v>14</v>
      </c>
      <c r="I883">
        <v>6</v>
      </c>
      <c r="J883" t="str">
        <f t="shared" si="41"/>
        <v>Mid-Level</v>
      </c>
      <c r="K883">
        <v>4</v>
      </c>
    </row>
    <row r="884" spans="1:11" x14ac:dyDescent="0.25">
      <c r="A884">
        <v>883</v>
      </c>
      <c r="B884" t="s">
        <v>11</v>
      </c>
      <c r="C884">
        <v>30</v>
      </c>
      <c r="D884" t="str">
        <f t="shared" si="39"/>
        <v>Adolescence</v>
      </c>
      <c r="E884" s="5">
        <v>59284</v>
      </c>
      <c r="F884">
        <v>38</v>
      </c>
      <c r="G884" t="str">
        <f t="shared" si="40"/>
        <v>Economical</v>
      </c>
      <c r="H884" t="s">
        <v>16</v>
      </c>
      <c r="I884">
        <v>7</v>
      </c>
      <c r="J884" t="str">
        <f t="shared" si="41"/>
        <v>Mid-Level</v>
      </c>
      <c r="K884">
        <v>7</v>
      </c>
    </row>
    <row r="885" spans="1:11" x14ac:dyDescent="0.25">
      <c r="A885">
        <v>884</v>
      </c>
      <c r="B885" t="s">
        <v>11</v>
      </c>
      <c r="C885">
        <v>13</v>
      </c>
      <c r="D885" t="str">
        <f t="shared" si="39"/>
        <v>Adolescence</v>
      </c>
      <c r="E885" s="5">
        <v>141580</v>
      </c>
      <c r="F885">
        <v>92</v>
      </c>
      <c r="G885" t="str">
        <f t="shared" si="40"/>
        <v>Spendthrift</v>
      </c>
      <c r="H885" t="s">
        <v>9</v>
      </c>
      <c r="I885">
        <v>0</v>
      </c>
      <c r="J885" t="str">
        <f t="shared" si="41"/>
        <v>Entry-Level</v>
      </c>
      <c r="K885">
        <v>4</v>
      </c>
    </row>
    <row r="886" spans="1:11" x14ac:dyDescent="0.25">
      <c r="A886">
        <v>885</v>
      </c>
      <c r="B886" t="s">
        <v>11</v>
      </c>
      <c r="C886">
        <v>88</v>
      </c>
      <c r="D886" t="str">
        <f t="shared" si="39"/>
        <v>Old</v>
      </c>
      <c r="E886" s="5">
        <v>171362</v>
      </c>
      <c r="F886">
        <v>90</v>
      </c>
      <c r="G886" t="str">
        <f t="shared" si="40"/>
        <v>Spendthrift</v>
      </c>
      <c r="H886" t="s">
        <v>15</v>
      </c>
      <c r="I886">
        <v>6</v>
      </c>
      <c r="J886" t="str">
        <f t="shared" si="41"/>
        <v>Mid-Level</v>
      </c>
      <c r="K886">
        <v>4</v>
      </c>
    </row>
    <row r="887" spans="1:11" x14ac:dyDescent="0.25">
      <c r="A887">
        <v>886</v>
      </c>
      <c r="B887" t="s">
        <v>8</v>
      </c>
      <c r="C887">
        <v>5</v>
      </c>
      <c r="D887" t="str">
        <f t="shared" si="39"/>
        <v>Adolescence</v>
      </c>
      <c r="E887" s="5">
        <v>78274</v>
      </c>
      <c r="F887">
        <v>65</v>
      </c>
      <c r="G887" t="str">
        <f t="shared" si="40"/>
        <v>Spendthrift</v>
      </c>
      <c r="H887" t="s">
        <v>14</v>
      </c>
      <c r="I887">
        <v>9</v>
      </c>
      <c r="J887" t="str">
        <f t="shared" si="41"/>
        <v>Mid-Level</v>
      </c>
      <c r="K887">
        <v>2</v>
      </c>
    </row>
    <row r="888" spans="1:11" x14ac:dyDescent="0.25">
      <c r="A888">
        <v>887</v>
      </c>
      <c r="B888" t="s">
        <v>11</v>
      </c>
      <c r="C888">
        <v>95</v>
      </c>
      <c r="D888" t="str">
        <f t="shared" si="39"/>
        <v>Old</v>
      </c>
      <c r="E888" s="5">
        <v>76646</v>
      </c>
      <c r="F888">
        <v>61</v>
      </c>
      <c r="G888" t="str">
        <f t="shared" si="40"/>
        <v>Spendthrift</v>
      </c>
      <c r="H888" t="s">
        <v>14</v>
      </c>
      <c r="I888">
        <v>0</v>
      </c>
      <c r="J888" t="str">
        <f t="shared" si="41"/>
        <v>Entry-Level</v>
      </c>
      <c r="K888">
        <v>1</v>
      </c>
    </row>
    <row r="889" spans="1:11" x14ac:dyDescent="0.25">
      <c r="A889">
        <v>888</v>
      </c>
      <c r="B889" t="s">
        <v>11</v>
      </c>
      <c r="C889">
        <v>92</v>
      </c>
      <c r="D889" t="str">
        <f t="shared" si="39"/>
        <v>Old</v>
      </c>
      <c r="E889" s="5">
        <v>78308</v>
      </c>
      <c r="F889">
        <v>66</v>
      </c>
      <c r="G889" t="str">
        <f t="shared" si="40"/>
        <v>Spendthrift</v>
      </c>
      <c r="H889" t="s">
        <v>15</v>
      </c>
      <c r="I889">
        <v>5</v>
      </c>
      <c r="J889" t="str">
        <f t="shared" si="41"/>
        <v>Mid-Level</v>
      </c>
      <c r="K889">
        <v>2</v>
      </c>
    </row>
    <row r="890" spans="1:11" x14ac:dyDescent="0.25">
      <c r="A890">
        <v>889</v>
      </c>
      <c r="B890" t="s">
        <v>11</v>
      </c>
      <c r="C890">
        <v>63</v>
      </c>
      <c r="D890" t="str">
        <f t="shared" si="39"/>
        <v>Old</v>
      </c>
      <c r="E890" s="5">
        <v>78971</v>
      </c>
      <c r="F890">
        <v>89</v>
      </c>
      <c r="G890" t="str">
        <f t="shared" si="40"/>
        <v>Spendthrift</v>
      </c>
      <c r="H890" t="s">
        <v>10</v>
      </c>
      <c r="I890">
        <v>1</v>
      </c>
      <c r="J890" t="str">
        <f t="shared" si="41"/>
        <v>Entry-Level</v>
      </c>
      <c r="K890">
        <v>2</v>
      </c>
    </row>
    <row r="891" spans="1:11" x14ac:dyDescent="0.25">
      <c r="A891">
        <v>890</v>
      </c>
      <c r="B891" t="s">
        <v>11</v>
      </c>
      <c r="C891">
        <v>75</v>
      </c>
      <c r="D891" t="str">
        <f t="shared" si="39"/>
        <v>Old</v>
      </c>
      <c r="E891" s="5">
        <v>65528</v>
      </c>
      <c r="F891">
        <v>73</v>
      </c>
      <c r="G891" t="str">
        <f t="shared" si="40"/>
        <v>Spendthrift</v>
      </c>
      <c r="H891" t="s">
        <v>18</v>
      </c>
      <c r="I891">
        <v>1</v>
      </c>
      <c r="J891" t="str">
        <f t="shared" si="41"/>
        <v>Entry-Level</v>
      </c>
      <c r="K891">
        <v>5</v>
      </c>
    </row>
    <row r="892" spans="1:11" x14ac:dyDescent="0.25">
      <c r="A892">
        <v>891</v>
      </c>
      <c r="B892" t="s">
        <v>8</v>
      </c>
      <c r="C892">
        <v>67</v>
      </c>
      <c r="D892" t="str">
        <f t="shared" si="39"/>
        <v>Old</v>
      </c>
      <c r="E892" s="5">
        <v>94199</v>
      </c>
      <c r="F892">
        <v>71</v>
      </c>
      <c r="G892" t="str">
        <f t="shared" si="40"/>
        <v>Spendthrift</v>
      </c>
      <c r="H892" t="s">
        <v>14</v>
      </c>
      <c r="I892">
        <v>5</v>
      </c>
      <c r="J892" t="str">
        <f t="shared" si="41"/>
        <v>Mid-Level</v>
      </c>
      <c r="K892">
        <v>7</v>
      </c>
    </row>
    <row r="893" spans="1:11" x14ac:dyDescent="0.25">
      <c r="A893">
        <v>892</v>
      </c>
      <c r="B893" t="s">
        <v>11</v>
      </c>
      <c r="C893">
        <v>58</v>
      </c>
      <c r="D893" t="str">
        <f t="shared" si="39"/>
        <v>Old</v>
      </c>
      <c r="E893" s="5">
        <v>135705</v>
      </c>
      <c r="F893">
        <v>48</v>
      </c>
      <c r="G893" t="str">
        <f t="shared" si="40"/>
        <v>Economical</v>
      </c>
      <c r="H893" t="s">
        <v>10</v>
      </c>
      <c r="I893">
        <v>8</v>
      </c>
      <c r="J893" t="str">
        <f t="shared" si="41"/>
        <v>Mid-Level</v>
      </c>
      <c r="K893">
        <v>7</v>
      </c>
    </row>
    <row r="894" spans="1:11" x14ac:dyDescent="0.25">
      <c r="A894">
        <v>893</v>
      </c>
      <c r="B894" t="s">
        <v>8</v>
      </c>
      <c r="C894">
        <v>52</v>
      </c>
      <c r="D894" t="str">
        <f t="shared" si="39"/>
        <v>Middle Age</v>
      </c>
      <c r="E894" s="5">
        <v>130573</v>
      </c>
      <c r="F894">
        <v>31</v>
      </c>
      <c r="G894" t="str">
        <f t="shared" si="40"/>
        <v>Economical</v>
      </c>
      <c r="H894" t="s">
        <v>13</v>
      </c>
      <c r="I894">
        <v>8</v>
      </c>
      <c r="J894" t="str">
        <f t="shared" si="41"/>
        <v>Mid-Level</v>
      </c>
      <c r="K894">
        <v>3</v>
      </c>
    </row>
    <row r="895" spans="1:11" x14ac:dyDescent="0.25">
      <c r="A895">
        <v>894</v>
      </c>
      <c r="B895" t="s">
        <v>11</v>
      </c>
      <c r="C895">
        <v>85</v>
      </c>
      <c r="D895" t="str">
        <f t="shared" si="39"/>
        <v>Old</v>
      </c>
      <c r="E895" s="5">
        <v>152303</v>
      </c>
      <c r="F895">
        <v>68</v>
      </c>
      <c r="G895" t="str">
        <f t="shared" si="40"/>
        <v>Spendthrift</v>
      </c>
      <c r="H895" t="s">
        <v>14</v>
      </c>
      <c r="I895">
        <v>1</v>
      </c>
      <c r="J895" t="str">
        <f t="shared" si="41"/>
        <v>Entry-Level</v>
      </c>
      <c r="K895">
        <v>5</v>
      </c>
    </row>
    <row r="896" spans="1:11" x14ac:dyDescent="0.25">
      <c r="A896">
        <v>895</v>
      </c>
      <c r="B896" t="s">
        <v>11</v>
      </c>
      <c r="C896">
        <v>31</v>
      </c>
      <c r="D896" t="str">
        <f t="shared" si="39"/>
        <v>Middle Age</v>
      </c>
      <c r="E896" s="5">
        <v>144582</v>
      </c>
      <c r="F896">
        <v>89</v>
      </c>
      <c r="G896" t="str">
        <f t="shared" si="40"/>
        <v>Spendthrift</v>
      </c>
      <c r="H896" t="s">
        <v>16</v>
      </c>
      <c r="I896">
        <v>1</v>
      </c>
      <c r="J896" t="str">
        <f t="shared" si="41"/>
        <v>Entry-Level</v>
      </c>
      <c r="K896">
        <v>1</v>
      </c>
    </row>
    <row r="897" spans="1:11" x14ac:dyDescent="0.25">
      <c r="A897">
        <v>896</v>
      </c>
      <c r="B897" t="s">
        <v>11</v>
      </c>
      <c r="C897">
        <v>84</v>
      </c>
      <c r="D897" t="str">
        <f t="shared" si="39"/>
        <v>Old</v>
      </c>
      <c r="E897" s="5">
        <v>93288</v>
      </c>
      <c r="F897">
        <v>60</v>
      </c>
      <c r="G897" t="str">
        <f t="shared" si="40"/>
        <v>Spendthrift</v>
      </c>
      <c r="H897" t="s">
        <v>14</v>
      </c>
      <c r="I897">
        <v>10</v>
      </c>
      <c r="J897" t="str">
        <f t="shared" si="41"/>
        <v>Senior Level</v>
      </c>
      <c r="K897">
        <v>6</v>
      </c>
    </row>
    <row r="898" spans="1:11" x14ac:dyDescent="0.25">
      <c r="A898">
        <v>897</v>
      </c>
      <c r="B898" t="s">
        <v>11</v>
      </c>
      <c r="C898">
        <v>93</v>
      </c>
      <c r="D898" t="str">
        <f t="shared" si="39"/>
        <v>Old</v>
      </c>
      <c r="E898" s="5">
        <v>88192</v>
      </c>
      <c r="F898">
        <v>3</v>
      </c>
      <c r="G898" t="str">
        <f t="shared" si="40"/>
        <v>Tightward</v>
      </c>
      <c r="H898" t="s">
        <v>18</v>
      </c>
      <c r="I898">
        <v>10</v>
      </c>
      <c r="J898" t="str">
        <f t="shared" si="41"/>
        <v>Senior Level</v>
      </c>
      <c r="K898">
        <v>2</v>
      </c>
    </row>
    <row r="899" spans="1:11" x14ac:dyDescent="0.25">
      <c r="A899">
        <v>898</v>
      </c>
      <c r="B899" t="s">
        <v>8</v>
      </c>
      <c r="C899">
        <v>18</v>
      </c>
      <c r="D899" t="str">
        <f t="shared" ref="D899:D962" si="42">IF(C899&gt;54,"Old",IF(C899&gt;=31,"Middle Age",IF(C899&lt;31,"Adolescence","Invalid")))</f>
        <v>Adolescence</v>
      </c>
      <c r="E899" s="5">
        <v>62362</v>
      </c>
      <c r="F899">
        <v>81</v>
      </c>
      <c r="G899" t="str">
        <f t="shared" ref="G899:G962" si="43">IF(F899&gt;=60,"Spendthrift",IF(F899&gt;=31,"Economical",IF(F899&lt;31,"Tightward","Invalid")))</f>
        <v>Spendthrift</v>
      </c>
      <c r="H899" t="s">
        <v>12</v>
      </c>
      <c r="I899">
        <v>7</v>
      </c>
      <c r="J899" t="str">
        <f t="shared" ref="J899:J962" si="44">IF(I899&gt;=10,"Senior Level",IF(I899&gt;=5,"Mid-Level",IF(I899&gt;=3,"Intermediate",IF(I899&lt;3,"Entry-Level","Invalid"))))</f>
        <v>Mid-Level</v>
      </c>
      <c r="K899">
        <v>3</v>
      </c>
    </row>
    <row r="900" spans="1:11" x14ac:dyDescent="0.25">
      <c r="A900">
        <v>899</v>
      </c>
      <c r="B900" t="s">
        <v>8</v>
      </c>
      <c r="C900">
        <v>73</v>
      </c>
      <c r="D900" t="str">
        <f t="shared" si="42"/>
        <v>Old</v>
      </c>
      <c r="E900" s="5">
        <v>74350</v>
      </c>
      <c r="F900">
        <v>39</v>
      </c>
      <c r="G900" t="str">
        <f t="shared" si="43"/>
        <v>Economical</v>
      </c>
      <c r="H900" t="s">
        <v>12</v>
      </c>
      <c r="I900">
        <v>10</v>
      </c>
      <c r="J900" t="str">
        <f t="shared" si="44"/>
        <v>Senior Level</v>
      </c>
      <c r="K900">
        <v>1</v>
      </c>
    </row>
    <row r="901" spans="1:11" x14ac:dyDescent="0.25">
      <c r="A901">
        <v>900</v>
      </c>
      <c r="B901" t="s">
        <v>8</v>
      </c>
      <c r="C901">
        <v>3</v>
      </c>
      <c r="D901" t="str">
        <f t="shared" si="42"/>
        <v>Adolescence</v>
      </c>
      <c r="E901" s="5">
        <v>144103</v>
      </c>
      <c r="F901">
        <v>42</v>
      </c>
      <c r="G901" t="str">
        <f t="shared" si="43"/>
        <v>Economical</v>
      </c>
      <c r="H901" t="s">
        <v>9</v>
      </c>
      <c r="I901">
        <v>8</v>
      </c>
      <c r="J901" t="str">
        <f t="shared" si="44"/>
        <v>Mid-Level</v>
      </c>
      <c r="K901">
        <v>7</v>
      </c>
    </row>
    <row r="902" spans="1:11" x14ac:dyDescent="0.25">
      <c r="A902">
        <v>901</v>
      </c>
      <c r="B902" t="s">
        <v>8</v>
      </c>
      <c r="C902">
        <v>1</v>
      </c>
      <c r="D902" t="str">
        <f t="shared" si="42"/>
        <v>Adolescence</v>
      </c>
      <c r="E902" s="5">
        <v>75518</v>
      </c>
      <c r="F902">
        <v>17</v>
      </c>
      <c r="G902" t="str">
        <f t="shared" si="43"/>
        <v>Tightward</v>
      </c>
      <c r="H902" t="s">
        <v>12</v>
      </c>
      <c r="I902">
        <v>7</v>
      </c>
      <c r="J902" t="str">
        <f t="shared" si="44"/>
        <v>Mid-Level</v>
      </c>
      <c r="K902">
        <v>3</v>
      </c>
    </row>
    <row r="903" spans="1:11" x14ac:dyDescent="0.25">
      <c r="A903">
        <v>902</v>
      </c>
      <c r="B903" t="s">
        <v>8</v>
      </c>
      <c r="C903">
        <v>53</v>
      </c>
      <c r="D903" t="str">
        <f t="shared" si="42"/>
        <v>Middle Age</v>
      </c>
      <c r="E903" s="5">
        <v>160980</v>
      </c>
      <c r="F903">
        <v>62</v>
      </c>
      <c r="G903" t="str">
        <f t="shared" si="43"/>
        <v>Spendthrift</v>
      </c>
      <c r="H903" t="s">
        <v>16</v>
      </c>
      <c r="I903">
        <v>4</v>
      </c>
      <c r="J903" t="str">
        <f t="shared" si="44"/>
        <v>Intermediate</v>
      </c>
      <c r="K903">
        <v>2</v>
      </c>
    </row>
    <row r="904" spans="1:11" x14ac:dyDescent="0.25">
      <c r="A904">
        <v>903</v>
      </c>
      <c r="B904" t="s">
        <v>11</v>
      </c>
      <c r="C904">
        <v>75</v>
      </c>
      <c r="D904" t="str">
        <f t="shared" si="42"/>
        <v>Old</v>
      </c>
      <c r="E904" s="5">
        <v>102904</v>
      </c>
      <c r="F904">
        <v>28</v>
      </c>
      <c r="G904" t="str">
        <f t="shared" si="43"/>
        <v>Tightward</v>
      </c>
      <c r="H904" t="s">
        <v>14</v>
      </c>
      <c r="I904">
        <v>7</v>
      </c>
      <c r="J904" t="str">
        <f t="shared" si="44"/>
        <v>Mid-Level</v>
      </c>
      <c r="K904">
        <v>6</v>
      </c>
    </row>
    <row r="905" spans="1:11" x14ac:dyDescent="0.25">
      <c r="A905">
        <v>904</v>
      </c>
      <c r="B905" t="s">
        <v>11</v>
      </c>
      <c r="C905">
        <v>15</v>
      </c>
      <c r="D905" t="str">
        <f t="shared" si="42"/>
        <v>Adolescence</v>
      </c>
      <c r="E905" s="5">
        <v>174501</v>
      </c>
      <c r="F905">
        <v>37</v>
      </c>
      <c r="G905" t="str">
        <f t="shared" si="43"/>
        <v>Economical</v>
      </c>
      <c r="I905">
        <v>9</v>
      </c>
      <c r="J905" t="str">
        <f t="shared" si="44"/>
        <v>Mid-Level</v>
      </c>
      <c r="K905">
        <v>7</v>
      </c>
    </row>
    <row r="906" spans="1:11" x14ac:dyDescent="0.25">
      <c r="A906">
        <v>905</v>
      </c>
      <c r="B906" t="s">
        <v>11</v>
      </c>
      <c r="C906">
        <v>47</v>
      </c>
      <c r="D906" t="str">
        <f t="shared" si="42"/>
        <v>Middle Age</v>
      </c>
      <c r="E906" s="5">
        <v>157661</v>
      </c>
      <c r="F906">
        <v>57</v>
      </c>
      <c r="G906" t="str">
        <f t="shared" si="43"/>
        <v>Economical</v>
      </c>
      <c r="H906" t="s">
        <v>9</v>
      </c>
      <c r="I906">
        <v>6</v>
      </c>
      <c r="J906" t="str">
        <f t="shared" si="44"/>
        <v>Mid-Level</v>
      </c>
      <c r="K906">
        <v>6</v>
      </c>
    </row>
    <row r="907" spans="1:11" x14ac:dyDescent="0.25">
      <c r="A907">
        <v>906</v>
      </c>
      <c r="B907" t="s">
        <v>11</v>
      </c>
      <c r="C907">
        <v>66</v>
      </c>
      <c r="D907" t="str">
        <f t="shared" si="42"/>
        <v>Old</v>
      </c>
      <c r="E907" s="5">
        <v>118385</v>
      </c>
      <c r="F907">
        <v>8</v>
      </c>
      <c r="G907" t="str">
        <f t="shared" si="43"/>
        <v>Tightward</v>
      </c>
      <c r="H907" t="s">
        <v>9</v>
      </c>
      <c r="I907">
        <v>10</v>
      </c>
      <c r="J907" t="str">
        <f t="shared" si="44"/>
        <v>Senior Level</v>
      </c>
      <c r="K907">
        <v>3</v>
      </c>
    </row>
    <row r="908" spans="1:11" x14ac:dyDescent="0.25">
      <c r="A908">
        <v>907</v>
      </c>
      <c r="B908" t="s">
        <v>11</v>
      </c>
      <c r="C908">
        <v>17</v>
      </c>
      <c r="D908" t="str">
        <f t="shared" si="42"/>
        <v>Adolescence</v>
      </c>
      <c r="E908" s="5">
        <v>116463</v>
      </c>
      <c r="F908">
        <v>100</v>
      </c>
      <c r="G908" t="str">
        <f t="shared" si="43"/>
        <v>Spendthrift</v>
      </c>
      <c r="H908" t="s">
        <v>14</v>
      </c>
      <c r="I908">
        <v>8</v>
      </c>
      <c r="J908" t="str">
        <f t="shared" si="44"/>
        <v>Mid-Level</v>
      </c>
      <c r="K908">
        <v>4</v>
      </c>
    </row>
    <row r="909" spans="1:11" x14ac:dyDescent="0.25">
      <c r="A909">
        <v>908</v>
      </c>
      <c r="B909" t="s">
        <v>11</v>
      </c>
      <c r="C909">
        <v>1</v>
      </c>
      <c r="D909" t="str">
        <f t="shared" si="42"/>
        <v>Adolescence</v>
      </c>
      <c r="E909" s="5">
        <v>161212</v>
      </c>
      <c r="F909">
        <v>14</v>
      </c>
      <c r="G909" t="str">
        <f t="shared" si="43"/>
        <v>Tightward</v>
      </c>
      <c r="H909" t="s">
        <v>14</v>
      </c>
      <c r="I909">
        <v>9</v>
      </c>
      <c r="J909" t="str">
        <f t="shared" si="44"/>
        <v>Mid-Level</v>
      </c>
      <c r="K909">
        <v>6</v>
      </c>
    </row>
    <row r="910" spans="1:11" x14ac:dyDescent="0.25">
      <c r="A910">
        <v>909</v>
      </c>
      <c r="B910" t="s">
        <v>8</v>
      </c>
      <c r="C910">
        <v>16</v>
      </c>
      <c r="D910" t="str">
        <f t="shared" si="42"/>
        <v>Adolescence</v>
      </c>
      <c r="E910" s="5">
        <v>172601</v>
      </c>
      <c r="F910">
        <v>50</v>
      </c>
      <c r="G910" t="str">
        <f t="shared" si="43"/>
        <v>Economical</v>
      </c>
      <c r="H910" t="s">
        <v>18</v>
      </c>
      <c r="I910">
        <v>4</v>
      </c>
      <c r="J910" t="str">
        <f t="shared" si="44"/>
        <v>Intermediate</v>
      </c>
      <c r="K910">
        <v>6</v>
      </c>
    </row>
    <row r="911" spans="1:11" x14ac:dyDescent="0.25">
      <c r="A911">
        <v>910</v>
      </c>
      <c r="B911" t="s">
        <v>11</v>
      </c>
      <c r="C911">
        <v>52</v>
      </c>
      <c r="D911" t="str">
        <f t="shared" si="42"/>
        <v>Middle Age</v>
      </c>
      <c r="E911" s="5">
        <v>167214</v>
      </c>
      <c r="F911">
        <v>94</v>
      </c>
      <c r="G911" t="str">
        <f t="shared" si="43"/>
        <v>Spendthrift</v>
      </c>
      <c r="H911" t="s">
        <v>17</v>
      </c>
      <c r="I911">
        <v>8</v>
      </c>
      <c r="J911" t="str">
        <f t="shared" si="44"/>
        <v>Mid-Level</v>
      </c>
      <c r="K911">
        <v>7</v>
      </c>
    </row>
    <row r="912" spans="1:11" x14ac:dyDescent="0.25">
      <c r="A912">
        <v>911</v>
      </c>
      <c r="B912" t="s">
        <v>8</v>
      </c>
      <c r="C912">
        <v>21</v>
      </c>
      <c r="D912" t="str">
        <f t="shared" si="42"/>
        <v>Adolescence</v>
      </c>
      <c r="E912" s="5">
        <v>69644</v>
      </c>
      <c r="F912">
        <v>19</v>
      </c>
      <c r="G912" t="str">
        <f t="shared" si="43"/>
        <v>Tightward</v>
      </c>
      <c r="H912" t="s">
        <v>14</v>
      </c>
      <c r="I912">
        <v>5</v>
      </c>
      <c r="J912" t="str">
        <f t="shared" si="44"/>
        <v>Mid-Level</v>
      </c>
      <c r="K912">
        <v>1</v>
      </c>
    </row>
    <row r="913" spans="1:11" x14ac:dyDescent="0.25">
      <c r="A913">
        <v>912</v>
      </c>
      <c r="B913" t="s">
        <v>11</v>
      </c>
      <c r="C913">
        <v>19</v>
      </c>
      <c r="D913" t="str">
        <f t="shared" si="42"/>
        <v>Adolescence</v>
      </c>
      <c r="E913" s="5">
        <v>120215</v>
      </c>
      <c r="F913">
        <v>46</v>
      </c>
      <c r="G913" t="str">
        <f t="shared" si="43"/>
        <v>Economical</v>
      </c>
      <c r="H913" t="s">
        <v>17</v>
      </c>
      <c r="I913">
        <v>7</v>
      </c>
      <c r="J913" t="str">
        <f t="shared" si="44"/>
        <v>Mid-Level</v>
      </c>
      <c r="K913">
        <v>2</v>
      </c>
    </row>
    <row r="914" spans="1:11" x14ac:dyDescent="0.25">
      <c r="A914">
        <v>913</v>
      </c>
      <c r="B914" t="s">
        <v>11</v>
      </c>
      <c r="C914">
        <v>29</v>
      </c>
      <c r="D914" t="str">
        <f t="shared" si="42"/>
        <v>Adolescence</v>
      </c>
      <c r="E914" s="5">
        <v>180401</v>
      </c>
      <c r="F914">
        <v>23</v>
      </c>
      <c r="G914" t="str">
        <f t="shared" si="43"/>
        <v>Tightward</v>
      </c>
      <c r="H914" t="s">
        <v>10</v>
      </c>
      <c r="I914">
        <v>7</v>
      </c>
      <c r="J914" t="str">
        <f t="shared" si="44"/>
        <v>Mid-Level</v>
      </c>
      <c r="K914">
        <v>6</v>
      </c>
    </row>
    <row r="915" spans="1:11" x14ac:dyDescent="0.25">
      <c r="A915">
        <v>914</v>
      </c>
      <c r="B915" t="s">
        <v>11</v>
      </c>
      <c r="C915">
        <v>40</v>
      </c>
      <c r="D915" t="str">
        <f t="shared" si="42"/>
        <v>Middle Age</v>
      </c>
      <c r="E915" s="5">
        <v>113739</v>
      </c>
      <c r="F915">
        <v>93</v>
      </c>
      <c r="G915" t="str">
        <f t="shared" si="43"/>
        <v>Spendthrift</v>
      </c>
      <c r="H915" t="s">
        <v>14</v>
      </c>
      <c r="I915">
        <v>5</v>
      </c>
      <c r="J915" t="str">
        <f t="shared" si="44"/>
        <v>Mid-Level</v>
      </c>
      <c r="K915">
        <v>7</v>
      </c>
    </row>
    <row r="916" spans="1:11" x14ac:dyDescent="0.25">
      <c r="A916">
        <v>915</v>
      </c>
      <c r="B916" t="s">
        <v>8</v>
      </c>
      <c r="C916">
        <v>76</v>
      </c>
      <c r="D916" t="str">
        <f t="shared" si="42"/>
        <v>Old</v>
      </c>
      <c r="E916" s="5">
        <v>111717</v>
      </c>
      <c r="F916">
        <v>41</v>
      </c>
      <c r="G916" t="str">
        <f t="shared" si="43"/>
        <v>Economical</v>
      </c>
      <c r="H916" t="s">
        <v>9</v>
      </c>
      <c r="I916">
        <v>1</v>
      </c>
      <c r="J916" t="str">
        <f t="shared" si="44"/>
        <v>Entry-Level</v>
      </c>
      <c r="K916">
        <v>2</v>
      </c>
    </row>
    <row r="917" spans="1:11" x14ac:dyDescent="0.25">
      <c r="A917">
        <v>916</v>
      </c>
      <c r="B917" t="s">
        <v>8</v>
      </c>
      <c r="C917">
        <v>91</v>
      </c>
      <c r="D917" t="str">
        <f t="shared" si="42"/>
        <v>Old</v>
      </c>
      <c r="E917" s="5">
        <v>62808</v>
      </c>
      <c r="F917">
        <v>20</v>
      </c>
      <c r="G917" t="str">
        <f t="shared" si="43"/>
        <v>Tightward</v>
      </c>
      <c r="H917" t="s">
        <v>10</v>
      </c>
      <c r="I917">
        <v>0</v>
      </c>
      <c r="J917" t="str">
        <f t="shared" si="44"/>
        <v>Entry-Level</v>
      </c>
      <c r="K917">
        <v>4</v>
      </c>
    </row>
    <row r="918" spans="1:11" x14ac:dyDescent="0.25">
      <c r="A918">
        <v>917</v>
      </c>
      <c r="B918" t="s">
        <v>11</v>
      </c>
      <c r="C918">
        <v>24</v>
      </c>
      <c r="D918" t="str">
        <f t="shared" si="42"/>
        <v>Adolescence</v>
      </c>
      <c r="E918" s="5">
        <v>67582</v>
      </c>
      <c r="F918">
        <v>13</v>
      </c>
      <c r="G918" t="str">
        <f t="shared" si="43"/>
        <v>Tightward</v>
      </c>
      <c r="H918" t="s">
        <v>14</v>
      </c>
      <c r="I918">
        <v>1</v>
      </c>
      <c r="J918" t="str">
        <f t="shared" si="44"/>
        <v>Entry-Level</v>
      </c>
      <c r="K918">
        <v>3</v>
      </c>
    </row>
    <row r="919" spans="1:11" x14ac:dyDescent="0.25">
      <c r="A919">
        <v>918</v>
      </c>
      <c r="B919" t="s">
        <v>8</v>
      </c>
      <c r="C919">
        <v>4</v>
      </c>
      <c r="D919" t="str">
        <f t="shared" si="42"/>
        <v>Adolescence</v>
      </c>
      <c r="E919" s="5">
        <v>96543</v>
      </c>
      <c r="F919">
        <v>60</v>
      </c>
      <c r="G919" t="str">
        <f t="shared" si="43"/>
        <v>Spendthrift</v>
      </c>
      <c r="H919" t="s">
        <v>14</v>
      </c>
      <c r="I919">
        <v>9</v>
      </c>
      <c r="J919" t="str">
        <f t="shared" si="44"/>
        <v>Mid-Level</v>
      </c>
      <c r="K919">
        <v>1</v>
      </c>
    </row>
    <row r="920" spans="1:11" x14ac:dyDescent="0.25">
      <c r="A920">
        <v>919</v>
      </c>
      <c r="B920" t="s">
        <v>8</v>
      </c>
      <c r="C920">
        <v>90</v>
      </c>
      <c r="D920" t="str">
        <f t="shared" si="42"/>
        <v>Old</v>
      </c>
      <c r="E920" s="5">
        <v>89667</v>
      </c>
      <c r="F920">
        <v>69</v>
      </c>
      <c r="G920" t="str">
        <f t="shared" si="43"/>
        <v>Spendthrift</v>
      </c>
      <c r="H920" t="s">
        <v>14</v>
      </c>
      <c r="I920">
        <v>0</v>
      </c>
      <c r="J920" t="str">
        <f t="shared" si="44"/>
        <v>Entry-Level</v>
      </c>
      <c r="K920">
        <v>2</v>
      </c>
    </row>
    <row r="921" spans="1:11" x14ac:dyDescent="0.25">
      <c r="A921">
        <v>920</v>
      </c>
      <c r="B921" t="s">
        <v>11</v>
      </c>
      <c r="C921">
        <v>56</v>
      </c>
      <c r="D921" t="str">
        <f t="shared" si="42"/>
        <v>Old</v>
      </c>
      <c r="E921" s="5">
        <v>98980</v>
      </c>
      <c r="F921">
        <v>65</v>
      </c>
      <c r="G921" t="str">
        <f t="shared" si="43"/>
        <v>Spendthrift</v>
      </c>
      <c r="H921" t="s">
        <v>10</v>
      </c>
      <c r="I921">
        <v>0</v>
      </c>
      <c r="J921" t="str">
        <f t="shared" si="44"/>
        <v>Entry-Level</v>
      </c>
      <c r="K921">
        <v>1</v>
      </c>
    </row>
    <row r="922" spans="1:11" x14ac:dyDescent="0.25">
      <c r="A922">
        <v>921</v>
      </c>
      <c r="B922" t="s">
        <v>8</v>
      </c>
      <c r="C922">
        <v>14</v>
      </c>
      <c r="D922" t="str">
        <f t="shared" si="42"/>
        <v>Adolescence</v>
      </c>
      <c r="E922" s="5">
        <v>124998</v>
      </c>
      <c r="F922">
        <v>17</v>
      </c>
      <c r="G922" t="str">
        <f t="shared" si="43"/>
        <v>Tightward</v>
      </c>
      <c r="H922" t="s">
        <v>12</v>
      </c>
      <c r="I922">
        <v>1</v>
      </c>
      <c r="J922" t="str">
        <f t="shared" si="44"/>
        <v>Entry-Level</v>
      </c>
      <c r="K922">
        <v>3</v>
      </c>
    </row>
    <row r="923" spans="1:11" x14ac:dyDescent="0.25">
      <c r="A923">
        <v>922</v>
      </c>
      <c r="B923" t="s">
        <v>8</v>
      </c>
      <c r="C923">
        <v>52</v>
      </c>
      <c r="D923" t="str">
        <f t="shared" si="42"/>
        <v>Middle Age</v>
      </c>
      <c r="E923" s="5">
        <v>189091</v>
      </c>
      <c r="F923">
        <v>12</v>
      </c>
      <c r="G923" t="str">
        <f t="shared" si="43"/>
        <v>Tightward</v>
      </c>
      <c r="H923" t="s">
        <v>14</v>
      </c>
      <c r="I923">
        <v>0</v>
      </c>
      <c r="J923" t="str">
        <f t="shared" si="44"/>
        <v>Entry-Level</v>
      </c>
      <c r="K923">
        <v>6</v>
      </c>
    </row>
    <row r="924" spans="1:11" x14ac:dyDescent="0.25">
      <c r="A924">
        <v>923</v>
      </c>
      <c r="B924" t="s">
        <v>11</v>
      </c>
      <c r="C924">
        <v>14</v>
      </c>
      <c r="D924" t="str">
        <f t="shared" si="42"/>
        <v>Adolescence</v>
      </c>
      <c r="E924" s="5">
        <v>153842</v>
      </c>
      <c r="F924">
        <v>3</v>
      </c>
      <c r="G924" t="str">
        <f t="shared" si="43"/>
        <v>Tightward</v>
      </c>
      <c r="H924" t="s">
        <v>14</v>
      </c>
      <c r="I924">
        <v>1</v>
      </c>
      <c r="J924" t="str">
        <f t="shared" si="44"/>
        <v>Entry-Level</v>
      </c>
      <c r="K924">
        <v>3</v>
      </c>
    </row>
    <row r="925" spans="1:11" x14ac:dyDescent="0.25">
      <c r="A925">
        <v>924</v>
      </c>
      <c r="B925" t="s">
        <v>8</v>
      </c>
      <c r="C925">
        <v>30</v>
      </c>
      <c r="D925" t="str">
        <f t="shared" si="42"/>
        <v>Adolescence</v>
      </c>
      <c r="E925" s="5">
        <v>106314</v>
      </c>
      <c r="F925">
        <v>16</v>
      </c>
      <c r="G925" t="str">
        <f t="shared" si="43"/>
        <v>Tightward</v>
      </c>
      <c r="H925" t="s">
        <v>14</v>
      </c>
      <c r="I925">
        <v>0</v>
      </c>
      <c r="J925" t="str">
        <f t="shared" si="44"/>
        <v>Entry-Level</v>
      </c>
      <c r="K925">
        <v>7</v>
      </c>
    </row>
    <row r="926" spans="1:11" x14ac:dyDescent="0.25">
      <c r="A926">
        <v>925</v>
      </c>
      <c r="B926" t="s">
        <v>11</v>
      </c>
      <c r="C926">
        <v>70</v>
      </c>
      <c r="D926" t="str">
        <f t="shared" si="42"/>
        <v>Old</v>
      </c>
      <c r="E926" s="5">
        <v>62901</v>
      </c>
      <c r="F926">
        <v>60</v>
      </c>
      <c r="G926" t="str">
        <f t="shared" si="43"/>
        <v>Spendthrift</v>
      </c>
      <c r="H926" t="s">
        <v>14</v>
      </c>
      <c r="I926">
        <v>8</v>
      </c>
      <c r="J926" t="str">
        <f t="shared" si="44"/>
        <v>Mid-Level</v>
      </c>
      <c r="K926">
        <v>5</v>
      </c>
    </row>
    <row r="927" spans="1:11" x14ac:dyDescent="0.25">
      <c r="A927">
        <v>926</v>
      </c>
      <c r="B927" t="s">
        <v>8</v>
      </c>
      <c r="C927">
        <v>14</v>
      </c>
      <c r="D927" t="str">
        <f t="shared" si="42"/>
        <v>Adolescence</v>
      </c>
      <c r="E927" s="5">
        <v>149618</v>
      </c>
      <c r="F927">
        <v>78</v>
      </c>
      <c r="G927" t="str">
        <f t="shared" si="43"/>
        <v>Spendthrift</v>
      </c>
      <c r="H927" t="s">
        <v>9</v>
      </c>
      <c r="I927">
        <v>4</v>
      </c>
      <c r="J927" t="str">
        <f t="shared" si="44"/>
        <v>Intermediate</v>
      </c>
      <c r="K927">
        <v>6</v>
      </c>
    </row>
    <row r="928" spans="1:11" x14ac:dyDescent="0.25">
      <c r="A928">
        <v>927</v>
      </c>
      <c r="B928" t="s">
        <v>11</v>
      </c>
      <c r="C928">
        <v>95</v>
      </c>
      <c r="D928" t="str">
        <f t="shared" si="42"/>
        <v>Old</v>
      </c>
      <c r="E928" s="5">
        <v>72068</v>
      </c>
      <c r="F928">
        <v>97</v>
      </c>
      <c r="G928" t="str">
        <f t="shared" si="43"/>
        <v>Spendthrift</v>
      </c>
      <c r="H928" t="s">
        <v>9</v>
      </c>
      <c r="I928">
        <v>0</v>
      </c>
      <c r="J928" t="str">
        <f t="shared" si="44"/>
        <v>Entry-Level</v>
      </c>
      <c r="K928">
        <v>6</v>
      </c>
    </row>
    <row r="929" spans="1:11" x14ac:dyDescent="0.25">
      <c r="A929">
        <v>928</v>
      </c>
      <c r="B929" t="s">
        <v>8</v>
      </c>
      <c r="C929">
        <v>25</v>
      </c>
      <c r="D929" t="str">
        <f t="shared" si="42"/>
        <v>Adolescence</v>
      </c>
      <c r="E929" s="5">
        <v>81367</v>
      </c>
      <c r="F929">
        <v>87</v>
      </c>
      <c r="G929" t="str">
        <f t="shared" si="43"/>
        <v>Spendthrift</v>
      </c>
      <c r="I929">
        <v>0</v>
      </c>
      <c r="J929" t="str">
        <f t="shared" si="44"/>
        <v>Entry-Level</v>
      </c>
      <c r="K929">
        <v>3</v>
      </c>
    </row>
    <row r="930" spans="1:11" x14ac:dyDescent="0.25">
      <c r="A930">
        <v>929</v>
      </c>
      <c r="B930" t="s">
        <v>11</v>
      </c>
      <c r="C930">
        <v>95</v>
      </c>
      <c r="D930" t="str">
        <f t="shared" si="42"/>
        <v>Old</v>
      </c>
      <c r="E930" s="5">
        <v>118575</v>
      </c>
      <c r="F930">
        <v>10</v>
      </c>
      <c r="G930" t="str">
        <f t="shared" si="43"/>
        <v>Tightward</v>
      </c>
      <c r="H930" t="s">
        <v>13</v>
      </c>
      <c r="I930">
        <v>1</v>
      </c>
      <c r="J930" t="str">
        <f t="shared" si="44"/>
        <v>Entry-Level</v>
      </c>
      <c r="K930">
        <v>3</v>
      </c>
    </row>
    <row r="931" spans="1:11" x14ac:dyDescent="0.25">
      <c r="A931">
        <v>930</v>
      </c>
      <c r="B931" t="s">
        <v>11</v>
      </c>
      <c r="C931">
        <v>12</v>
      </c>
      <c r="D931" t="str">
        <f t="shared" si="42"/>
        <v>Adolescence</v>
      </c>
      <c r="E931" s="5">
        <v>82382</v>
      </c>
      <c r="F931">
        <v>97</v>
      </c>
      <c r="G931" t="str">
        <f t="shared" si="43"/>
        <v>Spendthrift</v>
      </c>
      <c r="H931" t="s">
        <v>15</v>
      </c>
      <c r="I931">
        <v>1</v>
      </c>
      <c r="J931" t="str">
        <f t="shared" si="44"/>
        <v>Entry-Level</v>
      </c>
      <c r="K931">
        <v>3</v>
      </c>
    </row>
    <row r="932" spans="1:11" x14ac:dyDescent="0.25">
      <c r="A932">
        <v>931</v>
      </c>
      <c r="B932" t="s">
        <v>8</v>
      </c>
      <c r="C932">
        <v>82</v>
      </c>
      <c r="D932" t="str">
        <f t="shared" si="42"/>
        <v>Old</v>
      </c>
      <c r="E932" s="5">
        <v>114776</v>
      </c>
      <c r="F932">
        <v>55</v>
      </c>
      <c r="G932" t="str">
        <f t="shared" si="43"/>
        <v>Economical</v>
      </c>
      <c r="H932" t="s">
        <v>13</v>
      </c>
      <c r="I932">
        <v>10</v>
      </c>
      <c r="J932" t="str">
        <f t="shared" si="44"/>
        <v>Senior Level</v>
      </c>
      <c r="K932">
        <v>3</v>
      </c>
    </row>
    <row r="933" spans="1:11" x14ac:dyDescent="0.25">
      <c r="A933">
        <v>932</v>
      </c>
      <c r="B933" t="s">
        <v>11</v>
      </c>
      <c r="C933">
        <v>2</v>
      </c>
      <c r="D933" t="str">
        <f t="shared" si="42"/>
        <v>Adolescence</v>
      </c>
      <c r="E933" s="5">
        <v>145597</v>
      </c>
      <c r="F933">
        <v>81</v>
      </c>
      <c r="G933" t="str">
        <f t="shared" si="43"/>
        <v>Spendthrift</v>
      </c>
      <c r="H933" t="s">
        <v>14</v>
      </c>
      <c r="I933">
        <v>1</v>
      </c>
      <c r="J933" t="str">
        <f t="shared" si="44"/>
        <v>Entry-Level</v>
      </c>
      <c r="K933">
        <v>6</v>
      </c>
    </row>
    <row r="934" spans="1:11" x14ac:dyDescent="0.25">
      <c r="A934">
        <v>933</v>
      </c>
      <c r="B934" t="s">
        <v>8</v>
      </c>
      <c r="C934">
        <v>51</v>
      </c>
      <c r="D934" t="str">
        <f t="shared" si="42"/>
        <v>Middle Age</v>
      </c>
      <c r="E934" s="5">
        <v>162072</v>
      </c>
      <c r="F934">
        <v>86</v>
      </c>
      <c r="G934" t="str">
        <f t="shared" si="43"/>
        <v>Spendthrift</v>
      </c>
      <c r="H934" t="s">
        <v>10</v>
      </c>
      <c r="I934">
        <v>1</v>
      </c>
      <c r="J934" t="str">
        <f t="shared" si="44"/>
        <v>Entry-Level</v>
      </c>
      <c r="K934">
        <v>1</v>
      </c>
    </row>
    <row r="935" spans="1:11" x14ac:dyDescent="0.25">
      <c r="A935">
        <v>934</v>
      </c>
      <c r="B935" t="s">
        <v>8</v>
      </c>
      <c r="C935">
        <v>63</v>
      </c>
      <c r="D935" t="str">
        <f t="shared" si="42"/>
        <v>Old</v>
      </c>
      <c r="E935" s="5">
        <v>172872</v>
      </c>
      <c r="F935">
        <v>11</v>
      </c>
      <c r="G935" t="str">
        <f t="shared" si="43"/>
        <v>Tightward</v>
      </c>
      <c r="H935" t="s">
        <v>9</v>
      </c>
      <c r="I935">
        <v>0</v>
      </c>
      <c r="J935" t="str">
        <f t="shared" si="44"/>
        <v>Entry-Level</v>
      </c>
      <c r="K935">
        <v>7</v>
      </c>
    </row>
    <row r="936" spans="1:11" x14ac:dyDescent="0.25">
      <c r="A936">
        <v>935</v>
      </c>
      <c r="B936" t="s">
        <v>11</v>
      </c>
      <c r="C936">
        <v>30</v>
      </c>
      <c r="D936" t="str">
        <f t="shared" si="42"/>
        <v>Adolescence</v>
      </c>
      <c r="E936" s="5">
        <v>182162</v>
      </c>
      <c r="F936">
        <v>6</v>
      </c>
      <c r="G936" t="str">
        <f t="shared" si="43"/>
        <v>Tightward</v>
      </c>
      <c r="H936" t="s">
        <v>14</v>
      </c>
      <c r="I936">
        <v>1</v>
      </c>
      <c r="J936" t="str">
        <f t="shared" si="44"/>
        <v>Entry-Level</v>
      </c>
      <c r="K936">
        <v>3</v>
      </c>
    </row>
    <row r="937" spans="1:11" x14ac:dyDescent="0.25">
      <c r="A937">
        <v>936</v>
      </c>
      <c r="B937" t="s">
        <v>11</v>
      </c>
      <c r="C937">
        <v>68</v>
      </c>
      <c r="D937" t="str">
        <f t="shared" si="42"/>
        <v>Old</v>
      </c>
      <c r="E937" s="5">
        <v>71467</v>
      </c>
      <c r="F937">
        <v>81</v>
      </c>
      <c r="G937" t="str">
        <f t="shared" si="43"/>
        <v>Spendthrift</v>
      </c>
      <c r="H937" t="s">
        <v>14</v>
      </c>
      <c r="I937">
        <v>5</v>
      </c>
      <c r="J937" t="str">
        <f t="shared" si="44"/>
        <v>Mid-Level</v>
      </c>
      <c r="K937">
        <v>7</v>
      </c>
    </row>
    <row r="938" spans="1:11" x14ac:dyDescent="0.25">
      <c r="A938">
        <v>937</v>
      </c>
      <c r="B938" t="s">
        <v>11</v>
      </c>
      <c r="C938">
        <v>21</v>
      </c>
      <c r="D938" t="str">
        <f t="shared" si="42"/>
        <v>Adolescence</v>
      </c>
      <c r="E938" s="5">
        <v>85568</v>
      </c>
      <c r="F938">
        <v>1</v>
      </c>
      <c r="G938" t="str">
        <f t="shared" si="43"/>
        <v>Tightward</v>
      </c>
      <c r="H938" t="s">
        <v>9</v>
      </c>
      <c r="I938">
        <v>0</v>
      </c>
      <c r="J938" t="str">
        <f t="shared" si="44"/>
        <v>Entry-Level</v>
      </c>
      <c r="K938">
        <v>6</v>
      </c>
    </row>
    <row r="939" spans="1:11" x14ac:dyDescent="0.25">
      <c r="A939">
        <v>938</v>
      </c>
      <c r="B939" t="s">
        <v>11</v>
      </c>
      <c r="C939">
        <v>99</v>
      </c>
      <c r="D939" t="str">
        <f t="shared" si="42"/>
        <v>Old</v>
      </c>
      <c r="E939" s="5">
        <v>56851</v>
      </c>
      <c r="F939">
        <v>72</v>
      </c>
      <c r="G939" t="str">
        <f t="shared" si="43"/>
        <v>Spendthrift</v>
      </c>
      <c r="H939" t="s">
        <v>13</v>
      </c>
      <c r="I939">
        <v>6</v>
      </c>
      <c r="J939" t="str">
        <f t="shared" si="44"/>
        <v>Mid-Level</v>
      </c>
      <c r="K939">
        <v>3</v>
      </c>
    </row>
    <row r="940" spans="1:11" x14ac:dyDescent="0.25">
      <c r="A940">
        <v>939</v>
      </c>
      <c r="B940" t="s">
        <v>11</v>
      </c>
      <c r="C940">
        <v>0</v>
      </c>
      <c r="D940" t="str">
        <f t="shared" si="42"/>
        <v>Adolescence</v>
      </c>
      <c r="E940" s="5">
        <v>116782</v>
      </c>
      <c r="F940">
        <v>73</v>
      </c>
      <c r="G940" t="str">
        <f t="shared" si="43"/>
        <v>Spendthrift</v>
      </c>
      <c r="H940" t="s">
        <v>14</v>
      </c>
      <c r="I940">
        <v>9</v>
      </c>
      <c r="J940" t="str">
        <f t="shared" si="44"/>
        <v>Mid-Level</v>
      </c>
      <c r="K940">
        <v>5</v>
      </c>
    </row>
    <row r="941" spans="1:11" x14ac:dyDescent="0.25">
      <c r="A941">
        <v>940</v>
      </c>
      <c r="B941" t="s">
        <v>11</v>
      </c>
      <c r="C941">
        <v>80</v>
      </c>
      <c r="D941" t="str">
        <f t="shared" si="42"/>
        <v>Old</v>
      </c>
      <c r="E941" s="5">
        <v>67781</v>
      </c>
      <c r="F941">
        <v>1</v>
      </c>
      <c r="G941" t="str">
        <f t="shared" si="43"/>
        <v>Tightward</v>
      </c>
      <c r="H941" t="s">
        <v>13</v>
      </c>
      <c r="I941">
        <v>4</v>
      </c>
      <c r="J941" t="str">
        <f t="shared" si="44"/>
        <v>Intermediate</v>
      </c>
      <c r="K941">
        <v>4</v>
      </c>
    </row>
    <row r="942" spans="1:11" x14ac:dyDescent="0.25">
      <c r="A942">
        <v>941</v>
      </c>
      <c r="B942" t="s">
        <v>11</v>
      </c>
      <c r="C942">
        <v>51</v>
      </c>
      <c r="D942" t="str">
        <f t="shared" si="42"/>
        <v>Middle Age</v>
      </c>
      <c r="E942" s="5">
        <v>70152</v>
      </c>
      <c r="F942">
        <v>29</v>
      </c>
      <c r="G942" t="str">
        <f t="shared" si="43"/>
        <v>Tightward</v>
      </c>
      <c r="H942" t="s">
        <v>9</v>
      </c>
      <c r="I942">
        <v>0</v>
      </c>
      <c r="J942" t="str">
        <f t="shared" si="44"/>
        <v>Entry-Level</v>
      </c>
      <c r="K942">
        <v>2</v>
      </c>
    </row>
    <row r="943" spans="1:11" x14ac:dyDescent="0.25">
      <c r="A943">
        <v>942</v>
      </c>
      <c r="B943" t="s">
        <v>8</v>
      </c>
      <c r="C943">
        <v>18</v>
      </c>
      <c r="D943" t="str">
        <f t="shared" si="42"/>
        <v>Adolescence</v>
      </c>
      <c r="E943" s="5">
        <v>185861</v>
      </c>
      <c r="F943">
        <v>82</v>
      </c>
      <c r="G943" t="str">
        <f t="shared" si="43"/>
        <v>Spendthrift</v>
      </c>
      <c r="H943" t="s">
        <v>14</v>
      </c>
      <c r="I943">
        <v>3</v>
      </c>
      <c r="J943" t="str">
        <f t="shared" si="44"/>
        <v>Intermediate</v>
      </c>
      <c r="K943">
        <v>6</v>
      </c>
    </row>
    <row r="944" spans="1:11" x14ac:dyDescent="0.25">
      <c r="A944">
        <v>943</v>
      </c>
      <c r="B944" t="s">
        <v>8</v>
      </c>
      <c r="C944">
        <v>43</v>
      </c>
      <c r="D944" t="str">
        <f t="shared" si="42"/>
        <v>Middle Age</v>
      </c>
      <c r="E944" s="5">
        <v>162595</v>
      </c>
      <c r="F944">
        <v>17</v>
      </c>
      <c r="G944" t="str">
        <f t="shared" si="43"/>
        <v>Tightward</v>
      </c>
      <c r="H944" t="s">
        <v>14</v>
      </c>
      <c r="I944">
        <v>3</v>
      </c>
      <c r="J944" t="str">
        <f t="shared" si="44"/>
        <v>Intermediate</v>
      </c>
      <c r="K944">
        <v>3</v>
      </c>
    </row>
    <row r="945" spans="1:11" x14ac:dyDescent="0.25">
      <c r="A945">
        <v>944</v>
      </c>
      <c r="B945" t="s">
        <v>11</v>
      </c>
      <c r="C945">
        <v>29</v>
      </c>
      <c r="D945" t="str">
        <f t="shared" si="42"/>
        <v>Adolescence</v>
      </c>
      <c r="E945" s="5">
        <v>80098</v>
      </c>
      <c r="F945">
        <v>54</v>
      </c>
      <c r="G945" t="str">
        <f t="shared" si="43"/>
        <v>Economical</v>
      </c>
      <c r="H945" t="s">
        <v>12</v>
      </c>
      <c r="I945">
        <v>10</v>
      </c>
      <c r="J945" t="str">
        <f t="shared" si="44"/>
        <v>Senior Level</v>
      </c>
      <c r="K945">
        <v>6</v>
      </c>
    </row>
    <row r="946" spans="1:11" x14ac:dyDescent="0.25">
      <c r="A946">
        <v>945</v>
      </c>
      <c r="B946" t="s">
        <v>11</v>
      </c>
      <c r="C946">
        <v>20</v>
      </c>
      <c r="D946" t="str">
        <f t="shared" si="42"/>
        <v>Adolescence</v>
      </c>
      <c r="E946" s="5">
        <v>184801</v>
      </c>
      <c r="F946">
        <v>8</v>
      </c>
      <c r="G946" t="str">
        <f t="shared" si="43"/>
        <v>Tightward</v>
      </c>
      <c r="H946" t="s">
        <v>12</v>
      </c>
      <c r="I946">
        <v>1</v>
      </c>
      <c r="J946" t="str">
        <f t="shared" si="44"/>
        <v>Entry-Level</v>
      </c>
      <c r="K946">
        <v>1</v>
      </c>
    </row>
    <row r="947" spans="1:11" x14ac:dyDescent="0.25">
      <c r="A947">
        <v>946</v>
      </c>
      <c r="B947" t="s">
        <v>11</v>
      </c>
      <c r="C947">
        <v>39</v>
      </c>
      <c r="D947" t="str">
        <f t="shared" si="42"/>
        <v>Middle Age</v>
      </c>
      <c r="E947" s="5">
        <v>58908</v>
      </c>
      <c r="F947">
        <v>37</v>
      </c>
      <c r="G947" t="str">
        <f t="shared" si="43"/>
        <v>Economical</v>
      </c>
      <c r="H947" t="s">
        <v>14</v>
      </c>
      <c r="I947">
        <v>6</v>
      </c>
      <c r="J947" t="str">
        <f t="shared" si="44"/>
        <v>Mid-Level</v>
      </c>
      <c r="K947">
        <v>6</v>
      </c>
    </row>
    <row r="948" spans="1:11" x14ac:dyDescent="0.25">
      <c r="A948">
        <v>947</v>
      </c>
      <c r="B948" t="s">
        <v>11</v>
      </c>
      <c r="C948">
        <v>9</v>
      </c>
      <c r="D948" t="str">
        <f t="shared" si="42"/>
        <v>Adolescence</v>
      </c>
      <c r="E948" s="5">
        <v>146011</v>
      </c>
      <c r="F948">
        <v>69</v>
      </c>
      <c r="G948" t="str">
        <f t="shared" si="43"/>
        <v>Spendthrift</v>
      </c>
      <c r="H948" t="s">
        <v>18</v>
      </c>
      <c r="I948">
        <v>9</v>
      </c>
      <c r="J948" t="str">
        <f t="shared" si="44"/>
        <v>Mid-Level</v>
      </c>
      <c r="K948">
        <v>5</v>
      </c>
    </row>
    <row r="949" spans="1:11" x14ac:dyDescent="0.25">
      <c r="A949">
        <v>948</v>
      </c>
      <c r="B949" t="s">
        <v>11</v>
      </c>
      <c r="C949">
        <v>45</v>
      </c>
      <c r="D949" t="str">
        <f t="shared" si="42"/>
        <v>Middle Age</v>
      </c>
      <c r="E949" s="5">
        <v>135174</v>
      </c>
      <c r="F949">
        <v>39</v>
      </c>
      <c r="G949" t="str">
        <f t="shared" si="43"/>
        <v>Economical</v>
      </c>
      <c r="H949" t="s">
        <v>14</v>
      </c>
      <c r="I949">
        <v>9</v>
      </c>
      <c r="J949" t="str">
        <f t="shared" si="44"/>
        <v>Mid-Level</v>
      </c>
      <c r="K949">
        <v>4</v>
      </c>
    </row>
    <row r="950" spans="1:11" x14ac:dyDescent="0.25">
      <c r="A950">
        <v>949</v>
      </c>
      <c r="B950" t="s">
        <v>11</v>
      </c>
      <c r="C950">
        <v>65</v>
      </c>
      <c r="D950" t="str">
        <f t="shared" si="42"/>
        <v>Old</v>
      </c>
      <c r="E950" s="5">
        <v>114244</v>
      </c>
      <c r="F950">
        <v>64</v>
      </c>
      <c r="G950" t="str">
        <f t="shared" si="43"/>
        <v>Spendthrift</v>
      </c>
      <c r="H950" t="s">
        <v>14</v>
      </c>
      <c r="I950">
        <v>0</v>
      </c>
      <c r="J950" t="str">
        <f t="shared" si="44"/>
        <v>Entry-Level</v>
      </c>
      <c r="K950">
        <v>1</v>
      </c>
    </row>
    <row r="951" spans="1:11" x14ac:dyDescent="0.25">
      <c r="A951">
        <v>950</v>
      </c>
      <c r="B951" t="s">
        <v>11</v>
      </c>
      <c r="C951">
        <v>64</v>
      </c>
      <c r="D951" t="str">
        <f t="shared" si="42"/>
        <v>Old</v>
      </c>
      <c r="E951" s="5">
        <v>157207</v>
      </c>
      <c r="F951">
        <v>52</v>
      </c>
      <c r="G951" t="str">
        <f t="shared" si="43"/>
        <v>Economical</v>
      </c>
      <c r="H951" t="s">
        <v>9</v>
      </c>
      <c r="I951">
        <v>0</v>
      </c>
      <c r="J951" t="str">
        <f t="shared" si="44"/>
        <v>Entry-Level</v>
      </c>
      <c r="K951">
        <v>4</v>
      </c>
    </row>
    <row r="952" spans="1:11" x14ac:dyDescent="0.25">
      <c r="A952">
        <v>951</v>
      </c>
      <c r="B952" t="s">
        <v>11</v>
      </c>
      <c r="C952">
        <v>81</v>
      </c>
      <c r="D952" t="str">
        <f t="shared" si="42"/>
        <v>Old</v>
      </c>
      <c r="E952" s="5">
        <v>128834</v>
      </c>
      <c r="F952">
        <v>23</v>
      </c>
      <c r="G952" t="str">
        <f t="shared" si="43"/>
        <v>Tightward</v>
      </c>
      <c r="H952" t="s">
        <v>13</v>
      </c>
      <c r="I952">
        <v>5</v>
      </c>
      <c r="J952" t="str">
        <f t="shared" si="44"/>
        <v>Mid-Level</v>
      </c>
      <c r="K952">
        <v>4</v>
      </c>
    </row>
    <row r="953" spans="1:11" x14ac:dyDescent="0.25">
      <c r="A953">
        <v>952</v>
      </c>
      <c r="B953" t="s">
        <v>8</v>
      </c>
      <c r="C953">
        <v>54</v>
      </c>
      <c r="D953" t="str">
        <f t="shared" si="42"/>
        <v>Middle Age</v>
      </c>
      <c r="E953" s="5">
        <v>51166</v>
      </c>
      <c r="F953">
        <v>24</v>
      </c>
      <c r="G953" t="str">
        <f t="shared" si="43"/>
        <v>Tightward</v>
      </c>
      <c r="H953" t="s">
        <v>13</v>
      </c>
      <c r="I953">
        <v>0</v>
      </c>
      <c r="J953" t="str">
        <f t="shared" si="44"/>
        <v>Entry-Level</v>
      </c>
      <c r="K953">
        <v>7</v>
      </c>
    </row>
    <row r="954" spans="1:11" x14ac:dyDescent="0.25">
      <c r="A954">
        <v>953</v>
      </c>
      <c r="B954" t="s">
        <v>11</v>
      </c>
      <c r="C954">
        <v>32</v>
      </c>
      <c r="D954" t="str">
        <f t="shared" si="42"/>
        <v>Middle Age</v>
      </c>
      <c r="E954" s="5">
        <v>130118</v>
      </c>
      <c r="F954">
        <v>36</v>
      </c>
      <c r="G954" t="str">
        <f t="shared" si="43"/>
        <v>Economical</v>
      </c>
      <c r="H954" t="s">
        <v>14</v>
      </c>
      <c r="I954">
        <v>0</v>
      </c>
      <c r="J954" t="str">
        <f t="shared" si="44"/>
        <v>Entry-Level</v>
      </c>
      <c r="K954">
        <v>4</v>
      </c>
    </row>
    <row r="955" spans="1:11" x14ac:dyDescent="0.25">
      <c r="A955">
        <v>954</v>
      </c>
      <c r="B955" t="s">
        <v>8</v>
      </c>
      <c r="C955">
        <v>29</v>
      </c>
      <c r="D955" t="str">
        <f t="shared" si="42"/>
        <v>Adolescence</v>
      </c>
      <c r="E955" s="5">
        <v>87014</v>
      </c>
      <c r="F955">
        <v>71</v>
      </c>
      <c r="G955" t="str">
        <f t="shared" si="43"/>
        <v>Spendthrift</v>
      </c>
      <c r="H955" t="s">
        <v>16</v>
      </c>
      <c r="I955">
        <v>11</v>
      </c>
      <c r="J955" t="str">
        <f t="shared" si="44"/>
        <v>Senior Level</v>
      </c>
      <c r="K955">
        <v>4</v>
      </c>
    </row>
    <row r="956" spans="1:11" x14ac:dyDescent="0.25">
      <c r="A956">
        <v>955</v>
      </c>
      <c r="B956" t="s">
        <v>11</v>
      </c>
      <c r="C956">
        <v>25</v>
      </c>
      <c r="D956" t="str">
        <f t="shared" si="42"/>
        <v>Adolescence</v>
      </c>
      <c r="E956" s="5">
        <v>111379</v>
      </c>
      <c r="F956">
        <v>93</v>
      </c>
      <c r="G956" t="str">
        <f t="shared" si="43"/>
        <v>Spendthrift</v>
      </c>
      <c r="H956" t="s">
        <v>14</v>
      </c>
      <c r="I956">
        <v>0</v>
      </c>
      <c r="J956" t="str">
        <f t="shared" si="44"/>
        <v>Entry-Level</v>
      </c>
      <c r="K956">
        <v>2</v>
      </c>
    </row>
    <row r="957" spans="1:11" x14ac:dyDescent="0.25">
      <c r="A957">
        <v>956</v>
      </c>
      <c r="B957" t="s">
        <v>8</v>
      </c>
      <c r="C957">
        <v>5</v>
      </c>
      <c r="D957" t="str">
        <f t="shared" si="42"/>
        <v>Adolescence</v>
      </c>
      <c r="E957" s="5">
        <v>83704</v>
      </c>
      <c r="F957">
        <v>82</v>
      </c>
      <c r="G957" t="str">
        <f t="shared" si="43"/>
        <v>Spendthrift</v>
      </c>
      <c r="H957" t="s">
        <v>13</v>
      </c>
      <c r="I957">
        <v>1</v>
      </c>
      <c r="J957" t="str">
        <f t="shared" si="44"/>
        <v>Entry-Level</v>
      </c>
      <c r="K957">
        <v>1</v>
      </c>
    </row>
    <row r="958" spans="1:11" x14ac:dyDescent="0.25">
      <c r="A958">
        <v>957</v>
      </c>
      <c r="B958" t="s">
        <v>11</v>
      </c>
      <c r="C958">
        <v>55</v>
      </c>
      <c r="D958" t="str">
        <f t="shared" si="42"/>
        <v>Old</v>
      </c>
      <c r="E958" s="5">
        <v>90558</v>
      </c>
      <c r="F958">
        <v>49</v>
      </c>
      <c r="G958" t="str">
        <f t="shared" si="43"/>
        <v>Economical</v>
      </c>
      <c r="H958" t="s">
        <v>9</v>
      </c>
      <c r="I958">
        <v>8</v>
      </c>
      <c r="J958" t="str">
        <f t="shared" si="44"/>
        <v>Mid-Level</v>
      </c>
      <c r="K958">
        <v>2</v>
      </c>
    </row>
    <row r="959" spans="1:11" x14ac:dyDescent="0.25">
      <c r="A959">
        <v>958</v>
      </c>
      <c r="B959" t="s">
        <v>8</v>
      </c>
      <c r="C959">
        <v>12</v>
      </c>
      <c r="D959" t="str">
        <f t="shared" si="42"/>
        <v>Adolescence</v>
      </c>
      <c r="E959" s="5">
        <v>187343</v>
      </c>
      <c r="F959">
        <v>14</v>
      </c>
      <c r="G959" t="str">
        <f t="shared" si="43"/>
        <v>Tightward</v>
      </c>
      <c r="H959" t="s">
        <v>9</v>
      </c>
      <c r="I959">
        <v>6</v>
      </c>
      <c r="J959" t="str">
        <f t="shared" si="44"/>
        <v>Mid-Level</v>
      </c>
      <c r="K959">
        <v>3</v>
      </c>
    </row>
    <row r="960" spans="1:11" x14ac:dyDescent="0.25">
      <c r="A960">
        <v>959</v>
      </c>
      <c r="B960" t="s">
        <v>11</v>
      </c>
      <c r="C960">
        <v>81</v>
      </c>
      <c r="D960" t="str">
        <f t="shared" si="42"/>
        <v>Old</v>
      </c>
      <c r="E960" s="5">
        <v>111174</v>
      </c>
      <c r="F960">
        <v>48</v>
      </c>
      <c r="G960" t="str">
        <f t="shared" si="43"/>
        <v>Economical</v>
      </c>
      <c r="H960" t="s">
        <v>13</v>
      </c>
      <c r="I960">
        <v>9</v>
      </c>
      <c r="J960" t="str">
        <f t="shared" si="44"/>
        <v>Mid-Level</v>
      </c>
      <c r="K960">
        <v>6</v>
      </c>
    </row>
    <row r="961" spans="1:11" x14ac:dyDescent="0.25">
      <c r="A961">
        <v>960</v>
      </c>
      <c r="B961" t="s">
        <v>8</v>
      </c>
      <c r="C961">
        <v>87</v>
      </c>
      <c r="D961" t="str">
        <f t="shared" si="42"/>
        <v>Old</v>
      </c>
      <c r="E961" s="5">
        <v>64461</v>
      </c>
      <c r="F961">
        <v>63</v>
      </c>
      <c r="G961" t="str">
        <f t="shared" si="43"/>
        <v>Spendthrift</v>
      </c>
      <c r="H961" t="s">
        <v>10</v>
      </c>
      <c r="I961">
        <v>4</v>
      </c>
      <c r="J961" t="str">
        <f t="shared" si="44"/>
        <v>Intermediate</v>
      </c>
      <c r="K961">
        <v>4</v>
      </c>
    </row>
    <row r="962" spans="1:11" x14ac:dyDescent="0.25">
      <c r="A962">
        <v>961</v>
      </c>
      <c r="B962" t="s">
        <v>8</v>
      </c>
      <c r="C962">
        <v>12</v>
      </c>
      <c r="D962" t="str">
        <f t="shared" si="42"/>
        <v>Adolescence</v>
      </c>
      <c r="E962" s="5">
        <v>109618</v>
      </c>
      <c r="F962">
        <v>97</v>
      </c>
      <c r="G962" t="str">
        <f t="shared" si="43"/>
        <v>Spendthrift</v>
      </c>
      <c r="H962" t="s">
        <v>14</v>
      </c>
      <c r="I962">
        <v>7</v>
      </c>
      <c r="J962" t="str">
        <f t="shared" si="44"/>
        <v>Mid-Level</v>
      </c>
      <c r="K962">
        <v>3</v>
      </c>
    </row>
    <row r="963" spans="1:11" x14ac:dyDescent="0.25">
      <c r="A963">
        <v>962</v>
      </c>
      <c r="B963" t="s">
        <v>8</v>
      </c>
      <c r="C963">
        <v>91</v>
      </c>
      <c r="D963" t="str">
        <f t="shared" ref="D963:D1026" si="45">IF(C963&gt;54,"Old",IF(C963&gt;=31,"Middle Age",IF(C963&lt;31,"Adolescence","Invalid")))</f>
        <v>Old</v>
      </c>
      <c r="E963" s="5">
        <v>189357</v>
      </c>
      <c r="F963">
        <v>4</v>
      </c>
      <c r="G963" t="str">
        <f t="shared" ref="G963:G1026" si="46">IF(F963&gt;=60,"Spendthrift",IF(F963&gt;=31,"Economical",IF(F963&lt;31,"Tightward","Invalid")))</f>
        <v>Tightward</v>
      </c>
      <c r="H963" t="s">
        <v>12</v>
      </c>
      <c r="I963">
        <v>7</v>
      </c>
      <c r="J963" t="str">
        <f t="shared" ref="J963:J1026" si="47">IF(I963&gt;=10,"Senior Level",IF(I963&gt;=5,"Mid-Level",IF(I963&gt;=3,"Intermediate",IF(I963&lt;3,"Entry-Level","Invalid"))))</f>
        <v>Mid-Level</v>
      </c>
      <c r="K963">
        <v>1</v>
      </c>
    </row>
    <row r="964" spans="1:11" x14ac:dyDescent="0.25">
      <c r="A964">
        <v>963</v>
      </c>
      <c r="B964" t="s">
        <v>11</v>
      </c>
      <c r="C964">
        <v>63</v>
      </c>
      <c r="D964" t="str">
        <f t="shared" si="45"/>
        <v>Old</v>
      </c>
      <c r="E964" s="5">
        <v>120955</v>
      </c>
      <c r="F964">
        <v>79</v>
      </c>
      <c r="G964" t="str">
        <f t="shared" si="46"/>
        <v>Spendthrift</v>
      </c>
      <c r="H964" t="s">
        <v>14</v>
      </c>
      <c r="I964">
        <v>6</v>
      </c>
      <c r="J964" t="str">
        <f t="shared" si="47"/>
        <v>Mid-Level</v>
      </c>
      <c r="K964">
        <v>1</v>
      </c>
    </row>
    <row r="965" spans="1:11" x14ac:dyDescent="0.25">
      <c r="A965">
        <v>964</v>
      </c>
      <c r="B965" t="s">
        <v>11</v>
      </c>
      <c r="C965">
        <v>97</v>
      </c>
      <c r="D965" t="str">
        <f t="shared" si="45"/>
        <v>Old</v>
      </c>
      <c r="E965" s="5">
        <v>168898</v>
      </c>
      <c r="F965">
        <v>54</v>
      </c>
      <c r="G965" t="str">
        <f t="shared" si="46"/>
        <v>Economical</v>
      </c>
      <c r="H965" t="s">
        <v>17</v>
      </c>
      <c r="I965">
        <v>8</v>
      </c>
      <c r="J965" t="str">
        <f t="shared" si="47"/>
        <v>Mid-Level</v>
      </c>
      <c r="K965">
        <v>7</v>
      </c>
    </row>
    <row r="966" spans="1:11" x14ac:dyDescent="0.25">
      <c r="A966">
        <v>965</v>
      </c>
      <c r="B966" t="s">
        <v>8</v>
      </c>
      <c r="C966">
        <v>89</v>
      </c>
      <c r="D966" t="str">
        <f t="shared" si="45"/>
        <v>Old</v>
      </c>
      <c r="E966" s="5">
        <v>130431</v>
      </c>
      <c r="F966">
        <v>52</v>
      </c>
      <c r="G966" t="str">
        <f t="shared" si="46"/>
        <v>Economical</v>
      </c>
      <c r="H966" t="s">
        <v>9</v>
      </c>
      <c r="I966">
        <v>6</v>
      </c>
      <c r="J966" t="str">
        <f t="shared" si="47"/>
        <v>Mid-Level</v>
      </c>
      <c r="K966">
        <v>3</v>
      </c>
    </row>
    <row r="967" spans="1:11" x14ac:dyDescent="0.25">
      <c r="A967">
        <v>966</v>
      </c>
      <c r="B967" t="s">
        <v>8</v>
      </c>
      <c r="C967">
        <v>59</v>
      </c>
      <c r="D967" t="str">
        <f t="shared" si="45"/>
        <v>Old</v>
      </c>
      <c r="E967" s="5">
        <v>161091</v>
      </c>
      <c r="F967">
        <v>56</v>
      </c>
      <c r="G967" t="str">
        <f t="shared" si="46"/>
        <v>Economical</v>
      </c>
      <c r="H967" t="s">
        <v>10</v>
      </c>
      <c r="I967">
        <v>9</v>
      </c>
      <c r="J967" t="str">
        <f t="shared" si="47"/>
        <v>Mid-Level</v>
      </c>
      <c r="K967">
        <v>1</v>
      </c>
    </row>
    <row r="968" spans="1:11" x14ac:dyDescent="0.25">
      <c r="A968">
        <v>967</v>
      </c>
      <c r="B968" t="s">
        <v>11</v>
      </c>
      <c r="C968">
        <v>26</v>
      </c>
      <c r="D968" t="str">
        <f t="shared" si="45"/>
        <v>Adolescence</v>
      </c>
      <c r="E968" s="5">
        <v>69988</v>
      </c>
      <c r="F968">
        <v>2</v>
      </c>
      <c r="G968" t="str">
        <f t="shared" si="46"/>
        <v>Tightward</v>
      </c>
      <c r="H968" t="s">
        <v>17</v>
      </c>
      <c r="I968">
        <v>5</v>
      </c>
      <c r="J968" t="str">
        <f t="shared" si="47"/>
        <v>Mid-Level</v>
      </c>
      <c r="K968">
        <v>4</v>
      </c>
    </row>
    <row r="969" spans="1:11" x14ac:dyDescent="0.25">
      <c r="A969">
        <v>968</v>
      </c>
      <c r="B969" t="s">
        <v>11</v>
      </c>
      <c r="C969">
        <v>5</v>
      </c>
      <c r="D969" t="str">
        <f t="shared" si="45"/>
        <v>Adolescence</v>
      </c>
      <c r="E969" s="5">
        <v>169702</v>
      </c>
      <c r="F969">
        <v>98</v>
      </c>
      <c r="G969" t="str">
        <f t="shared" si="46"/>
        <v>Spendthrift</v>
      </c>
      <c r="H969" t="s">
        <v>16</v>
      </c>
      <c r="I969">
        <v>5</v>
      </c>
      <c r="J969" t="str">
        <f t="shared" si="47"/>
        <v>Mid-Level</v>
      </c>
      <c r="K969">
        <v>1</v>
      </c>
    </row>
    <row r="970" spans="1:11" x14ac:dyDescent="0.25">
      <c r="A970">
        <v>969</v>
      </c>
      <c r="B970" t="s">
        <v>8</v>
      </c>
      <c r="C970">
        <v>32</v>
      </c>
      <c r="D970" t="str">
        <f t="shared" si="45"/>
        <v>Middle Age</v>
      </c>
      <c r="E970" s="5">
        <v>186897</v>
      </c>
      <c r="F970">
        <v>49</v>
      </c>
      <c r="G970" t="str">
        <f t="shared" si="46"/>
        <v>Economical</v>
      </c>
      <c r="H970" t="s">
        <v>9</v>
      </c>
      <c r="I970">
        <v>1</v>
      </c>
      <c r="J970" t="str">
        <f t="shared" si="47"/>
        <v>Entry-Level</v>
      </c>
      <c r="K970">
        <v>7</v>
      </c>
    </row>
    <row r="971" spans="1:11" x14ac:dyDescent="0.25">
      <c r="A971">
        <v>970</v>
      </c>
      <c r="B971" t="s">
        <v>11</v>
      </c>
      <c r="C971">
        <v>98</v>
      </c>
      <c r="D971" t="str">
        <f t="shared" si="45"/>
        <v>Old</v>
      </c>
      <c r="E971" s="5">
        <v>109061</v>
      </c>
      <c r="F971">
        <v>41</v>
      </c>
      <c r="G971" t="str">
        <f t="shared" si="46"/>
        <v>Economical</v>
      </c>
      <c r="H971" t="s">
        <v>10</v>
      </c>
      <c r="I971">
        <v>6</v>
      </c>
      <c r="J971" t="str">
        <f t="shared" si="47"/>
        <v>Mid-Level</v>
      </c>
      <c r="K971">
        <v>1</v>
      </c>
    </row>
    <row r="972" spans="1:11" x14ac:dyDescent="0.25">
      <c r="A972">
        <v>971</v>
      </c>
      <c r="B972" t="s">
        <v>8</v>
      </c>
      <c r="C972">
        <v>31</v>
      </c>
      <c r="D972" t="str">
        <f t="shared" si="45"/>
        <v>Middle Age</v>
      </c>
      <c r="E972" s="5">
        <v>188620</v>
      </c>
      <c r="F972">
        <v>30</v>
      </c>
      <c r="G972" t="str">
        <f t="shared" si="46"/>
        <v>Tightward</v>
      </c>
      <c r="H972" t="s">
        <v>14</v>
      </c>
      <c r="I972">
        <v>3</v>
      </c>
      <c r="J972" t="str">
        <f t="shared" si="47"/>
        <v>Intermediate</v>
      </c>
      <c r="K972">
        <v>6</v>
      </c>
    </row>
    <row r="973" spans="1:11" x14ac:dyDescent="0.25">
      <c r="A973">
        <v>972</v>
      </c>
      <c r="B973" t="s">
        <v>11</v>
      </c>
      <c r="C973">
        <v>59</v>
      </c>
      <c r="D973" t="str">
        <f t="shared" si="45"/>
        <v>Old</v>
      </c>
      <c r="E973" s="5">
        <v>108675</v>
      </c>
      <c r="F973">
        <v>57</v>
      </c>
      <c r="G973" t="str">
        <f t="shared" si="46"/>
        <v>Economical</v>
      </c>
      <c r="H973" t="s">
        <v>14</v>
      </c>
      <c r="I973">
        <v>4</v>
      </c>
      <c r="J973" t="str">
        <f t="shared" si="47"/>
        <v>Intermediate</v>
      </c>
      <c r="K973">
        <v>5</v>
      </c>
    </row>
    <row r="974" spans="1:11" x14ac:dyDescent="0.25">
      <c r="A974">
        <v>973</v>
      </c>
      <c r="B974" t="s">
        <v>11</v>
      </c>
      <c r="C974">
        <v>80</v>
      </c>
      <c r="D974" t="str">
        <f t="shared" si="45"/>
        <v>Old</v>
      </c>
      <c r="E974" s="5">
        <v>177601</v>
      </c>
      <c r="F974">
        <v>34</v>
      </c>
      <c r="G974" t="str">
        <f t="shared" si="46"/>
        <v>Economical</v>
      </c>
      <c r="H974" t="s">
        <v>13</v>
      </c>
      <c r="I974">
        <v>0</v>
      </c>
      <c r="J974" t="str">
        <f t="shared" si="47"/>
        <v>Entry-Level</v>
      </c>
      <c r="K974">
        <v>2</v>
      </c>
    </row>
    <row r="975" spans="1:11" x14ac:dyDescent="0.25">
      <c r="A975">
        <v>974</v>
      </c>
      <c r="B975" t="s">
        <v>11</v>
      </c>
      <c r="C975">
        <v>12</v>
      </c>
      <c r="D975" t="str">
        <f t="shared" si="45"/>
        <v>Adolescence</v>
      </c>
      <c r="E975" s="5">
        <v>87365</v>
      </c>
      <c r="F975">
        <v>3</v>
      </c>
      <c r="G975" t="str">
        <f t="shared" si="46"/>
        <v>Tightward</v>
      </c>
      <c r="H975" t="s">
        <v>18</v>
      </c>
      <c r="I975">
        <v>1</v>
      </c>
      <c r="J975" t="str">
        <f t="shared" si="47"/>
        <v>Entry-Level</v>
      </c>
      <c r="K975">
        <v>2</v>
      </c>
    </row>
    <row r="976" spans="1:11" x14ac:dyDescent="0.25">
      <c r="A976">
        <v>975</v>
      </c>
      <c r="B976" t="s">
        <v>8</v>
      </c>
      <c r="C976">
        <v>80</v>
      </c>
      <c r="D976" t="str">
        <f t="shared" si="45"/>
        <v>Old</v>
      </c>
      <c r="E976" s="5">
        <v>95929</v>
      </c>
      <c r="F976">
        <v>23</v>
      </c>
      <c r="G976" t="str">
        <f t="shared" si="46"/>
        <v>Tightward</v>
      </c>
      <c r="H976" t="s">
        <v>10</v>
      </c>
      <c r="I976">
        <v>0</v>
      </c>
      <c r="J976" t="str">
        <f t="shared" si="47"/>
        <v>Entry-Level</v>
      </c>
      <c r="K976">
        <v>2</v>
      </c>
    </row>
    <row r="977" spans="1:11" x14ac:dyDescent="0.25">
      <c r="A977">
        <v>976</v>
      </c>
      <c r="B977" t="s">
        <v>8</v>
      </c>
      <c r="C977">
        <v>59</v>
      </c>
      <c r="D977" t="str">
        <f t="shared" si="45"/>
        <v>Old</v>
      </c>
      <c r="E977" s="5">
        <v>97185</v>
      </c>
      <c r="F977">
        <v>87</v>
      </c>
      <c r="G977" t="str">
        <f t="shared" si="46"/>
        <v>Spendthrift</v>
      </c>
      <c r="H977" t="s">
        <v>13</v>
      </c>
      <c r="I977">
        <v>0</v>
      </c>
      <c r="J977" t="str">
        <f t="shared" si="47"/>
        <v>Entry-Level</v>
      </c>
      <c r="K977">
        <v>5</v>
      </c>
    </row>
    <row r="978" spans="1:11" x14ac:dyDescent="0.25">
      <c r="A978">
        <v>977</v>
      </c>
      <c r="B978" t="s">
        <v>11</v>
      </c>
      <c r="C978">
        <v>56</v>
      </c>
      <c r="D978" t="str">
        <f t="shared" si="45"/>
        <v>Old</v>
      </c>
      <c r="E978" s="5">
        <v>103838</v>
      </c>
      <c r="F978">
        <v>17</v>
      </c>
      <c r="G978" t="str">
        <f t="shared" si="46"/>
        <v>Tightward</v>
      </c>
      <c r="H978" t="s">
        <v>14</v>
      </c>
      <c r="I978">
        <v>1</v>
      </c>
      <c r="J978" t="str">
        <f t="shared" si="47"/>
        <v>Entry-Level</v>
      </c>
      <c r="K978">
        <v>2</v>
      </c>
    </row>
    <row r="979" spans="1:11" x14ac:dyDescent="0.25">
      <c r="A979">
        <v>978</v>
      </c>
      <c r="B979" t="s">
        <v>8</v>
      </c>
      <c r="C979">
        <v>18</v>
      </c>
      <c r="D979" t="str">
        <f t="shared" si="45"/>
        <v>Adolescence</v>
      </c>
      <c r="E979" s="5">
        <v>129260</v>
      </c>
      <c r="F979">
        <v>11</v>
      </c>
      <c r="G979" t="str">
        <f t="shared" si="46"/>
        <v>Tightward</v>
      </c>
      <c r="H979" t="s">
        <v>16</v>
      </c>
      <c r="I979">
        <v>1</v>
      </c>
      <c r="J979" t="str">
        <f t="shared" si="47"/>
        <v>Entry-Level</v>
      </c>
      <c r="K979">
        <v>3</v>
      </c>
    </row>
    <row r="980" spans="1:11" x14ac:dyDescent="0.25">
      <c r="A980">
        <v>979</v>
      </c>
      <c r="B980" t="s">
        <v>11</v>
      </c>
      <c r="C980">
        <v>66</v>
      </c>
      <c r="D980" t="str">
        <f t="shared" si="45"/>
        <v>Old</v>
      </c>
      <c r="E980" s="5">
        <v>151184</v>
      </c>
      <c r="F980">
        <v>19</v>
      </c>
      <c r="G980" t="str">
        <f t="shared" si="46"/>
        <v>Tightward</v>
      </c>
      <c r="H980" t="s">
        <v>14</v>
      </c>
      <c r="I980">
        <v>1</v>
      </c>
      <c r="J980" t="str">
        <f t="shared" si="47"/>
        <v>Entry-Level</v>
      </c>
      <c r="K980">
        <v>4</v>
      </c>
    </row>
    <row r="981" spans="1:11" x14ac:dyDescent="0.25">
      <c r="A981">
        <v>980</v>
      </c>
      <c r="B981" t="s">
        <v>11</v>
      </c>
      <c r="C981">
        <v>67</v>
      </c>
      <c r="D981" t="str">
        <f t="shared" si="45"/>
        <v>Old</v>
      </c>
      <c r="E981" s="5">
        <v>177512</v>
      </c>
      <c r="F981">
        <v>62</v>
      </c>
      <c r="G981" t="str">
        <f t="shared" si="46"/>
        <v>Spendthrift</v>
      </c>
      <c r="H981" t="s">
        <v>10</v>
      </c>
      <c r="I981">
        <v>2</v>
      </c>
      <c r="J981" t="str">
        <f t="shared" si="47"/>
        <v>Entry-Level</v>
      </c>
      <c r="K981">
        <v>3</v>
      </c>
    </row>
    <row r="982" spans="1:11" x14ac:dyDescent="0.25">
      <c r="A982">
        <v>981</v>
      </c>
      <c r="B982" t="s">
        <v>8</v>
      </c>
      <c r="C982">
        <v>39</v>
      </c>
      <c r="D982" t="str">
        <f t="shared" si="45"/>
        <v>Middle Age</v>
      </c>
      <c r="E982" s="5">
        <v>140099</v>
      </c>
      <c r="F982">
        <v>51</v>
      </c>
      <c r="G982" t="str">
        <f t="shared" si="46"/>
        <v>Economical</v>
      </c>
      <c r="H982" t="s">
        <v>12</v>
      </c>
      <c r="I982">
        <v>0</v>
      </c>
      <c r="J982" t="str">
        <f t="shared" si="47"/>
        <v>Entry-Level</v>
      </c>
      <c r="K982">
        <v>7</v>
      </c>
    </row>
    <row r="983" spans="1:11" x14ac:dyDescent="0.25">
      <c r="A983">
        <v>982</v>
      </c>
      <c r="B983" t="s">
        <v>8</v>
      </c>
      <c r="C983">
        <v>23</v>
      </c>
      <c r="D983" t="str">
        <f t="shared" si="45"/>
        <v>Adolescence</v>
      </c>
      <c r="E983" s="5">
        <v>67535</v>
      </c>
      <c r="F983">
        <v>97</v>
      </c>
      <c r="G983" t="str">
        <f t="shared" si="46"/>
        <v>Spendthrift</v>
      </c>
      <c r="H983" t="s">
        <v>9</v>
      </c>
      <c r="I983">
        <v>7</v>
      </c>
      <c r="J983" t="str">
        <f t="shared" si="47"/>
        <v>Mid-Level</v>
      </c>
      <c r="K983">
        <v>6</v>
      </c>
    </row>
    <row r="984" spans="1:11" x14ac:dyDescent="0.25">
      <c r="A984">
        <v>983</v>
      </c>
      <c r="B984" t="s">
        <v>8</v>
      </c>
      <c r="C984">
        <v>47</v>
      </c>
      <c r="D984" t="str">
        <f t="shared" si="45"/>
        <v>Middle Age</v>
      </c>
      <c r="E984" s="5">
        <v>133236</v>
      </c>
      <c r="F984">
        <v>61</v>
      </c>
      <c r="G984" t="str">
        <f t="shared" si="46"/>
        <v>Spendthrift</v>
      </c>
      <c r="H984" t="s">
        <v>15</v>
      </c>
      <c r="I984">
        <v>1</v>
      </c>
      <c r="J984" t="str">
        <f t="shared" si="47"/>
        <v>Entry-Level</v>
      </c>
      <c r="K984">
        <v>6</v>
      </c>
    </row>
    <row r="985" spans="1:11" x14ac:dyDescent="0.25">
      <c r="A985">
        <v>984</v>
      </c>
      <c r="B985" t="s">
        <v>11</v>
      </c>
      <c r="C985">
        <v>41</v>
      </c>
      <c r="D985" t="str">
        <f t="shared" si="45"/>
        <v>Middle Age</v>
      </c>
      <c r="E985" s="5">
        <v>87975</v>
      </c>
      <c r="F985">
        <v>5</v>
      </c>
      <c r="G985" t="str">
        <f t="shared" si="46"/>
        <v>Tightward</v>
      </c>
      <c r="H985" t="s">
        <v>17</v>
      </c>
      <c r="I985">
        <v>9</v>
      </c>
      <c r="J985" t="str">
        <f t="shared" si="47"/>
        <v>Mid-Level</v>
      </c>
      <c r="K985">
        <v>7</v>
      </c>
    </row>
    <row r="986" spans="1:11" x14ac:dyDescent="0.25">
      <c r="A986">
        <v>985</v>
      </c>
      <c r="B986" t="s">
        <v>11</v>
      </c>
      <c r="C986">
        <v>40</v>
      </c>
      <c r="D986" t="str">
        <f t="shared" si="45"/>
        <v>Middle Age</v>
      </c>
      <c r="E986" s="5">
        <v>164350</v>
      </c>
      <c r="F986">
        <v>23</v>
      </c>
      <c r="G986" t="str">
        <f t="shared" si="46"/>
        <v>Tightward</v>
      </c>
      <c r="H986" t="s">
        <v>9</v>
      </c>
      <c r="I986">
        <v>0</v>
      </c>
      <c r="J986" t="str">
        <f t="shared" si="47"/>
        <v>Entry-Level</v>
      </c>
      <c r="K986">
        <v>5</v>
      </c>
    </row>
    <row r="987" spans="1:11" x14ac:dyDescent="0.25">
      <c r="A987">
        <v>986</v>
      </c>
      <c r="B987" t="s">
        <v>8</v>
      </c>
      <c r="C987">
        <v>36</v>
      </c>
      <c r="D987" t="str">
        <f t="shared" si="45"/>
        <v>Middle Age</v>
      </c>
      <c r="E987" s="5">
        <v>55109</v>
      </c>
      <c r="F987">
        <v>53</v>
      </c>
      <c r="G987" t="str">
        <f t="shared" si="46"/>
        <v>Economical</v>
      </c>
      <c r="H987" t="s">
        <v>14</v>
      </c>
      <c r="I987">
        <v>8</v>
      </c>
      <c r="J987" t="str">
        <f t="shared" si="47"/>
        <v>Mid-Level</v>
      </c>
      <c r="K987">
        <v>3</v>
      </c>
    </row>
    <row r="988" spans="1:11" x14ac:dyDescent="0.25">
      <c r="A988">
        <v>987</v>
      </c>
      <c r="B988" t="s">
        <v>11</v>
      </c>
      <c r="C988">
        <v>12</v>
      </c>
      <c r="D988" t="str">
        <f t="shared" si="45"/>
        <v>Adolescence</v>
      </c>
      <c r="E988" s="5">
        <v>67613</v>
      </c>
      <c r="F988">
        <v>40</v>
      </c>
      <c r="G988" t="str">
        <f t="shared" si="46"/>
        <v>Economical</v>
      </c>
      <c r="H988" t="s">
        <v>13</v>
      </c>
      <c r="I988">
        <v>1</v>
      </c>
      <c r="J988" t="str">
        <f t="shared" si="47"/>
        <v>Entry-Level</v>
      </c>
      <c r="K988">
        <v>2</v>
      </c>
    </row>
    <row r="989" spans="1:11" x14ac:dyDescent="0.25">
      <c r="A989">
        <v>988</v>
      </c>
      <c r="B989" t="s">
        <v>11</v>
      </c>
      <c r="C989">
        <v>60</v>
      </c>
      <c r="D989" t="str">
        <f t="shared" si="45"/>
        <v>Old</v>
      </c>
      <c r="E989" s="5">
        <v>185306</v>
      </c>
      <c r="F989">
        <v>47</v>
      </c>
      <c r="G989" t="str">
        <f t="shared" si="46"/>
        <v>Economical</v>
      </c>
      <c r="H989" t="s">
        <v>13</v>
      </c>
      <c r="I989">
        <v>0</v>
      </c>
      <c r="J989" t="str">
        <f t="shared" si="47"/>
        <v>Entry-Level</v>
      </c>
      <c r="K989">
        <v>2</v>
      </c>
    </row>
    <row r="990" spans="1:11" x14ac:dyDescent="0.25">
      <c r="A990">
        <v>989</v>
      </c>
      <c r="B990" t="s">
        <v>11</v>
      </c>
      <c r="C990">
        <v>24</v>
      </c>
      <c r="D990" t="str">
        <f t="shared" si="45"/>
        <v>Adolescence</v>
      </c>
      <c r="E990" s="5">
        <v>154787</v>
      </c>
      <c r="F990">
        <v>84</v>
      </c>
      <c r="G990" t="str">
        <f t="shared" si="46"/>
        <v>Spendthrift</v>
      </c>
      <c r="H990" t="s">
        <v>15</v>
      </c>
      <c r="I990">
        <v>3</v>
      </c>
      <c r="J990" t="str">
        <f t="shared" si="47"/>
        <v>Intermediate</v>
      </c>
      <c r="K990">
        <v>5</v>
      </c>
    </row>
    <row r="991" spans="1:11" x14ac:dyDescent="0.25">
      <c r="A991">
        <v>990</v>
      </c>
      <c r="B991" t="s">
        <v>11</v>
      </c>
      <c r="C991">
        <v>17</v>
      </c>
      <c r="D991" t="str">
        <f t="shared" si="45"/>
        <v>Adolescence</v>
      </c>
      <c r="E991" s="5">
        <v>109759</v>
      </c>
      <c r="F991">
        <v>96</v>
      </c>
      <c r="G991" t="str">
        <f t="shared" si="46"/>
        <v>Spendthrift</v>
      </c>
      <c r="H991" t="s">
        <v>14</v>
      </c>
      <c r="I991">
        <v>9</v>
      </c>
      <c r="J991" t="str">
        <f t="shared" si="47"/>
        <v>Mid-Level</v>
      </c>
      <c r="K991">
        <v>3</v>
      </c>
    </row>
    <row r="992" spans="1:11" x14ac:dyDescent="0.25">
      <c r="A992">
        <v>991</v>
      </c>
      <c r="B992" t="s">
        <v>11</v>
      </c>
      <c r="C992">
        <v>92</v>
      </c>
      <c r="D992" t="str">
        <f t="shared" si="45"/>
        <v>Old</v>
      </c>
      <c r="E992" s="5">
        <v>114571</v>
      </c>
      <c r="F992">
        <v>51</v>
      </c>
      <c r="G992" t="str">
        <f t="shared" si="46"/>
        <v>Economical</v>
      </c>
      <c r="H992" t="s">
        <v>15</v>
      </c>
      <c r="I992">
        <v>1</v>
      </c>
      <c r="J992" t="str">
        <f t="shared" si="47"/>
        <v>Entry-Level</v>
      </c>
      <c r="K992">
        <v>3</v>
      </c>
    </row>
    <row r="993" spans="1:11" x14ac:dyDescent="0.25">
      <c r="A993">
        <v>992</v>
      </c>
      <c r="B993" t="s">
        <v>8</v>
      </c>
      <c r="C993">
        <v>32</v>
      </c>
      <c r="D993" t="str">
        <f t="shared" si="45"/>
        <v>Middle Age</v>
      </c>
      <c r="E993" s="5">
        <v>130697</v>
      </c>
      <c r="F993">
        <v>93</v>
      </c>
      <c r="G993" t="str">
        <f t="shared" si="46"/>
        <v>Spendthrift</v>
      </c>
      <c r="H993" t="s">
        <v>14</v>
      </c>
      <c r="I993">
        <v>1</v>
      </c>
      <c r="J993" t="str">
        <f t="shared" si="47"/>
        <v>Entry-Level</v>
      </c>
      <c r="K993">
        <v>2</v>
      </c>
    </row>
    <row r="994" spans="1:11" x14ac:dyDescent="0.25">
      <c r="A994">
        <v>993</v>
      </c>
      <c r="B994" t="s">
        <v>8</v>
      </c>
      <c r="C994">
        <v>39</v>
      </c>
      <c r="D994" t="str">
        <f t="shared" si="45"/>
        <v>Middle Age</v>
      </c>
      <c r="E994" s="5">
        <v>115916</v>
      </c>
      <c r="F994">
        <v>24</v>
      </c>
      <c r="G994" t="str">
        <f t="shared" si="46"/>
        <v>Tightward</v>
      </c>
      <c r="H994" t="s">
        <v>16</v>
      </c>
      <c r="I994">
        <v>13</v>
      </c>
      <c r="J994" t="str">
        <f t="shared" si="47"/>
        <v>Senior Level</v>
      </c>
      <c r="K994">
        <v>6</v>
      </c>
    </row>
    <row r="995" spans="1:11" x14ac:dyDescent="0.25">
      <c r="A995">
        <v>994</v>
      </c>
      <c r="B995" t="s">
        <v>11</v>
      </c>
      <c r="C995">
        <v>50</v>
      </c>
      <c r="D995" t="str">
        <f t="shared" si="45"/>
        <v>Middle Age</v>
      </c>
      <c r="E995" s="5">
        <v>69814</v>
      </c>
      <c r="F995">
        <v>53</v>
      </c>
      <c r="G995" t="str">
        <f t="shared" si="46"/>
        <v>Economical</v>
      </c>
      <c r="H995" t="s">
        <v>14</v>
      </c>
      <c r="I995">
        <v>9</v>
      </c>
      <c r="J995" t="str">
        <f t="shared" si="47"/>
        <v>Mid-Level</v>
      </c>
      <c r="K995">
        <v>2</v>
      </c>
    </row>
    <row r="996" spans="1:11" x14ac:dyDescent="0.25">
      <c r="A996">
        <v>995</v>
      </c>
      <c r="B996" t="s">
        <v>11</v>
      </c>
      <c r="C996">
        <v>85</v>
      </c>
      <c r="D996" t="str">
        <f t="shared" si="45"/>
        <v>Old</v>
      </c>
      <c r="E996" s="5">
        <v>118161</v>
      </c>
      <c r="F996">
        <v>74</v>
      </c>
      <c r="G996" t="str">
        <f t="shared" si="46"/>
        <v>Spendthrift</v>
      </c>
      <c r="H996" t="s">
        <v>10</v>
      </c>
      <c r="I996">
        <v>0</v>
      </c>
      <c r="J996" t="str">
        <f t="shared" si="47"/>
        <v>Entry-Level</v>
      </c>
      <c r="K996">
        <v>4</v>
      </c>
    </row>
    <row r="997" spans="1:11" x14ac:dyDescent="0.25">
      <c r="A997">
        <v>996</v>
      </c>
      <c r="B997" t="s">
        <v>8</v>
      </c>
      <c r="C997">
        <v>65</v>
      </c>
      <c r="D997" t="str">
        <f t="shared" si="45"/>
        <v>Old</v>
      </c>
      <c r="E997" s="5">
        <v>56583</v>
      </c>
      <c r="F997">
        <v>65</v>
      </c>
      <c r="G997" t="str">
        <f t="shared" si="46"/>
        <v>Spendthrift</v>
      </c>
      <c r="H997" t="s">
        <v>9</v>
      </c>
      <c r="I997">
        <v>2</v>
      </c>
      <c r="J997" t="str">
        <f t="shared" si="47"/>
        <v>Entry-Level</v>
      </c>
      <c r="K997">
        <v>3</v>
      </c>
    </row>
    <row r="998" spans="1:11" x14ac:dyDescent="0.25">
      <c r="A998">
        <v>997</v>
      </c>
      <c r="B998" t="s">
        <v>11</v>
      </c>
      <c r="C998">
        <v>17</v>
      </c>
      <c r="D998" t="str">
        <f t="shared" si="45"/>
        <v>Adolescence</v>
      </c>
      <c r="E998" s="5">
        <v>185843</v>
      </c>
      <c r="F998">
        <v>36</v>
      </c>
      <c r="G998" t="str">
        <f t="shared" si="46"/>
        <v>Economical</v>
      </c>
      <c r="H998" t="s">
        <v>14</v>
      </c>
      <c r="I998">
        <v>4</v>
      </c>
      <c r="J998" t="str">
        <f t="shared" si="47"/>
        <v>Intermediate</v>
      </c>
      <c r="K998">
        <v>3</v>
      </c>
    </row>
    <row r="999" spans="1:11" x14ac:dyDescent="0.25">
      <c r="A999">
        <v>998</v>
      </c>
      <c r="B999" t="s">
        <v>11</v>
      </c>
      <c r="C999">
        <v>31</v>
      </c>
      <c r="D999" t="str">
        <f t="shared" si="45"/>
        <v>Middle Age</v>
      </c>
      <c r="E999" s="5">
        <v>171825</v>
      </c>
      <c r="F999">
        <v>22</v>
      </c>
      <c r="G999" t="str">
        <f t="shared" si="46"/>
        <v>Tightward</v>
      </c>
      <c r="H999" t="s">
        <v>13</v>
      </c>
      <c r="I999">
        <v>10</v>
      </c>
      <c r="J999" t="str">
        <f t="shared" si="47"/>
        <v>Senior Level</v>
      </c>
      <c r="K999">
        <v>4</v>
      </c>
    </row>
    <row r="1000" spans="1:11" x14ac:dyDescent="0.25">
      <c r="A1000">
        <v>999</v>
      </c>
      <c r="B1000" t="s">
        <v>8</v>
      </c>
      <c r="C1000">
        <v>24</v>
      </c>
      <c r="D1000" t="str">
        <f t="shared" si="45"/>
        <v>Adolescence</v>
      </c>
      <c r="E1000" s="5">
        <v>77976</v>
      </c>
      <c r="F1000">
        <v>95</v>
      </c>
      <c r="G1000" t="str">
        <f t="shared" si="46"/>
        <v>Spendthrift</v>
      </c>
      <c r="H1000" t="s">
        <v>14</v>
      </c>
      <c r="I1000">
        <v>11</v>
      </c>
      <c r="J1000" t="str">
        <f t="shared" si="47"/>
        <v>Senior Level</v>
      </c>
      <c r="K1000">
        <v>3</v>
      </c>
    </row>
    <row r="1001" spans="1:11" x14ac:dyDescent="0.25">
      <c r="A1001">
        <v>1000</v>
      </c>
      <c r="B1001" t="s">
        <v>8</v>
      </c>
      <c r="C1001">
        <v>97</v>
      </c>
      <c r="D1001" t="str">
        <f t="shared" si="45"/>
        <v>Old</v>
      </c>
      <c r="E1001" s="5">
        <v>66312</v>
      </c>
      <c r="F1001">
        <v>75</v>
      </c>
      <c r="G1001" t="str">
        <f t="shared" si="46"/>
        <v>Spendthrift</v>
      </c>
      <c r="H1001" t="s">
        <v>13</v>
      </c>
      <c r="I1001">
        <v>0</v>
      </c>
      <c r="J1001" t="str">
        <f t="shared" si="47"/>
        <v>Entry-Level</v>
      </c>
      <c r="K1001">
        <v>1</v>
      </c>
    </row>
    <row r="1002" spans="1:11" x14ac:dyDescent="0.25">
      <c r="A1002">
        <v>1001</v>
      </c>
      <c r="B1002" t="s">
        <v>11</v>
      </c>
      <c r="C1002">
        <v>92</v>
      </c>
      <c r="D1002" t="str">
        <f t="shared" si="45"/>
        <v>Old</v>
      </c>
      <c r="E1002" s="5">
        <v>81839</v>
      </c>
      <c r="F1002">
        <v>11</v>
      </c>
      <c r="G1002" t="str">
        <f t="shared" si="46"/>
        <v>Tightward</v>
      </c>
      <c r="H1002" t="s">
        <v>13</v>
      </c>
      <c r="I1002">
        <v>0</v>
      </c>
      <c r="J1002" t="str">
        <f t="shared" si="47"/>
        <v>Entry-Level</v>
      </c>
      <c r="K1002">
        <v>4</v>
      </c>
    </row>
    <row r="1003" spans="1:11" x14ac:dyDescent="0.25">
      <c r="A1003">
        <v>1002</v>
      </c>
      <c r="B1003" t="s">
        <v>11</v>
      </c>
      <c r="C1003">
        <v>80</v>
      </c>
      <c r="D1003" t="str">
        <f t="shared" si="45"/>
        <v>Old</v>
      </c>
      <c r="E1003" s="5">
        <v>55712</v>
      </c>
      <c r="F1003">
        <v>5</v>
      </c>
      <c r="G1003" t="str">
        <f t="shared" si="46"/>
        <v>Tightward</v>
      </c>
      <c r="H1003" t="s">
        <v>14</v>
      </c>
      <c r="I1003">
        <v>5</v>
      </c>
      <c r="J1003" t="str">
        <f t="shared" si="47"/>
        <v>Mid-Level</v>
      </c>
      <c r="K1003">
        <v>6</v>
      </c>
    </row>
    <row r="1004" spans="1:11" x14ac:dyDescent="0.25">
      <c r="A1004">
        <v>1003</v>
      </c>
      <c r="B1004" t="s">
        <v>8</v>
      </c>
      <c r="C1004">
        <v>33</v>
      </c>
      <c r="D1004" t="str">
        <f t="shared" si="45"/>
        <v>Middle Age</v>
      </c>
      <c r="E1004" s="5">
        <v>158335</v>
      </c>
      <c r="F1004">
        <v>45</v>
      </c>
      <c r="G1004" t="str">
        <f t="shared" si="46"/>
        <v>Economical</v>
      </c>
      <c r="H1004" t="s">
        <v>9</v>
      </c>
      <c r="I1004">
        <v>2</v>
      </c>
      <c r="J1004" t="str">
        <f t="shared" si="47"/>
        <v>Entry-Level</v>
      </c>
      <c r="K1004">
        <v>5</v>
      </c>
    </row>
    <row r="1005" spans="1:11" x14ac:dyDescent="0.25">
      <c r="A1005">
        <v>1004</v>
      </c>
      <c r="B1005" t="s">
        <v>8</v>
      </c>
      <c r="C1005">
        <v>8</v>
      </c>
      <c r="D1005" t="str">
        <f t="shared" si="45"/>
        <v>Adolescence</v>
      </c>
      <c r="E1005" s="5">
        <v>74253</v>
      </c>
      <c r="F1005">
        <v>45</v>
      </c>
      <c r="G1005" t="str">
        <f t="shared" si="46"/>
        <v>Economical</v>
      </c>
      <c r="H1005" t="s">
        <v>12</v>
      </c>
      <c r="I1005">
        <v>1</v>
      </c>
      <c r="J1005" t="str">
        <f t="shared" si="47"/>
        <v>Entry-Level</v>
      </c>
      <c r="K1005">
        <v>6</v>
      </c>
    </row>
    <row r="1006" spans="1:11" x14ac:dyDescent="0.25">
      <c r="A1006">
        <v>1005</v>
      </c>
      <c r="B1006" t="s">
        <v>8</v>
      </c>
      <c r="C1006">
        <v>67</v>
      </c>
      <c r="D1006" t="str">
        <f t="shared" si="45"/>
        <v>Old</v>
      </c>
      <c r="E1006" s="5">
        <v>119625</v>
      </c>
      <c r="F1006">
        <v>3</v>
      </c>
      <c r="G1006" t="str">
        <f t="shared" si="46"/>
        <v>Tightward</v>
      </c>
      <c r="H1006" t="s">
        <v>9</v>
      </c>
      <c r="I1006">
        <v>4</v>
      </c>
      <c r="J1006" t="str">
        <f t="shared" si="47"/>
        <v>Intermediate</v>
      </c>
      <c r="K1006">
        <v>4</v>
      </c>
    </row>
    <row r="1007" spans="1:11" x14ac:dyDescent="0.25">
      <c r="A1007">
        <v>1006</v>
      </c>
      <c r="B1007" t="s">
        <v>11</v>
      </c>
      <c r="C1007">
        <v>8</v>
      </c>
      <c r="D1007" t="str">
        <f t="shared" si="45"/>
        <v>Adolescence</v>
      </c>
      <c r="E1007" s="5">
        <v>129743</v>
      </c>
      <c r="F1007">
        <v>6</v>
      </c>
      <c r="G1007" t="str">
        <f t="shared" si="46"/>
        <v>Tightward</v>
      </c>
      <c r="H1007" t="s">
        <v>14</v>
      </c>
      <c r="I1007">
        <v>0</v>
      </c>
      <c r="J1007" t="str">
        <f t="shared" si="47"/>
        <v>Entry-Level</v>
      </c>
      <c r="K1007">
        <v>2</v>
      </c>
    </row>
    <row r="1008" spans="1:11" x14ac:dyDescent="0.25">
      <c r="A1008">
        <v>1007</v>
      </c>
      <c r="B1008" t="s">
        <v>11</v>
      </c>
      <c r="C1008">
        <v>61</v>
      </c>
      <c r="D1008" t="str">
        <f t="shared" si="45"/>
        <v>Old</v>
      </c>
      <c r="E1008" s="5">
        <v>101007</v>
      </c>
      <c r="F1008">
        <v>60</v>
      </c>
      <c r="G1008" t="str">
        <f t="shared" si="46"/>
        <v>Spendthrift</v>
      </c>
      <c r="H1008" t="s">
        <v>12</v>
      </c>
      <c r="I1008">
        <v>0</v>
      </c>
      <c r="J1008" t="str">
        <f t="shared" si="47"/>
        <v>Entry-Level</v>
      </c>
      <c r="K1008">
        <v>6</v>
      </c>
    </row>
    <row r="1009" spans="1:11" x14ac:dyDescent="0.25">
      <c r="A1009">
        <v>1008</v>
      </c>
      <c r="B1009" t="s">
        <v>8</v>
      </c>
      <c r="C1009">
        <v>83</v>
      </c>
      <c r="D1009" t="str">
        <f t="shared" si="45"/>
        <v>Old</v>
      </c>
      <c r="E1009" s="5">
        <v>87529</v>
      </c>
      <c r="F1009">
        <v>49</v>
      </c>
      <c r="G1009" t="str">
        <f t="shared" si="46"/>
        <v>Economical</v>
      </c>
      <c r="H1009" t="s">
        <v>14</v>
      </c>
      <c r="I1009">
        <v>9</v>
      </c>
      <c r="J1009" t="str">
        <f t="shared" si="47"/>
        <v>Mid-Level</v>
      </c>
      <c r="K1009">
        <v>7</v>
      </c>
    </row>
    <row r="1010" spans="1:11" x14ac:dyDescent="0.25">
      <c r="A1010">
        <v>1009</v>
      </c>
      <c r="B1010" t="s">
        <v>8</v>
      </c>
      <c r="C1010">
        <v>8</v>
      </c>
      <c r="D1010" t="str">
        <f t="shared" si="45"/>
        <v>Adolescence</v>
      </c>
      <c r="E1010" s="5">
        <v>151648</v>
      </c>
      <c r="F1010">
        <v>98</v>
      </c>
      <c r="G1010" t="str">
        <f t="shared" si="46"/>
        <v>Spendthrift</v>
      </c>
      <c r="H1010" t="s">
        <v>9</v>
      </c>
      <c r="I1010">
        <v>8</v>
      </c>
      <c r="J1010" t="str">
        <f t="shared" si="47"/>
        <v>Mid-Level</v>
      </c>
      <c r="K1010">
        <v>6</v>
      </c>
    </row>
    <row r="1011" spans="1:11" x14ac:dyDescent="0.25">
      <c r="A1011">
        <v>1010</v>
      </c>
      <c r="B1011" t="s">
        <v>8</v>
      </c>
      <c r="C1011">
        <v>69</v>
      </c>
      <c r="D1011" t="str">
        <f t="shared" si="45"/>
        <v>Old</v>
      </c>
      <c r="E1011" s="5">
        <v>61637</v>
      </c>
      <c r="F1011">
        <v>67</v>
      </c>
      <c r="G1011" t="str">
        <f t="shared" si="46"/>
        <v>Spendthrift</v>
      </c>
      <c r="I1011">
        <v>0</v>
      </c>
      <c r="J1011" t="str">
        <f t="shared" si="47"/>
        <v>Entry-Level</v>
      </c>
      <c r="K1011">
        <v>5</v>
      </c>
    </row>
    <row r="1012" spans="1:11" x14ac:dyDescent="0.25">
      <c r="A1012">
        <v>1011</v>
      </c>
      <c r="B1012" t="s">
        <v>8</v>
      </c>
      <c r="C1012">
        <v>14</v>
      </c>
      <c r="D1012" t="str">
        <f t="shared" si="45"/>
        <v>Adolescence</v>
      </c>
      <c r="E1012" s="5">
        <v>164659</v>
      </c>
      <c r="F1012">
        <v>59</v>
      </c>
      <c r="G1012" t="str">
        <f t="shared" si="46"/>
        <v>Economical</v>
      </c>
      <c r="H1012" t="s">
        <v>13</v>
      </c>
      <c r="I1012">
        <v>1</v>
      </c>
      <c r="J1012" t="str">
        <f t="shared" si="47"/>
        <v>Entry-Level</v>
      </c>
      <c r="K1012">
        <v>6</v>
      </c>
    </row>
    <row r="1013" spans="1:11" x14ac:dyDescent="0.25">
      <c r="A1013">
        <v>1012</v>
      </c>
      <c r="B1013" t="s">
        <v>11</v>
      </c>
      <c r="C1013">
        <v>80</v>
      </c>
      <c r="D1013" t="str">
        <f t="shared" si="45"/>
        <v>Old</v>
      </c>
      <c r="E1013" s="5">
        <v>125623</v>
      </c>
      <c r="F1013">
        <v>62</v>
      </c>
      <c r="G1013" t="str">
        <f t="shared" si="46"/>
        <v>Spendthrift</v>
      </c>
      <c r="H1013" t="s">
        <v>15</v>
      </c>
      <c r="I1013">
        <v>0</v>
      </c>
      <c r="J1013" t="str">
        <f t="shared" si="47"/>
        <v>Entry-Level</v>
      </c>
      <c r="K1013">
        <v>4</v>
      </c>
    </row>
    <row r="1014" spans="1:11" x14ac:dyDescent="0.25">
      <c r="A1014">
        <v>1013</v>
      </c>
      <c r="B1014" t="s">
        <v>11</v>
      </c>
      <c r="C1014">
        <v>85</v>
      </c>
      <c r="D1014" t="str">
        <f t="shared" si="45"/>
        <v>Old</v>
      </c>
      <c r="E1014" s="5">
        <v>104054</v>
      </c>
      <c r="F1014">
        <v>22</v>
      </c>
      <c r="G1014" t="str">
        <f t="shared" si="46"/>
        <v>Tightward</v>
      </c>
      <c r="H1014" t="s">
        <v>14</v>
      </c>
      <c r="I1014">
        <v>8</v>
      </c>
      <c r="J1014" t="str">
        <f t="shared" si="47"/>
        <v>Mid-Level</v>
      </c>
      <c r="K1014">
        <v>4</v>
      </c>
    </row>
    <row r="1015" spans="1:11" x14ac:dyDescent="0.25">
      <c r="A1015">
        <v>1014</v>
      </c>
      <c r="B1015" t="s">
        <v>8</v>
      </c>
      <c r="C1015">
        <v>88</v>
      </c>
      <c r="D1015" t="str">
        <f t="shared" si="45"/>
        <v>Old</v>
      </c>
      <c r="E1015" s="5">
        <v>83535</v>
      </c>
      <c r="F1015">
        <v>56</v>
      </c>
      <c r="G1015" t="str">
        <f t="shared" si="46"/>
        <v>Economical</v>
      </c>
      <c r="H1015" t="s">
        <v>14</v>
      </c>
      <c r="I1015">
        <v>1</v>
      </c>
      <c r="J1015" t="str">
        <f t="shared" si="47"/>
        <v>Entry-Level</v>
      </c>
      <c r="K1015">
        <v>5</v>
      </c>
    </row>
    <row r="1016" spans="1:11" x14ac:dyDescent="0.25">
      <c r="A1016">
        <v>1015</v>
      </c>
      <c r="B1016" t="s">
        <v>11</v>
      </c>
      <c r="C1016">
        <v>76</v>
      </c>
      <c r="D1016" t="str">
        <f t="shared" si="45"/>
        <v>Old</v>
      </c>
      <c r="E1016" s="5">
        <v>166245</v>
      </c>
      <c r="F1016">
        <v>13</v>
      </c>
      <c r="G1016" t="str">
        <f t="shared" si="46"/>
        <v>Tightward</v>
      </c>
      <c r="H1016" t="s">
        <v>15</v>
      </c>
      <c r="I1016">
        <v>7</v>
      </c>
      <c r="J1016" t="str">
        <f t="shared" si="47"/>
        <v>Mid-Level</v>
      </c>
      <c r="K1016">
        <v>3</v>
      </c>
    </row>
    <row r="1017" spans="1:11" x14ac:dyDescent="0.25">
      <c r="A1017">
        <v>1016</v>
      </c>
      <c r="B1017" t="s">
        <v>11</v>
      </c>
      <c r="C1017">
        <v>32</v>
      </c>
      <c r="D1017" t="str">
        <f t="shared" si="45"/>
        <v>Middle Age</v>
      </c>
      <c r="E1017" s="5">
        <v>100890</v>
      </c>
      <c r="F1017">
        <v>60</v>
      </c>
      <c r="G1017" t="str">
        <f t="shared" si="46"/>
        <v>Spendthrift</v>
      </c>
      <c r="H1017" t="s">
        <v>13</v>
      </c>
      <c r="I1017">
        <v>4</v>
      </c>
      <c r="J1017" t="str">
        <f t="shared" si="47"/>
        <v>Intermediate</v>
      </c>
      <c r="K1017">
        <v>4</v>
      </c>
    </row>
    <row r="1018" spans="1:11" x14ac:dyDescent="0.25">
      <c r="A1018">
        <v>1017</v>
      </c>
      <c r="B1018" t="s">
        <v>11</v>
      </c>
      <c r="C1018">
        <v>99</v>
      </c>
      <c r="D1018" t="str">
        <f t="shared" si="45"/>
        <v>Old</v>
      </c>
      <c r="E1018" s="5">
        <v>55972</v>
      </c>
      <c r="F1018">
        <v>83</v>
      </c>
      <c r="G1018" t="str">
        <f t="shared" si="46"/>
        <v>Spendthrift</v>
      </c>
      <c r="H1018" t="s">
        <v>13</v>
      </c>
      <c r="I1018">
        <v>1</v>
      </c>
      <c r="J1018" t="str">
        <f t="shared" si="47"/>
        <v>Entry-Level</v>
      </c>
      <c r="K1018">
        <v>7</v>
      </c>
    </row>
    <row r="1019" spans="1:11" x14ac:dyDescent="0.25">
      <c r="A1019">
        <v>1018</v>
      </c>
      <c r="B1019" t="s">
        <v>11</v>
      </c>
      <c r="C1019">
        <v>85</v>
      </c>
      <c r="D1019" t="str">
        <f t="shared" si="45"/>
        <v>Old</v>
      </c>
      <c r="E1019" s="5">
        <v>134282</v>
      </c>
      <c r="F1019">
        <v>39</v>
      </c>
      <c r="G1019" t="str">
        <f t="shared" si="46"/>
        <v>Economical</v>
      </c>
      <c r="H1019" t="s">
        <v>14</v>
      </c>
      <c r="I1019">
        <v>2</v>
      </c>
      <c r="J1019" t="str">
        <f t="shared" si="47"/>
        <v>Entry-Level</v>
      </c>
      <c r="K1019">
        <v>5</v>
      </c>
    </row>
    <row r="1020" spans="1:11" x14ac:dyDescent="0.25">
      <c r="A1020">
        <v>1019</v>
      </c>
      <c r="B1020" t="s">
        <v>11</v>
      </c>
      <c r="C1020">
        <v>25</v>
      </c>
      <c r="D1020" t="str">
        <f t="shared" si="45"/>
        <v>Adolescence</v>
      </c>
      <c r="E1020" s="5">
        <v>106669</v>
      </c>
      <c r="F1020">
        <v>22</v>
      </c>
      <c r="G1020" t="str">
        <f t="shared" si="46"/>
        <v>Tightward</v>
      </c>
      <c r="H1020" t="s">
        <v>12</v>
      </c>
      <c r="I1020">
        <v>1</v>
      </c>
      <c r="J1020" t="str">
        <f t="shared" si="47"/>
        <v>Entry-Level</v>
      </c>
      <c r="K1020">
        <v>7</v>
      </c>
    </row>
    <row r="1021" spans="1:11" x14ac:dyDescent="0.25">
      <c r="A1021">
        <v>1020</v>
      </c>
      <c r="B1021" t="s">
        <v>11</v>
      </c>
      <c r="C1021">
        <v>99</v>
      </c>
      <c r="D1021" t="str">
        <f t="shared" si="45"/>
        <v>Old</v>
      </c>
      <c r="E1021" s="5">
        <v>145777</v>
      </c>
      <c r="F1021">
        <v>94</v>
      </c>
      <c r="G1021" t="str">
        <f t="shared" si="46"/>
        <v>Spendthrift</v>
      </c>
      <c r="H1021" t="s">
        <v>15</v>
      </c>
      <c r="I1021">
        <v>1</v>
      </c>
      <c r="J1021" t="str">
        <f t="shared" si="47"/>
        <v>Entry-Level</v>
      </c>
      <c r="K1021">
        <v>5</v>
      </c>
    </row>
    <row r="1022" spans="1:11" x14ac:dyDescent="0.25">
      <c r="A1022">
        <v>1021</v>
      </c>
      <c r="B1022" t="s">
        <v>8</v>
      </c>
      <c r="C1022">
        <v>41</v>
      </c>
      <c r="D1022" t="str">
        <f t="shared" si="45"/>
        <v>Middle Age</v>
      </c>
      <c r="E1022" s="5">
        <v>119259</v>
      </c>
      <c r="F1022">
        <v>91</v>
      </c>
      <c r="G1022" t="str">
        <f t="shared" si="46"/>
        <v>Spendthrift</v>
      </c>
      <c r="H1022" t="s">
        <v>9</v>
      </c>
      <c r="I1022">
        <v>1</v>
      </c>
      <c r="J1022" t="str">
        <f t="shared" si="47"/>
        <v>Entry-Level</v>
      </c>
      <c r="K1022">
        <v>5</v>
      </c>
    </row>
    <row r="1023" spans="1:11" x14ac:dyDescent="0.25">
      <c r="A1023">
        <v>1022</v>
      </c>
      <c r="B1023" t="s">
        <v>11</v>
      </c>
      <c r="C1023">
        <v>1</v>
      </c>
      <c r="D1023" t="str">
        <f t="shared" si="45"/>
        <v>Adolescence</v>
      </c>
      <c r="E1023" s="5">
        <v>150174</v>
      </c>
      <c r="F1023">
        <v>59</v>
      </c>
      <c r="G1023" t="str">
        <f t="shared" si="46"/>
        <v>Economical</v>
      </c>
      <c r="H1023" t="s">
        <v>14</v>
      </c>
      <c r="I1023">
        <v>2</v>
      </c>
      <c r="J1023" t="str">
        <f t="shared" si="47"/>
        <v>Entry-Level</v>
      </c>
      <c r="K1023">
        <v>2</v>
      </c>
    </row>
    <row r="1024" spans="1:11" x14ac:dyDescent="0.25">
      <c r="A1024">
        <v>1023</v>
      </c>
      <c r="B1024" t="s">
        <v>11</v>
      </c>
      <c r="C1024">
        <v>45</v>
      </c>
      <c r="D1024" t="str">
        <f t="shared" si="45"/>
        <v>Middle Age</v>
      </c>
      <c r="E1024" s="5">
        <v>55472</v>
      </c>
      <c r="F1024">
        <v>51</v>
      </c>
      <c r="G1024" t="str">
        <f t="shared" si="46"/>
        <v>Economical</v>
      </c>
      <c r="H1024" t="s">
        <v>9</v>
      </c>
      <c r="I1024">
        <v>1</v>
      </c>
      <c r="J1024" t="str">
        <f t="shared" si="47"/>
        <v>Entry-Level</v>
      </c>
      <c r="K1024">
        <v>3</v>
      </c>
    </row>
    <row r="1025" spans="1:11" x14ac:dyDescent="0.25">
      <c r="A1025">
        <v>1024</v>
      </c>
      <c r="B1025" t="s">
        <v>8</v>
      </c>
      <c r="C1025">
        <v>55</v>
      </c>
      <c r="D1025" t="str">
        <f t="shared" si="45"/>
        <v>Old</v>
      </c>
      <c r="E1025" s="5">
        <v>99423</v>
      </c>
      <c r="F1025">
        <v>82</v>
      </c>
      <c r="G1025" t="str">
        <f t="shared" si="46"/>
        <v>Spendthrift</v>
      </c>
      <c r="H1025" t="s">
        <v>9</v>
      </c>
      <c r="I1025">
        <v>0</v>
      </c>
      <c r="J1025" t="str">
        <f t="shared" si="47"/>
        <v>Entry-Level</v>
      </c>
      <c r="K1025">
        <v>5</v>
      </c>
    </row>
    <row r="1026" spans="1:11" x14ac:dyDescent="0.25">
      <c r="A1026">
        <v>1025</v>
      </c>
      <c r="B1026" t="s">
        <v>11</v>
      </c>
      <c r="C1026">
        <v>20</v>
      </c>
      <c r="D1026" t="str">
        <f t="shared" si="45"/>
        <v>Adolescence</v>
      </c>
      <c r="E1026" s="5">
        <v>146221</v>
      </c>
      <c r="F1026">
        <v>25</v>
      </c>
      <c r="G1026" t="str">
        <f t="shared" si="46"/>
        <v>Tightward</v>
      </c>
      <c r="H1026" t="s">
        <v>18</v>
      </c>
      <c r="I1026">
        <v>0</v>
      </c>
      <c r="J1026" t="str">
        <f t="shared" si="47"/>
        <v>Entry-Level</v>
      </c>
      <c r="K1026">
        <v>3</v>
      </c>
    </row>
    <row r="1027" spans="1:11" x14ac:dyDescent="0.25">
      <c r="A1027">
        <v>1026</v>
      </c>
      <c r="B1027" t="s">
        <v>11</v>
      </c>
      <c r="C1027">
        <v>33</v>
      </c>
      <c r="D1027" t="str">
        <f t="shared" ref="D1027:D1090" si="48">IF(C1027&gt;54,"Old",IF(C1027&gt;=31,"Middle Age",IF(C1027&lt;31,"Adolescence","Invalid")))</f>
        <v>Middle Age</v>
      </c>
      <c r="E1027" s="5">
        <v>84238</v>
      </c>
      <c r="F1027">
        <v>31</v>
      </c>
      <c r="G1027" t="str">
        <f t="shared" ref="G1027:G1090" si="49">IF(F1027&gt;=60,"Spendthrift",IF(F1027&gt;=31,"Economical",IF(F1027&lt;31,"Tightward","Invalid")))</f>
        <v>Economical</v>
      </c>
      <c r="H1027" t="s">
        <v>14</v>
      </c>
      <c r="I1027">
        <v>1</v>
      </c>
      <c r="J1027" t="str">
        <f t="shared" ref="J1027:J1090" si="50">IF(I1027&gt;=10,"Senior Level",IF(I1027&gt;=5,"Mid-Level",IF(I1027&gt;=3,"Intermediate",IF(I1027&lt;3,"Entry-Level","Invalid"))))</f>
        <v>Entry-Level</v>
      </c>
      <c r="K1027">
        <v>2</v>
      </c>
    </row>
    <row r="1028" spans="1:11" x14ac:dyDescent="0.25">
      <c r="A1028">
        <v>1027</v>
      </c>
      <c r="B1028" t="s">
        <v>8</v>
      </c>
      <c r="C1028">
        <v>92</v>
      </c>
      <c r="D1028" t="str">
        <f t="shared" si="48"/>
        <v>Old</v>
      </c>
      <c r="E1028" s="5">
        <v>57032</v>
      </c>
      <c r="F1028">
        <v>75</v>
      </c>
      <c r="G1028" t="str">
        <f t="shared" si="49"/>
        <v>Spendthrift</v>
      </c>
      <c r="H1028" t="s">
        <v>13</v>
      </c>
      <c r="I1028">
        <v>1</v>
      </c>
      <c r="J1028" t="str">
        <f t="shared" si="50"/>
        <v>Entry-Level</v>
      </c>
      <c r="K1028">
        <v>5</v>
      </c>
    </row>
    <row r="1029" spans="1:11" x14ac:dyDescent="0.25">
      <c r="A1029">
        <v>1028</v>
      </c>
      <c r="B1029" t="s">
        <v>8</v>
      </c>
      <c r="C1029">
        <v>93</v>
      </c>
      <c r="D1029" t="str">
        <f t="shared" si="48"/>
        <v>Old</v>
      </c>
      <c r="E1029" s="5">
        <v>88811</v>
      </c>
      <c r="F1029">
        <v>52</v>
      </c>
      <c r="G1029" t="str">
        <f t="shared" si="49"/>
        <v>Economical</v>
      </c>
      <c r="H1029" t="s">
        <v>10</v>
      </c>
      <c r="I1029">
        <v>0</v>
      </c>
      <c r="J1029" t="str">
        <f t="shared" si="50"/>
        <v>Entry-Level</v>
      </c>
      <c r="K1029">
        <v>4</v>
      </c>
    </row>
    <row r="1030" spans="1:11" x14ac:dyDescent="0.25">
      <c r="A1030">
        <v>1029</v>
      </c>
      <c r="B1030" t="s">
        <v>8</v>
      </c>
      <c r="C1030">
        <v>60</v>
      </c>
      <c r="D1030" t="str">
        <f t="shared" si="48"/>
        <v>Old</v>
      </c>
      <c r="E1030" s="5">
        <v>167420</v>
      </c>
      <c r="F1030">
        <v>38</v>
      </c>
      <c r="G1030" t="str">
        <f t="shared" si="49"/>
        <v>Economical</v>
      </c>
      <c r="H1030" t="s">
        <v>14</v>
      </c>
      <c r="I1030">
        <v>5</v>
      </c>
      <c r="J1030" t="str">
        <f t="shared" si="50"/>
        <v>Mid-Level</v>
      </c>
      <c r="K1030">
        <v>2</v>
      </c>
    </row>
    <row r="1031" spans="1:11" x14ac:dyDescent="0.25">
      <c r="A1031">
        <v>1030</v>
      </c>
      <c r="B1031" t="s">
        <v>8</v>
      </c>
      <c r="C1031">
        <v>38</v>
      </c>
      <c r="D1031" t="str">
        <f t="shared" si="48"/>
        <v>Middle Age</v>
      </c>
      <c r="E1031" s="5">
        <v>101846</v>
      </c>
      <c r="F1031">
        <v>17</v>
      </c>
      <c r="G1031" t="str">
        <f t="shared" si="49"/>
        <v>Tightward</v>
      </c>
      <c r="H1031" t="s">
        <v>16</v>
      </c>
      <c r="I1031">
        <v>3</v>
      </c>
      <c r="J1031" t="str">
        <f t="shared" si="50"/>
        <v>Intermediate</v>
      </c>
      <c r="K1031">
        <v>2</v>
      </c>
    </row>
    <row r="1032" spans="1:11" x14ac:dyDescent="0.25">
      <c r="A1032">
        <v>1031</v>
      </c>
      <c r="B1032" t="s">
        <v>8</v>
      </c>
      <c r="C1032">
        <v>15</v>
      </c>
      <c r="D1032" t="str">
        <f t="shared" si="48"/>
        <v>Adolescence</v>
      </c>
      <c r="E1032" s="5">
        <v>114061</v>
      </c>
      <c r="F1032">
        <v>87</v>
      </c>
      <c r="G1032" t="str">
        <f t="shared" si="49"/>
        <v>Spendthrift</v>
      </c>
      <c r="H1032" t="s">
        <v>14</v>
      </c>
      <c r="I1032">
        <v>2</v>
      </c>
      <c r="J1032" t="str">
        <f t="shared" si="50"/>
        <v>Entry-Level</v>
      </c>
      <c r="K1032">
        <v>5</v>
      </c>
    </row>
    <row r="1033" spans="1:11" x14ac:dyDescent="0.25">
      <c r="A1033">
        <v>1032</v>
      </c>
      <c r="B1033" t="s">
        <v>8</v>
      </c>
      <c r="C1033">
        <v>74</v>
      </c>
      <c r="D1033" t="str">
        <f t="shared" si="48"/>
        <v>Old</v>
      </c>
      <c r="E1033" s="5">
        <v>147449</v>
      </c>
      <c r="F1033">
        <v>16</v>
      </c>
      <c r="G1033" t="str">
        <f t="shared" si="49"/>
        <v>Tightward</v>
      </c>
      <c r="H1033" t="s">
        <v>14</v>
      </c>
      <c r="I1033">
        <v>1</v>
      </c>
      <c r="J1033" t="str">
        <f t="shared" si="50"/>
        <v>Entry-Level</v>
      </c>
      <c r="K1033">
        <v>5</v>
      </c>
    </row>
    <row r="1034" spans="1:11" x14ac:dyDescent="0.25">
      <c r="A1034">
        <v>1033</v>
      </c>
      <c r="B1034" t="s">
        <v>11</v>
      </c>
      <c r="C1034">
        <v>47</v>
      </c>
      <c r="D1034" t="str">
        <f t="shared" si="48"/>
        <v>Middle Age</v>
      </c>
      <c r="E1034" s="5">
        <v>83043</v>
      </c>
      <c r="F1034">
        <v>76</v>
      </c>
      <c r="G1034" t="str">
        <f t="shared" si="49"/>
        <v>Spendthrift</v>
      </c>
      <c r="H1034" t="s">
        <v>15</v>
      </c>
      <c r="I1034">
        <v>0</v>
      </c>
      <c r="J1034" t="str">
        <f t="shared" si="50"/>
        <v>Entry-Level</v>
      </c>
      <c r="K1034">
        <v>1</v>
      </c>
    </row>
    <row r="1035" spans="1:11" x14ac:dyDescent="0.25">
      <c r="A1035">
        <v>1034</v>
      </c>
      <c r="B1035" t="s">
        <v>11</v>
      </c>
      <c r="C1035">
        <v>96</v>
      </c>
      <c r="D1035" t="str">
        <f t="shared" si="48"/>
        <v>Old</v>
      </c>
      <c r="E1035" s="5">
        <v>168990</v>
      </c>
      <c r="F1035">
        <v>81</v>
      </c>
      <c r="G1035" t="str">
        <f t="shared" si="49"/>
        <v>Spendthrift</v>
      </c>
      <c r="H1035" t="s">
        <v>16</v>
      </c>
      <c r="I1035">
        <v>9</v>
      </c>
      <c r="J1035" t="str">
        <f t="shared" si="50"/>
        <v>Mid-Level</v>
      </c>
      <c r="K1035">
        <v>5</v>
      </c>
    </row>
    <row r="1036" spans="1:11" x14ac:dyDescent="0.25">
      <c r="A1036">
        <v>1035</v>
      </c>
      <c r="B1036" t="s">
        <v>8</v>
      </c>
      <c r="C1036">
        <v>97</v>
      </c>
      <c r="D1036" t="str">
        <f t="shared" si="48"/>
        <v>Old</v>
      </c>
      <c r="E1036" s="5">
        <v>73867</v>
      </c>
      <c r="F1036">
        <v>65</v>
      </c>
      <c r="G1036" t="str">
        <f t="shared" si="49"/>
        <v>Spendthrift</v>
      </c>
      <c r="H1036" t="s">
        <v>9</v>
      </c>
      <c r="I1036">
        <v>4</v>
      </c>
      <c r="J1036" t="str">
        <f t="shared" si="50"/>
        <v>Intermediate</v>
      </c>
      <c r="K1036">
        <v>5</v>
      </c>
    </row>
    <row r="1037" spans="1:11" x14ac:dyDescent="0.25">
      <c r="A1037">
        <v>1036</v>
      </c>
      <c r="B1037" t="s">
        <v>11</v>
      </c>
      <c r="C1037">
        <v>35</v>
      </c>
      <c r="D1037" t="str">
        <f t="shared" si="48"/>
        <v>Middle Age</v>
      </c>
      <c r="E1037" s="5">
        <v>165772</v>
      </c>
      <c r="F1037">
        <v>51</v>
      </c>
      <c r="G1037" t="str">
        <f t="shared" si="49"/>
        <v>Economical</v>
      </c>
      <c r="H1037" t="s">
        <v>9</v>
      </c>
      <c r="I1037">
        <v>1</v>
      </c>
      <c r="J1037" t="str">
        <f t="shared" si="50"/>
        <v>Entry-Level</v>
      </c>
      <c r="K1037">
        <v>4</v>
      </c>
    </row>
    <row r="1038" spans="1:11" x14ac:dyDescent="0.25">
      <c r="A1038">
        <v>1037</v>
      </c>
      <c r="B1038" t="s">
        <v>11</v>
      </c>
      <c r="C1038">
        <v>19</v>
      </c>
      <c r="D1038" t="str">
        <f t="shared" si="48"/>
        <v>Adolescence</v>
      </c>
      <c r="E1038" s="5">
        <v>178217</v>
      </c>
      <c r="F1038">
        <v>38</v>
      </c>
      <c r="G1038" t="str">
        <f t="shared" si="49"/>
        <v>Economical</v>
      </c>
      <c r="H1038" t="s">
        <v>18</v>
      </c>
      <c r="I1038">
        <v>0</v>
      </c>
      <c r="J1038" t="str">
        <f t="shared" si="50"/>
        <v>Entry-Level</v>
      </c>
      <c r="K1038">
        <v>3</v>
      </c>
    </row>
    <row r="1039" spans="1:11" x14ac:dyDescent="0.25">
      <c r="A1039">
        <v>1038</v>
      </c>
      <c r="B1039" t="s">
        <v>8</v>
      </c>
      <c r="C1039">
        <v>60</v>
      </c>
      <c r="D1039" t="str">
        <f t="shared" si="48"/>
        <v>Old</v>
      </c>
      <c r="E1039" s="5">
        <v>162612</v>
      </c>
      <c r="F1039">
        <v>98</v>
      </c>
      <c r="G1039" t="str">
        <f t="shared" si="49"/>
        <v>Spendthrift</v>
      </c>
      <c r="H1039" t="s">
        <v>10</v>
      </c>
      <c r="I1039">
        <v>1</v>
      </c>
      <c r="J1039" t="str">
        <f t="shared" si="50"/>
        <v>Entry-Level</v>
      </c>
      <c r="K1039">
        <v>6</v>
      </c>
    </row>
    <row r="1040" spans="1:11" x14ac:dyDescent="0.25">
      <c r="A1040">
        <v>1039</v>
      </c>
      <c r="B1040" t="s">
        <v>8</v>
      </c>
      <c r="C1040">
        <v>37</v>
      </c>
      <c r="D1040" t="str">
        <f t="shared" si="48"/>
        <v>Middle Age</v>
      </c>
      <c r="E1040" s="5">
        <v>99872</v>
      </c>
      <c r="F1040">
        <v>53</v>
      </c>
      <c r="G1040" t="str">
        <f t="shared" si="49"/>
        <v>Economical</v>
      </c>
      <c r="H1040" t="s">
        <v>13</v>
      </c>
      <c r="I1040">
        <v>11</v>
      </c>
      <c r="J1040" t="str">
        <f t="shared" si="50"/>
        <v>Senior Level</v>
      </c>
      <c r="K1040">
        <v>3</v>
      </c>
    </row>
    <row r="1041" spans="1:11" x14ac:dyDescent="0.25">
      <c r="A1041">
        <v>1040</v>
      </c>
      <c r="B1041" t="s">
        <v>11</v>
      </c>
      <c r="C1041">
        <v>49</v>
      </c>
      <c r="D1041" t="str">
        <f t="shared" si="48"/>
        <v>Middle Age</v>
      </c>
      <c r="E1041" s="5">
        <v>142566</v>
      </c>
      <c r="F1041">
        <v>77</v>
      </c>
      <c r="G1041" t="str">
        <f t="shared" si="49"/>
        <v>Spendthrift</v>
      </c>
      <c r="H1041" t="s">
        <v>14</v>
      </c>
      <c r="I1041">
        <v>1</v>
      </c>
      <c r="J1041" t="str">
        <f t="shared" si="50"/>
        <v>Entry-Level</v>
      </c>
      <c r="K1041">
        <v>7</v>
      </c>
    </row>
    <row r="1042" spans="1:11" x14ac:dyDescent="0.25">
      <c r="A1042">
        <v>1041</v>
      </c>
      <c r="B1042" t="s">
        <v>11</v>
      </c>
      <c r="C1042">
        <v>1</v>
      </c>
      <c r="D1042" t="str">
        <f t="shared" si="48"/>
        <v>Adolescence</v>
      </c>
      <c r="E1042" s="5">
        <v>111424</v>
      </c>
      <c r="F1042">
        <v>80</v>
      </c>
      <c r="G1042" t="str">
        <f t="shared" si="49"/>
        <v>Spendthrift</v>
      </c>
      <c r="H1042" t="s">
        <v>13</v>
      </c>
      <c r="I1042">
        <v>8</v>
      </c>
      <c r="J1042" t="str">
        <f t="shared" si="50"/>
        <v>Mid-Level</v>
      </c>
      <c r="K1042">
        <v>5</v>
      </c>
    </row>
    <row r="1043" spans="1:11" x14ac:dyDescent="0.25">
      <c r="A1043">
        <v>1042</v>
      </c>
      <c r="B1043" t="s">
        <v>8</v>
      </c>
      <c r="C1043">
        <v>43</v>
      </c>
      <c r="D1043" t="str">
        <f t="shared" si="48"/>
        <v>Middle Age</v>
      </c>
      <c r="E1043" s="5">
        <v>187841</v>
      </c>
      <c r="F1043">
        <v>38</v>
      </c>
      <c r="G1043" t="str">
        <f t="shared" si="49"/>
        <v>Economical</v>
      </c>
      <c r="H1043" t="s">
        <v>14</v>
      </c>
      <c r="I1043">
        <v>1</v>
      </c>
      <c r="J1043" t="str">
        <f t="shared" si="50"/>
        <v>Entry-Level</v>
      </c>
      <c r="K1043">
        <v>4</v>
      </c>
    </row>
    <row r="1044" spans="1:11" x14ac:dyDescent="0.25">
      <c r="A1044">
        <v>1043</v>
      </c>
      <c r="B1044" t="s">
        <v>11</v>
      </c>
      <c r="C1044">
        <v>46</v>
      </c>
      <c r="D1044" t="str">
        <f t="shared" si="48"/>
        <v>Middle Age</v>
      </c>
      <c r="E1044" s="5">
        <v>171921</v>
      </c>
      <c r="F1044">
        <v>50</v>
      </c>
      <c r="G1044" t="str">
        <f t="shared" si="49"/>
        <v>Economical</v>
      </c>
      <c r="H1044" t="s">
        <v>14</v>
      </c>
      <c r="I1044">
        <v>1</v>
      </c>
      <c r="J1044" t="str">
        <f t="shared" si="50"/>
        <v>Entry-Level</v>
      </c>
      <c r="K1044">
        <v>6</v>
      </c>
    </row>
    <row r="1045" spans="1:11" x14ac:dyDescent="0.25">
      <c r="A1045">
        <v>1044</v>
      </c>
      <c r="B1045" t="s">
        <v>11</v>
      </c>
      <c r="C1045">
        <v>65</v>
      </c>
      <c r="D1045" t="str">
        <f t="shared" si="48"/>
        <v>Old</v>
      </c>
      <c r="E1045" s="5">
        <v>115299</v>
      </c>
      <c r="F1045">
        <v>87</v>
      </c>
      <c r="G1045" t="str">
        <f t="shared" si="49"/>
        <v>Spendthrift</v>
      </c>
      <c r="H1045" t="s">
        <v>14</v>
      </c>
      <c r="I1045">
        <v>6</v>
      </c>
      <c r="J1045" t="str">
        <f t="shared" si="50"/>
        <v>Mid-Level</v>
      </c>
      <c r="K1045">
        <v>3</v>
      </c>
    </row>
    <row r="1046" spans="1:11" x14ac:dyDescent="0.25">
      <c r="A1046">
        <v>1045</v>
      </c>
      <c r="B1046" t="s">
        <v>8</v>
      </c>
      <c r="C1046">
        <v>75</v>
      </c>
      <c r="D1046" t="str">
        <f t="shared" si="48"/>
        <v>Old</v>
      </c>
      <c r="E1046" s="5">
        <v>94129</v>
      </c>
      <c r="F1046">
        <v>27</v>
      </c>
      <c r="G1046" t="str">
        <f t="shared" si="49"/>
        <v>Tightward</v>
      </c>
      <c r="H1046" t="s">
        <v>9</v>
      </c>
      <c r="I1046">
        <v>6</v>
      </c>
      <c r="J1046" t="str">
        <f t="shared" si="50"/>
        <v>Mid-Level</v>
      </c>
      <c r="K1046">
        <v>7</v>
      </c>
    </row>
    <row r="1047" spans="1:11" x14ac:dyDescent="0.25">
      <c r="A1047">
        <v>1046</v>
      </c>
      <c r="B1047" t="s">
        <v>8</v>
      </c>
      <c r="C1047">
        <v>40</v>
      </c>
      <c r="D1047" t="str">
        <f t="shared" si="48"/>
        <v>Middle Age</v>
      </c>
      <c r="E1047" s="5">
        <v>172378</v>
      </c>
      <c r="F1047">
        <v>39</v>
      </c>
      <c r="G1047" t="str">
        <f t="shared" si="49"/>
        <v>Economical</v>
      </c>
      <c r="H1047" t="s">
        <v>13</v>
      </c>
      <c r="I1047">
        <v>5</v>
      </c>
      <c r="J1047" t="str">
        <f t="shared" si="50"/>
        <v>Mid-Level</v>
      </c>
      <c r="K1047">
        <v>6</v>
      </c>
    </row>
    <row r="1048" spans="1:11" x14ac:dyDescent="0.25">
      <c r="A1048">
        <v>1047</v>
      </c>
      <c r="B1048" t="s">
        <v>8</v>
      </c>
      <c r="C1048">
        <v>28</v>
      </c>
      <c r="D1048" t="str">
        <f t="shared" si="48"/>
        <v>Adolescence</v>
      </c>
      <c r="E1048" s="5">
        <v>146597</v>
      </c>
      <c r="F1048">
        <v>31</v>
      </c>
      <c r="G1048" t="str">
        <f t="shared" si="49"/>
        <v>Economical</v>
      </c>
      <c r="H1048" t="s">
        <v>10</v>
      </c>
      <c r="I1048">
        <v>1</v>
      </c>
      <c r="J1048" t="str">
        <f t="shared" si="50"/>
        <v>Entry-Level</v>
      </c>
      <c r="K1048">
        <v>4</v>
      </c>
    </row>
    <row r="1049" spans="1:11" x14ac:dyDescent="0.25">
      <c r="A1049">
        <v>1048</v>
      </c>
      <c r="B1049" t="s">
        <v>11</v>
      </c>
      <c r="C1049">
        <v>78</v>
      </c>
      <c r="D1049" t="str">
        <f t="shared" si="48"/>
        <v>Old</v>
      </c>
      <c r="E1049" s="5">
        <v>64057</v>
      </c>
      <c r="F1049">
        <v>44</v>
      </c>
      <c r="G1049" t="str">
        <f t="shared" si="49"/>
        <v>Economical</v>
      </c>
      <c r="H1049" t="s">
        <v>16</v>
      </c>
      <c r="I1049">
        <v>0</v>
      </c>
      <c r="J1049" t="str">
        <f t="shared" si="50"/>
        <v>Entry-Level</v>
      </c>
      <c r="K1049">
        <v>3</v>
      </c>
    </row>
    <row r="1050" spans="1:11" x14ac:dyDescent="0.25">
      <c r="A1050">
        <v>1049</v>
      </c>
      <c r="B1050" t="s">
        <v>11</v>
      </c>
      <c r="C1050">
        <v>22</v>
      </c>
      <c r="D1050" t="str">
        <f t="shared" si="48"/>
        <v>Adolescence</v>
      </c>
      <c r="E1050" s="5">
        <v>163585</v>
      </c>
      <c r="F1050">
        <v>49</v>
      </c>
      <c r="G1050" t="str">
        <f t="shared" si="49"/>
        <v>Economical</v>
      </c>
      <c r="H1050" t="s">
        <v>14</v>
      </c>
      <c r="I1050">
        <v>9</v>
      </c>
      <c r="J1050" t="str">
        <f t="shared" si="50"/>
        <v>Mid-Level</v>
      </c>
      <c r="K1050">
        <v>5</v>
      </c>
    </row>
    <row r="1051" spans="1:11" x14ac:dyDescent="0.25">
      <c r="A1051">
        <v>1050</v>
      </c>
      <c r="B1051" t="s">
        <v>8</v>
      </c>
      <c r="C1051">
        <v>6</v>
      </c>
      <c r="D1051" t="str">
        <f t="shared" si="48"/>
        <v>Adolescence</v>
      </c>
      <c r="E1051" s="5">
        <v>93186</v>
      </c>
      <c r="F1051">
        <v>83</v>
      </c>
      <c r="G1051" t="str">
        <f t="shared" si="49"/>
        <v>Spendthrift</v>
      </c>
      <c r="H1051" t="s">
        <v>13</v>
      </c>
      <c r="I1051">
        <v>1</v>
      </c>
      <c r="J1051" t="str">
        <f t="shared" si="50"/>
        <v>Entry-Level</v>
      </c>
      <c r="K1051">
        <v>3</v>
      </c>
    </row>
    <row r="1052" spans="1:11" x14ac:dyDescent="0.25">
      <c r="A1052">
        <v>1051</v>
      </c>
      <c r="B1052" t="s">
        <v>8</v>
      </c>
      <c r="C1052">
        <v>46</v>
      </c>
      <c r="D1052" t="str">
        <f t="shared" si="48"/>
        <v>Middle Age</v>
      </c>
      <c r="E1052" s="5">
        <v>149764</v>
      </c>
      <c r="F1052">
        <v>1</v>
      </c>
      <c r="G1052" t="str">
        <f t="shared" si="49"/>
        <v>Tightward</v>
      </c>
      <c r="H1052" t="s">
        <v>13</v>
      </c>
      <c r="I1052">
        <v>0</v>
      </c>
      <c r="J1052" t="str">
        <f t="shared" si="50"/>
        <v>Entry-Level</v>
      </c>
      <c r="K1052">
        <v>6</v>
      </c>
    </row>
    <row r="1053" spans="1:11" x14ac:dyDescent="0.25">
      <c r="A1053">
        <v>1052</v>
      </c>
      <c r="B1053" t="s">
        <v>8</v>
      </c>
      <c r="C1053">
        <v>17</v>
      </c>
      <c r="D1053" t="str">
        <f t="shared" si="48"/>
        <v>Adolescence</v>
      </c>
      <c r="E1053" s="5">
        <v>116822</v>
      </c>
      <c r="F1053">
        <v>84</v>
      </c>
      <c r="G1053" t="str">
        <f t="shared" si="49"/>
        <v>Spendthrift</v>
      </c>
      <c r="H1053" t="s">
        <v>16</v>
      </c>
      <c r="I1053">
        <v>1</v>
      </c>
      <c r="J1053" t="str">
        <f t="shared" si="50"/>
        <v>Entry-Level</v>
      </c>
      <c r="K1053">
        <v>3</v>
      </c>
    </row>
    <row r="1054" spans="1:11" x14ac:dyDescent="0.25">
      <c r="A1054">
        <v>1053</v>
      </c>
      <c r="B1054" t="s">
        <v>11</v>
      </c>
      <c r="C1054">
        <v>46</v>
      </c>
      <c r="D1054" t="str">
        <f t="shared" si="48"/>
        <v>Middle Age</v>
      </c>
      <c r="E1054" s="5">
        <v>109346</v>
      </c>
      <c r="F1054">
        <v>37</v>
      </c>
      <c r="G1054" t="str">
        <f t="shared" si="49"/>
        <v>Economical</v>
      </c>
      <c r="H1054" t="s">
        <v>13</v>
      </c>
      <c r="I1054">
        <v>1</v>
      </c>
      <c r="J1054" t="str">
        <f t="shared" si="50"/>
        <v>Entry-Level</v>
      </c>
      <c r="K1054">
        <v>2</v>
      </c>
    </row>
    <row r="1055" spans="1:11" x14ac:dyDescent="0.25">
      <c r="A1055">
        <v>1054</v>
      </c>
      <c r="B1055" t="s">
        <v>11</v>
      </c>
      <c r="C1055">
        <v>72</v>
      </c>
      <c r="D1055" t="str">
        <f t="shared" si="48"/>
        <v>Old</v>
      </c>
      <c r="E1055" s="5">
        <v>111587</v>
      </c>
      <c r="F1055">
        <v>99</v>
      </c>
      <c r="G1055" t="str">
        <f t="shared" si="49"/>
        <v>Spendthrift</v>
      </c>
      <c r="H1055" t="s">
        <v>14</v>
      </c>
      <c r="I1055">
        <v>7</v>
      </c>
      <c r="J1055" t="str">
        <f t="shared" si="50"/>
        <v>Mid-Level</v>
      </c>
      <c r="K1055">
        <v>4</v>
      </c>
    </row>
    <row r="1056" spans="1:11" x14ac:dyDescent="0.25">
      <c r="A1056">
        <v>1055</v>
      </c>
      <c r="B1056" t="s">
        <v>11</v>
      </c>
      <c r="C1056">
        <v>38</v>
      </c>
      <c r="D1056" t="str">
        <f t="shared" si="48"/>
        <v>Middle Age</v>
      </c>
      <c r="E1056" s="5">
        <v>166644</v>
      </c>
      <c r="F1056">
        <v>66</v>
      </c>
      <c r="G1056" t="str">
        <f t="shared" si="49"/>
        <v>Spendthrift</v>
      </c>
      <c r="H1056" t="s">
        <v>14</v>
      </c>
      <c r="I1056">
        <v>8</v>
      </c>
      <c r="J1056" t="str">
        <f t="shared" si="50"/>
        <v>Mid-Level</v>
      </c>
      <c r="K1056">
        <v>6</v>
      </c>
    </row>
    <row r="1057" spans="1:11" x14ac:dyDescent="0.25">
      <c r="A1057">
        <v>1056</v>
      </c>
      <c r="B1057" t="s">
        <v>11</v>
      </c>
      <c r="C1057">
        <v>50</v>
      </c>
      <c r="D1057" t="str">
        <f t="shared" si="48"/>
        <v>Middle Age</v>
      </c>
      <c r="E1057" s="5">
        <v>181270</v>
      </c>
      <c r="F1057">
        <v>56</v>
      </c>
      <c r="G1057" t="str">
        <f t="shared" si="49"/>
        <v>Economical</v>
      </c>
      <c r="H1057" t="s">
        <v>14</v>
      </c>
      <c r="I1057">
        <v>1</v>
      </c>
      <c r="J1057" t="str">
        <f t="shared" si="50"/>
        <v>Entry-Level</v>
      </c>
      <c r="K1057">
        <v>1</v>
      </c>
    </row>
    <row r="1058" spans="1:11" x14ac:dyDescent="0.25">
      <c r="A1058">
        <v>1057</v>
      </c>
      <c r="B1058" t="s">
        <v>8</v>
      </c>
      <c r="C1058">
        <v>47</v>
      </c>
      <c r="D1058" t="str">
        <f t="shared" si="48"/>
        <v>Middle Age</v>
      </c>
      <c r="E1058" s="5">
        <v>65207</v>
      </c>
      <c r="F1058">
        <v>81</v>
      </c>
      <c r="G1058" t="str">
        <f t="shared" si="49"/>
        <v>Spendthrift</v>
      </c>
      <c r="H1058" t="s">
        <v>9</v>
      </c>
      <c r="I1058">
        <v>1</v>
      </c>
      <c r="J1058" t="str">
        <f t="shared" si="50"/>
        <v>Entry-Level</v>
      </c>
      <c r="K1058">
        <v>2</v>
      </c>
    </row>
    <row r="1059" spans="1:11" x14ac:dyDescent="0.25">
      <c r="A1059">
        <v>1058</v>
      </c>
      <c r="B1059" t="s">
        <v>11</v>
      </c>
      <c r="C1059">
        <v>72</v>
      </c>
      <c r="D1059" t="str">
        <f t="shared" si="48"/>
        <v>Old</v>
      </c>
      <c r="E1059" s="5">
        <v>112146</v>
      </c>
      <c r="F1059">
        <v>21</v>
      </c>
      <c r="G1059" t="str">
        <f t="shared" si="49"/>
        <v>Tightward</v>
      </c>
      <c r="H1059" t="s">
        <v>17</v>
      </c>
      <c r="I1059">
        <v>8</v>
      </c>
      <c r="J1059" t="str">
        <f t="shared" si="50"/>
        <v>Mid-Level</v>
      </c>
      <c r="K1059">
        <v>4</v>
      </c>
    </row>
    <row r="1060" spans="1:11" x14ac:dyDescent="0.25">
      <c r="A1060">
        <v>1059</v>
      </c>
      <c r="B1060" t="s">
        <v>8</v>
      </c>
      <c r="C1060">
        <v>8</v>
      </c>
      <c r="D1060" t="str">
        <f t="shared" si="48"/>
        <v>Adolescence</v>
      </c>
      <c r="E1060" s="5">
        <v>104953</v>
      </c>
      <c r="F1060">
        <v>57</v>
      </c>
      <c r="G1060" t="str">
        <f t="shared" si="49"/>
        <v>Economical</v>
      </c>
      <c r="H1060" t="s">
        <v>16</v>
      </c>
      <c r="I1060">
        <v>1</v>
      </c>
      <c r="J1060" t="str">
        <f t="shared" si="50"/>
        <v>Entry-Level</v>
      </c>
      <c r="K1060">
        <v>6</v>
      </c>
    </row>
    <row r="1061" spans="1:11" x14ac:dyDescent="0.25">
      <c r="A1061">
        <v>1060</v>
      </c>
      <c r="B1061" t="s">
        <v>11</v>
      </c>
      <c r="C1061">
        <v>34</v>
      </c>
      <c r="D1061" t="str">
        <f t="shared" si="48"/>
        <v>Middle Age</v>
      </c>
      <c r="E1061" s="5">
        <v>139009</v>
      </c>
      <c r="F1061">
        <v>24</v>
      </c>
      <c r="G1061" t="str">
        <f t="shared" si="49"/>
        <v>Tightward</v>
      </c>
      <c r="H1061" t="s">
        <v>14</v>
      </c>
      <c r="I1061">
        <v>0</v>
      </c>
      <c r="J1061" t="str">
        <f t="shared" si="50"/>
        <v>Entry-Level</v>
      </c>
      <c r="K1061">
        <v>4</v>
      </c>
    </row>
    <row r="1062" spans="1:11" x14ac:dyDescent="0.25">
      <c r="A1062">
        <v>1061</v>
      </c>
      <c r="B1062" t="s">
        <v>11</v>
      </c>
      <c r="C1062">
        <v>53</v>
      </c>
      <c r="D1062" t="str">
        <f t="shared" si="48"/>
        <v>Middle Age</v>
      </c>
      <c r="E1062" s="5">
        <v>67916</v>
      </c>
      <c r="F1062">
        <v>82</v>
      </c>
      <c r="G1062" t="str">
        <f t="shared" si="49"/>
        <v>Spendthrift</v>
      </c>
      <c r="H1062" t="s">
        <v>9</v>
      </c>
      <c r="I1062">
        <v>0</v>
      </c>
      <c r="J1062" t="str">
        <f t="shared" si="50"/>
        <v>Entry-Level</v>
      </c>
      <c r="K1062">
        <v>6</v>
      </c>
    </row>
    <row r="1063" spans="1:11" x14ac:dyDescent="0.25">
      <c r="A1063">
        <v>1062</v>
      </c>
      <c r="B1063" t="s">
        <v>11</v>
      </c>
      <c r="C1063">
        <v>82</v>
      </c>
      <c r="D1063" t="str">
        <f t="shared" si="48"/>
        <v>Old</v>
      </c>
      <c r="E1063" s="5">
        <v>99983</v>
      </c>
      <c r="F1063">
        <v>88</v>
      </c>
      <c r="G1063" t="str">
        <f t="shared" si="49"/>
        <v>Spendthrift</v>
      </c>
      <c r="H1063" t="s">
        <v>15</v>
      </c>
      <c r="I1063">
        <v>0</v>
      </c>
      <c r="J1063" t="str">
        <f t="shared" si="50"/>
        <v>Entry-Level</v>
      </c>
      <c r="K1063">
        <v>1</v>
      </c>
    </row>
    <row r="1064" spans="1:11" x14ac:dyDescent="0.25">
      <c r="A1064">
        <v>1063</v>
      </c>
      <c r="B1064" t="s">
        <v>8</v>
      </c>
      <c r="C1064">
        <v>63</v>
      </c>
      <c r="D1064" t="str">
        <f t="shared" si="48"/>
        <v>Old</v>
      </c>
      <c r="E1064" s="5">
        <v>131122</v>
      </c>
      <c r="F1064">
        <v>40</v>
      </c>
      <c r="G1064" t="str">
        <f t="shared" si="49"/>
        <v>Economical</v>
      </c>
      <c r="H1064" t="s">
        <v>14</v>
      </c>
      <c r="I1064">
        <v>9</v>
      </c>
      <c r="J1064" t="str">
        <f t="shared" si="50"/>
        <v>Mid-Level</v>
      </c>
      <c r="K1064">
        <v>6</v>
      </c>
    </row>
    <row r="1065" spans="1:11" x14ac:dyDescent="0.25">
      <c r="A1065">
        <v>1064</v>
      </c>
      <c r="B1065" t="s">
        <v>11</v>
      </c>
      <c r="C1065">
        <v>58</v>
      </c>
      <c r="D1065" t="str">
        <f t="shared" si="48"/>
        <v>Old</v>
      </c>
      <c r="E1065" s="5">
        <v>173190</v>
      </c>
      <c r="F1065">
        <v>37</v>
      </c>
      <c r="G1065" t="str">
        <f t="shared" si="49"/>
        <v>Economical</v>
      </c>
      <c r="H1065" t="s">
        <v>16</v>
      </c>
      <c r="I1065">
        <v>9</v>
      </c>
      <c r="J1065" t="str">
        <f t="shared" si="50"/>
        <v>Mid-Level</v>
      </c>
      <c r="K1065">
        <v>4</v>
      </c>
    </row>
    <row r="1066" spans="1:11" x14ac:dyDescent="0.25">
      <c r="A1066">
        <v>1065</v>
      </c>
      <c r="B1066" t="s">
        <v>8</v>
      </c>
      <c r="C1066">
        <v>23</v>
      </c>
      <c r="D1066" t="str">
        <f t="shared" si="48"/>
        <v>Adolescence</v>
      </c>
      <c r="E1066" s="5">
        <v>122712</v>
      </c>
      <c r="F1066">
        <v>21</v>
      </c>
      <c r="G1066" t="str">
        <f t="shared" si="49"/>
        <v>Tightward</v>
      </c>
      <c r="H1066" t="s">
        <v>18</v>
      </c>
      <c r="I1066">
        <v>1</v>
      </c>
      <c r="J1066" t="str">
        <f t="shared" si="50"/>
        <v>Entry-Level</v>
      </c>
      <c r="K1066">
        <v>1</v>
      </c>
    </row>
    <row r="1067" spans="1:11" x14ac:dyDescent="0.25">
      <c r="A1067">
        <v>1066</v>
      </c>
      <c r="B1067" t="s">
        <v>11</v>
      </c>
      <c r="C1067">
        <v>80</v>
      </c>
      <c r="D1067" t="str">
        <f t="shared" si="48"/>
        <v>Old</v>
      </c>
      <c r="E1067" s="5">
        <v>55792</v>
      </c>
      <c r="F1067">
        <v>30</v>
      </c>
      <c r="G1067" t="str">
        <f t="shared" si="49"/>
        <v>Tightward</v>
      </c>
      <c r="H1067" t="s">
        <v>14</v>
      </c>
      <c r="I1067">
        <v>1</v>
      </c>
      <c r="J1067" t="str">
        <f t="shared" si="50"/>
        <v>Entry-Level</v>
      </c>
      <c r="K1067">
        <v>6</v>
      </c>
    </row>
    <row r="1068" spans="1:11" x14ac:dyDescent="0.25">
      <c r="A1068">
        <v>1067</v>
      </c>
      <c r="B1068" t="s">
        <v>8</v>
      </c>
      <c r="C1068">
        <v>45</v>
      </c>
      <c r="D1068" t="str">
        <f t="shared" si="48"/>
        <v>Middle Age</v>
      </c>
      <c r="E1068" s="5">
        <v>73892</v>
      </c>
      <c r="F1068">
        <v>45</v>
      </c>
      <c r="G1068" t="str">
        <f t="shared" si="49"/>
        <v>Economical</v>
      </c>
      <c r="H1068" t="s">
        <v>16</v>
      </c>
      <c r="I1068">
        <v>1</v>
      </c>
      <c r="J1068" t="str">
        <f t="shared" si="50"/>
        <v>Entry-Level</v>
      </c>
      <c r="K1068">
        <v>4</v>
      </c>
    </row>
    <row r="1069" spans="1:11" x14ac:dyDescent="0.25">
      <c r="A1069">
        <v>1068</v>
      </c>
      <c r="B1069" t="s">
        <v>11</v>
      </c>
      <c r="C1069">
        <v>30</v>
      </c>
      <c r="D1069" t="str">
        <f t="shared" si="48"/>
        <v>Adolescence</v>
      </c>
      <c r="E1069" s="5">
        <v>78821</v>
      </c>
      <c r="F1069">
        <v>46</v>
      </c>
      <c r="G1069" t="str">
        <f t="shared" si="49"/>
        <v>Economical</v>
      </c>
      <c r="I1069">
        <v>1</v>
      </c>
      <c r="J1069" t="str">
        <f t="shared" si="50"/>
        <v>Entry-Level</v>
      </c>
      <c r="K1069">
        <v>4</v>
      </c>
    </row>
    <row r="1070" spans="1:11" x14ac:dyDescent="0.25">
      <c r="A1070">
        <v>1069</v>
      </c>
      <c r="B1070" t="s">
        <v>11</v>
      </c>
      <c r="C1070">
        <v>84</v>
      </c>
      <c r="D1070" t="str">
        <f t="shared" si="48"/>
        <v>Old</v>
      </c>
      <c r="E1070" s="5">
        <v>152475</v>
      </c>
      <c r="F1070">
        <v>12</v>
      </c>
      <c r="G1070" t="str">
        <f t="shared" si="49"/>
        <v>Tightward</v>
      </c>
      <c r="H1070" t="s">
        <v>14</v>
      </c>
      <c r="I1070">
        <v>0</v>
      </c>
      <c r="J1070" t="str">
        <f t="shared" si="50"/>
        <v>Entry-Level</v>
      </c>
      <c r="K1070">
        <v>7</v>
      </c>
    </row>
    <row r="1071" spans="1:11" x14ac:dyDescent="0.25">
      <c r="A1071">
        <v>1070</v>
      </c>
      <c r="B1071" t="s">
        <v>8</v>
      </c>
      <c r="C1071">
        <v>45</v>
      </c>
      <c r="D1071" t="str">
        <f t="shared" si="48"/>
        <v>Middle Age</v>
      </c>
      <c r="E1071" s="5">
        <v>152226</v>
      </c>
      <c r="F1071">
        <v>87</v>
      </c>
      <c r="G1071" t="str">
        <f t="shared" si="49"/>
        <v>Spendthrift</v>
      </c>
      <c r="H1071" t="s">
        <v>14</v>
      </c>
      <c r="I1071">
        <v>4</v>
      </c>
      <c r="J1071" t="str">
        <f t="shared" si="50"/>
        <v>Intermediate</v>
      </c>
      <c r="K1071">
        <v>4</v>
      </c>
    </row>
    <row r="1072" spans="1:11" x14ac:dyDescent="0.25">
      <c r="A1072">
        <v>1071</v>
      </c>
      <c r="B1072" t="s">
        <v>8</v>
      </c>
      <c r="C1072">
        <v>85</v>
      </c>
      <c r="D1072" t="str">
        <f t="shared" si="48"/>
        <v>Old</v>
      </c>
      <c r="E1072" s="5">
        <v>117679</v>
      </c>
      <c r="F1072">
        <v>18</v>
      </c>
      <c r="G1072" t="str">
        <f t="shared" si="49"/>
        <v>Tightward</v>
      </c>
      <c r="H1072" t="s">
        <v>13</v>
      </c>
      <c r="I1072">
        <v>1</v>
      </c>
      <c r="J1072" t="str">
        <f t="shared" si="50"/>
        <v>Entry-Level</v>
      </c>
      <c r="K1072">
        <v>3</v>
      </c>
    </row>
    <row r="1073" spans="1:11" x14ac:dyDescent="0.25">
      <c r="A1073">
        <v>1072</v>
      </c>
      <c r="B1073" t="s">
        <v>8</v>
      </c>
      <c r="C1073">
        <v>23</v>
      </c>
      <c r="D1073" t="str">
        <f t="shared" si="48"/>
        <v>Adolescence</v>
      </c>
      <c r="E1073" s="5">
        <v>146473</v>
      </c>
      <c r="F1073">
        <v>87</v>
      </c>
      <c r="G1073" t="str">
        <f t="shared" si="49"/>
        <v>Spendthrift</v>
      </c>
      <c r="H1073" t="s">
        <v>14</v>
      </c>
      <c r="I1073">
        <v>1</v>
      </c>
      <c r="J1073" t="str">
        <f t="shared" si="50"/>
        <v>Entry-Level</v>
      </c>
      <c r="K1073">
        <v>4</v>
      </c>
    </row>
    <row r="1074" spans="1:11" x14ac:dyDescent="0.25">
      <c r="A1074">
        <v>1073</v>
      </c>
      <c r="B1074" t="s">
        <v>8</v>
      </c>
      <c r="C1074">
        <v>79</v>
      </c>
      <c r="D1074" t="str">
        <f t="shared" si="48"/>
        <v>Old</v>
      </c>
      <c r="E1074" s="5">
        <v>66051</v>
      </c>
      <c r="F1074">
        <v>75</v>
      </c>
      <c r="G1074" t="str">
        <f t="shared" si="49"/>
        <v>Spendthrift</v>
      </c>
      <c r="H1074" t="s">
        <v>9</v>
      </c>
      <c r="I1074">
        <v>1</v>
      </c>
      <c r="J1074" t="str">
        <f t="shared" si="50"/>
        <v>Entry-Level</v>
      </c>
      <c r="K1074">
        <v>7</v>
      </c>
    </row>
    <row r="1075" spans="1:11" x14ac:dyDescent="0.25">
      <c r="A1075">
        <v>1074</v>
      </c>
      <c r="B1075" t="s">
        <v>8</v>
      </c>
      <c r="C1075">
        <v>47</v>
      </c>
      <c r="D1075" t="str">
        <f t="shared" si="48"/>
        <v>Middle Age</v>
      </c>
      <c r="E1075" s="5">
        <v>162332</v>
      </c>
      <c r="F1075">
        <v>72</v>
      </c>
      <c r="G1075" t="str">
        <f t="shared" si="49"/>
        <v>Spendthrift</v>
      </c>
      <c r="H1075" t="s">
        <v>13</v>
      </c>
      <c r="I1075">
        <v>1</v>
      </c>
      <c r="J1075" t="str">
        <f t="shared" si="50"/>
        <v>Entry-Level</v>
      </c>
      <c r="K1075">
        <v>5</v>
      </c>
    </row>
    <row r="1076" spans="1:11" x14ac:dyDescent="0.25">
      <c r="A1076">
        <v>1075</v>
      </c>
      <c r="B1076" t="s">
        <v>11</v>
      </c>
      <c r="C1076">
        <v>93</v>
      </c>
      <c r="D1076" t="str">
        <f t="shared" si="48"/>
        <v>Old</v>
      </c>
      <c r="E1076" s="5">
        <v>166018</v>
      </c>
      <c r="F1076">
        <v>71</v>
      </c>
      <c r="G1076" t="str">
        <f t="shared" si="49"/>
        <v>Spendthrift</v>
      </c>
      <c r="H1076" t="s">
        <v>16</v>
      </c>
      <c r="I1076">
        <v>0</v>
      </c>
      <c r="J1076" t="str">
        <f t="shared" si="50"/>
        <v>Entry-Level</v>
      </c>
      <c r="K1076">
        <v>3</v>
      </c>
    </row>
    <row r="1077" spans="1:11" x14ac:dyDescent="0.25">
      <c r="A1077">
        <v>1076</v>
      </c>
      <c r="B1077" t="s">
        <v>11</v>
      </c>
      <c r="C1077">
        <v>95</v>
      </c>
      <c r="D1077" t="str">
        <f t="shared" si="48"/>
        <v>Old</v>
      </c>
      <c r="E1077" s="5">
        <v>67398</v>
      </c>
      <c r="F1077">
        <v>81</v>
      </c>
      <c r="G1077" t="str">
        <f t="shared" si="49"/>
        <v>Spendthrift</v>
      </c>
      <c r="H1077" t="s">
        <v>13</v>
      </c>
      <c r="I1077">
        <v>2</v>
      </c>
      <c r="J1077" t="str">
        <f t="shared" si="50"/>
        <v>Entry-Level</v>
      </c>
      <c r="K1077">
        <v>5</v>
      </c>
    </row>
    <row r="1078" spans="1:11" x14ac:dyDescent="0.25">
      <c r="A1078">
        <v>1077</v>
      </c>
      <c r="B1078" t="s">
        <v>8</v>
      </c>
      <c r="C1078">
        <v>44</v>
      </c>
      <c r="D1078" t="str">
        <f t="shared" si="48"/>
        <v>Middle Age</v>
      </c>
      <c r="E1078" s="5">
        <v>73760</v>
      </c>
      <c r="F1078">
        <v>70</v>
      </c>
      <c r="G1078" t="str">
        <f t="shared" si="49"/>
        <v>Spendthrift</v>
      </c>
      <c r="H1078" t="s">
        <v>13</v>
      </c>
      <c r="I1078">
        <v>1</v>
      </c>
      <c r="J1078" t="str">
        <f t="shared" si="50"/>
        <v>Entry-Level</v>
      </c>
      <c r="K1078">
        <v>6</v>
      </c>
    </row>
    <row r="1079" spans="1:11" x14ac:dyDescent="0.25">
      <c r="A1079">
        <v>1078</v>
      </c>
      <c r="B1079" t="s">
        <v>8</v>
      </c>
      <c r="C1079">
        <v>95</v>
      </c>
      <c r="D1079" t="str">
        <f t="shared" si="48"/>
        <v>Old</v>
      </c>
      <c r="E1079" s="5">
        <v>167578</v>
      </c>
      <c r="F1079">
        <v>66</v>
      </c>
      <c r="G1079" t="str">
        <f t="shared" si="49"/>
        <v>Spendthrift</v>
      </c>
      <c r="H1079" t="s">
        <v>13</v>
      </c>
      <c r="I1079">
        <v>0</v>
      </c>
      <c r="J1079" t="str">
        <f t="shared" si="50"/>
        <v>Entry-Level</v>
      </c>
      <c r="K1079">
        <v>1</v>
      </c>
    </row>
    <row r="1080" spans="1:11" x14ac:dyDescent="0.25">
      <c r="A1080">
        <v>1079</v>
      </c>
      <c r="B1080" t="s">
        <v>8</v>
      </c>
      <c r="C1080">
        <v>28</v>
      </c>
      <c r="D1080" t="str">
        <f t="shared" si="48"/>
        <v>Adolescence</v>
      </c>
      <c r="E1080" s="5">
        <v>130267</v>
      </c>
      <c r="F1080">
        <v>45</v>
      </c>
      <c r="G1080" t="str">
        <f t="shared" si="49"/>
        <v>Economical</v>
      </c>
      <c r="H1080" t="s">
        <v>10</v>
      </c>
      <c r="I1080">
        <v>8</v>
      </c>
      <c r="J1080" t="str">
        <f t="shared" si="50"/>
        <v>Mid-Level</v>
      </c>
      <c r="K1080">
        <v>4</v>
      </c>
    </row>
    <row r="1081" spans="1:11" x14ac:dyDescent="0.25">
      <c r="A1081">
        <v>1080</v>
      </c>
      <c r="B1081" t="s">
        <v>8</v>
      </c>
      <c r="C1081">
        <v>91</v>
      </c>
      <c r="D1081" t="str">
        <f t="shared" si="48"/>
        <v>Old</v>
      </c>
      <c r="E1081" s="5">
        <v>94846</v>
      </c>
      <c r="F1081">
        <v>95</v>
      </c>
      <c r="G1081" t="str">
        <f t="shared" si="49"/>
        <v>Spendthrift</v>
      </c>
      <c r="H1081" t="s">
        <v>10</v>
      </c>
      <c r="I1081">
        <v>0</v>
      </c>
      <c r="J1081" t="str">
        <f t="shared" si="50"/>
        <v>Entry-Level</v>
      </c>
      <c r="K1081">
        <v>5</v>
      </c>
    </row>
    <row r="1082" spans="1:11" x14ac:dyDescent="0.25">
      <c r="A1082">
        <v>1081</v>
      </c>
      <c r="B1082" t="s">
        <v>11</v>
      </c>
      <c r="C1082">
        <v>81</v>
      </c>
      <c r="D1082" t="str">
        <f t="shared" si="48"/>
        <v>Old</v>
      </c>
      <c r="E1082" s="5">
        <v>155396</v>
      </c>
      <c r="F1082">
        <v>1</v>
      </c>
      <c r="G1082" t="str">
        <f t="shared" si="49"/>
        <v>Tightward</v>
      </c>
      <c r="H1082" t="s">
        <v>10</v>
      </c>
      <c r="I1082">
        <v>9</v>
      </c>
      <c r="J1082" t="str">
        <f t="shared" si="50"/>
        <v>Mid-Level</v>
      </c>
      <c r="K1082">
        <v>5</v>
      </c>
    </row>
    <row r="1083" spans="1:11" x14ac:dyDescent="0.25">
      <c r="A1083">
        <v>1082</v>
      </c>
      <c r="B1083" t="s">
        <v>11</v>
      </c>
      <c r="C1083">
        <v>90</v>
      </c>
      <c r="D1083" t="str">
        <f t="shared" si="48"/>
        <v>Old</v>
      </c>
      <c r="E1083" s="5">
        <v>138013</v>
      </c>
      <c r="F1083">
        <v>16</v>
      </c>
      <c r="G1083" t="str">
        <f t="shared" si="49"/>
        <v>Tightward</v>
      </c>
      <c r="H1083" t="s">
        <v>14</v>
      </c>
      <c r="I1083">
        <v>8</v>
      </c>
      <c r="J1083" t="str">
        <f t="shared" si="50"/>
        <v>Mid-Level</v>
      </c>
      <c r="K1083">
        <v>7</v>
      </c>
    </row>
    <row r="1084" spans="1:11" x14ac:dyDescent="0.25">
      <c r="A1084">
        <v>1083</v>
      </c>
      <c r="B1084" t="s">
        <v>8</v>
      </c>
      <c r="C1084">
        <v>79</v>
      </c>
      <c r="D1084" t="str">
        <f t="shared" si="48"/>
        <v>Old</v>
      </c>
      <c r="E1084" s="5">
        <v>148286</v>
      </c>
      <c r="F1084">
        <v>77</v>
      </c>
      <c r="G1084" t="str">
        <f t="shared" si="49"/>
        <v>Spendthrift</v>
      </c>
      <c r="H1084" t="s">
        <v>13</v>
      </c>
      <c r="I1084">
        <v>0</v>
      </c>
      <c r="J1084" t="str">
        <f t="shared" si="50"/>
        <v>Entry-Level</v>
      </c>
      <c r="K1084">
        <v>4</v>
      </c>
    </row>
    <row r="1085" spans="1:11" x14ac:dyDescent="0.25">
      <c r="A1085">
        <v>1084</v>
      </c>
      <c r="B1085" t="s">
        <v>11</v>
      </c>
      <c r="C1085">
        <v>6</v>
      </c>
      <c r="D1085" t="str">
        <f t="shared" si="48"/>
        <v>Adolescence</v>
      </c>
      <c r="E1085" s="5">
        <v>101031</v>
      </c>
      <c r="F1085">
        <v>28</v>
      </c>
      <c r="G1085" t="str">
        <f t="shared" si="49"/>
        <v>Tightward</v>
      </c>
      <c r="H1085" t="s">
        <v>14</v>
      </c>
      <c r="I1085">
        <v>1</v>
      </c>
      <c r="J1085" t="str">
        <f t="shared" si="50"/>
        <v>Entry-Level</v>
      </c>
      <c r="K1085">
        <v>1</v>
      </c>
    </row>
    <row r="1086" spans="1:11" x14ac:dyDescent="0.25">
      <c r="A1086">
        <v>1085</v>
      </c>
      <c r="B1086" t="s">
        <v>11</v>
      </c>
      <c r="C1086">
        <v>38</v>
      </c>
      <c r="D1086" t="str">
        <f t="shared" si="48"/>
        <v>Middle Age</v>
      </c>
      <c r="E1086" s="5">
        <v>52884</v>
      </c>
      <c r="F1086">
        <v>24</v>
      </c>
      <c r="G1086" t="str">
        <f t="shared" si="49"/>
        <v>Tightward</v>
      </c>
      <c r="H1086" t="s">
        <v>12</v>
      </c>
      <c r="I1086">
        <v>1</v>
      </c>
      <c r="J1086" t="str">
        <f t="shared" si="50"/>
        <v>Entry-Level</v>
      </c>
      <c r="K1086">
        <v>1</v>
      </c>
    </row>
    <row r="1087" spans="1:11" x14ac:dyDescent="0.25">
      <c r="A1087">
        <v>1086</v>
      </c>
      <c r="B1087" t="s">
        <v>8</v>
      </c>
      <c r="C1087">
        <v>87</v>
      </c>
      <c r="D1087" t="str">
        <f t="shared" si="48"/>
        <v>Old</v>
      </c>
      <c r="E1087" s="5">
        <v>153230</v>
      </c>
      <c r="F1087">
        <v>15</v>
      </c>
      <c r="G1087" t="str">
        <f t="shared" si="49"/>
        <v>Tightward</v>
      </c>
      <c r="H1087" t="s">
        <v>9</v>
      </c>
      <c r="I1087">
        <v>8</v>
      </c>
      <c r="J1087" t="str">
        <f t="shared" si="50"/>
        <v>Mid-Level</v>
      </c>
      <c r="K1087">
        <v>1</v>
      </c>
    </row>
    <row r="1088" spans="1:11" x14ac:dyDescent="0.25">
      <c r="A1088">
        <v>1087</v>
      </c>
      <c r="B1088" t="s">
        <v>11</v>
      </c>
      <c r="C1088">
        <v>93</v>
      </c>
      <c r="D1088" t="str">
        <f t="shared" si="48"/>
        <v>Old</v>
      </c>
      <c r="E1088" s="5">
        <v>63261</v>
      </c>
      <c r="F1088">
        <v>13</v>
      </c>
      <c r="G1088" t="str">
        <f t="shared" si="49"/>
        <v>Tightward</v>
      </c>
      <c r="H1088" t="s">
        <v>10</v>
      </c>
      <c r="I1088">
        <v>1</v>
      </c>
      <c r="J1088" t="str">
        <f t="shared" si="50"/>
        <v>Entry-Level</v>
      </c>
      <c r="K1088">
        <v>7</v>
      </c>
    </row>
    <row r="1089" spans="1:11" x14ac:dyDescent="0.25">
      <c r="A1089">
        <v>1088</v>
      </c>
      <c r="B1089" t="s">
        <v>8</v>
      </c>
      <c r="C1089">
        <v>44</v>
      </c>
      <c r="D1089" t="str">
        <f t="shared" si="48"/>
        <v>Middle Age</v>
      </c>
      <c r="E1089" s="5">
        <v>90167</v>
      </c>
      <c r="F1089">
        <v>84</v>
      </c>
      <c r="G1089" t="str">
        <f t="shared" si="49"/>
        <v>Spendthrift</v>
      </c>
      <c r="H1089" t="s">
        <v>10</v>
      </c>
      <c r="I1089">
        <v>0</v>
      </c>
      <c r="J1089" t="str">
        <f t="shared" si="50"/>
        <v>Entry-Level</v>
      </c>
      <c r="K1089">
        <v>3</v>
      </c>
    </row>
    <row r="1090" spans="1:11" x14ac:dyDescent="0.25">
      <c r="A1090">
        <v>1089</v>
      </c>
      <c r="B1090" t="s">
        <v>11</v>
      </c>
      <c r="C1090">
        <v>10</v>
      </c>
      <c r="D1090" t="str">
        <f t="shared" si="48"/>
        <v>Adolescence</v>
      </c>
      <c r="E1090" s="5">
        <v>162076</v>
      </c>
      <c r="F1090">
        <v>78</v>
      </c>
      <c r="G1090" t="str">
        <f t="shared" si="49"/>
        <v>Spendthrift</v>
      </c>
      <c r="I1090">
        <v>0</v>
      </c>
      <c r="J1090" t="str">
        <f t="shared" si="50"/>
        <v>Entry-Level</v>
      </c>
      <c r="K1090">
        <v>3</v>
      </c>
    </row>
    <row r="1091" spans="1:11" x14ac:dyDescent="0.25">
      <c r="A1091">
        <v>1090</v>
      </c>
      <c r="B1091" t="s">
        <v>11</v>
      </c>
      <c r="C1091">
        <v>84</v>
      </c>
      <c r="D1091" t="str">
        <f t="shared" ref="D1091:D1154" si="51">IF(C1091&gt;54,"Old",IF(C1091&gt;=31,"Middle Age",IF(C1091&lt;31,"Adolescence","Invalid")))</f>
        <v>Old</v>
      </c>
      <c r="E1091" s="5">
        <v>53622</v>
      </c>
      <c r="F1091">
        <v>27</v>
      </c>
      <c r="G1091" t="str">
        <f t="shared" ref="G1091:G1154" si="52">IF(F1091&gt;=60,"Spendthrift",IF(F1091&gt;=31,"Economical",IF(F1091&lt;31,"Tightward","Invalid")))</f>
        <v>Tightward</v>
      </c>
      <c r="H1091" t="s">
        <v>14</v>
      </c>
      <c r="I1091">
        <v>0</v>
      </c>
      <c r="J1091" t="str">
        <f t="shared" ref="J1091:J1154" si="53">IF(I1091&gt;=10,"Senior Level",IF(I1091&gt;=5,"Mid-Level",IF(I1091&gt;=3,"Intermediate",IF(I1091&lt;3,"Entry-Level","Invalid"))))</f>
        <v>Entry-Level</v>
      </c>
      <c r="K1091">
        <v>3</v>
      </c>
    </row>
    <row r="1092" spans="1:11" x14ac:dyDescent="0.25">
      <c r="A1092">
        <v>1091</v>
      </c>
      <c r="B1092" t="s">
        <v>11</v>
      </c>
      <c r="C1092">
        <v>7</v>
      </c>
      <c r="D1092" t="str">
        <f t="shared" si="51"/>
        <v>Adolescence</v>
      </c>
      <c r="E1092" s="5">
        <v>172913</v>
      </c>
      <c r="F1092">
        <v>94</v>
      </c>
      <c r="G1092" t="str">
        <f t="shared" si="52"/>
        <v>Spendthrift</v>
      </c>
      <c r="H1092" t="s">
        <v>15</v>
      </c>
      <c r="I1092">
        <v>3</v>
      </c>
      <c r="J1092" t="str">
        <f t="shared" si="53"/>
        <v>Intermediate</v>
      </c>
      <c r="K1092">
        <v>4</v>
      </c>
    </row>
    <row r="1093" spans="1:11" x14ac:dyDescent="0.25">
      <c r="A1093">
        <v>1092</v>
      </c>
      <c r="B1093" t="s">
        <v>11</v>
      </c>
      <c r="C1093">
        <v>41</v>
      </c>
      <c r="D1093" t="str">
        <f t="shared" si="51"/>
        <v>Middle Age</v>
      </c>
      <c r="E1093" s="5">
        <v>94316</v>
      </c>
      <c r="F1093">
        <v>86</v>
      </c>
      <c r="G1093" t="str">
        <f t="shared" si="52"/>
        <v>Spendthrift</v>
      </c>
      <c r="H1093" t="s">
        <v>14</v>
      </c>
      <c r="I1093">
        <v>0</v>
      </c>
      <c r="J1093" t="str">
        <f t="shared" si="53"/>
        <v>Entry-Level</v>
      </c>
      <c r="K1093">
        <v>6</v>
      </c>
    </row>
    <row r="1094" spans="1:11" x14ac:dyDescent="0.25">
      <c r="A1094">
        <v>1093</v>
      </c>
      <c r="B1094" t="s">
        <v>8</v>
      </c>
      <c r="C1094">
        <v>87</v>
      </c>
      <c r="D1094" t="str">
        <f t="shared" si="51"/>
        <v>Old</v>
      </c>
      <c r="E1094" s="5">
        <v>141383</v>
      </c>
      <c r="F1094">
        <v>3</v>
      </c>
      <c r="G1094" t="str">
        <f t="shared" si="52"/>
        <v>Tightward</v>
      </c>
      <c r="I1094">
        <v>7</v>
      </c>
      <c r="J1094" t="str">
        <f t="shared" si="53"/>
        <v>Mid-Level</v>
      </c>
      <c r="K1094">
        <v>5</v>
      </c>
    </row>
    <row r="1095" spans="1:11" x14ac:dyDescent="0.25">
      <c r="A1095">
        <v>1094</v>
      </c>
      <c r="B1095" t="s">
        <v>11</v>
      </c>
      <c r="C1095">
        <v>33</v>
      </c>
      <c r="D1095" t="str">
        <f t="shared" si="51"/>
        <v>Middle Age</v>
      </c>
      <c r="E1095" s="5">
        <v>67874</v>
      </c>
      <c r="F1095">
        <v>55</v>
      </c>
      <c r="G1095" t="str">
        <f t="shared" si="52"/>
        <v>Economical</v>
      </c>
      <c r="H1095" t="s">
        <v>14</v>
      </c>
      <c r="I1095">
        <v>0</v>
      </c>
      <c r="J1095" t="str">
        <f t="shared" si="53"/>
        <v>Entry-Level</v>
      </c>
      <c r="K1095">
        <v>2</v>
      </c>
    </row>
    <row r="1096" spans="1:11" x14ac:dyDescent="0.25">
      <c r="A1096">
        <v>1095</v>
      </c>
      <c r="B1096" t="s">
        <v>11</v>
      </c>
      <c r="C1096">
        <v>34</v>
      </c>
      <c r="D1096" t="str">
        <f t="shared" si="51"/>
        <v>Middle Age</v>
      </c>
      <c r="E1096" s="5">
        <v>176554</v>
      </c>
      <c r="F1096">
        <v>62</v>
      </c>
      <c r="G1096" t="str">
        <f t="shared" si="52"/>
        <v>Spendthrift</v>
      </c>
      <c r="H1096" t="s">
        <v>9</v>
      </c>
      <c r="I1096">
        <v>1</v>
      </c>
      <c r="J1096" t="str">
        <f t="shared" si="53"/>
        <v>Entry-Level</v>
      </c>
      <c r="K1096">
        <v>2</v>
      </c>
    </row>
    <row r="1097" spans="1:11" x14ac:dyDescent="0.25">
      <c r="A1097">
        <v>1096</v>
      </c>
      <c r="B1097" t="s">
        <v>11</v>
      </c>
      <c r="C1097">
        <v>53</v>
      </c>
      <c r="D1097" t="str">
        <f t="shared" si="51"/>
        <v>Middle Age</v>
      </c>
      <c r="E1097" s="5">
        <v>135341</v>
      </c>
      <c r="F1097">
        <v>56</v>
      </c>
      <c r="G1097" t="str">
        <f t="shared" si="52"/>
        <v>Economical</v>
      </c>
      <c r="H1097" t="s">
        <v>9</v>
      </c>
      <c r="I1097">
        <v>10</v>
      </c>
      <c r="J1097" t="str">
        <f t="shared" si="53"/>
        <v>Senior Level</v>
      </c>
      <c r="K1097">
        <v>2</v>
      </c>
    </row>
    <row r="1098" spans="1:11" x14ac:dyDescent="0.25">
      <c r="A1098">
        <v>1097</v>
      </c>
      <c r="B1098" t="s">
        <v>11</v>
      </c>
      <c r="C1098">
        <v>47</v>
      </c>
      <c r="D1098" t="str">
        <f t="shared" si="51"/>
        <v>Middle Age</v>
      </c>
      <c r="E1098" s="5">
        <v>129019</v>
      </c>
      <c r="F1098">
        <v>57</v>
      </c>
      <c r="G1098" t="str">
        <f t="shared" si="52"/>
        <v>Economical</v>
      </c>
      <c r="H1098" t="s">
        <v>9</v>
      </c>
      <c r="I1098">
        <v>0</v>
      </c>
      <c r="J1098" t="str">
        <f t="shared" si="53"/>
        <v>Entry-Level</v>
      </c>
      <c r="K1098">
        <v>3</v>
      </c>
    </row>
    <row r="1099" spans="1:11" x14ac:dyDescent="0.25">
      <c r="A1099">
        <v>1098</v>
      </c>
      <c r="B1099" t="s">
        <v>8</v>
      </c>
      <c r="C1099">
        <v>53</v>
      </c>
      <c r="D1099" t="str">
        <f t="shared" si="51"/>
        <v>Middle Age</v>
      </c>
      <c r="E1099" s="5">
        <v>107879</v>
      </c>
      <c r="F1099">
        <v>3</v>
      </c>
      <c r="G1099" t="str">
        <f t="shared" si="52"/>
        <v>Tightward</v>
      </c>
      <c r="H1099" t="s">
        <v>16</v>
      </c>
      <c r="I1099">
        <v>1</v>
      </c>
      <c r="J1099" t="str">
        <f t="shared" si="53"/>
        <v>Entry-Level</v>
      </c>
      <c r="K1099">
        <v>6</v>
      </c>
    </row>
    <row r="1100" spans="1:11" x14ac:dyDescent="0.25">
      <c r="A1100">
        <v>1099</v>
      </c>
      <c r="B1100" t="s">
        <v>8</v>
      </c>
      <c r="C1100">
        <v>92</v>
      </c>
      <c r="D1100" t="str">
        <f t="shared" si="51"/>
        <v>Old</v>
      </c>
      <c r="E1100" s="5">
        <v>79531</v>
      </c>
      <c r="F1100">
        <v>4</v>
      </c>
      <c r="G1100" t="str">
        <f t="shared" si="52"/>
        <v>Tightward</v>
      </c>
      <c r="H1100" t="s">
        <v>14</v>
      </c>
      <c r="I1100">
        <v>1</v>
      </c>
      <c r="J1100" t="str">
        <f t="shared" si="53"/>
        <v>Entry-Level</v>
      </c>
      <c r="K1100">
        <v>1</v>
      </c>
    </row>
    <row r="1101" spans="1:11" x14ac:dyDescent="0.25">
      <c r="A1101">
        <v>1100</v>
      </c>
      <c r="B1101" t="s">
        <v>8</v>
      </c>
      <c r="C1101">
        <v>89</v>
      </c>
      <c r="D1101" t="str">
        <f t="shared" si="51"/>
        <v>Old</v>
      </c>
      <c r="E1101" s="5">
        <v>63379</v>
      </c>
      <c r="F1101">
        <v>59</v>
      </c>
      <c r="G1101" t="str">
        <f t="shared" si="52"/>
        <v>Economical</v>
      </c>
      <c r="H1101" t="s">
        <v>14</v>
      </c>
      <c r="I1101">
        <v>12</v>
      </c>
      <c r="J1101" t="str">
        <f t="shared" si="53"/>
        <v>Senior Level</v>
      </c>
      <c r="K1101">
        <v>7</v>
      </c>
    </row>
    <row r="1102" spans="1:11" x14ac:dyDescent="0.25">
      <c r="A1102">
        <v>1101</v>
      </c>
      <c r="B1102" t="s">
        <v>11</v>
      </c>
      <c r="C1102">
        <v>27</v>
      </c>
      <c r="D1102" t="str">
        <f t="shared" si="51"/>
        <v>Adolescence</v>
      </c>
      <c r="E1102" s="5">
        <v>156258</v>
      </c>
      <c r="F1102">
        <v>54</v>
      </c>
      <c r="G1102" t="str">
        <f t="shared" si="52"/>
        <v>Economical</v>
      </c>
      <c r="H1102" t="s">
        <v>13</v>
      </c>
      <c r="I1102">
        <v>0</v>
      </c>
      <c r="J1102" t="str">
        <f t="shared" si="53"/>
        <v>Entry-Level</v>
      </c>
      <c r="K1102">
        <v>4</v>
      </c>
    </row>
    <row r="1103" spans="1:11" x14ac:dyDescent="0.25">
      <c r="A1103">
        <v>1102</v>
      </c>
      <c r="B1103" t="s">
        <v>8</v>
      </c>
      <c r="C1103">
        <v>70</v>
      </c>
      <c r="D1103" t="str">
        <f t="shared" si="51"/>
        <v>Old</v>
      </c>
      <c r="E1103" s="5">
        <v>67874</v>
      </c>
      <c r="F1103">
        <v>41</v>
      </c>
      <c r="G1103" t="str">
        <f t="shared" si="52"/>
        <v>Economical</v>
      </c>
      <c r="H1103" t="s">
        <v>13</v>
      </c>
      <c r="I1103">
        <v>9</v>
      </c>
      <c r="J1103" t="str">
        <f t="shared" si="53"/>
        <v>Mid-Level</v>
      </c>
      <c r="K1103">
        <v>3</v>
      </c>
    </row>
    <row r="1104" spans="1:11" x14ac:dyDescent="0.25">
      <c r="A1104">
        <v>1103</v>
      </c>
      <c r="B1104" t="s">
        <v>11</v>
      </c>
      <c r="C1104">
        <v>86</v>
      </c>
      <c r="D1104" t="str">
        <f t="shared" si="51"/>
        <v>Old</v>
      </c>
      <c r="E1104" s="5">
        <v>159964</v>
      </c>
      <c r="F1104">
        <v>57</v>
      </c>
      <c r="G1104" t="str">
        <f t="shared" si="52"/>
        <v>Economical</v>
      </c>
      <c r="H1104" t="s">
        <v>10</v>
      </c>
      <c r="I1104">
        <v>5</v>
      </c>
      <c r="J1104" t="str">
        <f t="shared" si="53"/>
        <v>Mid-Level</v>
      </c>
      <c r="K1104">
        <v>6</v>
      </c>
    </row>
    <row r="1105" spans="1:11" x14ac:dyDescent="0.25">
      <c r="A1105">
        <v>1104</v>
      </c>
      <c r="B1105" t="s">
        <v>11</v>
      </c>
      <c r="C1105">
        <v>99</v>
      </c>
      <c r="D1105" t="str">
        <f t="shared" si="51"/>
        <v>Old</v>
      </c>
      <c r="E1105" s="5">
        <v>103706</v>
      </c>
      <c r="F1105">
        <v>50</v>
      </c>
      <c r="G1105" t="str">
        <f t="shared" si="52"/>
        <v>Economical</v>
      </c>
      <c r="H1105" t="s">
        <v>13</v>
      </c>
      <c r="I1105">
        <v>1</v>
      </c>
      <c r="J1105" t="str">
        <f t="shared" si="53"/>
        <v>Entry-Level</v>
      </c>
      <c r="K1105">
        <v>2</v>
      </c>
    </row>
    <row r="1106" spans="1:11" x14ac:dyDescent="0.25">
      <c r="A1106">
        <v>1105</v>
      </c>
      <c r="B1106" t="s">
        <v>11</v>
      </c>
      <c r="C1106">
        <v>96</v>
      </c>
      <c r="D1106" t="str">
        <f t="shared" si="51"/>
        <v>Old</v>
      </c>
      <c r="E1106" s="5">
        <v>64713</v>
      </c>
      <c r="F1106">
        <v>84</v>
      </c>
      <c r="G1106" t="str">
        <f t="shared" si="52"/>
        <v>Spendthrift</v>
      </c>
      <c r="H1106" t="s">
        <v>13</v>
      </c>
      <c r="I1106">
        <v>2</v>
      </c>
      <c r="J1106" t="str">
        <f t="shared" si="53"/>
        <v>Entry-Level</v>
      </c>
      <c r="K1106">
        <v>7</v>
      </c>
    </row>
    <row r="1107" spans="1:11" x14ac:dyDescent="0.25">
      <c r="A1107">
        <v>1106</v>
      </c>
      <c r="B1107" t="s">
        <v>11</v>
      </c>
      <c r="C1107">
        <v>65</v>
      </c>
      <c r="D1107" t="str">
        <f t="shared" si="51"/>
        <v>Old</v>
      </c>
      <c r="E1107" s="5">
        <v>90414</v>
      </c>
      <c r="F1107">
        <v>55</v>
      </c>
      <c r="G1107" t="str">
        <f t="shared" si="52"/>
        <v>Economical</v>
      </c>
      <c r="H1107" t="s">
        <v>14</v>
      </c>
      <c r="I1107">
        <v>1</v>
      </c>
      <c r="J1107" t="str">
        <f t="shared" si="53"/>
        <v>Entry-Level</v>
      </c>
      <c r="K1107">
        <v>5</v>
      </c>
    </row>
    <row r="1108" spans="1:11" x14ac:dyDescent="0.25">
      <c r="A1108">
        <v>1107</v>
      </c>
      <c r="B1108" t="s">
        <v>11</v>
      </c>
      <c r="C1108">
        <v>82</v>
      </c>
      <c r="D1108" t="str">
        <f t="shared" si="51"/>
        <v>Old</v>
      </c>
      <c r="E1108" s="5">
        <v>171100</v>
      </c>
      <c r="F1108">
        <v>34</v>
      </c>
      <c r="G1108" t="str">
        <f t="shared" si="52"/>
        <v>Economical</v>
      </c>
      <c r="H1108" t="s">
        <v>15</v>
      </c>
      <c r="I1108">
        <v>0</v>
      </c>
      <c r="J1108" t="str">
        <f t="shared" si="53"/>
        <v>Entry-Level</v>
      </c>
      <c r="K1108">
        <v>5</v>
      </c>
    </row>
    <row r="1109" spans="1:11" x14ac:dyDescent="0.25">
      <c r="A1109">
        <v>1108</v>
      </c>
      <c r="B1109" t="s">
        <v>8</v>
      </c>
      <c r="C1109">
        <v>36</v>
      </c>
      <c r="D1109" t="str">
        <f t="shared" si="51"/>
        <v>Middle Age</v>
      </c>
      <c r="E1109" s="5">
        <v>187305</v>
      </c>
      <c r="F1109">
        <v>85</v>
      </c>
      <c r="G1109" t="str">
        <f t="shared" si="52"/>
        <v>Spendthrift</v>
      </c>
      <c r="H1109" t="s">
        <v>10</v>
      </c>
      <c r="I1109">
        <v>6</v>
      </c>
      <c r="J1109" t="str">
        <f t="shared" si="53"/>
        <v>Mid-Level</v>
      </c>
      <c r="K1109">
        <v>7</v>
      </c>
    </row>
    <row r="1110" spans="1:11" x14ac:dyDescent="0.25">
      <c r="A1110">
        <v>1109</v>
      </c>
      <c r="B1110" t="s">
        <v>11</v>
      </c>
      <c r="C1110">
        <v>30</v>
      </c>
      <c r="D1110" t="str">
        <f t="shared" si="51"/>
        <v>Adolescence</v>
      </c>
      <c r="E1110" s="5">
        <v>139758</v>
      </c>
      <c r="F1110">
        <v>46</v>
      </c>
      <c r="G1110" t="str">
        <f t="shared" si="52"/>
        <v>Economical</v>
      </c>
      <c r="H1110" t="s">
        <v>12</v>
      </c>
      <c r="I1110">
        <v>0</v>
      </c>
      <c r="J1110" t="str">
        <f t="shared" si="53"/>
        <v>Entry-Level</v>
      </c>
      <c r="K1110">
        <v>6</v>
      </c>
    </row>
    <row r="1111" spans="1:11" x14ac:dyDescent="0.25">
      <c r="A1111">
        <v>1110</v>
      </c>
      <c r="B1111" t="s">
        <v>11</v>
      </c>
      <c r="C1111">
        <v>96</v>
      </c>
      <c r="D1111" t="str">
        <f t="shared" si="51"/>
        <v>Old</v>
      </c>
      <c r="E1111" s="5">
        <v>91226</v>
      </c>
      <c r="F1111">
        <v>56</v>
      </c>
      <c r="G1111" t="str">
        <f t="shared" si="52"/>
        <v>Economical</v>
      </c>
      <c r="H1111" t="s">
        <v>9</v>
      </c>
      <c r="I1111">
        <v>0</v>
      </c>
      <c r="J1111" t="str">
        <f t="shared" si="53"/>
        <v>Entry-Level</v>
      </c>
      <c r="K1111">
        <v>5</v>
      </c>
    </row>
    <row r="1112" spans="1:11" x14ac:dyDescent="0.25">
      <c r="A1112">
        <v>1111</v>
      </c>
      <c r="B1112" t="s">
        <v>11</v>
      </c>
      <c r="C1112">
        <v>69</v>
      </c>
      <c r="D1112" t="str">
        <f t="shared" si="51"/>
        <v>Old</v>
      </c>
      <c r="E1112" s="5">
        <v>143928</v>
      </c>
      <c r="F1112">
        <v>30</v>
      </c>
      <c r="G1112" t="str">
        <f t="shared" si="52"/>
        <v>Tightward</v>
      </c>
      <c r="H1112" t="s">
        <v>10</v>
      </c>
      <c r="I1112">
        <v>9</v>
      </c>
      <c r="J1112" t="str">
        <f t="shared" si="53"/>
        <v>Mid-Level</v>
      </c>
      <c r="K1112">
        <v>7</v>
      </c>
    </row>
    <row r="1113" spans="1:11" x14ac:dyDescent="0.25">
      <c r="A1113">
        <v>1112</v>
      </c>
      <c r="B1113" t="s">
        <v>11</v>
      </c>
      <c r="C1113">
        <v>34</v>
      </c>
      <c r="D1113" t="str">
        <f t="shared" si="51"/>
        <v>Middle Age</v>
      </c>
      <c r="E1113" s="5">
        <v>92366</v>
      </c>
      <c r="F1113">
        <v>14</v>
      </c>
      <c r="G1113" t="str">
        <f t="shared" si="52"/>
        <v>Tightward</v>
      </c>
      <c r="H1113" t="s">
        <v>9</v>
      </c>
      <c r="I1113">
        <v>0</v>
      </c>
      <c r="J1113" t="str">
        <f t="shared" si="53"/>
        <v>Entry-Level</v>
      </c>
      <c r="K1113">
        <v>6</v>
      </c>
    </row>
    <row r="1114" spans="1:11" x14ac:dyDescent="0.25">
      <c r="A1114">
        <v>1113</v>
      </c>
      <c r="B1114" t="s">
        <v>8</v>
      </c>
      <c r="C1114">
        <v>74</v>
      </c>
      <c r="D1114" t="str">
        <f t="shared" si="51"/>
        <v>Old</v>
      </c>
      <c r="E1114" s="5">
        <v>175041</v>
      </c>
      <c r="F1114">
        <v>25</v>
      </c>
      <c r="G1114" t="str">
        <f t="shared" si="52"/>
        <v>Tightward</v>
      </c>
      <c r="H1114" t="s">
        <v>14</v>
      </c>
      <c r="I1114">
        <v>4</v>
      </c>
      <c r="J1114" t="str">
        <f t="shared" si="53"/>
        <v>Intermediate</v>
      </c>
      <c r="K1114">
        <v>1</v>
      </c>
    </row>
    <row r="1115" spans="1:11" x14ac:dyDescent="0.25">
      <c r="A1115">
        <v>1114</v>
      </c>
      <c r="B1115" t="s">
        <v>8</v>
      </c>
      <c r="C1115">
        <v>97</v>
      </c>
      <c r="D1115" t="str">
        <f t="shared" si="51"/>
        <v>Old</v>
      </c>
      <c r="E1115" s="5">
        <v>147301</v>
      </c>
      <c r="F1115">
        <v>93</v>
      </c>
      <c r="G1115" t="str">
        <f t="shared" si="52"/>
        <v>Spendthrift</v>
      </c>
      <c r="H1115" t="s">
        <v>12</v>
      </c>
      <c r="I1115">
        <v>1</v>
      </c>
      <c r="J1115" t="str">
        <f t="shared" si="53"/>
        <v>Entry-Level</v>
      </c>
      <c r="K1115">
        <v>5</v>
      </c>
    </row>
    <row r="1116" spans="1:11" x14ac:dyDescent="0.25">
      <c r="A1116">
        <v>1115</v>
      </c>
      <c r="B1116" t="s">
        <v>8</v>
      </c>
      <c r="C1116">
        <v>56</v>
      </c>
      <c r="D1116" t="str">
        <f t="shared" si="51"/>
        <v>Old</v>
      </c>
      <c r="E1116" s="5">
        <v>119296</v>
      </c>
      <c r="F1116">
        <v>49</v>
      </c>
      <c r="G1116" t="str">
        <f t="shared" si="52"/>
        <v>Economical</v>
      </c>
      <c r="H1116" t="s">
        <v>10</v>
      </c>
      <c r="I1116">
        <v>0</v>
      </c>
      <c r="J1116" t="str">
        <f t="shared" si="53"/>
        <v>Entry-Level</v>
      </c>
      <c r="K1116">
        <v>7</v>
      </c>
    </row>
    <row r="1117" spans="1:11" x14ac:dyDescent="0.25">
      <c r="A1117">
        <v>1116</v>
      </c>
      <c r="B1117" t="s">
        <v>11</v>
      </c>
      <c r="C1117">
        <v>30</v>
      </c>
      <c r="D1117" t="str">
        <f t="shared" si="51"/>
        <v>Adolescence</v>
      </c>
      <c r="E1117" s="5">
        <v>126306</v>
      </c>
      <c r="F1117">
        <v>44</v>
      </c>
      <c r="G1117" t="str">
        <f t="shared" si="52"/>
        <v>Economical</v>
      </c>
      <c r="H1117" t="s">
        <v>14</v>
      </c>
      <c r="I1117">
        <v>0</v>
      </c>
      <c r="J1117" t="str">
        <f t="shared" si="53"/>
        <v>Entry-Level</v>
      </c>
      <c r="K1117">
        <v>1</v>
      </c>
    </row>
    <row r="1118" spans="1:11" x14ac:dyDescent="0.25">
      <c r="A1118">
        <v>1117</v>
      </c>
      <c r="B1118" t="s">
        <v>8</v>
      </c>
      <c r="C1118">
        <v>13</v>
      </c>
      <c r="D1118" t="str">
        <f t="shared" si="51"/>
        <v>Adolescence</v>
      </c>
      <c r="E1118" s="5">
        <v>100647</v>
      </c>
      <c r="F1118">
        <v>49</v>
      </c>
      <c r="G1118" t="str">
        <f t="shared" si="52"/>
        <v>Economical</v>
      </c>
      <c r="H1118" t="s">
        <v>15</v>
      </c>
      <c r="I1118">
        <v>1</v>
      </c>
      <c r="J1118" t="str">
        <f t="shared" si="53"/>
        <v>Entry-Level</v>
      </c>
      <c r="K1118">
        <v>3</v>
      </c>
    </row>
    <row r="1119" spans="1:11" x14ac:dyDescent="0.25">
      <c r="A1119">
        <v>1118</v>
      </c>
      <c r="B1119" t="s">
        <v>11</v>
      </c>
      <c r="C1119">
        <v>95</v>
      </c>
      <c r="D1119" t="str">
        <f t="shared" si="51"/>
        <v>Old</v>
      </c>
      <c r="E1119" s="5">
        <v>168663</v>
      </c>
      <c r="F1119">
        <v>16</v>
      </c>
      <c r="G1119" t="str">
        <f t="shared" si="52"/>
        <v>Tightward</v>
      </c>
      <c r="H1119" t="s">
        <v>10</v>
      </c>
      <c r="I1119">
        <v>11</v>
      </c>
      <c r="J1119" t="str">
        <f t="shared" si="53"/>
        <v>Senior Level</v>
      </c>
      <c r="K1119">
        <v>5</v>
      </c>
    </row>
    <row r="1120" spans="1:11" x14ac:dyDescent="0.25">
      <c r="A1120">
        <v>1119</v>
      </c>
      <c r="B1120" t="s">
        <v>11</v>
      </c>
      <c r="C1120">
        <v>2</v>
      </c>
      <c r="D1120" t="str">
        <f t="shared" si="51"/>
        <v>Adolescence</v>
      </c>
      <c r="E1120" s="5">
        <v>105391</v>
      </c>
      <c r="F1120">
        <v>42</v>
      </c>
      <c r="G1120" t="str">
        <f t="shared" si="52"/>
        <v>Economical</v>
      </c>
      <c r="H1120" t="s">
        <v>15</v>
      </c>
      <c r="I1120">
        <v>1</v>
      </c>
      <c r="J1120" t="str">
        <f t="shared" si="53"/>
        <v>Entry-Level</v>
      </c>
      <c r="K1120">
        <v>7</v>
      </c>
    </row>
    <row r="1121" spans="1:11" x14ac:dyDescent="0.25">
      <c r="A1121">
        <v>1120</v>
      </c>
      <c r="B1121" t="s">
        <v>11</v>
      </c>
      <c r="C1121">
        <v>78</v>
      </c>
      <c r="D1121" t="str">
        <f t="shared" si="51"/>
        <v>Old</v>
      </c>
      <c r="E1121" s="5">
        <v>175179</v>
      </c>
      <c r="F1121">
        <v>43</v>
      </c>
      <c r="G1121" t="str">
        <f t="shared" si="52"/>
        <v>Economical</v>
      </c>
      <c r="H1121" t="s">
        <v>15</v>
      </c>
      <c r="I1121">
        <v>9</v>
      </c>
      <c r="J1121" t="str">
        <f t="shared" si="53"/>
        <v>Mid-Level</v>
      </c>
      <c r="K1121">
        <v>4</v>
      </c>
    </row>
    <row r="1122" spans="1:11" x14ac:dyDescent="0.25">
      <c r="A1122">
        <v>1121</v>
      </c>
      <c r="B1122" t="s">
        <v>11</v>
      </c>
      <c r="C1122">
        <v>54</v>
      </c>
      <c r="D1122" t="str">
        <f t="shared" si="51"/>
        <v>Middle Age</v>
      </c>
      <c r="E1122" s="5">
        <v>165019</v>
      </c>
      <c r="F1122">
        <v>12</v>
      </c>
      <c r="G1122" t="str">
        <f t="shared" si="52"/>
        <v>Tightward</v>
      </c>
      <c r="H1122" t="s">
        <v>13</v>
      </c>
      <c r="I1122">
        <v>1</v>
      </c>
      <c r="J1122" t="str">
        <f t="shared" si="53"/>
        <v>Entry-Level</v>
      </c>
      <c r="K1122">
        <v>2</v>
      </c>
    </row>
    <row r="1123" spans="1:11" x14ac:dyDescent="0.25">
      <c r="A1123">
        <v>1122</v>
      </c>
      <c r="B1123" t="s">
        <v>11</v>
      </c>
      <c r="C1123">
        <v>85</v>
      </c>
      <c r="D1123" t="str">
        <f t="shared" si="51"/>
        <v>Old</v>
      </c>
      <c r="E1123" s="5">
        <v>68212</v>
      </c>
      <c r="F1123">
        <v>26</v>
      </c>
      <c r="G1123" t="str">
        <f t="shared" si="52"/>
        <v>Tightward</v>
      </c>
      <c r="H1123" t="s">
        <v>9</v>
      </c>
      <c r="I1123">
        <v>7</v>
      </c>
      <c r="J1123" t="str">
        <f t="shared" si="53"/>
        <v>Mid-Level</v>
      </c>
      <c r="K1123">
        <v>4</v>
      </c>
    </row>
    <row r="1124" spans="1:11" x14ac:dyDescent="0.25">
      <c r="A1124">
        <v>1123</v>
      </c>
      <c r="B1124" t="s">
        <v>8</v>
      </c>
      <c r="C1124">
        <v>13</v>
      </c>
      <c r="D1124" t="str">
        <f t="shared" si="51"/>
        <v>Adolescence</v>
      </c>
      <c r="E1124" s="5">
        <v>64572</v>
      </c>
      <c r="F1124">
        <v>71</v>
      </c>
      <c r="G1124" t="str">
        <f t="shared" si="52"/>
        <v>Spendthrift</v>
      </c>
      <c r="H1124" t="s">
        <v>14</v>
      </c>
      <c r="I1124">
        <v>1</v>
      </c>
      <c r="J1124" t="str">
        <f t="shared" si="53"/>
        <v>Entry-Level</v>
      </c>
      <c r="K1124">
        <v>2</v>
      </c>
    </row>
    <row r="1125" spans="1:11" x14ac:dyDescent="0.25">
      <c r="A1125">
        <v>1124</v>
      </c>
      <c r="B1125" t="s">
        <v>11</v>
      </c>
      <c r="C1125">
        <v>85</v>
      </c>
      <c r="D1125" t="str">
        <f t="shared" si="51"/>
        <v>Old</v>
      </c>
      <c r="E1125" s="5">
        <v>92591</v>
      </c>
      <c r="F1125">
        <v>99</v>
      </c>
      <c r="G1125" t="str">
        <f t="shared" si="52"/>
        <v>Spendthrift</v>
      </c>
      <c r="H1125" t="s">
        <v>14</v>
      </c>
      <c r="I1125">
        <v>8</v>
      </c>
      <c r="J1125" t="str">
        <f t="shared" si="53"/>
        <v>Mid-Level</v>
      </c>
      <c r="K1125">
        <v>2</v>
      </c>
    </row>
    <row r="1126" spans="1:11" x14ac:dyDescent="0.25">
      <c r="A1126">
        <v>1125</v>
      </c>
      <c r="B1126" t="s">
        <v>11</v>
      </c>
      <c r="C1126">
        <v>41</v>
      </c>
      <c r="D1126" t="str">
        <f t="shared" si="51"/>
        <v>Middle Age</v>
      </c>
      <c r="E1126" s="5">
        <v>69730</v>
      </c>
      <c r="F1126">
        <v>97</v>
      </c>
      <c r="G1126" t="str">
        <f t="shared" si="52"/>
        <v>Spendthrift</v>
      </c>
      <c r="H1126" t="s">
        <v>14</v>
      </c>
      <c r="I1126">
        <v>1</v>
      </c>
      <c r="J1126" t="str">
        <f t="shared" si="53"/>
        <v>Entry-Level</v>
      </c>
      <c r="K1126">
        <v>4</v>
      </c>
    </row>
    <row r="1127" spans="1:11" x14ac:dyDescent="0.25">
      <c r="A1127">
        <v>1126</v>
      </c>
      <c r="B1127" t="s">
        <v>11</v>
      </c>
      <c r="C1127">
        <v>25</v>
      </c>
      <c r="D1127" t="str">
        <f t="shared" si="51"/>
        <v>Adolescence</v>
      </c>
      <c r="E1127" s="5">
        <v>156793</v>
      </c>
      <c r="F1127">
        <v>57</v>
      </c>
      <c r="G1127" t="str">
        <f t="shared" si="52"/>
        <v>Economical</v>
      </c>
      <c r="H1127" t="s">
        <v>18</v>
      </c>
      <c r="I1127">
        <v>2</v>
      </c>
      <c r="J1127" t="str">
        <f t="shared" si="53"/>
        <v>Entry-Level</v>
      </c>
      <c r="K1127">
        <v>4</v>
      </c>
    </row>
    <row r="1128" spans="1:11" x14ac:dyDescent="0.25">
      <c r="A1128">
        <v>1127</v>
      </c>
      <c r="B1128" t="s">
        <v>11</v>
      </c>
      <c r="C1128">
        <v>74</v>
      </c>
      <c r="D1128" t="str">
        <f t="shared" si="51"/>
        <v>Old</v>
      </c>
      <c r="E1128" s="5">
        <v>56848</v>
      </c>
      <c r="F1128">
        <v>41</v>
      </c>
      <c r="G1128" t="str">
        <f t="shared" si="52"/>
        <v>Economical</v>
      </c>
      <c r="H1128" t="s">
        <v>14</v>
      </c>
      <c r="I1128">
        <v>5</v>
      </c>
      <c r="J1128" t="str">
        <f t="shared" si="53"/>
        <v>Mid-Level</v>
      </c>
      <c r="K1128">
        <v>1</v>
      </c>
    </row>
    <row r="1129" spans="1:11" x14ac:dyDescent="0.25">
      <c r="A1129">
        <v>1128</v>
      </c>
      <c r="B1129" t="s">
        <v>8</v>
      </c>
      <c r="C1129">
        <v>8</v>
      </c>
      <c r="D1129" t="str">
        <f t="shared" si="51"/>
        <v>Adolescence</v>
      </c>
      <c r="E1129" s="5">
        <v>148450</v>
      </c>
      <c r="F1129">
        <v>55</v>
      </c>
      <c r="G1129" t="str">
        <f t="shared" si="52"/>
        <v>Economical</v>
      </c>
      <c r="H1129" t="s">
        <v>9</v>
      </c>
      <c r="I1129">
        <v>0</v>
      </c>
      <c r="J1129" t="str">
        <f t="shared" si="53"/>
        <v>Entry-Level</v>
      </c>
      <c r="K1129">
        <v>6</v>
      </c>
    </row>
    <row r="1130" spans="1:11" x14ac:dyDescent="0.25">
      <c r="A1130">
        <v>1129</v>
      </c>
      <c r="B1130" t="s">
        <v>8</v>
      </c>
      <c r="C1130">
        <v>62</v>
      </c>
      <c r="D1130" t="str">
        <f t="shared" si="51"/>
        <v>Old</v>
      </c>
      <c r="E1130" s="5">
        <v>150619</v>
      </c>
      <c r="F1130">
        <v>32</v>
      </c>
      <c r="G1130" t="str">
        <f t="shared" si="52"/>
        <v>Economical</v>
      </c>
      <c r="H1130" t="s">
        <v>14</v>
      </c>
      <c r="I1130">
        <v>10</v>
      </c>
      <c r="J1130" t="str">
        <f t="shared" si="53"/>
        <v>Senior Level</v>
      </c>
      <c r="K1130">
        <v>6</v>
      </c>
    </row>
    <row r="1131" spans="1:11" x14ac:dyDescent="0.25">
      <c r="A1131">
        <v>1130</v>
      </c>
      <c r="B1131" t="s">
        <v>8</v>
      </c>
      <c r="C1131">
        <v>52</v>
      </c>
      <c r="D1131" t="str">
        <f t="shared" si="51"/>
        <v>Middle Age</v>
      </c>
      <c r="E1131" s="5">
        <v>100261</v>
      </c>
      <c r="F1131">
        <v>10</v>
      </c>
      <c r="G1131" t="str">
        <f t="shared" si="52"/>
        <v>Tightward</v>
      </c>
      <c r="H1131" t="s">
        <v>14</v>
      </c>
      <c r="I1131">
        <v>1</v>
      </c>
      <c r="J1131" t="str">
        <f t="shared" si="53"/>
        <v>Entry-Level</v>
      </c>
      <c r="K1131">
        <v>6</v>
      </c>
    </row>
    <row r="1132" spans="1:11" x14ac:dyDescent="0.25">
      <c r="A1132">
        <v>1131</v>
      </c>
      <c r="B1132" t="s">
        <v>11</v>
      </c>
      <c r="C1132">
        <v>36</v>
      </c>
      <c r="D1132" t="str">
        <f t="shared" si="51"/>
        <v>Middle Age</v>
      </c>
      <c r="E1132" s="5">
        <v>109895</v>
      </c>
      <c r="F1132">
        <v>56</v>
      </c>
      <c r="G1132" t="str">
        <f t="shared" si="52"/>
        <v>Economical</v>
      </c>
      <c r="H1132" t="s">
        <v>9</v>
      </c>
      <c r="I1132">
        <v>5</v>
      </c>
      <c r="J1132" t="str">
        <f t="shared" si="53"/>
        <v>Mid-Level</v>
      </c>
      <c r="K1132">
        <v>2</v>
      </c>
    </row>
    <row r="1133" spans="1:11" x14ac:dyDescent="0.25">
      <c r="A1133">
        <v>1132</v>
      </c>
      <c r="B1133" t="s">
        <v>8</v>
      </c>
      <c r="C1133">
        <v>11</v>
      </c>
      <c r="D1133" t="str">
        <f t="shared" si="51"/>
        <v>Adolescence</v>
      </c>
      <c r="E1133" s="5">
        <v>152684</v>
      </c>
      <c r="F1133">
        <v>24</v>
      </c>
      <c r="G1133" t="str">
        <f t="shared" si="52"/>
        <v>Tightward</v>
      </c>
      <c r="H1133" t="s">
        <v>12</v>
      </c>
      <c r="I1133">
        <v>0</v>
      </c>
      <c r="J1133" t="str">
        <f t="shared" si="53"/>
        <v>Entry-Level</v>
      </c>
      <c r="K1133">
        <v>3</v>
      </c>
    </row>
    <row r="1134" spans="1:11" x14ac:dyDescent="0.25">
      <c r="A1134">
        <v>1133</v>
      </c>
      <c r="B1134" t="s">
        <v>11</v>
      </c>
      <c r="C1134">
        <v>84</v>
      </c>
      <c r="D1134" t="str">
        <f t="shared" si="51"/>
        <v>Old</v>
      </c>
      <c r="E1134" s="5">
        <v>133765</v>
      </c>
      <c r="F1134">
        <v>83</v>
      </c>
      <c r="G1134" t="str">
        <f t="shared" si="52"/>
        <v>Spendthrift</v>
      </c>
      <c r="H1134" t="s">
        <v>14</v>
      </c>
      <c r="I1134">
        <v>1</v>
      </c>
      <c r="J1134" t="str">
        <f t="shared" si="53"/>
        <v>Entry-Level</v>
      </c>
      <c r="K1134">
        <v>3</v>
      </c>
    </row>
    <row r="1135" spans="1:11" x14ac:dyDescent="0.25">
      <c r="A1135">
        <v>1134</v>
      </c>
      <c r="B1135" t="s">
        <v>11</v>
      </c>
      <c r="C1135">
        <v>99</v>
      </c>
      <c r="D1135" t="str">
        <f t="shared" si="51"/>
        <v>Old</v>
      </c>
      <c r="E1135" s="5">
        <v>57677</v>
      </c>
      <c r="F1135">
        <v>99</v>
      </c>
      <c r="G1135" t="str">
        <f t="shared" si="52"/>
        <v>Spendthrift</v>
      </c>
      <c r="H1135" t="s">
        <v>12</v>
      </c>
      <c r="I1135">
        <v>0</v>
      </c>
      <c r="J1135" t="str">
        <f t="shared" si="53"/>
        <v>Entry-Level</v>
      </c>
      <c r="K1135">
        <v>5</v>
      </c>
    </row>
    <row r="1136" spans="1:11" x14ac:dyDescent="0.25">
      <c r="A1136">
        <v>1135</v>
      </c>
      <c r="B1136" t="s">
        <v>11</v>
      </c>
      <c r="C1136">
        <v>51</v>
      </c>
      <c r="D1136" t="str">
        <f t="shared" si="51"/>
        <v>Middle Age</v>
      </c>
      <c r="E1136" s="5">
        <v>112358</v>
      </c>
      <c r="F1136">
        <v>27</v>
      </c>
      <c r="G1136" t="str">
        <f t="shared" si="52"/>
        <v>Tightward</v>
      </c>
      <c r="H1136" t="s">
        <v>14</v>
      </c>
      <c r="I1136">
        <v>0</v>
      </c>
      <c r="J1136" t="str">
        <f t="shared" si="53"/>
        <v>Entry-Level</v>
      </c>
      <c r="K1136">
        <v>6</v>
      </c>
    </row>
    <row r="1137" spans="1:11" x14ac:dyDescent="0.25">
      <c r="A1137">
        <v>1136</v>
      </c>
      <c r="B1137" t="s">
        <v>11</v>
      </c>
      <c r="C1137">
        <v>57</v>
      </c>
      <c r="D1137" t="str">
        <f t="shared" si="51"/>
        <v>Old</v>
      </c>
      <c r="E1137" s="5">
        <v>73845</v>
      </c>
      <c r="F1137">
        <v>52</v>
      </c>
      <c r="G1137" t="str">
        <f t="shared" si="52"/>
        <v>Economical</v>
      </c>
      <c r="H1137" t="s">
        <v>14</v>
      </c>
      <c r="I1137">
        <v>1</v>
      </c>
      <c r="J1137" t="str">
        <f t="shared" si="53"/>
        <v>Entry-Level</v>
      </c>
      <c r="K1137">
        <v>7</v>
      </c>
    </row>
    <row r="1138" spans="1:11" x14ac:dyDescent="0.25">
      <c r="A1138">
        <v>1137</v>
      </c>
      <c r="B1138" t="s">
        <v>8</v>
      </c>
      <c r="C1138">
        <v>92</v>
      </c>
      <c r="D1138" t="str">
        <f t="shared" si="51"/>
        <v>Old</v>
      </c>
      <c r="E1138" s="5">
        <v>89531</v>
      </c>
      <c r="F1138">
        <v>42</v>
      </c>
      <c r="G1138" t="str">
        <f t="shared" si="52"/>
        <v>Economical</v>
      </c>
      <c r="H1138" t="s">
        <v>9</v>
      </c>
      <c r="I1138">
        <v>6</v>
      </c>
      <c r="J1138" t="str">
        <f t="shared" si="53"/>
        <v>Mid-Level</v>
      </c>
      <c r="K1138">
        <v>2</v>
      </c>
    </row>
    <row r="1139" spans="1:11" x14ac:dyDescent="0.25">
      <c r="A1139">
        <v>1138</v>
      </c>
      <c r="B1139" t="s">
        <v>8</v>
      </c>
      <c r="C1139">
        <v>29</v>
      </c>
      <c r="D1139" t="str">
        <f t="shared" si="51"/>
        <v>Adolescence</v>
      </c>
      <c r="E1139" s="5">
        <v>118092</v>
      </c>
      <c r="F1139">
        <v>100</v>
      </c>
      <c r="G1139" t="str">
        <f t="shared" si="52"/>
        <v>Spendthrift</v>
      </c>
      <c r="H1139" t="s">
        <v>13</v>
      </c>
      <c r="I1139">
        <v>7</v>
      </c>
      <c r="J1139" t="str">
        <f t="shared" si="53"/>
        <v>Mid-Level</v>
      </c>
      <c r="K1139">
        <v>3</v>
      </c>
    </row>
    <row r="1140" spans="1:11" x14ac:dyDescent="0.25">
      <c r="A1140">
        <v>1139</v>
      </c>
      <c r="B1140" t="s">
        <v>8</v>
      </c>
      <c r="C1140">
        <v>62</v>
      </c>
      <c r="D1140" t="str">
        <f t="shared" si="51"/>
        <v>Old</v>
      </c>
      <c r="E1140" s="5">
        <v>144242</v>
      </c>
      <c r="F1140">
        <v>49</v>
      </c>
      <c r="G1140" t="str">
        <f t="shared" si="52"/>
        <v>Economical</v>
      </c>
      <c r="H1140" t="s">
        <v>13</v>
      </c>
      <c r="I1140">
        <v>1</v>
      </c>
      <c r="J1140" t="str">
        <f t="shared" si="53"/>
        <v>Entry-Level</v>
      </c>
      <c r="K1140">
        <v>4</v>
      </c>
    </row>
    <row r="1141" spans="1:11" x14ac:dyDescent="0.25">
      <c r="A1141">
        <v>1140</v>
      </c>
      <c r="B1141" t="s">
        <v>11</v>
      </c>
      <c r="C1141">
        <v>43</v>
      </c>
      <c r="D1141" t="str">
        <f t="shared" si="51"/>
        <v>Middle Age</v>
      </c>
      <c r="E1141" s="5">
        <v>140876</v>
      </c>
      <c r="F1141">
        <v>90</v>
      </c>
      <c r="G1141" t="str">
        <f t="shared" si="52"/>
        <v>Spendthrift</v>
      </c>
      <c r="H1141" t="s">
        <v>13</v>
      </c>
      <c r="I1141">
        <v>0</v>
      </c>
      <c r="J1141" t="str">
        <f t="shared" si="53"/>
        <v>Entry-Level</v>
      </c>
      <c r="K1141">
        <v>4</v>
      </c>
    </row>
    <row r="1142" spans="1:11" x14ac:dyDescent="0.25">
      <c r="A1142">
        <v>1141</v>
      </c>
      <c r="B1142" t="s">
        <v>8</v>
      </c>
      <c r="C1142">
        <v>72</v>
      </c>
      <c r="D1142" t="str">
        <f t="shared" si="51"/>
        <v>Old</v>
      </c>
      <c r="E1142" s="5">
        <v>76888</v>
      </c>
      <c r="F1142">
        <v>26</v>
      </c>
      <c r="G1142" t="str">
        <f t="shared" si="52"/>
        <v>Tightward</v>
      </c>
      <c r="H1142" t="s">
        <v>18</v>
      </c>
      <c r="I1142">
        <v>0</v>
      </c>
      <c r="J1142" t="str">
        <f t="shared" si="53"/>
        <v>Entry-Level</v>
      </c>
      <c r="K1142">
        <v>1</v>
      </c>
    </row>
    <row r="1143" spans="1:11" x14ac:dyDescent="0.25">
      <c r="A1143">
        <v>1142</v>
      </c>
      <c r="B1143" t="s">
        <v>11</v>
      </c>
      <c r="C1143">
        <v>28</v>
      </c>
      <c r="D1143" t="str">
        <f t="shared" si="51"/>
        <v>Adolescence</v>
      </c>
      <c r="E1143" s="5">
        <v>116644</v>
      </c>
      <c r="F1143">
        <v>88</v>
      </c>
      <c r="G1143" t="str">
        <f t="shared" si="52"/>
        <v>Spendthrift</v>
      </c>
      <c r="H1143" t="s">
        <v>14</v>
      </c>
      <c r="I1143">
        <v>6</v>
      </c>
      <c r="J1143" t="str">
        <f t="shared" si="53"/>
        <v>Mid-Level</v>
      </c>
      <c r="K1143">
        <v>3</v>
      </c>
    </row>
    <row r="1144" spans="1:11" x14ac:dyDescent="0.25">
      <c r="A1144">
        <v>1143</v>
      </c>
      <c r="B1144" t="s">
        <v>11</v>
      </c>
      <c r="C1144">
        <v>57</v>
      </c>
      <c r="D1144" t="str">
        <f t="shared" si="51"/>
        <v>Old</v>
      </c>
      <c r="E1144" s="5">
        <v>143021</v>
      </c>
      <c r="F1144">
        <v>3</v>
      </c>
      <c r="G1144" t="str">
        <f t="shared" si="52"/>
        <v>Tightward</v>
      </c>
      <c r="H1144" t="s">
        <v>15</v>
      </c>
      <c r="I1144">
        <v>5</v>
      </c>
      <c r="J1144" t="str">
        <f t="shared" si="53"/>
        <v>Mid-Level</v>
      </c>
      <c r="K1144">
        <v>4</v>
      </c>
    </row>
    <row r="1145" spans="1:11" x14ac:dyDescent="0.25">
      <c r="A1145">
        <v>1144</v>
      </c>
      <c r="B1145" t="s">
        <v>11</v>
      </c>
      <c r="C1145">
        <v>86</v>
      </c>
      <c r="D1145" t="str">
        <f t="shared" si="51"/>
        <v>Old</v>
      </c>
      <c r="E1145" s="5">
        <v>145679</v>
      </c>
      <c r="F1145">
        <v>91</v>
      </c>
      <c r="G1145" t="str">
        <f t="shared" si="52"/>
        <v>Spendthrift</v>
      </c>
      <c r="H1145" t="s">
        <v>12</v>
      </c>
      <c r="I1145">
        <v>9</v>
      </c>
      <c r="J1145" t="str">
        <f t="shared" si="53"/>
        <v>Mid-Level</v>
      </c>
      <c r="K1145">
        <v>6</v>
      </c>
    </row>
    <row r="1146" spans="1:11" x14ac:dyDescent="0.25">
      <c r="A1146">
        <v>1145</v>
      </c>
      <c r="B1146" t="s">
        <v>11</v>
      </c>
      <c r="C1146">
        <v>26</v>
      </c>
      <c r="D1146" t="str">
        <f t="shared" si="51"/>
        <v>Adolescence</v>
      </c>
      <c r="E1146" s="5">
        <v>64398</v>
      </c>
      <c r="F1146">
        <v>7</v>
      </c>
      <c r="G1146" t="str">
        <f t="shared" si="52"/>
        <v>Tightward</v>
      </c>
      <c r="H1146" t="s">
        <v>12</v>
      </c>
      <c r="I1146">
        <v>1</v>
      </c>
      <c r="J1146" t="str">
        <f t="shared" si="53"/>
        <v>Entry-Level</v>
      </c>
      <c r="K1146">
        <v>6</v>
      </c>
    </row>
    <row r="1147" spans="1:11" x14ac:dyDescent="0.25">
      <c r="A1147">
        <v>1146</v>
      </c>
      <c r="B1147" t="s">
        <v>11</v>
      </c>
      <c r="C1147">
        <v>13</v>
      </c>
      <c r="D1147" t="str">
        <f t="shared" si="51"/>
        <v>Adolescence</v>
      </c>
      <c r="E1147" s="5">
        <v>104512</v>
      </c>
      <c r="F1147">
        <v>40</v>
      </c>
      <c r="G1147" t="str">
        <f t="shared" si="52"/>
        <v>Economical</v>
      </c>
      <c r="H1147" t="s">
        <v>18</v>
      </c>
      <c r="I1147">
        <v>9</v>
      </c>
      <c r="J1147" t="str">
        <f t="shared" si="53"/>
        <v>Mid-Level</v>
      </c>
      <c r="K1147">
        <v>3</v>
      </c>
    </row>
    <row r="1148" spans="1:11" x14ac:dyDescent="0.25">
      <c r="A1148">
        <v>1147</v>
      </c>
      <c r="B1148" t="s">
        <v>8</v>
      </c>
      <c r="C1148">
        <v>1</v>
      </c>
      <c r="D1148" t="str">
        <f t="shared" si="51"/>
        <v>Adolescence</v>
      </c>
      <c r="E1148" s="5">
        <v>71564</v>
      </c>
      <c r="F1148">
        <v>68</v>
      </c>
      <c r="G1148" t="str">
        <f t="shared" si="52"/>
        <v>Spendthrift</v>
      </c>
      <c r="H1148" t="s">
        <v>14</v>
      </c>
      <c r="I1148">
        <v>1</v>
      </c>
      <c r="J1148" t="str">
        <f t="shared" si="53"/>
        <v>Entry-Level</v>
      </c>
      <c r="K1148">
        <v>5</v>
      </c>
    </row>
    <row r="1149" spans="1:11" x14ac:dyDescent="0.25">
      <c r="A1149">
        <v>1148</v>
      </c>
      <c r="B1149" t="s">
        <v>11</v>
      </c>
      <c r="C1149">
        <v>89</v>
      </c>
      <c r="D1149" t="str">
        <f t="shared" si="51"/>
        <v>Old</v>
      </c>
      <c r="E1149" s="5">
        <v>122707</v>
      </c>
      <c r="F1149">
        <v>64</v>
      </c>
      <c r="G1149" t="str">
        <f t="shared" si="52"/>
        <v>Spendthrift</v>
      </c>
      <c r="H1149" t="s">
        <v>17</v>
      </c>
      <c r="I1149">
        <v>2</v>
      </c>
      <c r="J1149" t="str">
        <f t="shared" si="53"/>
        <v>Entry-Level</v>
      </c>
      <c r="K1149">
        <v>3</v>
      </c>
    </row>
    <row r="1150" spans="1:11" x14ac:dyDescent="0.25">
      <c r="A1150">
        <v>1149</v>
      </c>
      <c r="B1150" t="s">
        <v>11</v>
      </c>
      <c r="C1150">
        <v>91</v>
      </c>
      <c r="D1150" t="str">
        <f t="shared" si="51"/>
        <v>Old</v>
      </c>
      <c r="E1150" s="5">
        <v>51733</v>
      </c>
      <c r="F1150">
        <v>96</v>
      </c>
      <c r="G1150" t="str">
        <f t="shared" si="52"/>
        <v>Spendthrift</v>
      </c>
      <c r="H1150" t="s">
        <v>9</v>
      </c>
      <c r="I1150">
        <v>0</v>
      </c>
      <c r="J1150" t="str">
        <f t="shared" si="53"/>
        <v>Entry-Level</v>
      </c>
      <c r="K1150">
        <v>5</v>
      </c>
    </row>
    <row r="1151" spans="1:11" x14ac:dyDescent="0.25">
      <c r="A1151">
        <v>1150</v>
      </c>
      <c r="B1151" t="s">
        <v>11</v>
      </c>
      <c r="C1151">
        <v>67</v>
      </c>
      <c r="D1151" t="str">
        <f t="shared" si="51"/>
        <v>Old</v>
      </c>
      <c r="E1151" s="5">
        <v>138087</v>
      </c>
      <c r="F1151">
        <v>63</v>
      </c>
      <c r="G1151" t="str">
        <f t="shared" si="52"/>
        <v>Spendthrift</v>
      </c>
      <c r="H1151" t="s">
        <v>18</v>
      </c>
      <c r="I1151">
        <v>1</v>
      </c>
      <c r="J1151" t="str">
        <f t="shared" si="53"/>
        <v>Entry-Level</v>
      </c>
      <c r="K1151">
        <v>7</v>
      </c>
    </row>
    <row r="1152" spans="1:11" x14ac:dyDescent="0.25">
      <c r="A1152">
        <v>1151</v>
      </c>
      <c r="B1152" t="s">
        <v>8</v>
      </c>
      <c r="C1152">
        <v>63</v>
      </c>
      <c r="D1152" t="str">
        <f t="shared" si="51"/>
        <v>Old</v>
      </c>
      <c r="E1152" s="5">
        <v>147278</v>
      </c>
      <c r="F1152">
        <v>51</v>
      </c>
      <c r="G1152" t="str">
        <f t="shared" si="52"/>
        <v>Economical</v>
      </c>
      <c r="H1152" t="s">
        <v>12</v>
      </c>
      <c r="I1152">
        <v>0</v>
      </c>
      <c r="J1152" t="str">
        <f t="shared" si="53"/>
        <v>Entry-Level</v>
      </c>
      <c r="K1152">
        <v>4</v>
      </c>
    </row>
    <row r="1153" spans="1:11" x14ac:dyDescent="0.25">
      <c r="A1153">
        <v>1152</v>
      </c>
      <c r="B1153" t="s">
        <v>11</v>
      </c>
      <c r="C1153">
        <v>90</v>
      </c>
      <c r="D1153" t="str">
        <f t="shared" si="51"/>
        <v>Old</v>
      </c>
      <c r="E1153" s="5">
        <v>187339</v>
      </c>
      <c r="F1153">
        <v>62</v>
      </c>
      <c r="G1153" t="str">
        <f t="shared" si="52"/>
        <v>Spendthrift</v>
      </c>
      <c r="H1153" t="s">
        <v>9</v>
      </c>
      <c r="I1153">
        <v>0</v>
      </c>
      <c r="J1153" t="str">
        <f t="shared" si="53"/>
        <v>Entry-Level</v>
      </c>
      <c r="K1153">
        <v>6</v>
      </c>
    </row>
    <row r="1154" spans="1:11" x14ac:dyDescent="0.25">
      <c r="A1154">
        <v>1153</v>
      </c>
      <c r="B1154" t="s">
        <v>11</v>
      </c>
      <c r="C1154">
        <v>87</v>
      </c>
      <c r="D1154" t="str">
        <f t="shared" si="51"/>
        <v>Old</v>
      </c>
      <c r="E1154" s="5">
        <v>129972</v>
      </c>
      <c r="F1154">
        <v>97</v>
      </c>
      <c r="G1154" t="str">
        <f t="shared" si="52"/>
        <v>Spendthrift</v>
      </c>
      <c r="H1154" t="s">
        <v>15</v>
      </c>
      <c r="I1154">
        <v>1</v>
      </c>
      <c r="J1154" t="str">
        <f t="shared" si="53"/>
        <v>Entry-Level</v>
      </c>
      <c r="K1154">
        <v>6</v>
      </c>
    </row>
    <row r="1155" spans="1:11" x14ac:dyDescent="0.25">
      <c r="A1155">
        <v>1154</v>
      </c>
      <c r="B1155" t="s">
        <v>11</v>
      </c>
      <c r="C1155">
        <v>89</v>
      </c>
      <c r="D1155" t="str">
        <f t="shared" ref="D1155:D1218" si="54">IF(C1155&gt;54,"Old",IF(C1155&gt;=31,"Middle Age",IF(C1155&lt;31,"Adolescence","Invalid")))</f>
        <v>Old</v>
      </c>
      <c r="E1155" s="5">
        <v>151176</v>
      </c>
      <c r="F1155">
        <v>55</v>
      </c>
      <c r="G1155" t="str">
        <f t="shared" ref="G1155:G1218" si="55">IF(F1155&gt;=60,"Spendthrift",IF(F1155&gt;=31,"Economical",IF(F1155&lt;31,"Tightward","Invalid")))</f>
        <v>Economical</v>
      </c>
      <c r="H1155" t="s">
        <v>9</v>
      </c>
      <c r="I1155">
        <v>1</v>
      </c>
      <c r="J1155" t="str">
        <f t="shared" ref="J1155:J1218" si="56">IF(I1155&gt;=10,"Senior Level",IF(I1155&gt;=5,"Mid-Level",IF(I1155&gt;=3,"Intermediate",IF(I1155&lt;3,"Entry-Level","Invalid"))))</f>
        <v>Entry-Level</v>
      </c>
      <c r="K1155">
        <v>2</v>
      </c>
    </row>
    <row r="1156" spans="1:11" x14ac:dyDescent="0.25">
      <c r="A1156">
        <v>1155</v>
      </c>
      <c r="B1156" t="s">
        <v>11</v>
      </c>
      <c r="C1156">
        <v>34</v>
      </c>
      <c r="D1156" t="str">
        <f t="shared" si="54"/>
        <v>Middle Age</v>
      </c>
      <c r="E1156" s="5">
        <v>74358</v>
      </c>
      <c r="F1156">
        <v>60</v>
      </c>
      <c r="G1156" t="str">
        <f t="shared" si="55"/>
        <v>Spendthrift</v>
      </c>
      <c r="H1156" t="s">
        <v>14</v>
      </c>
      <c r="I1156">
        <v>0</v>
      </c>
      <c r="J1156" t="str">
        <f t="shared" si="56"/>
        <v>Entry-Level</v>
      </c>
      <c r="K1156">
        <v>6</v>
      </c>
    </row>
    <row r="1157" spans="1:11" x14ac:dyDescent="0.25">
      <c r="A1157">
        <v>1156</v>
      </c>
      <c r="B1157" t="s">
        <v>8</v>
      </c>
      <c r="C1157">
        <v>89</v>
      </c>
      <c r="D1157" t="str">
        <f t="shared" si="54"/>
        <v>Old</v>
      </c>
      <c r="E1157" s="5">
        <v>83953</v>
      </c>
      <c r="F1157">
        <v>82</v>
      </c>
      <c r="G1157" t="str">
        <f t="shared" si="55"/>
        <v>Spendthrift</v>
      </c>
      <c r="H1157" t="s">
        <v>9</v>
      </c>
      <c r="I1157">
        <v>0</v>
      </c>
      <c r="J1157" t="str">
        <f t="shared" si="56"/>
        <v>Entry-Level</v>
      </c>
      <c r="K1157">
        <v>3</v>
      </c>
    </row>
    <row r="1158" spans="1:11" x14ac:dyDescent="0.25">
      <c r="A1158">
        <v>1157</v>
      </c>
      <c r="B1158" t="s">
        <v>8</v>
      </c>
      <c r="C1158">
        <v>31</v>
      </c>
      <c r="D1158" t="str">
        <f t="shared" si="54"/>
        <v>Middle Age</v>
      </c>
      <c r="E1158" s="5">
        <v>62925</v>
      </c>
      <c r="F1158">
        <v>24</v>
      </c>
      <c r="G1158" t="str">
        <f t="shared" si="55"/>
        <v>Tightward</v>
      </c>
      <c r="H1158" t="s">
        <v>10</v>
      </c>
      <c r="I1158">
        <v>1</v>
      </c>
      <c r="J1158" t="str">
        <f t="shared" si="56"/>
        <v>Entry-Level</v>
      </c>
      <c r="K1158">
        <v>6</v>
      </c>
    </row>
    <row r="1159" spans="1:11" x14ac:dyDescent="0.25">
      <c r="A1159">
        <v>1158</v>
      </c>
      <c r="B1159" t="s">
        <v>8</v>
      </c>
      <c r="C1159">
        <v>55</v>
      </c>
      <c r="D1159" t="str">
        <f t="shared" si="54"/>
        <v>Old</v>
      </c>
      <c r="E1159" s="5">
        <v>65257</v>
      </c>
      <c r="F1159">
        <v>93</v>
      </c>
      <c r="G1159" t="str">
        <f t="shared" si="55"/>
        <v>Spendthrift</v>
      </c>
      <c r="H1159" t="s">
        <v>16</v>
      </c>
      <c r="I1159">
        <v>2</v>
      </c>
      <c r="J1159" t="str">
        <f t="shared" si="56"/>
        <v>Entry-Level</v>
      </c>
      <c r="K1159">
        <v>3</v>
      </c>
    </row>
    <row r="1160" spans="1:11" x14ac:dyDescent="0.25">
      <c r="A1160">
        <v>1159</v>
      </c>
      <c r="B1160" t="s">
        <v>11</v>
      </c>
      <c r="C1160">
        <v>3</v>
      </c>
      <c r="D1160" t="str">
        <f t="shared" si="54"/>
        <v>Adolescence</v>
      </c>
      <c r="E1160" s="5">
        <v>188557</v>
      </c>
      <c r="F1160">
        <v>4</v>
      </c>
      <c r="G1160" t="str">
        <f t="shared" si="55"/>
        <v>Tightward</v>
      </c>
      <c r="H1160" t="s">
        <v>9</v>
      </c>
      <c r="I1160">
        <v>9</v>
      </c>
      <c r="J1160" t="str">
        <f t="shared" si="56"/>
        <v>Mid-Level</v>
      </c>
      <c r="K1160">
        <v>2</v>
      </c>
    </row>
    <row r="1161" spans="1:11" x14ac:dyDescent="0.25">
      <c r="A1161">
        <v>1160</v>
      </c>
      <c r="B1161" t="s">
        <v>8</v>
      </c>
      <c r="C1161">
        <v>64</v>
      </c>
      <c r="D1161" t="str">
        <f t="shared" si="54"/>
        <v>Old</v>
      </c>
      <c r="E1161" s="5">
        <v>163783</v>
      </c>
      <c r="F1161">
        <v>84</v>
      </c>
      <c r="G1161" t="str">
        <f t="shared" si="55"/>
        <v>Spendthrift</v>
      </c>
      <c r="H1161" t="s">
        <v>9</v>
      </c>
      <c r="I1161">
        <v>3</v>
      </c>
      <c r="J1161" t="str">
        <f t="shared" si="56"/>
        <v>Intermediate</v>
      </c>
      <c r="K1161">
        <v>1</v>
      </c>
    </row>
    <row r="1162" spans="1:11" x14ac:dyDescent="0.25">
      <c r="A1162">
        <v>1161</v>
      </c>
      <c r="B1162" t="s">
        <v>11</v>
      </c>
      <c r="C1162">
        <v>1</v>
      </c>
      <c r="D1162" t="str">
        <f t="shared" si="54"/>
        <v>Adolescence</v>
      </c>
      <c r="E1162" s="5">
        <v>108342</v>
      </c>
      <c r="F1162">
        <v>97</v>
      </c>
      <c r="G1162" t="str">
        <f t="shared" si="55"/>
        <v>Spendthrift</v>
      </c>
      <c r="H1162" t="s">
        <v>16</v>
      </c>
      <c r="I1162">
        <v>0</v>
      </c>
      <c r="J1162" t="str">
        <f t="shared" si="56"/>
        <v>Entry-Level</v>
      </c>
      <c r="K1162">
        <v>3</v>
      </c>
    </row>
    <row r="1163" spans="1:11" x14ac:dyDescent="0.25">
      <c r="A1163">
        <v>1162</v>
      </c>
      <c r="B1163" t="s">
        <v>11</v>
      </c>
      <c r="C1163">
        <v>20</v>
      </c>
      <c r="D1163" t="str">
        <f t="shared" si="54"/>
        <v>Adolescence</v>
      </c>
      <c r="E1163" s="5">
        <v>155951</v>
      </c>
      <c r="F1163">
        <v>21</v>
      </c>
      <c r="G1163" t="str">
        <f t="shared" si="55"/>
        <v>Tightward</v>
      </c>
      <c r="H1163" t="s">
        <v>9</v>
      </c>
      <c r="I1163">
        <v>7</v>
      </c>
      <c r="J1163" t="str">
        <f t="shared" si="56"/>
        <v>Mid-Level</v>
      </c>
      <c r="K1163">
        <v>4</v>
      </c>
    </row>
    <row r="1164" spans="1:11" x14ac:dyDescent="0.25">
      <c r="A1164">
        <v>1163</v>
      </c>
      <c r="B1164" t="s">
        <v>11</v>
      </c>
      <c r="C1164">
        <v>18</v>
      </c>
      <c r="D1164" t="str">
        <f t="shared" si="54"/>
        <v>Adolescence</v>
      </c>
      <c r="E1164" s="5">
        <v>183071</v>
      </c>
      <c r="F1164">
        <v>29</v>
      </c>
      <c r="G1164" t="str">
        <f t="shared" si="55"/>
        <v>Tightward</v>
      </c>
      <c r="H1164" t="s">
        <v>14</v>
      </c>
      <c r="I1164">
        <v>7</v>
      </c>
      <c r="J1164" t="str">
        <f t="shared" si="56"/>
        <v>Mid-Level</v>
      </c>
      <c r="K1164">
        <v>4</v>
      </c>
    </row>
    <row r="1165" spans="1:11" x14ac:dyDescent="0.25">
      <c r="A1165">
        <v>1164</v>
      </c>
      <c r="B1165" t="s">
        <v>11</v>
      </c>
      <c r="C1165">
        <v>83</v>
      </c>
      <c r="D1165" t="str">
        <f t="shared" si="54"/>
        <v>Old</v>
      </c>
      <c r="E1165" s="5">
        <v>124104</v>
      </c>
      <c r="F1165">
        <v>20</v>
      </c>
      <c r="G1165" t="str">
        <f t="shared" si="55"/>
        <v>Tightward</v>
      </c>
      <c r="H1165" t="s">
        <v>9</v>
      </c>
      <c r="I1165">
        <v>4</v>
      </c>
      <c r="J1165" t="str">
        <f t="shared" si="56"/>
        <v>Intermediate</v>
      </c>
      <c r="K1165">
        <v>6</v>
      </c>
    </row>
    <row r="1166" spans="1:11" x14ac:dyDescent="0.25">
      <c r="A1166">
        <v>1165</v>
      </c>
      <c r="B1166" t="s">
        <v>11</v>
      </c>
      <c r="C1166">
        <v>21</v>
      </c>
      <c r="D1166" t="str">
        <f t="shared" si="54"/>
        <v>Adolescence</v>
      </c>
      <c r="E1166" s="5">
        <v>136747</v>
      </c>
      <c r="F1166">
        <v>3</v>
      </c>
      <c r="G1166" t="str">
        <f t="shared" si="55"/>
        <v>Tightward</v>
      </c>
      <c r="H1166" t="s">
        <v>9</v>
      </c>
      <c r="I1166">
        <v>1</v>
      </c>
      <c r="J1166" t="str">
        <f t="shared" si="56"/>
        <v>Entry-Level</v>
      </c>
      <c r="K1166">
        <v>1</v>
      </c>
    </row>
    <row r="1167" spans="1:11" x14ac:dyDescent="0.25">
      <c r="A1167">
        <v>1166</v>
      </c>
      <c r="B1167" t="s">
        <v>8</v>
      </c>
      <c r="C1167">
        <v>19</v>
      </c>
      <c r="D1167" t="str">
        <f t="shared" si="54"/>
        <v>Adolescence</v>
      </c>
      <c r="E1167" s="5">
        <v>189498</v>
      </c>
      <c r="F1167">
        <v>18</v>
      </c>
      <c r="G1167" t="str">
        <f t="shared" si="55"/>
        <v>Tightward</v>
      </c>
      <c r="H1167" t="s">
        <v>14</v>
      </c>
      <c r="I1167">
        <v>4</v>
      </c>
      <c r="J1167" t="str">
        <f t="shared" si="56"/>
        <v>Intermediate</v>
      </c>
      <c r="K1167">
        <v>1</v>
      </c>
    </row>
    <row r="1168" spans="1:11" x14ac:dyDescent="0.25">
      <c r="A1168">
        <v>1167</v>
      </c>
      <c r="B1168" t="s">
        <v>11</v>
      </c>
      <c r="C1168">
        <v>74</v>
      </c>
      <c r="D1168" t="str">
        <f t="shared" si="54"/>
        <v>Old</v>
      </c>
      <c r="E1168" s="5">
        <v>76149</v>
      </c>
      <c r="F1168">
        <v>48</v>
      </c>
      <c r="G1168" t="str">
        <f t="shared" si="55"/>
        <v>Economical</v>
      </c>
      <c r="H1168" t="s">
        <v>14</v>
      </c>
      <c r="I1168">
        <v>9</v>
      </c>
      <c r="J1168" t="str">
        <f t="shared" si="56"/>
        <v>Mid-Level</v>
      </c>
      <c r="K1168">
        <v>6</v>
      </c>
    </row>
    <row r="1169" spans="1:11" x14ac:dyDescent="0.25">
      <c r="A1169">
        <v>1168</v>
      </c>
      <c r="B1169" t="s">
        <v>11</v>
      </c>
      <c r="C1169">
        <v>44</v>
      </c>
      <c r="D1169" t="str">
        <f t="shared" si="54"/>
        <v>Middle Age</v>
      </c>
      <c r="E1169" s="5">
        <v>185550</v>
      </c>
      <c r="F1169">
        <v>54</v>
      </c>
      <c r="G1169" t="str">
        <f t="shared" si="55"/>
        <v>Economical</v>
      </c>
      <c r="H1169" t="s">
        <v>14</v>
      </c>
      <c r="I1169">
        <v>0</v>
      </c>
      <c r="J1169" t="str">
        <f t="shared" si="56"/>
        <v>Entry-Level</v>
      </c>
      <c r="K1169">
        <v>1</v>
      </c>
    </row>
    <row r="1170" spans="1:11" x14ac:dyDescent="0.25">
      <c r="A1170">
        <v>1169</v>
      </c>
      <c r="B1170" t="s">
        <v>11</v>
      </c>
      <c r="C1170">
        <v>52</v>
      </c>
      <c r="D1170" t="str">
        <f t="shared" si="54"/>
        <v>Middle Age</v>
      </c>
      <c r="E1170" s="5">
        <v>119567</v>
      </c>
      <c r="F1170">
        <v>19</v>
      </c>
      <c r="G1170" t="str">
        <f t="shared" si="55"/>
        <v>Tightward</v>
      </c>
      <c r="H1170" t="s">
        <v>14</v>
      </c>
      <c r="I1170">
        <v>5</v>
      </c>
      <c r="J1170" t="str">
        <f t="shared" si="56"/>
        <v>Mid-Level</v>
      </c>
      <c r="K1170">
        <v>2</v>
      </c>
    </row>
    <row r="1171" spans="1:11" x14ac:dyDescent="0.25">
      <c r="A1171">
        <v>1170</v>
      </c>
      <c r="B1171" t="s">
        <v>11</v>
      </c>
      <c r="C1171">
        <v>14</v>
      </c>
      <c r="D1171" t="str">
        <f t="shared" si="54"/>
        <v>Adolescence</v>
      </c>
      <c r="E1171" s="5">
        <v>79806</v>
      </c>
      <c r="F1171">
        <v>30</v>
      </c>
      <c r="G1171" t="str">
        <f t="shared" si="55"/>
        <v>Tightward</v>
      </c>
      <c r="H1171" t="s">
        <v>10</v>
      </c>
      <c r="I1171">
        <v>1</v>
      </c>
      <c r="J1171" t="str">
        <f t="shared" si="56"/>
        <v>Entry-Level</v>
      </c>
      <c r="K1171">
        <v>6</v>
      </c>
    </row>
    <row r="1172" spans="1:11" x14ac:dyDescent="0.25">
      <c r="A1172">
        <v>1171</v>
      </c>
      <c r="B1172" t="s">
        <v>8</v>
      </c>
      <c r="C1172">
        <v>10</v>
      </c>
      <c r="D1172" t="str">
        <f t="shared" si="54"/>
        <v>Adolescence</v>
      </c>
      <c r="E1172" s="5">
        <v>180774</v>
      </c>
      <c r="F1172">
        <v>66</v>
      </c>
      <c r="G1172" t="str">
        <f t="shared" si="55"/>
        <v>Spendthrift</v>
      </c>
      <c r="H1172" t="s">
        <v>13</v>
      </c>
      <c r="I1172">
        <v>1</v>
      </c>
      <c r="J1172" t="str">
        <f t="shared" si="56"/>
        <v>Entry-Level</v>
      </c>
      <c r="K1172">
        <v>5</v>
      </c>
    </row>
    <row r="1173" spans="1:11" x14ac:dyDescent="0.25">
      <c r="A1173">
        <v>1172</v>
      </c>
      <c r="B1173" t="s">
        <v>11</v>
      </c>
      <c r="C1173">
        <v>80</v>
      </c>
      <c r="D1173" t="str">
        <f t="shared" si="54"/>
        <v>Old</v>
      </c>
      <c r="E1173" s="5">
        <v>90142</v>
      </c>
      <c r="F1173">
        <v>50</v>
      </c>
      <c r="G1173" t="str">
        <f t="shared" si="55"/>
        <v>Economical</v>
      </c>
      <c r="H1173" t="s">
        <v>12</v>
      </c>
      <c r="I1173">
        <v>1</v>
      </c>
      <c r="J1173" t="str">
        <f t="shared" si="56"/>
        <v>Entry-Level</v>
      </c>
      <c r="K1173">
        <v>2</v>
      </c>
    </row>
    <row r="1174" spans="1:11" x14ac:dyDescent="0.25">
      <c r="A1174">
        <v>1173</v>
      </c>
      <c r="B1174" t="s">
        <v>11</v>
      </c>
      <c r="C1174">
        <v>82</v>
      </c>
      <c r="D1174" t="str">
        <f t="shared" si="54"/>
        <v>Old</v>
      </c>
      <c r="E1174" s="5">
        <v>184481</v>
      </c>
      <c r="F1174">
        <v>84</v>
      </c>
      <c r="G1174" t="str">
        <f t="shared" si="55"/>
        <v>Spendthrift</v>
      </c>
      <c r="H1174" t="s">
        <v>15</v>
      </c>
      <c r="I1174">
        <v>0</v>
      </c>
      <c r="J1174" t="str">
        <f t="shared" si="56"/>
        <v>Entry-Level</v>
      </c>
      <c r="K1174">
        <v>2</v>
      </c>
    </row>
    <row r="1175" spans="1:11" x14ac:dyDescent="0.25">
      <c r="A1175">
        <v>1174</v>
      </c>
      <c r="B1175" t="s">
        <v>11</v>
      </c>
      <c r="C1175">
        <v>32</v>
      </c>
      <c r="D1175" t="str">
        <f t="shared" si="54"/>
        <v>Middle Age</v>
      </c>
      <c r="E1175" s="5">
        <v>66089</v>
      </c>
      <c r="F1175">
        <v>75</v>
      </c>
      <c r="G1175" t="str">
        <f t="shared" si="55"/>
        <v>Spendthrift</v>
      </c>
      <c r="H1175" t="s">
        <v>14</v>
      </c>
      <c r="I1175">
        <v>6</v>
      </c>
      <c r="J1175" t="str">
        <f t="shared" si="56"/>
        <v>Mid-Level</v>
      </c>
      <c r="K1175">
        <v>3</v>
      </c>
    </row>
    <row r="1176" spans="1:11" x14ac:dyDescent="0.25">
      <c r="A1176">
        <v>1175</v>
      </c>
      <c r="B1176" t="s">
        <v>11</v>
      </c>
      <c r="C1176">
        <v>16</v>
      </c>
      <c r="D1176" t="str">
        <f t="shared" si="54"/>
        <v>Adolescence</v>
      </c>
      <c r="E1176" s="5">
        <v>60044</v>
      </c>
      <c r="F1176">
        <v>83</v>
      </c>
      <c r="G1176" t="str">
        <f t="shared" si="55"/>
        <v>Spendthrift</v>
      </c>
      <c r="H1176" t="s">
        <v>14</v>
      </c>
      <c r="I1176">
        <v>4</v>
      </c>
      <c r="J1176" t="str">
        <f t="shared" si="56"/>
        <v>Intermediate</v>
      </c>
      <c r="K1176">
        <v>1</v>
      </c>
    </row>
    <row r="1177" spans="1:11" x14ac:dyDescent="0.25">
      <c r="A1177">
        <v>1176</v>
      </c>
      <c r="B1177" t="s">
        <v>8</v>
      </c>
      <c r="C1177">
        <v>61</v>
      </c>
      <c r="D1177" t="str">
        <f t="shared" si="54"/>
        <v>Old</v>
      </c>
      <c r="E1177" s="5">
        <v>52543</v>
      </c>
      <c r="F1177">
        <v>23</v>
      </c>
      <c r="G1177" t="str">
        <f t="shared" si="55"/>
        <v>Tightward</v>
      </c>
      <c r="H1177" t="s">
        <v>15</v>
      </c>
      <c r="I1177">
        <v>0</v>
      </c>
      <c r="J1177" t="str">
        <f t="shared" si="56"/>
        <v>Entry-Level</v>
      </c>
      <c r="K1177">
        <v>6</v>
      </c>
    </row>
    <row r="1178" spans="1:11" x14ac:dyDescent="0.25">
      <c r="A1178">
        <v>1177</v>
      </c>
      <c r="B1178" t="s">
        <v>8</v>
      </c>
      <c r="C1178">
        <v>57</v>
      </c>
      <c r="D1178" t="str">
        <f t="shared" si="54"/>
        <v>Old</v>
      </c>
      <c r="E1178" s="5">
        <v>50429</v>
      </c>
      <c r="F1178">
        <v>23</v>
      </c>
      <c r="G1178" t="str">
        <f t="shared" si="55"/>
        <v>Tightward</v>
      </c>
      <c r="H1178" t="s">
        <v>14</v>
      </c>
      <c r="I1178">
        <v>0</v>
      </c>
      <c r="J1178" t="str">
        <f t="shared" si="56"/>
        <v>Entry-Level</v>
      </c>
      <c r="K1178">
        <v>1</v>
      </c>
    </row>
    <row r="1179" spans="1:11" x14ac:dyDescent="0.25">
      <c r="A1179">
        <v>1178</v>
      </c>
      <c r="B1179" t="s">
        <v>8</v>
      </c>
      <c r="C1179">
        <v>95</v>
      </c>
      <c r="D1179" t="str">
        <f t="shared" si="54"/>
        <v>Old</v>
      </c>
      <c r="E1179" s="5">
        <v>178228</v>
      </c>
      <c r="F1179">
        <v>45</v>
      </c>
      <c r="G1179" t="str">
        <f t="shared" si="55"/>
        <v>Economical</v>
      </c>
      <c r="H1179" t="s">
        <v>10</v>
      </c>
      <c r="I1179">
        <v>1</v>
      </c>
      <c r="J1179" t="str">
        <f t="shared" si="56"/>
        <v>Entry-Level</v>
      </c>
      <c r="K1179">
        <v>2</v>
      </c>
    </row>
    <row r="1180" spans="1:11" x14ac:dyDescent="0.25">
      <c r="A1180">
        <v>1179</v>
      </c>
      <c r="B1180" t="s">
        <v>11</v>
      </c>
      <c r="C1180">
        <v>38</v>
      </c>
      <c r="D1180" t="str">
        <f t="shared" si="54"/>
        <v>Middle Age</v>
      </c>
      <c r="E1180" s="5">
        <v>161130</v>
      </c>
      <c r="F1180">
        <v>98</v>
      </c>
      <c r="G1180" t="str">
        <f t="shared" si="55"/>
        <v>Spendthrift</v>
      </c>
      <c r="H1180" t="s">
        <v>14</v>
      </c>
      <c r="I1180">
        <v>8</v>
      </c>
      <c r="J1180" t="str">
        <f t="shared" si="56"/>
        <v>Mid-Level</v>
      </c>
      <c r="K1180">
        <v>3</v>
      </c>
    </row>
    <row r="1181" spans="1:11" x14ac:dyDescent="0.25">
      <c r="A1181">
        <v>1180</v>
      </c>
      <c r="B1181" t="s">
        <v>8</v>
      </c>
      <c r="C1181">
        <v>70</v>
      </c>
      <c r="D1181" t="str">
        <f t="shared" si="54"/>
        <v>Old</v>
      </c>
      <c r="E1181" s="5">
        <v>87976</v>
      </c>
      <c r="F1181">
        <v>38</v>
      </c>
      <c r="G1181" t="str">
        <f t="shared" si="55"/>
        <v>Economical</v>
      </c>
      <c r="H1181" t="s">
        <v>12</v>
      </c>
      <c r="I1181">
        <v>1</v>
      </c>
      <c r="J1181" t="str">
        <f t="shared" si="56"/>
        <v>Entry-Level</v>
      </c>
      <c r="K1181">
        <v>6</v>
      </c>
    </row>
    <row r="1182" spans="1:11" x14ac:dyDescent="0.25">
      <c r="A1182">
        <v>1181</v>
      </c>
      <c r="B1182" t="s">
        <v>11</v>
      </c>
      <c r="C1182">
        <v>40</v>
      </c>
      <c r="D1182" t="str">
        <f t="shared" si="54"/>
        <v>Middle Age</v>
      </c>
      <c r="E1182" s="5">
        <v>179150</v>
      </c>
      <c r="F1182">
        <v>91</v>
      </c>
      <c r="G1182" t="str">
        <f t="shared" si="55"/>
        <v>Spendthrift</v>
      </c>
      <c r="H1182" t="s">
        <v>14</v>
      </c>
      <c r="I1182">
        <v>5</v>
      </c>
      <c r="J1182" t="str">
        <f t="shared" si="56"/>
        <v>Mid-Level</v>
      </c>
      <c r="K1182">
        <v>2</v>
      </c>
    </row>
    <row r="1183" spans="1:11" x14ac:dyDescent="0.25">
      <c r="A1183">
        <v>1182</v>
      </c>
      <c r="B1183" t="s">
        <v>11</v>
      </c>
      <c r="C1183">
        <v>92</v>
      </c>
      <c r="D1183" t="str">
        <f t="shared" si="54"/>
        <v>Old</v>
      </c>
      <c r="E1183" s="5">
        <v>163442</v>
      </c>
      <c r="F1183">
        <v>32</v>
      </c>
      <c r="G1183" t="str">
        <f t="shared" si="55"/>
        <v>Economical</v>
      </c>
      <c r="H1183" t="s">
        <v>15</v>
      </c>
      <c r="I1183">
        <v>1</v>
      </c>
      <c r="J1183" t="str">
        <f t="shared" si="56"/>
        <v>Entry-Level</v>
      </c>
      <c r="K1183">
        <v>6</v>
      </c>
    </row>
    <row r="1184" spans="1:11" x14ac:dyDescent="0.25">
      <c r="A1184">
        <v>1183</v>
      </c>
      <c r="B1184" t="s">
        <v>11</v>
      </c>
      <c r="C1184">
        <v>73</v>
      </c>
      <c r="D1184" t="str">
        <f t="shared" si="54"/>
        <v>Old</v>
      </c>
      <c r="E1184" s="5">
        <v>108159</v>
      </c>
      <c r="F1184">
        <v>18</v>
      </c>
      <c r="G1184" t="str">
        <f t="shared" si="55"/>
        <v>Tightward</v>
      </c>
      <c r="H1184" t="s">
        <v>13</v>
      </c>
      <c r="I1184">
        <v>8</v>
      </c>
      <c r="J1184" t="str">
        <f t="shared" si="56"/>
        <v>Mid-Level</v>
      </c>
      <c r="K1184">
        <v>7</v>
      </c>
    </row>
    <row r="1185" spans="1:11" x14ac:dyDescent="0.25">
      <c r="A1185">
        <v>1184</v>
      </c>
      <c r="B1185" t="s">
        <v>11</v>
      </c>
      <c r="C1185">
        <v>62</v>
      </c>
      <c r="D1185" t="str">
        <f t="shared" si="54"/>
        <v>Old</v>
      </c>
      <c r="E1185" s="5">
        <v>73419</v>
      </c>
      <c r="F1185">
        <v>14</v>
      </c>
      <c r="G1185" t="str">
        <f t="shared" si="55"/>
        <v>Tightward</v>
      </c>
      <c r="H1185" t="s">
        <v>9</v>
      </c>
      <c r="I1185">
        <v>0</v>
      </c>
      <c r="J1185" t="str">
        <f t="shared" si="56"/>
        <v>Entry-Level</v>
      </c>
      <c r="K1185">
        <v>1</v>
      </c>
    </row>
    <row r="1186" spans="1:11" x14ac:dyDescent="0.25">
      <c r="A1186">
        <v>1185</v>
      </c>
      <c r="B1186" t="s">
        <v>11</v>
      </c>
      <c r="C1186">
        <v>12</v>
      </c>
      <c r="D1186" t="str">
        <f t="shared" si="54"/>
        <v>Adolescence</v>
      </c>
      <c r="E1186" s="5">
        <v>138425</v>
      </c>
      <c r="F1186">
        <v>78</v>
      </c>
      <c r="G1186" t="str">
        <f t="shared" si="55"/>
        <v>Spendthrift</v>
      </c>
      <c r="H1186" t="s">
        <v>16</v>
      </c>
      <c r="I1186">
        <v>11</v>
      </c>
      <c r="J1186" t="str">
        <f t="shared" si="56"/>
        <v>Senior Level</v>
      </c>
      <c r="K1186">
        <v>6</v>
      </c>
    </row>
    <row r="1187" spans="1:11" x14ac:dyDescent="0.25">
      <c r="A1187">
        <v>1186</v>
      </c>
      <c r="B1187" t="s">
        <v>8</v>
      </c>
      <c r="C1187">
        <v>65</v>
      </c>
      <c r="D1187" t="str">
        <f t="shared" si="54"/>
        <v>Old</v>
      </c>
      <c r="E1187" s="5">
        <v>54431</v>
      </c>
      <c r="F1187">
        <v>93</v>
      </c>
      <c r="G1187" t="str">
        <f t="shared" si="55"/>
        <v>Spendthrift</v>
      </c>
      <c r="H1187" t="s">
        <v>9</v>
      </c>
      <c r="I1187">
        <v>1</v>
      </c>
      <c r="J1187" t="str">
        <f t="shared" si="56"/>
        <v>Entry-Level</v>
      </c>
      <c r="K1187">
        <v>7</v>
      </c>
    </row>
    <row r="1188" spans="1:11" x14ac:dyDescent="0.25">
      <c r="A1188">
        <v>1187</v>
      </c>
      <c r="B1188" t="s">
        <v>11</v>
      </c>
      <c r="C1188">
        <v>88</v>
      </c>
      <c r="D1188" t="str">
        <f t="shared" si="54"/>
        <v>Old</v>
      </c>
      <c r="E1188" s="5">
        <v>168437</v>
      </c>
      <c r="F1188">
        <v>81</v>
      </c>
      <c r="G1188" t="str">
        <f t="shared" si="55"/>
        <v>Spendthrift</v>
      </c>
      <c r="H1188" t="s">
        <v>14</v>
      </c>
      <c r="I1188">
        <v>2</v>
      </c>
      <c r="J1188" t="str">
        <f t="shared" si="56"/>
        <v>Entry-Level</v>
      </c>
      <c r="K1188">
        <v>2</v>
      </c>
    </row>
    <row r="1189" spans="1:11" x14ac:dyDescent="0.25">
      <c r="A1189">
        <v>1188</v>
      </c>
      <c r="B1189" t="s">
        <v>11</v>
      </c>
      <c r="C1189">
        <v>55</v>
      </c>
      <c r="D1189" t="str">
        <f t="shared" si="54"/>
        <v>Old</v>
      </c>
      <c r="E1189" s="5">
        <v>71322</v>
      </c>
      <c r="F1189">
        <v>54</v>
      </c>
      <c r="G1189" t="str">
        <f t="shared" si="55"/>
        <v>Economical</v>
      </c>
      <c r="H1189" t="s">
        <v>13</v>
      </c>
      <c r="I1189">
        <v>1</v>
      </c>
      <c r="J1189" t="str">
        <f t="shared" si="56"/>
        <v>Entry-Level</v>
      </c>
      <c r="K1189">
        <v>6</v>
      </c>
    </row>
    <row r="1190" spans="1:11" x14ac:dyDescent="0.25">
      <c r="A1190">
        <v>1189</v>
      </c>
      <c r="B1190" t="s">
        <v>11</v>
      </c>
      <c r="C1190">
        <v>99</v>
      </c>
      <c r="D1190" t="str">
        <f t="shared" si="54"/>
        <v>Old</v>
      </c>
      <c r="E1190" s="5">
        <v>122548</v>
      </c>
      <c r="F1190">
        <v>14</v>
      </c>
      <c r="G1190" t="str">
        <f t="shared" si="55"/>
        <v>Tightward</v>
      </c>
      <c r="I1190">
        <v>2</v>
      </c>
      <c r="J1190" t="str">
        <f t="shared" si="56"/>
        <v>Entry-Level</v>
      </c>
      <c r="K1190">
        <v>5</v>
      </c>
    </row>
    <row r="1191" spans="1:11" x14ac:dyDescent="0.25">
      <c r="A1191">
        <v>1190</v>
      </c>
      <c r="B1191" t="s">
        <v>11</v>
      </c>
      <c r="C1191">
        <v>20</v>
      </c>
      <c r="D1191" t="str">
        <f t="shared" si="54"/>
        <v>Adolescence</v>
      </c>
      <c r="E1191" s="5">
        <v>141428</v>
      </c>
      <c r="F1191">
        <v>32</v>
      </c>
      <c r="G1191" t="str">
        <f t="shared" si="55"/>
        <v>Economical</v>
      </c>
      <c r="H1191" t="s">
        <v>13</v>
      </c>
      <c r="I1191">
        <v>1</v>
      </c>
      <c r="J1191" t="str">
        <f t="shared" si="56"/>
        <v>Entry-Level</v>
      </c>
      <c r="K1191">
        <v>5</v>
      </c>
    </row>
    <row r="1192" spans="1:11" x14ac:dyDescent="0.25">
      <c r="A1192">
        <v>1191</v>
      </c>
      <c r="B1192" t="s">
        <v>8</v>
      </c>
      <c r="C1192">
        <v>97</v>
      </c>
      <c r="D1192" t="str">
        <f t="shared" si="54"/>
        <v>Old</v>
      </c>
      <c r="E1192" s="5">
        <v>142214</v>
      </c>
      <c r="F1192">
        <v>32</v>
      </c>
      <c r="G1192" t="str">
        <f t="shared" si="55"/>
        <v>Economical</v>
      </c>
      <c r="H1192" t="s">
        <v>14</v>
      </c>
      <c r="I1192">
        <v>7</v>
      </c>
      <c r="J1192" t="str">
        <f t="shared" si="56"/>
        <v>Mid-Level</v>
      </c>
      <c r="K1192">
        <v>4</v>
      </c>
    </row>
    <row r="1193" spans="1:11" x14ac:dyDescent="0.25">
      <c r="A1193">
        <v>1192</v>
      </c>
      <c r="B1193" t="s">
        <v>11</v>
      </c>
      <c r="C1193">
        <v>93</v>
      </c>
      <c r="D1193" t="str">
        <f t="shared" si="54"/>
        <v>Old</v>
      </c>
      <c r="E1193" s="5">
        <v>62590</v>
      </c>
      <c r="F1193">
        <v>43</v>
      </c>
      <c r="G1193" t="str">
        <f t="shared" si="55"/>
        <v>Economical</v>
      </c>
      <c r="H1193" t="s">
        <v>14</v>
      </c>
      <c r="I1193">
        <v>9</v>
      </c>
      <c r="J1193" t="str">
        <f t="shared" si="56"/>
        <v>Mid-Level</v>
      </c>
      <c r="K1193">
        <v>6</v>
      </c>
    </row>
    <row r="1194" spans="1:11" x14ac:dyDescent="0.25">
      <c r="A1194">
        <v>1193</v>
      </c>
      <c r="B1194" t="s">
        <v>8</v>
      </c>
      <c r="C1194">
        <v>84</v>
      </c>
      <c r="D1194" t="str">
        <f t="shared" si="54"/>
        <v>Old</v>
      </c>
      <c r="E1194" s="5">
        <v>172523</v>
      </c>
      <c r="F1194">
        <v>83</v>
      </c>
      <c r="G1194" t="str">
        <f t="shared" si="55"/>
        <v>Spendthrift</v>
      </c>
      <c r="H1194" t="s">
        <v>14</v>
      </c>
      <c r="I1194">
        <v>6</v>
      </c>
      <c r="J1194" t="str">
        <f t="shared" si="56"/>
        <v>Mid-Level</v>
      </c>
      <c r="K1194">
        <v>2</v>
      </c>
    </row>
    <row r="1195" spans="1:11" x14ac:dyDescent="0.25">
      <c r="A1195">
        <v>1194</v>
      </c>
      <c r="B1195" t="s">
        <v>11</v>
      </c>
      <c r="C1195">
        <v>16</v>
      </c>
      <c r="D1195" t="str">
        <f t="shared" si="54"/>
        <v>Adolescence</v>
      </c>
      <c r="E1195" s="5">
        <v>157588</v>
      </c>
      <c r="F1195">
        <v>76</v>
      </c>
      <c r="G1195" t="str">
        <f t="shared" si="55"/>
        <v>Spendthrift</v>
      </c>
      <c r="H1195" t="s">
        <v>15</v>
      </c>
      <c r="I1195">
        <v>2</v>
      </c>
      <c r="J1195" t="str">
        <f t="shared" si="56"/>
        <v>Entry-Level</v>
      </c>
      <c r="K1195">
        <v>6</v>
      </c>
    </row>
    <row r="1196" spans="1:11" x14ac:dyDescent="0.25">
      <c r="A1196">
        <v>1195</v>
      </c>
      <c r="B1196" t="s">
        <v>11</v>
      </c>
      <c r="C1196">
        <v>10</v>
      </c>
      <c r="D1196" t="str">
        <f t="shared" si="54"/>
        <v>Adolescence</v>
      </c>
      <c r="E1196" s="5">
        <v>143313</v>
      </c>
      <c r="F1196">
        <v>57</v>
      </c>
      <c r="G1196" t="str">
        <f t="shared" si="55"/>
        <v>Economical</v>
      </c>
      <c r="H1196" t="s">
        <v>16</v>
      </c>
      <c r="I1196">
        <v>4</v>
      </c>
      <c r="J1196" t="str">
        <f t="shared" si="56"/>
        <v>Intermediate</v>
      </c>
      <c r="K1196">
        <v>7</v>
      </c>
    </row>
    <row r="1197" spans="1:11" x14ac:dyDescent="0.25">
      <c r="A1197">
        <v>1196</v>
      </c>
      <c r="B1197" t="s">
        <v>11</v>
      </c>
      <c r="C1197">
        <v>59</v>
      </c>
      <c r="D1197" t="str">
        <f t="shared" si="54"/>
        <v>Old</v>
      </c>
      <c r="E1197" s="5">
        <v>119833</v>
      </c>
      <c r="F1197">
        <v>38</v>
      </c>
      <c r="G1197" t="str">
        <f t="shared" si="55"/>
        <v>Economical</v>
      </c>
      <c r="H1197" t="s">
        <v>16</v>
      </c>
      <c r="I1197">
        <v>1</v>
      </c>
      <c r="J1197" t="str">
        <f t="shared" si="56"/>
        <v>Entry-Level</v>
      </c>
      <c r="K1197">
        <v>2</v>
      </c>
    </row>
    <row r="1198" spans="1:11" x14ac:dyDescent="0.25">
      <c r="A1198">
        <v>1197</v>
      </c>
      <c r="B1198" t="s">
        <v>11</v>
      </c>
      <c r="C1198">
        <v>54</v>
      </c>
      <c r="D1198" t="str">
        <f t="shared" si="54"/>
        <v>Middle Age</v>
      </c>
      <c r="E1198" s="5">
        <v>70803</v>
      </c>
      <c r="F1198">
        <v>35</v>
      </c>
      <c r="G1198" t="str">
        <f t="shared" si="55"/>
        <v>Economical</v>
      </c>
      <c r="H1198" t="s">
        <v>13</v>
      </c>
      <c r="I1198">
        <v>0</v>
      </c>
      <c r="J1198" t="str">
        <f t="shared" si="56"/>
        <v>Entry-Level</v>
      </c>
      <c r="K1198">
        <v>5</v>
      </c>
    </row>
    <row r="1199" spans="1:11" x14ac:dyDescent="0.25">
      <c r="A1199">
        <v>1198</v>
      </c>
      <c r="B1199" t="s">
        <v>8</v>
      </c>
      <c r="C1199">
        <v>82</v>
      </c>
      <c r="D1199" t="str">
        <f t="shared" si="54"/>
        <v>Old</v>
      </c>
      <c r="E1199" s="5">
        <v>139008</v>
      </c>
      <c r="F1199">
        <v>47</v>
      </c>
      <c r="G1199" t="str">
        <f t="shared" si="55"/>
        <v>Economical</v>
      </c>
      <c r="H1199" t="s">
        <v>14</v>
      </c>
      <c r="I1199">
        <v>1</v>
      </c>
      <c r="J1199" t="str">
        <f t="shared" si="56"/>
        <v>Entry-Level</v>
      </c>
      <c r="K1199">
        <v>4</v>
      </c>
    </row>
    <row r="1200" spans="1:11" x14ac:dyDescent="0.25">
      <c r="A1200">
        <v>1199</v>
      </c>
      <c r="B1200" t="s">
        <v>8</v>
      </c>
      <c r="C1200">
        <v>83</v>
      </c>
      <c r="D1200" t="str">
        <f t="shared" si="54"/>
        <v>Old</v>
      </c>
      <c r="E1200" s="5">
        <v>126669</v>
      </c>
      <c r="F1200">
        <v>53</v>
      </c>
      <c r="G1200" t="str">
        <f t="shared" si="55"/>
        <v>Economical</v>
      </c>
      <c r="H1200" t="s">
        <v>14</v>
      </c>
      <c r="I1200">
        <v>1</v>
      </c>
      <c r="J1200" t="str">
        <f t="shared" si="56"/>
        <v>Entry-Level</v>
      </c>
      <c r="K1200">
        <v>6</v>
      </c>
    </row>
    <row r="1201" spans="1:11" x14ac:dyDescent="0.25">
      <c r="A1201">
        <v>1200</v>
      </c>
      <c r="B1201" t="s">
        <v>8</v>
      </c>
      <c r="C1201">
        <v>87</v>
      </c>
      <c r="D1201" t="str">
        <f t="shared" si="54"/>
        <v>Old</v>
      </c>
      <c r="E1201" s="5">
        <v>122722</v>
      </c>
      <c r="F1201">
        <v>10</v>
      </c>
      <c r="G1201" t="str">
        <f t="shared" si="55"/>
        <v>Tightward</v>
      </c>
      <c r="H1201" t="s">
        <v>15</v>
      </c>
      <c r="I1201">
        <v>9</v>
      </c>
      <c r="J1201" t="str">
        <f t="shared" si="56"/>
        <v>Mid-Level</v>
      </c>
      <c r="K1201">
        <v>4</v>
      </c>
    </row>
    <row r="1202" spans="1:11" x14ac:dyDescent="0.25">
      <c r="A1202">
        <v>1201</v>
      </c>
      <c r="B1202" t="s">
        <v>8</v>
      </c>
      <c r="C1202">
        <v>1</v>
      </c>
      <c r="D1202" t="str">
        <f t="shared" si="54"/>
        <v>Adolescence</v>
      </c>
      <c r="E1202" s="5">
        <v>79800</v>
      </c>
      <c r="F1202">
        <v>47</v>
      </c>
      <c r="G1202" t="str">
        <f t="shared" si="55"/>
        <v>Economical</v>
      </c>
      <c r="H1202" t="s">
        <v>14</v>
      </c>
      <c r="I1202">
        <v>0</v>
      </c>
      <c r="J1202" t="str">
        <f t="shared" si="56"/>
        <v>Entry-Level</v>
      </c>
      <c r="K1202">
        <v>1</v>
      </c>
    </row>
    <row r="1203" spans="1:11" x14ac:dyDescent="0.25">
      <c r="A1203">
        <v>1202</v>
      </c>
      <c r="B1203" t="s">
        <v>8</v>
      </c>
      <c r="C1203">
        <v>89</v>
      </c>
      <c r="D1203" t="str">
        <f t="shared" si="54"/>
        <v>Old</v>
      </c>
      <c r="E1203" s="5">
        <v>100155</v>
      </c>
      <c r="F1203">
        <v>5</v>
      </c>
      <c r="G1203" t="str">
        <f t="shared" si="55"/>
        <v>Tightward</v>
      </c>
      <c r="H1203" t="s">
        <v>9</v>
      </c>
      <c r="I1203">
        <v>6</v>
      </c>
      <c r="J1203" t="str">
        <f t="shared" si="56"/>
        <v>Mid-Level</v>
      </c>
      <c r="K1203">
        <v>1</v>
      </c>
    </row>
    <row r="1204" spans="1:11" x14ac:dyDescent="0.25">
      <c r="A1204">
        <v>1203</v>
      </c>
      <c r="B1204" t="s">
        <v>11</v>
      </c>
      <c r="C1204">
        <v>32</v>
      </c>
      <c r="D1204" t="str">
        <f t="shared" si="54"/>
        <v>Middle Age</v>
      </c>
      <c r="E1204" s="5">
        <v>110846</v>
      </c>
      <c r="F1204">
        <v>49</v>
      </c>
      <c r="G1204" t="str">
        <f t="shared" si="55"/>
        <v>Economical</v>
      </c>
      <c r="H1204" t="s">
        <v>14</v>
      </c>
      <c r="I1204">
        <v>0</v>
      </c>
      <c r="J1204" t="str">
        <f t="shared" si="56"/>
        <v>Entry-Level</v>
      </c>
      <c r="K1204">
        <v>2</v>
      </c>
    </row>
    <row r="1205" spans="1:11" x14ac:dyDescent="0.25">
      <c r="A1205">
        <v>1204</v>
      </c>
      <c r="B1205" t="s">
        <v>11</v>
      </c>
      <c r="C1205">
        <v>1</v>
      </c>
      <c r="D1205" t="str">
        <f t="shared" si="54"/>
        <v>Adolescence</v>
      </c>
      <c r="E1205" s="5">
        <v>106841</v>
      </c>
      <c r="F1205">
        <v>69</v>
      </c>
      <c r="G1205" t="str">
        <f t="shared" si="55"/>
        <v>Spendthrift</v>
      </c>
      <c r="H1205" t="s">
        <v>13</v>
      </c>
      <c r="I1205">
        <v>0</v>
      </c>
      <c r="J1205" t="str">
        <f t="shared" si="56"/>
        <v>Entry-Level</v>
      </c>
      <c r="K1205">
        <v>3</v>
      </c>
    </row>
    <row r="1206" spans="1:11" x14ac:dyDescent="0.25">
      <c r="A1206">
        <v>1205</v>
      </c>
      <c r="B1206" t="s">
        <v>11</v>
      </c>
      <c r="C1206">
        <v>54</v>
      </c>
      <c r="D1206" t="str">
        <f t="shared" si="54"/>
        <v>Middle Age</v>
      </c>
      <c r="E1206" s="5">
        <v>117181</v>
      </c>
      <c r="F1206">
        <v>66</v>
      </c>
      <c r="G1206" t="str">
        <f t="shared" si="55"/>
        <v>Spendthrift</v>
      </c>
      <c r="H1206" t="s">
        <v>16</v>
      </c>
      <c r="I1206">
        <v>12</v>
      </c>
      <c r="J1206" t="str">
        <f t="shared" si="56"/>
        <v>Senior Level</v>
      </c>
      <c r="K1206">
        <v>5</v>
      </c>
    </row>
    <row r="1207" spans="1:11" x14ac:dyDescent="0.25">
      <c r="A1207">
        <v>1206</v>
      </c>
      <c r="B1207" t="s">
        <v>11</v>
      </c>
      <c r="C1207">
        <v>56</v>
      </c>
      <c r="D1207" t="str">
        <f t="shared" si="54"/>
        <v>Old</v>
      </c>
      <c r="E1207" s="5">
        <v>86898</v>
      </c>
      <c r="F1207">
        <v>76</v>
      </c>
      <c r="G1207" t="str">
        <f t="shared" si="55"/>
        <v>Spendthrift</v>
      </c>
      <c r="H1207" t="s">
        <v>9</v>
      </c>
      <c r="I1207">
        <v>0</v>
      </c>
      <c r="J1207" t="str">
        <f t="shared" si="56"/>
        <v>Entry-Level</v>
      </c>
      <c r="K1207">
        <v>6</v>
      </c>
    </row>
    <row r="1208" spans="1:11" x14ac:dyDescent="0.25">
      <c r="A1208">
        <v>1207</v>
      </c>
      <c r="B1208" t="s">
        <v>11</v>
      </c>
      <c r="C1208">
        <v>31</v>
      </c>
      <c r="D1208" t="str">
        <f t="shared" si="54"/>
        <v>Middle Age</v>
      </c>
      <c r="E1208" s="5">
        <v>143241</v>
      </c>
      <c r="F1208">
        <v>81</v>
      </c>
      <c r="G1208" t="str">
        <f t="shared" si="55"/>
        <v>Spendthrift</v>
      </c>
      <c r="H1208" t="s">
        <v>15</v>
      </c>
      <c r="I1208">
        <v>4</v>
      </c>
      <c r="J1208" t="str">
        <f t="shared" si="56"/>
        <v>Intermediate</v>
      </c>
      <c r="K1208">
        <v>7</v>
      </c>
    </row>
    <row r="1209" spans="1:11" x14ac:dyDescent="0.25">
      <c r="A1209">
        <v>1208</v>
      </c>
      <c r="B1209" t="s">
        <v>11</v>
      </c>
      <c r="C1209">
        <v>26</v>
      </c>
      <c r="D1209" t="str">
        <f t="shared" si="54"/>
        <v>Adolescence</v>
      </c>
      <c r="E1209" s="5">
        <v>146028</v>
      </c>
      <c r="F1209">
        <v>33</v>
      </c>
      <c r="G1209" t="str">
        <f t="shared" si="55"/>
        <v>Economical</v>
      </c>
      <c r="H1209" t="s">
        <v>9</v>
      </c>
      <c r="I1209">
        <v>0</v>
      </c>
      <c r="J1209" t="str">
        <f t="shared" si="56"/>
        <v>Entry-Level</v>
      </c>
      <c r="K1209">
        <v>5</v>
      </c>
    </row>
    <row r="1210" spans="1:11" x14ac:dyDescent="0.25">
      <c r="A1210">
        <v>1209</v>
      </c>
      <c r="B1210" t="s">
        <v>8</v>
      </c>
      <c r="C1210">
        <v>7</v>
      </c>
      <c r="D1210" t="str">
        <f t="shared" si="54"/>
        <v>Adolescence</v>
      </c>
      <c r="E1210" s="5">
        <v>165287</v>
      </c>
      <c r="F1210">
        <v>65</v>
      </c>
      <c r="G1210" t="str">
        <f t="shared" si="55"/>
        <v>Spendthrift</v>
      </c>
      <c r="H1210" t="s">
        <v>16</v>
      </c>
      <c r="I1210">
        <v>1</v>
      </c>
      <c r="J1210" t="str">
        <f t="shared" si="56"/>
        <v>Entry-Level</v>
      </c>
      <c r="K1210">
        <v>3</v>
      </c>
    </row>
    <row r="1211" spans="1:11" x14ac:dyDescent="0.25">
      <c r="A1211">
        <v>1210</v>
      </c>
      <c r="B1211" t="s">
        <v>11</v>
      </c>
      <c r="C1211">
        <v>60</v>
      </c>
      <c r="D1211" t="str">
        <f t="shared" si="54"/>
        <v>Old</v>
      </c>
      <c r="E1211" s="5">
        <v>132486</v>
      </c>
      <c r="F1211">
        <v>9</v>
      </c>
      <c r="G1211" t="str">
        <f t="shared" si="55"/>
        <v>Tightward</v>
      </c>
      <c r="H1211" t="s">
        <v>14</v>
      </c>
      <c r="I1211">
        <v>1</v>
      </c>
      <c r="J1211" t="str">
        <f t="shared" si="56"/>
        <v>Entry-Level</v>
      </c>
      <c r="K1211">
        <v>2</v>
      </c>
    </row>
    <row r="1212" spans="1:11" x14ac:dyDescent="0.25">
      <c r="A1212">
        <v>1211</v>
      </c>
      <c r="B1212" t="s">
        <v>8</v>
      </c>
      <c r="C1212">
        <v>92</v>
      </c>
      <c r="D1212" t="str">
        <f t="shared" si="54"/>
        <v>Old</v>
      </c>
      <c r="E1212" s="5">
        <v>96424</v>
      </c>
      <c r="F1212">
        <v>74</v>
      </c>
      <c r="G1212" t="str">
        <f t="shared" si="55"/>
        <v>Spendthrift</v>
      </c>
      <c r="H1212" t="s">
        <v>14</v>
      </c>
      <c r="I1212">
        <v>8</v>
      </c>
      <c r="J1212" t="str">
        <f t="shared" si="56"/>
        <v>Mid-Level</v>
      </c>
      <c r="K1212">
        <v>5</v>
      </c>
    </row>
    <row r="1213" spans="1:11" x14ac:dyDescent="0.25">
      <c r="A1213">
        <v>1212</v>
      </c>
      <c r="B1213" t="s">
        <v>11</v>
      </c>
      <c r="C1213">
        <v>93</v>
      </c>
      <c r="D1213" t="str">
        <f t="shared" si="54"/>
        <v>Old</v>
      </c>
      <c r="E1213" s="5">
        <v>151468</v>
      </c>
      <c r="F1213">
        <v>41</v>
      </c>
      <c r="G1213" t="str">
        <f t="shared" si="55"/>
        <v>Economical</v>
      </c>
      <c r="H1213" t="s">
        <v>14</v>
      </c>
      <c r="I1213">
        <v>1</v>
      </c>
      <c r="J1213" t="str">
        <f t="shared" si="56"/>
        <v>Entry-Level</v>
      </c>
      <c r="K1213">
        <v>5</v>
      </c>
    </row>
    <row r="1214" spans="1:11" x14ac:dyDescent="0.25">
      <c r="A1214">
        <v>1213</v>
      </c>
      <c r="B1214" t="s">
        <v>11</v>
      </c>
      <c r="C1214">
        <v>8</v>
      </c>
      <c r="D1214" t="str">
        <f t="shared" si="54"/>
        <v>Adolescence</v>
      </c>
      <c r="E1214" s="5">
        <v>76561</v>
      </c>
      <c r="F1214">
        <v>79</v>
      </c>
      <c r="G1214" t="str">
        <f t="shared" si="55"/>
        <v>Spendthrift</v>
      </c>
      <c r="H1214" t="s">
        <v>9</v>
      </c>
      <c r="I1214">
        <v>0</v>
      </c>
      <c r="J1214" t="str">
        <f t="shared" si="56"/>
        <v>Entry-Level</v>
      </c>
      <c r="K1214">
        <v>1</v>
      </c>
    </row>
    <row r="1215" spans="1:11" x14ac:dyDescent="0.25">
      <c r="A1215">
        <v>1214</v>
      </c>
      <c r="B1215" t="s">
        <v>11</v>
      </c>
      <c r="C1215">
        <v>81</v>
      </c>
      <c r="D1215" t="str">
        <f t="shared" si="54"/>
        <v>Old</v>
      </c>
      <c r="E1215" s="5">
        <v>125316</v>
      </c>
      <c r="F1215">
        <v>81</v>
      </c>
      <c r="G1215" t="str">
        <f t="shared" si="55"/>
        <v>Spendthrift</v>
      </c>
      <c r="H1215" t="s">
        <v>12</v>
      </c>
      <c r="I1215">
        <v>0</v>
      </c>
      <c r="J1215" t="str">
        <f t="shared" si="56"/>
        <v>Entry-Level</v>
      </c>
      <c r="K1215">
        <v>6</v>
      </c>
    </row>
    <row r="1216" spans="1:11" x14ac:dyDescent="0.25">
      <c r="A1216">
        <v>1215</v>
      </c>
      <c r="B1216" t="s">
        <v>8</v>
      </c>
      <c r="C1216">
        <v>21</v>
      </c>
      <c r="D1216" t="str">
        <f t="shared" si="54"/>
        <v>Adolescence</v>
      </c>
      <c r="E1216" s="5">
        <v>109373</v>
      </c>
      <c r="F1216">
        <v>22</v>
      </c>
      <c r="G1216" t="str">
        <f t="shared" si="55"/>
        <v>Tightward</v>
      </c>
      <c r="H1216" t="s">
        <v>13</v>
      </c>
      <c r="I1216">
        <v>4</v>
      </c>
      <c r="J1216" t="str">
        <f t="shared" si="56"/>
        <v>Intermediate</v>
      </c>
      <c r="K1216">
        <v>2</v>
      </c>
    </row>
    <row r="1217" spans="1:11" x14ac:dyDescent="0.25">
      <c r="A1217">
        <v>1216</v>
      </c>
      <c r="B1217" t="s">
        <v>8</v>
      </c>
      <c r="C1217">
        <v>96</v>
      </c>
      <c r="D1217" t="str">
        <f t="shared" si="54"/>
        <v>Old</v>
      </c>
      <c r="E1217" s="5">
        <v>135042</v>
      </c>
      <c r="F1217">
        <v>12</v>
      </c>
      <c r="G1217" t="str">
        <f t="shared" si="55"/>
        <v>Tightward</v>
      </c>
      <c r="H1217" t="s">
        <v>14</v>
      </c>
      <c r="I1217">
        <v>0</v>
      </c>
      <c r="J1217" t="str">
        <f t="shared" si="56"/>
        <v>Entry-Level</v>
      </c>
      <c r="K1217">
        <v>7</v>
      </c>
    </row>
    <row r="1218" spans="1:11" x14ac:dyDescent="0.25">
      <c r="A1218">
        <v>1217</v>
      </c>
      <c r="B1218" t="s">
        <v>11</v>
      </c>
      <c r="C1218">
        <v>78</v>
      </c>
      <c r="D1218" t="str">
        <f t="shared" si="54"/>
        <v>Old</v>
      </c>
      <c r="E1218" s="5">
        <v>59784</v>
      </c>
      <c r="F1218">
        <v>81</v>
      </c>
      <c r="G1218" t="str">
        <f t="shared" si="55"/>
        <v>Spendthrift</v>
      </c>
      <c r="H1218" t="s">
        <v>14</v>
      </c>
      <c r="I1218">
        <v>3</v>
      </c>
      <c r="J1218" t="str">
        <f t="shared" si="56"/>
        <v>Intermediate</v>
      </c>
      <c r="K1218">
        <v>3</v>
      </c>
    </row>
    <row r="1219" spans="1:11" x14ac:dyDescent="0.25">
      <c r="A1219">
        <v>1218</v>
      </c>
      <c r="B1219" t="s">
        <v>8</v>
      </c>
      <c r="C1219">
        <v>86</v>
      </c>
      <c r="D1219" t="str">
        <f t="shared" ref="D1219:D1282" si="57">IF(C1219&gt;54,"Old",IF(C1219&gt;=31,"Middle Age",IF(C1219&lt;31,"Adolescence","Invalid")))</f>
        <v>Old</v>
      </c>
      <c r="E1219" s="5">
        <v>140687</v>
      </c>
      <c r="F1219">
        <v>63</v>
      </c>
      <c r="G1219" t="str">
        <f t="shared" ref="G1219:G1282" si="58">IF(F1219&gt;=60,"Spendthrift",IF(F1219&gt;=31,"Economical",IF(F1219&lt;31,"Tightward","Invalid")))</f>
        <v>Spendthrift</v>
      </c>
      <c r="H1219" t="s">
        <v>14</v>
      </c>
      <c r="I1219">
        <v>1</v>
      </c>
      <c r="J1219" t="str">
        <f t="shared" ref="J1219:J1282" si="59">IF(I1219&gt;=10,"Senior Level",IF(I1219&gt;=5,"Mid-Level",IF(I1219&gt;=3,"Intermediate",IF(I1219&lt;3,"Entry-Level","Invalid"))))</f>
        <v>Entry-Level</v>
      </c>
      <c r="K1219">
        <v>2</v>
      </c>
    </row>
    <row r="1220" spans="1:11" x14ac:dyDescent="0.25">
      <c r="A1220">
        <v>1219</v>
      </c>
      <c r="B1220" t="s">
        <v>8</v>
      </c>
      <c r="C1220">
        <v>1</v>
      </c>
      <c r="D1220" t="str">
        <f t="shared" si="57"/>
        <v>Adolescence</v>
      </c>
      <c r="E1220" s="5">
        <v>182927</v>
      </c>
      <c r="F1220">
        <v>55</v>
      </c>
      <c r="G1220" t="str">
        <f t="shared" si="58"/>
        <v>Economical</v>
      </c>
      <c r="H1220" t="s">
        <v>9</v>
      </c>
      <c r="I1220">
        <v>1</v>
      </c>
      <c r="J1220" t="str">
        <f t="shared" si="59"/>
        <v>Entry-Level</v>
      </c>
      <c r="K1220">
        <v>1</v>
      </c>
    </row>
    <row r="1221" spans="1:11" x14ac:dyDescent="0.25">
      <c r="A1221">
        <v>1220</v>
      </c>
      <c r="B1221" t="s">
        <v>11</v>
      </c>
      <c r="C1221">
        <v>62</v>
      </c>
      <c r="D1221" t="str">
        <f t="shared" si="57"/>
        <v>Old</v>
      </c>
      <c r="E1221" s="5">
        <v>175534</v>
      </c>
      <c r="F1221">
        <v>44</v>
      </c>
      <c r="G1221" t="str">
        <f t="shared" si="58"/>
        <v>Economical</v>
      </c>
      <c r="H1221" t="s">
        <v>14</v>
      </c>
      <c r="I1221">
        <v>1</v>
      </c>
      <c r="J1221" t="str">
        <f t="shared" si="59"/>
        <v>Entry-Level</v>
      </c>
      <c r="K1221">
        <v>6</v>
      </c>
    </row>
    <row r="1222" spans="1:11" x14ac:dyDescent="0.25">
      <c r="A1222">
        <v>1221</v>
      </c>
      <c r="B1222" t="s">
        <v>8</v>
      </c>
      <c r="C1222">
        <v>68</v>
      </c>
      <c r="D1222" t="str">
        <f t="shared" si="57"/>
        <v>Old</v>
      </c>
      <c r="E1222" s="5">
        <v>170957</v>
      </c>
      <c r="F1222">
        <v>6</v>
      </c>
      <c r="G1222" t="str">
        <f t="shared" si="58"/>
        <v>Tightward</v>
      </c>
      <c r="H1222" t="s">
        <v>12</v>
      </c>
      <c r="I1222">
        <v>1</v>
      </c>
      <c r="J1222" t="str">
        <f t="shared" si="59"/>
        <v>Entry-Level</v>
      </c>
      <c r="K1222">
        <v>3</v>
      </c>
    </row>
    <row r="1223" spans="1:11" x14ac:dyDescent="0.25">
      <c r="A1223">
        <v>1222</v>
      </c>
      <c r="B1223" t="s">
        <v>8</v>
      </c>
      <c r="C1223">
        <v>70</v>
      </c>
      <c r="D1223" t="str">
        <f t="shared" si="57"/>
        <v>Old</v>
      </c>
      <c r="E1223" s="5">
        <v>81197</v>
      </c>
      <c r="F1223">
        <v>76</v>
      </c>
      <c r="G1223" t="str">
        <f t="shared" si="58"/>
        <v>Spendthrift</v>
      </c>
      <c r="H1223" t="s">
        <v>14</v>
      </c>
      <c r="I1223">
        <v>0</v>
      </c>
      <c r="J1223" t="str">
        <f t="shared" si="59"/>
        <v>Entry-Level</v>
      </c>
      <c r="K1223">
        <v>4</v>
      </c>
    </row>
    <row r="1224" spans="1:11" x14ac:dyDescent="0.25">
      <c r="A1224">
        <v>1223</v>
      </c>
      <c r="B1224" t="s">
        <v>11</v>
      </c>
      <c r="C1224">
        <v>21</v>
      </c>
      <c r="D1224" t="str">
        <f t="shared" si="57"/>
        <v>Adolescence</v>
      </c>
      <c r="E1224" s="5">
        <v>104888</v>
      </c>
      <c r="F1224">
        <v>8</v>
      </c>
      <c r="G1224" t="str">
        <f t="shared" si="58"/>
        <v>Tightward</v>
      </c>
      <c r="H1224" t="s">
        <v>9</v>
      </c>
      <c r="I1224">
        <v>0</v>
      </c>
      <c r="J1224" t="str">
        <f t="shared" si="59"/>
        <v>Entry-Level</v>
      </c>
      <c r="K1224">
        <v>4</v>
      </c>
    </row>
    <row r="1225" spans="1:11" x14ac:dyDescent="0.25">
      <c r="A1225">
        <v>1224</v>
      </c>
      <c r="B1225" t="s">
        <v>8</v>
      </c>
      <c r="C1225">
        <v>74</v>
      </c>
      <c r="D1225" t="str">
        <f t="shared" si="57"/>
        <v>Old</v>
      </c>
      <c r="E1225" s="5">
        <v>184838</v>
      </c>
      <c r="F1225">
        <v>18</v>
      </c>
      <c r="G1225" t="str">
        <f t="shared" si="58"/>
        <v>Tightward</v>
      </c>
      <c r="I1225">
        <v>8</v>
      </c>
      <c r="J1225" t="str">
        <f t="shared" si="59"/>
        <v>Mid-Level</v>
      </c>
      <c r="K1225">
        <v>5</v>
      </c>
    </row>
    <row r="1226" spans="1:11" x14ac:dyDescent="0.25">
      <c r="A1226">
        <v>1225</v>
      </c>
      <c r="B1226" t="s">
        <v>11</v>
      </c>
      <c r="C1226">
        <v>62</v>
      </c>
      <c r="D1226" t="str">
        <f t="shared" si="57"/>
        <v>Old</v>
      </c>
      <c r="E1226" s="5">
        <v>139588</v>
      </c>
      <c r="F1226">
        <v>66</v>
      </c>
      <c r="G1226" t="str">
        <f t="shared" si="58"/>
        <v>Spendthrift</v>
      </c>
      <c r="H1226" t="s">
        <v>15</v>
      </c>
      <c r="I1226">
        <v>0</v>
      </c>
      <c r="J1226" t="str">
        <f t="shared" si="59"/>
        <v>Entry-Level</v>
      </c>
      <c r="K1226">
        <v>2</v>
      </c>
    </row>
    <row r="1227" spans="1:11" x14ac:dyDescent="0.25">
      <c r="A1227">
        <v>1226</v>
      </c>
      <c r="B1227" t="s">
        <v>8</v>
      </c>
      <c r="C1227">
        <v>22</v>
      </c>
      <c r="D1227" t="str">
        <f t="shared" si="57"/>
        <v>Adolescence</v>
      </c>
      <c r="E1227" s="5">
        <v>126543</v>
      </c>
      <c r="F1227">
        <v>45</v>
      </c>
      <c r="G1227" t="str">
        <f t="shared" si="58"/>
        <v>Economical</v>
      </c>
      <c r="H1227" t="s">
        <v>17</v>
      </c>
      <c r="I1227">
        <v>0</v>
      </c>
      <c r="J1227" t="str">
        <f t="shared" si="59"/>
        <v>Entry-Level</v>
      </c>
      <c r="K1227">
        <v>3</v>
      </c>
    </row>
    <row r="1228" spans="1:11" x14ac:dyDescent="0.25">
      <c r="A1228">
        <v>1227</v>
      </c>
      <c r="B1228" t="s">
        <v>11</v>
      </c>
      <c r="C1228">
        <v>87</v>
      </c>
      <c r="D1228" t="str">
        <f t="shared" si="57"/>
        <v>Old</v>
      </c>
      <c r="E1228" s="5">
        <v>177260</v>
      </c>
      <c r="F1228">
        <v>45</v>
      </c>
      <c r="G1228" t="str">
        <f t="shared" si="58"/>
        <v>Economical</v>
      </c>
      <c r="H1228" t="s">
        <v>13</v>
      </c>
      <c r="I1228">
        <v>14</v>
      </c>
      <c r="J1228" t="str">
        <f t="shared" si="59"/>
        <v>Senior Level</v>
      </c>
      <c r="K1228">
        <v>2</v>
      </c>
    </row>
    <row r="1229" spans="1:11" x14ac:dyDescent="0.25">
      <c r="A1229">
        <v>1228</v>
      </c>
      <c r="B1229" t="s">
        <v>8</v>
      </c>
      <c r="C1229">
        <v>44</v>
      </c>
      <c r="D1229" t="str">
        <f t="shared" si="57"/>
        <v>Middle Age</v>
      </c>
      <c r="E1229" s="5">
        <v>156823</v>
      </c>
      <c r="F1229">
        <v>42</v>
      </c>
      <c r="G1229" t="str">
        <f t="shared" si="58"/>
        <v>Economical</v>
      </c>
      <c r="H1229" t="s">
        <v>9</v>
      </c>
      <c r="I1229">
        <v>9</v>
      </c>
      <c r="J1229" t="str">
        <f t="shared" si="59"/>
        <v>Mid-Level</v>
      </c>
      <c r="K1229">
        <v>5</v>
      </c>
    </row>
    <row r="1230" spans="1:11" x14ac:dyDescent="0.25">
      <c r="A1230">
        <v>1229</v>
      </c>
      <c r="B1230" t="s">
        <v>11</v>
      </c>
      <c r="C1230">
        <v>27</v>
      </c>
      <c r="D1230" t="str">
        <f t="shared" si="57"/>
        <v>Adolescence</v>
      </c>
      <c r="E1230" s="5">
        <v>183201</v>
      </c>
      <c r="F1230">
        <v>52</v>
      </c>
      <c r="G1230" t="str">
        <f t="shared" si="58"/>
        <v>Economical</v>
      </c>
      <c r="H1230" t="s">
        <v>10</v>
      </c>
      <c r="I1230">
        <v>8</v>
      </c>
      <c r="J1230" t="str">
        <f t="shared" si="59"/>
        <v>Mid-Level</v>
      </c>
      <c r="K1230">
        <v>6</v>
      </c>
    </row>
    <row r="1231" spans="1:11" x14ac:dyDescent="0.25">
      <c r="A1231">
        <v>1230</v>
      </c>
      <c r="B1231" t="s">
        <v>11</v>
      </c>
      <c r="C1231">
        <v>95</v>
      </c>
      <c r="D1231" t="str">
        <f t="shared" si="57"/>
        <v>Old</v>
      </c>
      <c r="E1231" s="5">
        <v>84925</v>
      </c>
      <c r="F1231">
        <v>46</v>
      </c>
      <c r="G1231" t="str">
        <f t="shared" si="58"/>
        <v>Economical</v>
      </c>
      <c r="H1231" t="s">
        <v>14</v>
      </c>
      <c r="I1231">
        <v>4</v>
      </c>
      <c r="J1231" t="str">
        <f t="shared" si="59"/>
        <v>Intermediate</v>
      </c>
      <c r="K1231">
        <v>6</v>
      </c>
    </row>
    <row r="1232" spans="1:11" x14ac:dyDescent="0.25">
      <c r="A1232">
        <v>1231</v>
      </c>
      <c r="B1232" t="s">
        <v>8</v>
      </c>
      <c r="C1232">
        <v>89</v>
      </c>
      <c r="D1232" t="str">
        <f t="shared" si="57"/>
        <v>Old</v>
      </c>
      <c r="E1232" s="5">
        <v>69719</v>
      </c>
      <c r="F1232">
        <v>47</v>
      </c>
      <c r="G1232" t="str">
        <f t="shared" si="58"/>
        <v>Economical</v>
      </c>
      <c r="H1232" t="s">
        <v>14</v>
      </c>
      <c r="I1232">
        <v>9</v>
      </c>
      <c r="J1232" t="str">
        <f t="shared" si="59"/>
        <v>Mid-Level</v>
      </c>
      <c r="K1232">
        <v>2</v>
      </c>
    </row>
    <row r="1233" spans="1:11" x14ac:dyDescent="0.25">
      <c r="A1233">
        <v>1232</v>
      </c>
      <c r="B1233" t="s">
        <v>11</v>
      </c>
      <c r="C1233">
        <v>41</v>
      </c>
      <c r="D1233" t="str">
        <f t="shared" si="57"/>
        <v>Middle Age</v>
      </c>
      <c r="E1233" s="5">
        <v>61355</v>
      </c>
      <c r="F1233">
        <v>13</v>
      </c>
      <c r="G1233" t="str">
        <f t="shared" si="58"/>
        <v>Tightward</v>
      </c>
      <c r="H1233" t="s">
        <v>9</v>
      </c>
      <c r="I1233">
        <v>1</v>
      </c>
      <c r="J1233" t="str">
        <f t="shared" si="59"/>
        <v>Entry-Level</v>
      </c>
      <c r="K1233">
        <v>3</v>
      </c>
    </row>
    <row r="1234" spans="1:11" x14ac:dyDescent="0.25">
      <c r="A1234">
        <v>1233</v>
      </c>
      <c r="B1234" t="s">
        <v>8</v>
      </c>
      <c r="C1234">
        <v>41</v>
      </c>
      <c r="D1234" t="str">
        <f t="shared" si="57"/>
        <v>Middle Age</v>
      </c>
      <c r="E1234" s="5">
        <v>156014</v>
      </c>
      <c r="F1234">
        <v>49</v>
      </c>
      <c r="G1234" t="str">
        <f t="shared" si="58"/>
        <v>Economical</v>
      </c>
      <c r="H1234" t="s">
        <v>16</v>
      </c>
      <c r="I1234">
        <v>14</v>
      </c>
      <c r="J1234" t="str">
        <f t="shared" si="59"/>
        <v>Senior Level</v>
      </c>
      <c r="K1234">
        <v>5</v>
      </c>
    </row>
    <row r="1235" spans="1:11" x14ac:dyDescent="0.25">
      <c r="A1235">
        <v>1234</v>
      </c>
      <c r="B1235" t="s">
        <v>8</v>
      </c>
      <c r="C1235">
        <v>21</v>
      </c>
      <c r="D1235" t="str">
        <f t="shared" si="57"/>
        <v>Adolescence</v>
      </c>
      <c r="E1235" s="5">
        <v>184088</v>
      </c>
      <c r="F1235">
        <v>21</v>
      </c>
      <c r="G1235" t="str">
        <f t="shared" si="58"/>
        <v>Tightward</v>
      </c>
      <c r="H1235" t="s">
        <v>13</v>
      </c>
      <c r="I1235">
        <v>11</v>
      </c>
      <c r="J1235" t="str">
        <f t="shared" si="59"/>
        <v>Senior Level</v>
      </c>
      <c r="K1235">
        <v>7</v>
      </c>
    </row>
    <row r="1236" spans="1:11" x14ac:dyDescent="0.25">
      <c r="A1236">
        <v>1235</v>
      </c>
      <c r="B1236" t="s">
        <v>11</v>
      </c>
      <c r="C1236">
        <v>59</v>
      </c>
      <c r="D1236" t="str">
        <f t="shared" si="57"/>
        <v>Old</v>
      </c>
      <c r="E1236" s="5">
        <v>158372</v>
      </c>
      <c r="F1236">
        <v>98</v>
      </c>
      <c r="G1236" t="str">
        <f t="shared" si="58"/>
        <v>Spendthrift</v>
      </c>
      <c r="H1236" t="s">
        <v>14</v>
      </c>
      <c r="I1236">
        <v>1</v>
      </c>
      <c r="J1236" t="str">
        <f t="shared" si="59"/>
        <v>Entry-Level</v>
      </c>
      <c r="K1236">
        <v>1</v>
      </c>
    </row>
    <row r="1237" spans="1:11" x14ac:dyDescent="0.25">
      <c r="A1237">
        <v>1236</v>
      </c>
      <c r="B1237" t="s">
        <v>11</v>
      </c>
      <c r="C1237">
        <v>64</v>
      </c>
      <c r="D1237" t="str">
        <f t="shared" si="57"/>
        <v>Old</v>
      </c>
      <c r="E1237" s="5">
        <v>135742</v>
      </c>
      <c r="F1237">
        <v>67</v>
      </c>
      <c r="G1237" t="str">
        <f t="shared" si="58"/>
        <v>Spendthrift</v>
      </c>
      <c r="H1237" t="s">
        <v>9</v>
      </c>
      <c r="I1237">
        <v>1</v>
      </c>
      <c r="J1237" t="str">
        <f t="shared" si="59"/>
        <v>Entry-Level</v>
      </c>
      <c r="K1237">
        <v>7</v>
      </c>
    </row>
    <row r="1238" spans="1:11" x14ac:dyDescent="0.25">
      <c r="A1238">
        <v>1237</v>
      </c>
      <c r="B1238" t="s">
        <v>11</v>
      </c>
      <c r="C1238">
        <v>38</v>
      </c>
      <c r="D1238" t="str">
        <f t="shared" si="57"/>
        <v>Middle Age</v>
      </c>
      <c r="E1238" s="5">
        <v>145704</v>
      </c>
      <c r="F1238">
        <v>82</v>
      </c>
      <c r="G1238" t="str">
        <f t="shared" si="58"/>
        <v>Spendthrift</v>
      </c>
      <c r="H1238" t="s">
        <v>18</v>
      </c>
      <c r="I1238">
        <v>0</v>
      </c>
      <c r="J1238" t="str">
        <f t="shared" si="59"/>
        <v>Entry-Level</v>
      </c>
      <c r="K1238">
        <v>4</v>
      </c>
    </row>
    <row r="1239" spans="1:11" x14ac:dyDescent="0.25">
      <c r="A1239">
        <v>1238</v>
      </c>
      <c r="B1239" t="s">
        <v>11</v>
      </c>
      <c r="C1239">
        <v>70</v>
      </c>
      <c r="D1239" t="str">
        <f t="shared" si="57"/>
        <v>Old</v>
      </c>
      <c r="E1239" s="5">
        <v>157307</v>
      </c>
      <c r="F1239">
        <v>23</v>
      </c>
      <c r="G1239" t="str">
        <f t="shared" si="58"/>
        <v>Tightward</v>
      </c>
      <c r="H1239" t="s">
        <v>15</v>
      </c>
      <c r="I1239">
        <v>4</v>
      </c>
      <c r="J1239" t="str">
        <f t="shared" si="59"/>
        <v>Intermediate</v>
      </c>
      <c r="K1239">
        <v>3</v>
      </c>
    </row>
    <row r="1240" spans="1:11" x14ac:dyDescent="0.25">
      <c r="A1240">
        <v>1239</v>
      </c>
      <c r="B1240" t="s">
        <v>11</v>
      </c>
      <c r="C1240">
        <v>25</v>
      </c>
      <c r="D1240" t="str">
        <f t="shared" si="57"/>
        <v>Adolescence</v>
      </c>
      <c r="E1240" s="5">
        <v>88064</v>
      </c>
      <c r="F1240">
        <v>73</v>
      </c>
      <c r="G1240" t="str">
        <f t="shared" si="58"/>
        <v>Spendthrift</v>
      </c>
      <c r="H1240" t="s">
        <v>15</v>
      </c>
      <c r="I1240">
        <v>1</v>
      </c>
      <c r="J1240" t="str">
        <f t="shared" si="59"/>
        <v>Entry-Level</v>
      </c>
      <c r="K1240">
        <v>5</v>
      </c>
    </row>
    <row r="1241" spans="1:11" x14ac:dyDescent="0.25">
      <c r="A1241">
        <v>1240</v>
      </c>
      <c r="B1241" t="s">
        <v>11</v>
      </c>
      <c r="C1241">
        <v>3</v>
      </c>
      <c r="D1241" t="str">
        <f t="shared" si="57"/>
        <v>Adolescence</v>
      </c>
      <c r="E1241" s="5">
        <v>167226</v>
      </c>
      <c r="F1241">
        <v>59</v>
      </c>
      <c r="G1241" t="str">
        <f t="shared" si="58"/>
        <v>Economical</v>
      </c>
      <c r="H1241" t="s">
        <v>17</v>
      </c>
      <c r="I1241">
        <v>3</v>
      </c>
      <c r="J1241" t="str">
        <f t="shared" si="59"/>
        <v>Intermediate</v>
      </c>
      <c r="K1241">
        <v>1</v>
      </c>
    </row>
    <row r="1242" spans="1:11" x14ac:dyDescent="0.25">
      <c r="A1242">
        <v>1241</v>
      </c>
      <c r="B1242" t="s">
        <v>11</v>
      </c>
      <c r="C1242">
        <v>70</v>
      </c>
      <c r="D1242" t="str">
        <f t="shared" si="57"/>
        <v>Old</v>
      </c>
      <c r="E1242" s="5">
        <v>153821</v>
      </c>
      <c r="F1242">
        <v>8</v>
      </c>
      <c r="G1242" t="str">
        <f t="shared" si="58"/>
        <v>Tightward</v>
      </c>
      <c r="H1242" t="s">
        <v>18</v>
      </c>
      <c r="I1242">
        <v>1</v>
      </c>
      <c r="J1242" t="str">
        <f t="shared" si="59"/>
        <v>Entry-Level</v>
      </c>
      <c r="K1242">
        <v>4</v>
      </c>
    </row>
    <row r="1243" spans="1:11" x14ac:dyDescent="0.25">
      <c r="A1243">
        <v>1242</v>
      </c>
      <c r="B1243" t="s">
        <v>8</v>
      </c>
      <c r="C1243">
        <v>29</v>
      </c>
      <c r="D1243" t="str">
        <f t="shared" si="57"/>
        <v>Adolescence</v>
      </c>
      <c r="E1243" s="5">
        <v>170669</v>
      </c>
      <c r="F1243">
        <v>78</v>
      </c>
      <c r="G1243" t="str">
        <f t="shared" si="58"/>
        <v>Spendthrift</v>
      </c>
      <c r="H1243" t="s">
        <v>16</v>
      </c>
      <c r="I1243">
        <v>9</v>
      </c>
      <c r="J1243" t="str">
        <f t="shared" si="59"/>
        <v>Mid-Level</v>
      </c>
      <c r="K1243">
        <v>5</v>
      </c>
    </row>
    <row r="1244" spans="1:11" x14ac:dyDescent="0.25">
      <c r="A1244">
        <v>1243</v>
      </c>
      <c r="B1244" t="s">
        <v>8</v>
      </c>
      <c r="C1244">
        <v>88</v>
      </c>
      <c r="D1244" t="str">
        <f t="shared" si="57"/>
        <v>Old</v>
      </c>
      <c r="E1244" s="5">
        <v>93555</v>
      </c>
      <c r="F1244">
        <v>13</v>
      </c>
      <c r="G1244" t="str">
        <f t="shared" si="58"/>
        <v>Tightward</v>
      </c>
      <c r="H1244" t="s">
        <v>14</v>
      </c>
      <c r="I1244">
        <v>3</v>
      </c>
      <c r="J1244" t="str">
        <f t="shared" si="59"/>
        <v>Intermediate</v>
      </c>
      <c r="K1244">
        <v>3</v>
      </c>
    </row>
    <row r="1245" spans="1:11" x14ac:dyDescent="0.25">
      <c r="A1245">
        <v>1244</v>
      </c>
      <c r="B1245" t="s">
        <v>11</v>
      </c>
      <c r="C1245">
        <v>20</v>
      </c>
      <c r="D1245" t="str">
        <f t="shared" si="57"/>
        <v>Adolescence</v>
      </c>
      <c r="E1245" s="5">
        <v>101941</v>
      </c>
      <c r="F1245">
        <v>18</v>
      </c>
      <c r="G1245" t="str">
        <f t="shared" si="58"/>
        <v>Tightward</v>
      </c>
      <c r="H1245" t="s">
        <v>9</v>
      </c>
      <c r="I1245">
        <v>1</v>
      </c>
      <c r="J1245" t="str">
        <f t="shared" si="59"/>
        <v>Entry-Level</v>
      </c>
      <c r="K1245">
        <v>3</v>
      </c>
    </row>
    <row r="1246" spans="1:11" x14ac:dyDescent="0.25">
      <c r="A1246">
        <v>1245</v>
      </c>
      <c r="B1246" t="s">
        <v>11</v>
      </c>
      <c r="C1246">
        <v>58</v>
      </c>
      <c r="D1246" t="str">
        <f t="shared" si="57"/>
        <v>Old</v>
      </c>
      <c r="E1246" s="5">
        <v>78795</v>
      </c>
      <c r="F1246">
        <v>44</v>
      </c>
      <c r="G1246" t="str">
        <f t="shared" si="58"/>
        <v>Economical</v>
      </c>
      <c r="H1246" t="s">
        <v>10</v>
      </c>
      <c r="I1246">
        <v>0</v>
      </c>
      <c r="J1246" t="str">
        <f t="shared" si="59"/>
        <v>Entry-Level</v>
      </c>
      <c r="K1246">
        <v>6</v>
      </c>
    </row>
    <row r="1247" spans="1:11" x14ac:dyDescent="0.25">
      <c r="A1247">
        <v>1246</v>
      </c>
      <c r="B1247" t="s">
        <v>11</v>
      </c>
      <c r="C1247">
        <v>70</v>
      </c>
      <c r="D1247" t="str">
        <f t="shared" si="57"/>
        <v>Old</v>
      </c>
      <c r="E1247" s="5">
        <v>55875</v>
      </c>
      <c r="F1247">
        <v>94</v>
      </c>
      <c r="G1247" t="str">
        <f t="shared" si="58"/>
        <v>Spendthrift</v>
      </c>
      <c r="H1247" t="s">
        <v>10</v>
      </c>
      <c r="I1247">
        <v>0</v>
      </c>
      <c r="J1247" t="str">
        <f t="shared" si="59"/>
        <v>Entry-Level</v>
      </c>
      <c r="K1247">
        <v>5</v>
      </c>
    </row>
    <row r="1248" spans="1:11" x14ac:dyDescent="0.25">
      <c r="A1248">
        <v>1247</v>
      </c>
      <c r="B1248" t="s">
        <v>11</v>
      </c>
      <c r="C1248">
        <v>44</v>
      </c>
      <c r="D1248" t="str">
        <f t="shared" si="57"/>
        <v>Middle Age</v>
      </c>
      <c r="E1248" s="5">
        <v>177513</v>
      </c>
      <c r="F1248">
        <v>81</v>
      </c>
      <c r="G1248" t="str">
        <f t="shared" si="58"/>
        <v>Spendthrift</v>
      </c>
      <c r="H1248" t="s">
        <v>12</v>
      </c>
      <c r="I1248">
        <v>1</v>
      </c>
      <c r="J1248" t="str">
        <f t="shared" si="59"/>
        <v>Entry-Level</v>
      </c>
      <c r="K1248">
        <v>5</v>
      </c>
    </row>
    <row r="1249" spans="1:11" x14ac:dyDescent="0.25">
      <c r="A1249">
        <v>1248</v>
      </c>
      <c r="B1249" t="s">
        <v>11</v>
      </c>
      <c r="C1249">
        <v>87</v>
      </c>
      <c r="D1249" t="str">
        <f t="shared" si="57"/>
        <v>Old</v>
      </c>
      <c r="E1249" s="5">
        <v>100850</v>
      </c>
      <c r="F1249">
        <v>83</v>
      </c>
      <c r="G1249" t="str">
        <f t="shared" si="58"/>
        <v>Spendthrift</v>
      </c>
      <c r="H1249" t="s">
        <v>16</v>
      </c>
      <c r="I1249">
        <v>0</v>
      </c>
      <c r="J1249" t="str">
        <f t="shared" si="59"/>
        <v>Entry-Level</v>
      </c>
      <c r="K1249">
        <v>3</v>
      </c>
    </row>
    <row r="1250" spans="1:11" x14ac:dyDescent="0.25">
      <c r="A1250">
        <v>1249</v>
      </c>
      <c r="B1250" t="s">
        <v>11</v>
      </c>
      <c r="C1250">
        <v>0</v>
      </c>
      <c r="D1250" t="str">
        <f t="shared" si="57"/>
        <v>Adolescence</v>
      </c>
      <c r="E1250" s="5">
        <v>143082</v>
      </c>
      <c r="F1250">
        <v>63</v>
      </c>
      <c r="G1250" t="str">
        <f t="shared" si="58"/>
        <v>Spendthrift</v>
      </c>
      <c r="H1250" t="s">
        <v>13</v>
      </c>
      <c r="I1250">
        <v>0</v>
      </c>
      <c r="J1250" t="str">
        <f t="shared" si="59"/>
        <v>Entry-Level</v>
      </c>
      <c r="K1250">
        <v>7</v>
      </c>
    </row>
    <row r="1251" spans="1:11" x14ac:dyDescent="0.25">
      <c r="A1251">
        <v>1250</v>
      </c>
      <c r="B1251" t="s">
        <v>11</v>
      </c>
      <c r="C1251">
        <v>96</v>
      </c>
      <c r="D1251" t="str">
        <f t="shared" si="57"/>
        <v>Old</v>
      </c>
      <c r="E1251" s="5">
        <v>85447</v>
      </c>
      <c r="F1251">
        <v>4</v>
      </c>
      <c r="G1251" t="str">
        <f t="shared" si="58"/>
        <v>Tightward</v>
      </c>
      <c r="H1251" t="s">
        <v>14</v>
      </c>
      <c r="I1251">
        <v>9</v>
      </c>
      <c r="J1251" t="str">
        <f t="shared" si="59"/>
        <v>Mid-Level</v>
      </c>
      <c r="K1251">
        <v>6</v>
      </c>
    </row>
    <row r="1252" spans="1:11" x14ac:dyDescent="0.25">
      <c r="A1252">
        <v>1251</v>
      </c>
      <c r="B1252" t="s">
        <v>11</v>
      </c>
      <c r="C1252">
        <v>75</v>
      </c>
      <c r="D1252" t="str">
        <f t="shared" si="57"/>
        <v>Old</v>
      </c>
      <c r="E1252" s="5">
        <v>114213</v>
      </c>
      <c r="F1252">
        <v>33</v>
      </c>
      <c r="G1252" t="str">
        <f t="shared" si="58"/>
        <v>Economical</v>
      </c>
      <c r="H1252" t="s">
        <v>16</v>
      </c>
      <c r="I1252">
        <v>9</v>
      </c>
      <c r="J1252" t="str">
        <f t="shared" si="59"/>
        <v>Mid-Level</v>
      </c>
      <c r="K1252">
        <v>4</v>
      </c>
    </row>
    <row r="1253" spans="1:11" x14ac:dyDescent="0.25">
      <c r="A1253">
        <v>1252</v>
      </c>
      <c r="B1253" t="s">
        <v>8</v>
      </c>
      <c r="C1253">
        <v>14</v>
      </c>
      <c r="D1253" t="str">
        <f t="shared" si="57"/>
        <v>Adolescence</v>
      </c>
      <c r="E1253" s="5">
        <v>161120</v>
      </c>
      <c r="F1253">
        <v>69</v>
      </c>
      <c r="G1253" t="str">
        <f t="shared" si="58"/>
        <v>Spendthrift</v>
      </c>
      <c r="H1253" t="s">
        <v>15</v>
      </c>
      <c r="I1253">
        <v>0</v>
      </c>
      <c r="J1253" t="str">
        <f t="shared" si="59"/>
        <v>Entry-Level</v>
      </c>
      <c r="K1253">
        <v>1</v>
      </c>
    </row>
    <row r="1254" spans="1:11" x14ac:dyDescent="0.25">
      <c r="A1254">
        <v>1253</v>
      </c>
      <c r="B1254" t="s">
        <v>11</v>
      </c>
      <c r="C1254">
        <v>8</v>
      </c>
      <c r="D1254" t="str">
        <f t="shared" si="57"/>
        <v>Adolescence</v>
      </c>
      <c r="E1254" s="5">
        <v>186682</v>
      </c>
      <c r="F1254">
        <v>86</v>
      </c>
      <c r="G1254" t="str">
        <f t="shared" si="58"/>
        <v>Spendthrift</v>
      </c>
      <c r="H1254" t="s">
        <v>13</v>
      </c>
      <c r="I1254">
        <v>1</v>
      </c>
      <c r="J1254" t="str">
        <f t="shared" si="59"/>
        <v>Entry-Level</v>
      </c>
      <c r="K1254">
        <v>1</v>
      </c>
    </row>
    <row r="1255" spans="1:11" x14ac:dyDescent="0.25">
      <c r="A1255">
        <v>1254</v>
      </c>
      <c r="B1255" t="s">
        <v>8</v>
      </c>
      <c r="C1255">
        <v>58</v>
      </c>
      <c r="D1255" t="str">
        <f t="shared" si="57"/>
        <v>Old</v>
      </c>
      <c r="E1255" s="5">
        <v>105302</v>
      </c>
      <c r="F1255">
        <v>75</v>
      </c>
      <c r="G1255" t="str">
        <f t="shared" si="58"/>
        <v>Spendthrift</v>
      </c>
      <c r="H1255" t="s">
        <v>16</v>
      </c>
      <c r="I1255">
        <v>0</v>
      </c>
      <c r="J1255" t="str">
        <f t="shared" si="59"/>
        <v>Entry-Level</v>
      </c>
      <c r="K1255">
        <v>3</v>
      </c>
    </row>
    <row r="1256" spans="1:11" x14ac:dyDescent="0.25">
      <c r="A1256">
        <v>1255</v>
      </c>
      <c r="B1256" t="s">
        <v>11</v>
      </c>
      <c r="C1256">
        <v>5</v>
      </c>
      <c r="D1256" t="str">
        <f t="shared" si="57"/>
        <v>Adolescence</v>
      </c>
      <c r="E1256" s="5">
        <v>133400</v>
      </c>
      <c r="F1256">
        <v>47</v>
      </c>
      <c r="G1256" t="str">
        <f t="shared" si="58"/>
        <v>Economical</v>
      </c>
      <c r="H1256" t="s">
        <v>10</v>
      </c>
      <c r="I1256">
        <v>0</v>
      </c>
      <c r="J1256" t="str">
        <f t="shared" si="59"/>
        <v>Entry-Level</v>
      </c>
      <c r="K1256">
        <v>6</v>
      </c>
    </row>
    <row r="1257" spans="1:11" x14ac:dyDescent="0.25">
      <c r="A1257">
        <v>1256</v>
      </c>
      <c r="B1257" t="s">
        <v>8</v>
      </c>
      <c r="C1257">
        <v>70</v>
      </c>
      <c r="D1257" t="str">
        <f t="shared" si="57"/>
        <v>Old</v>
      </c>
      <c r="E1257" s="5">
        <v>56432</v>
      </c>
      <c r="F1257">
        <v>23</v>
      </c>
      <c r="G1257" t="str">
        <f t="shared" si="58"/>
        <v>Tightward</v>
      </c>
      <c r="H1257" t="s">
        <v>10</v>
      </c>
      <c r="I1257">
        <v>0</v>
      </c>
      <c r="J1257" t="str">
        <f t="shared" si="59"/>
        <v>Entry-Level</v>
      </c>
      <c r="K1257">
        <v>5</v>
      </c>
    </row>
    <row r="1258" spans="1:11" x14ac:dyDescent="0.25">
      <c r="A1258">
        <v>1257</v>
      </c>
      <c r="B1258" t="s">
        <v>11</v>
      </c>
      <c r="C1258">
        <v>49</v>
      </c>
      <c r="D1258" t="str">
        <f t="shared" si="57"/>
        <v>Middle Age</v>
      </c>
      <c r="E1258" s="5">
        <v>136467</v>
      </c>
      <c r="F1258">
        <v>72</v>
      </c>
      <c r="G1258" t="str">
        <f t="shared" si="58"/>
        <v>Spendthrift</v>
      </c>
      <c r="H1258" t="s">
        <v>9</v>
      </c>
      <c r="I1258">
        <v>3</v>
      </c>
      <c r="J1258" t="str">
        <f t="shared" si="59"/>
        <v>Intermediate</v>
      </c>
      <c r="K1258">
        <v>3</v>
      </c>
    </row>
    <row r="1259" spans="1:11" x14ac:dyDescent="0.25">
      <c r="A1259">
        <v>1258</v>
      </c>
      <c r="B1259" t="s">
        <v>8</v>
      </c>
      <c r="C1259">
        <v>60</v>
      </c>
      <c r="D1259" t="str">
        <f t="shared" si="57"/>
        <v>Old</v>
      </c>
      <c r="E1259" s="5">
        <v>189945</v>
      </c>
      <c r="F1259">
        <v>20</v>
      </c>
      <c r="G1259" t="str">
        <f t="shared" si="58"/>
        <v>Tightward</v>
      </c>
      <c r="H1259" t="s">
        <v>10</v>
      </c>
      <c r="I1259">
        <v>0</v>
      </c>
      <c r="J1259" t="str">
        <f t="shared" si="59"/>
        <v>Entry-Level</v>
      </c>
      <c r="K1259">
        <v>5</v>
      </c>
    </row>
    <row r="1260" spans="1:11" x14ac:dyDescent="0.25">
      <c r="A1260">
        <v>1259</v>
      </c>
      <c r="B1260" t="s">
        <v>11</v>
      </c>
      <c r="C1260">
        <v>25</v>
      </c>
      <c r="D1260" t="str">
        <f t="shared" si="57"/>
        <v>Adolescence</v>
      </c>
      <c r="E1260" s="5">
        <v>163966</v>
      </c>
      <c r="F1260">
        <v>48</v>
      </c>
      <c r="G1260" t="str">
        <f t="shared" si="58"/>
        <v>Economical</v>
      </c>
      <c r="H1260" t="s">
        <v>12</v>
      </c>
      <c r="I1260">
        <v>1</v>
      </c>
      <c r="J1260" t="str">
        <f t="shared" si="59"/>
        <v>Entry-Level</v>
      </c>
      <c r="K1260">
        <v>5</v>
      </c>
    </row>
    <row r="1261" spans="1:11" x14ac:dyDescent="0.25">
      <c r="A1261">
        <v>1260</v>
      </c>
      <c r="B1261" t="s">
        <v>8</v>
      </c>
      <c r="C1261">
        <v>47</v>
      </c>
      <c r="D1261" t="str">
        <f t="shared" si="57"/>
        <v>Middle Age</v>
      </c>
      <c r="E1261" s="5">
        <v>52152</v>
      </c>
      <c r="F1261">
        <v>17</v>
      </c>
      <c r="G1261" t="str">
        <f t="shared" si="58"/>
        <v>Tightward</v>
      </c>
      <c r="H1261" t="s">
        <v>14</v>
      </c>
      <c r="I1261">
        <v>0</v>
      </c>
      <c r="J1261" t="str">
        <f t="shared" si="59"/>
        <v>Entry-Level</v>
      </c>
      <c r="K1261">
        <v>3</v>
      </c>
    </row>
    <row r="1262" spans="1:11" x14ac:dyDescent="0.25">
      <c r="A1262">
        <v>1261</v>
      </c>
      <c r="B1262" t="s">
        <v>8</v>
      </c>
      <c r="C1262">
        <v>53</v>
      </c>
      <c r="D1262" t="str">
        <f t="shared" si="57"/>
        <v>Middle Age</v>
      </c>
      <c r="E1262" s="5">
        <v>145720</v>
      </c>
      <c r="F1262">
        <v>62</v>
      </c>
      <c r="G1262" t="str">
        <f t="shared" si="58"/>
        <v>Spendthrift</v>
      </c>
      <c r="H1262" t="s">
        <v>17</v>
      </c>
      <c r="I1262">
        <v>12</v>
      </c>
      <c r="J1262" t="str">
        <f t="shared" si="59"/>
        <v>Senior Level</v>
      </c>
      <c r="K1262">
        <v>7</v>
      </c>
    </row>
    <row r="1263" spans="1:11" x14ac:dyDescent="0.25">
      <c r="A1263">
        <v>1262</v>
      </c>
      <c r="B1263" t="s">
        <v>8</v>
      </c>
      <c r="C1263">
        <v>24</v>
      </c>
      <c r="D1263" t="str">
        <f t="shared" si="57"/>
        <v>Adolescence</v>
      </c>
      <c r="E1263" s="5">
        <v>188034</v>
      </c>
      <c r="F1263">
        <v>61</v>
      </c>
      <c r="G1263" t="str">
        <f t="shared" si="58"/>
        <v>Spendthrift</v>
      </c>
      <c r="H1263" t="s">
        <v>9</v>
      </c>
      <c r="I1263">
        <v>1</v>
      </c>
      <c r="J1263" t="str">
        <f t="shared" si="59"/>
        <v>Entry-Level</v>
      </c>
      <c r="K1263">
        <v>5</v>
      </c>
    </row>
    <row r="1264" spans="1:11" x14ac:dyDescent="0.25">
      <c r="A1264">
        <v>1263</v>
      </c>
      <c r="B1264" t="s">
        <v>11</v>
      </c>
      <c r="C1264">
        <v>46</v>
      </c>
      <c r="D1264" t="str">
        <f t="shared" si="57"/>
        <v>Middle Age</v>
      </c>
      <c r="E1264" s="5">
        <v>127911</v>
      </c>
      <c r="F1264">
        <v>3</v>
      </c>
      <c r="G1264" t="str">
        <f t="shared" si="58"/>
        <v>Tightward</v>
      </c>
      <c r="H1264" t="s">
        <v>17</v>
      </c>
      <c r="I1264">
        <v>9</v>
      </c>
      <c r="J1264" t="str">
        <f t="shared" si="59"/>
        <v>Mid-Level</v>
      </c>
      <c r="K1264">
        <v>2</v>
      </c>
    </row>
    <row r="1265" spans="1:11" x14ac:dyDescent="0.25">
      <c r="A1265">
        <v>1264</v>
      </c>
      <c r="B1265" t="s">
        <v>11</v>
      </c>
      <c r="C1265">
        <v>70</v>
      </c>
      <c r="D1265" t="str">
        <f t="shared" si="57"/>
        <v>Old</v>
      </c>
      <c r="E1265" s="5">
        <v>174114</v>
      </c>
      <c r="F1265">
        <v>31</v>
      </c>
      <c r="G1265" t="str">
        <f t="shared" si="58"/>
        <v>Economical</v>
      </c>
      <c r="H1265" t="s">
        <v>12</v>
      </c>
      <c r="I1265">
        <v>1</v>
      </c>
      <c r="J1265" t="str">
        <f t="shared" si="59"/>
        <v>Entry-Level</v>
      </c>
      <c r="K1265">
        <v>1</v>
      </c>
    </row>
    <row r="1266" spans="1:11" x14ac:dyDescent="0.25">
      <c r="A1266">
        <v>1265</v>
      </c>
      <c r="B1266" t="s">
        <v>8</v>
      </c>
      <c r="C1266">
        <v>53</v>
      </c>
      <c r="D1266" t="str">
        <f t="shared" si="57"/>
        <v>Middle Age</v>
      </c>
      <c r="E1266" s="5">
        <v>144489</v>
      </c>
      <c r="F1266">
        <v>10</v>
      </c>
      <c r="G1266" t="str">
        <f t="shared" si="58"/>
        <v>Tightward</v>
      </c>
      <c r="H1266" t="s">
        <v>14</v>
      </c>
      <c r="I1266">
        <v>14</v>
      </c>
      <c r="J1266" t="str">
        <f t="shared" si="59"/>
        <v>Senior Level</v>
      </c>
      <c r="K1266">
        <v>3</v>
      </c>
    </row>
    <row r="1267" spans="1:11" x14ac:dyDescent="0.25">
      <c r="A1267">
        <v>1266</v>
      </c>
      <c r="B1267" t="s">
        <v>8</v>
      </c>
      <c r="C1267">
        <v>63</v>
      </c>
      <c r="D1267" t="str">
        <f t="shared" si="57"/>
        <v>Old</v>
      </c>
      <c r="E1267" s="5">
        <v>77440</v>
      </c>
      <c r="F1267">
        <v>47</v>
      </c>
      <c r="G1267" t="str">
        <f t="shared" si="58"/>
        <v>Economical</v>
      </c>
      <c r="H1267" t="s">
        <v>12</v>
      </c>
      <c r="I1267">
        <v>0</v>
      </c>
      <c r="J1267" t="str">
        <f t="shared" si="59"/>
        <v>Entry-Level</v>
      </c>
      <c r="K1267">
        <v>5</v>
      </c>
    </row>
    <row r="1268" spans="1:11" x14ac:dyDescent="0.25">
      <c r="A1268">
        <v>1267</v>
      </c>
      <c r="B1268" t="s">
        <v>11</v>
      </c>
      <c r="C1268">
        <v>24</v>
      </c>
      <c r="D1268" t="str">
        <f t="shared" si="57"/>
        <v>Adolescence</v>
      </c>
      <c r="E1268" s="5">
        <v>86119</v>
      </c>
      <c r="F1268">
        <v>44</v>
      </c>
      <c r="G1268" t="str">
        <f t="shared" si="58"/>
        <v>Economical</v>
      </c>
      <c r="H1268" t="s">
        <v>14</v>
      </c>
      <c r="I1268">
        <v>1</v>
      </c>
      <c r="J1268" t="str">
        <f t="shared" si="59"/>
        <v>Entry-Level</v>
      </c>
      <c r="K1268">
        <v>6</v>
      </c>
    </row>
    <row r="1269" spans="1:11" x14ac:dyDescent="0.25">
      <c r="A1269">
        <v>1268</v>
      </c>
      <c r="B1269" t="s">
        <v>11</v>
      </c>
      <c r="C1269">
        <v>5</v>
      </c>
      <c r="D1269" t="str">
        <f t="shared" si="57"/>
        <v>Adolescence</v>
      </c>
      <c r="E1269" s="5">
        <v>100056</v>
      </c>
      <c r="F1269">
        <v>49</v>
      </c>
      <c r="G1269" t="str">
        <f t="shared" si="58"/>
        <v>Economical</v>
      </c>
      <c r="H1269" t="s">
        <v>13</v>
      </c>
      <c r="I1269">
        <v>1</v>
      </c>
      <c r="J1269" t="str">
        <f t="shared" si="59"/>
        <v>Entry-Level</v>
      </c>
      <c r="K1269">
        <v>3</v>
      </c>
    </row>
    <row r="1270" spans="1:11" x14ac:dyDescent="0.25">
      <c r="A1270">
        <v>1269</v>
      </c>
      <c r="B1270" t="s">
        <v>8</v>
      </c>
      <c r="C1270">
        <v>7</v>
      </c>
      <c r="D1270" t="str">
        <f t="shared" si="57"/>
        <v>Adolescence</v>
      </c>
      <c r="E1270" s="5">
        <v>66686</v>
      </c>
      <c r="F1270">
        <v>50</v>
      </c>
      <c r="G1270" t="str">
        <f t="shared" si="58"/>
        <v>Economical</v>
      </c>
      <c r="H1270" t="s">
        <v>14</v>
      </c>
      <c r="I1270">
        <v>8</v>
      </c>
      <c r="J1270" t="str">
        <f t="shared" si="59"/>
        <v>Mid-Level</v>
      </c>
      <c r="K1270">
        <v>7</v>
      </c>
    </row>
    <row r="1271" spans="1:11" x14ac:dyDescent="0.25">
      <c r="A1271">
        <v>1270</v>
      </c>
      <c r="B1271" t="s">
        <v>11</v>
      </c>
      <c r="C1271">
        <v>71</v>
      </c>
      <c r="D1271" t="str">
        <f t="shared" si="57"/>
        <v>Old</v>
      </c>
      <c r="E1271" s="5">
        <v>74696</v>
      </c>
      <c r="F1271">
        <v>41</v>
      </c>
      <c r="G1271" t="str">
        <f t="shared" si="58"/>
        <v>Economical</v>
      </c>
      <c r="H1271" t="s">
        <v>16</v>
      </c>
      <c r="I1271">
        <v>1</v>
      </c>
      <c r="J1271" t="str">
        <f t="shared" si="59"/>
        <v>Entry-Level</v>
      </c>
      <c r="K1271">
        <v>6</v>
      </c>
    </row>
    <row r="1272" spans="1:11" x14ac:dyDescent="0.25">
      <c r="A1272">
        <v>1271</v>
      </c>
      <c r="B1272" t="s">
        <v>8</v>
      </c>
      <c r="C1272">
        <v>23</v>
      </c>
      <c r="D1272" t="str">
        <f t="shared" si="57"/>
        <v>Adolescence</v>
      </c>
      <c r="E1272" s="5">
        <v>65641</v>
      </c>
      <c r="F1272">
        <v>50</v>
      </c>
      <c r="G1272" t="str">
        <f t="shared" si="58"/>
        <v>Economical</v>
      </c>
      <c r="H1272" t="s">
        <v>13</v>
      </c>
      <c r="I1272">
        <v>4</v>
      </c>
      <c r="J1272" t="str">
        <f t="shared" si="59"/>
        <v>Intermediate</v>
      </c>
      <c r="K1272">
        <v>5</v>
      </c>
    </row>
    <row r="1273" spans="1:11" x14ac:dyDescent="0.25">
      <c r="A1273">
        <v>1272</v>
      </c>
      <c r="B1273" t="s">
        <v>11</v>
      </c>
      <c r="C1273">
        <v>0</v>
      </c>
      <c r="D1273" t="str">
        <f t="shared" si="57"/>
        <v>Adolescence</v>
      </c>
      <c r="E1273" s="5">
        <v>61228</v>
      </c>
      <c r="F1273">
        <v>81</v>
      </c>
      <c r="G1273" t="str">
        <f t="shared" si="58"/>
        <v>Spendthrift</v>
      </c>
      <c r="H1273" t="s">
        <v>13</v>
      </c>
      <c r="I1273">
        <v>1</v>
      </c>
      <c r="J1273" t="str">
        <f t="shared" si="59"/>
        <v>Entry-Level</v>
      </c>
      <c r="K1273">
        <v>6</v>
      </c>
    </row>
    <row r="1274" spans="1:11" x14ac:dyDescent="0.25">
      <c r="A1274">
        <v>1273</v>
      </c>
      <c r="B1274" t="s">
        <v>11</v>
      </c>
      <c r="C1274">
        <v>2</v>
      </c>
      <c r="D1274" t="str">
        <f t="shared" si="57"/>
        <v>Adolescence</v>
      </c>
      <c r="E1274" s="5">
        <v>138529</v>
      </c>
      <c r="F1274">
        <v>87</v>
      </c>
      <c r="G1274" t="str">
        <f t="shared" si="58"/>
        <v>Spendthrift</v>
      </c>
      <c r="H1274" t="s">
        <v>9</v>
      </c>
      <c r="I1274">
        <v>0</v>
      </c>
      <c r="J1274" t="str">
        <f t="shared" si="59"/>
        <v>Entry-Level</v>
      </c>
      <c r="K1274">
        <v>4</v>
      </c>
    </row>
    <row r="1275" spans="1:11" x14ac:dyDescent="0.25">
      <c r="A1275">
        <v>1274</v>
      </c>
      <c r="B1275" t="s">
        <v>11</v>
      </c>
      <c r="C1275">
        <v>72</v>
      </c>
      <c r="D1275" t="str">
        <f t="shared" si="57"/>
        <v>Old</v>
      </c>
      <c r="E1275" s="5">
        <v>152405</v>
      </c>
      <c r="F1275">
        <v>4</v>
      </c>
      <c r="G1275" t="str">
        <f t="shared" si="58"/>
        <v>Tightward</v>
      </c>
      <c r="H1275" t="s">
        <v>14</v>
      </c>
      <c r="I1275">
        <v>1</v>
      </c>
      <c r="J1275" t="str">
        <f t="shared" si="59"/>
        <v>Entry-Level</v>
      </c>
      <c r="K1275">
        <v>4</v>
      </c>
    </row>
    <row r="1276" spans="1:11" x14ac:dyDescent="0.25">
      <c r="A1276">
        <v>1275</v>
      </c>
      <c r="B1276" t="s">
        <v>8</v>
      </c>
      <c r="C1276">
        <v>18</v>
      </c>
      <c r="D1276" t="str">
        <f t="shared" si="57"/>
        <v>Adolescence</v>
      </c>
      <c r="E1276" s="5">
        <v>157757</v>
      </c>
      <c r="F1276">
        <v>84</v>
      </c>
      <c r="G1276" t="str">
        <f t="shared" si="58"/>
        <v>Spendthrift</v>
      </c>
      <c r="H1276" t="s">
        <v>16</v>
      </c>
      <c r="I1276">
        <v>0</v>
      </c>
      <c r="J1276" t="str">
        <f t="shared" si="59"/>
        <v>Entry-Level</v>
      </c>
      <c r="K1276">
        <v>4</v>
      </c>
    </row>
    <row r="1277" spans="1:11" x14ac:dyDescent="0.25">
      <c r="A1277">
        <v>1276</v>
      </c>
      <c r="B1277" t="s">
        <v>8</v>
      </c>
      <c r="C1277">
        <v>11</v>
      </c>
      <c r="D1277" t="str">
        <f t="shared" si="57"/>
        <v>Adolescence</v>
      </c>
      <c r="E1277" s="5">
        <v>166361</v>
      </c>
      <c r="F1277">
        <v>59</v>
      </c>
      <c r="G1277" t="str">
        <f t="shared" si="58"/>
        <v>Economical</v>
      </c>
      <c r="H1277" t="s">
        <v>10</v>
      </c>
      <c r="I1277">
        <v>6</v>
      </c>
      <c r="J1277" t="str">
        <f t="shared" si="59"/>
        <v>Mid-Level</v>
      </c>
      <c r="K1277">
        <v>4</v>
      </c>
    </row>
    <row r="1278" spans="1:11" x14ac:dyDescent="0.25">
      <c r="A1278">
        <v>1277</v>
      </c>
      <c r="B1278" t="s">
        <v>11</v>
      </c>
      <c r="C1278">
        <v>95</v>
      </c>
      <c r="D1278" t="str">
        <f t="shared" si="57"/>
        <v>Old</v>
      </c>
      <c r="E1278" s="5">
        <v>67227</v>
      </c>
      <c r="F1278">
        <v>30</v>
      </c>
      <c r="G1278" t="str">
        <f t="shared" si="58"/>
        <v>Tightward</v>
      </c>
      <c r="H1278" t="s">
        <v>14</v>
      </c>
      <c r="I1278">
        <v>1</v>
      </c>
      <c r="J1278" t="str">
        <f t="shared" si="59"/>
        <v>Entry-Level</v>
      </c>
      <c r="K1278">
        <v>7</v>
      </c>
    </row>
    <row r="1279" spans="1:11" x14ac:dyDescent="0.25">
      <c r="A1279">
        <v>1278</v>
      </c>
      <c r="B1279" t="s">
        <v>8</v>
      </c>
      <c r="C1279">
        <v>20</v>
      </c>
      <c r="D1279" t="str">
        <f t="shared" si="57"/>
        <v>Adolescence</v>
      </c>
      <c r="E1279" s="5">
        <v>161156</v>
      </c>
      <c r="F1279">
        <v>88</v>
      </c>
      <c r="G1279" t="str">
        <f t="shared" si="58"/>
        <v>Spendthrift</v>
      </c>
      <c r="H1279" t="s">
        <v>10</v>
      </c>
      <c r="I1279">
        <v>0</v>
      </c>
      <c r="J1279" t="str">
        <f t="shared" si="59"/>
        <v>Entry-Level</v>
      </c>
      <c r="K1279">
        <v>4</v>
      </c>
    </row>
    <row r="1280" spans="1:11" x14ac:dyDescent="0.25">
      <c r="A1280">
        <v>1279</v>
      </c>
      <c r="B1280" t="s">
        <v>11</v>
      </c>
      <c r="C1280">
        <v>58</v>
      </c>
      <c r="D1280" t="str">
        <f t="shared" si="57"/>
        <v>Old</v>
      </c>
      <c r="E1280" s="5">
        <v>170647</v>
      </c>
      <c r="F1280">
        <v>70</v>
      </c>
      <c r="G1280" t="str">
        <f t="shared" si="58"/>
        <v>Spendthrift</v>
      </c>
      <c r="H1280" t="s">
        <v>9</v>
      </c>
      <c r="I1280">
        <v>1</v>
      </c>
      <c r="J1280" t="str">
        <f t="shared" si="59"/>
        <v>Entry-Level</v>
      </c>
      <c r="K1280">
        <v>7</v>
      </c>
    </row>
    <row r="1281" spans="1:11" x14ac:dyDescent="0.25">
      <c r="A1281">
        <v>1280</v>
      </c>
      <c r="B1281" t="s">
        <v>11</v>
      </c>
      <c r="C1281">
        <v>67</v>
      </c>
      <c r="D1281" t="str">
        <f t="shared" si="57"/>
        <v>Old</v>
      </c>
      <c r="E1281" s="5">
        <v>161646</v>
      </c>
      <c r="F1281">
        <v>36</v>
      </c>
      <c r="G1281" t="str">
        <f t="shared" si="58"/>
        <v>Economical</v>
      </c>
      <c r="H1281" t="s">
        <v>9</v>
      </c>
      <c r="I1281">
        <v>0</v>
      </c>
      <c r="J1281" t="str">
        <f t="shared" si="59"/>
        <v>Entry-Level</v>
      </c>
      <c r="K1281">
        <v>2</v>
      </c>
    </row>
    <row r="1282" spans="1:11" x14ac:dyDescent="0.25">
      <c r="A1282">
        <v>1281</v>
      </c>
      <c r="B1282" t="s">
        <v>8</v>
      </c>
      <c r="C1282">
        <v>43</v>
      </c>
      <c r="D1282" t="str">
        <f t="shared" si="57"/>
        <v>Middle Age</v>
      </c>
      <c r="E1282" s="5">
        <v>98016</v>
      </c>
      <c r="F1282">
        <v>18</v>
      </c>
      <c r="G1282" t="str">
        <f t="shared" si="58"/>
        <v>Tightward</v>
      </c>
      <c r="H1282" t="s">
        <v>9</v>
      </c>
      <c r="I1282">
        <v>9</v>
      </c>
      <c r="J1282" t="str">
        <f t="shared" si="59"/>
        <v>Mid-Level</v>
      </c>
      <c r="K1282">
        <v>6</v>
      </c>
    </row>
    <row r="1283" spans="1:11" x14ac:dyDescent="0.25">
      <c r="A1283">
        <v>1282</v>
      </c>
      <c r="B1283" t="s">
        <v>8</v>
      </c>
      <c r="C1283">
        <v>36</v>
      </c>
      <c r="D1283" t="str">
        <f t="shared" ref="D1283:D1346" si="60">IF(C1283&gt;54,"Old",IF(C1283&gt;=31,"Middle Age",IF(C1283&lt;31,"Adolescence","Invalid")))</f>
        <v>Middle Age</v>
      </c>
      <c r="E1283" s="5">
        <v>50526</v>
      </c>
      <c r="F1283">
        <v>19</v>
      </c>
      <c r="G1283" t="str">
        <f t="shared" ref="G1283:G1346" si="61">IF(F1283&gt;=60,"Spendthrift",IF(F1283&gt;=31,"Economical",IF(F1283&lt;31,"Tightward","Invalid")))</f>
        <v>Tightward</v>
      </c>
      <c r="H1283" t="s">
        <v>14</v>
      </c>
      <c r="I1283">
        <v>0</v>
      </c>
      <c r="J1283" t="str">
        <f t="shared" ref="J1283:J1346" si="62">IF(I1283&gt;=10,"Senior Level",IF(I1283&gt;=5,"Mid-Level",IF(I1283&gt;=3,"Intermediate",IF(I1283&lt;3,"Entry-Level","Invalid"))))</f>
        <v>Entry-Level</v>
      </c>
      <c r="K1283">
        <v>6</v>
      </c>
    </row>
    <row r="1284" spans="1:11" x14ac:dyDescent="0.25">
      <c r="A1284">
        <v>1283</v>
      </c>
      <c r="B1284" t="s">
        <v>8</v>
      </c>
      <c r="C1284">
        <v>2</v>
      </c>
      <c r="D1284" t="str">
        <f t="shared" si="60"/>
        <v>Adolescence</v>
      </c>
      <c r="E1284" s="5">
        <v>175208</v>
      </c>
      <c r="F1284">
        <v>43</v>
      </c>
      <c r="G1284" t="str">
        <f t="shared" si="61"/>
        <v>Economical</v>
      </c>
      <c r="H1284" t="s">
        <v>15</v>
      </c>
      <c r="I1284">
        <v>8</v>
      </c>
      <c r="J1284" t="str">
        <f t="shared" si="62"/>
        <v>Mid-Level</v>
      </c>
      <c r="K1284">
        <v>4</v>
      </c>
    </row>
    <row r="1285" spans="1:11" x14ac:dyDescent="0.25">
      <c r="A1285">
        <v>1284</v>
      </c>
      <c r="B1285" t="s">
        <v>11</v>
      </c>
      <c r="C1285">
        <v>35</v>
      </c>
      <c r="D1285" t="str">
        <f t="shared" si="60"/>
        <v>Middle Age</v>
      </c>
      <c r="E1285" s="5">
        <v>97721</v>
      </c>
      <c r="F1285">
        <v>48</v>
      </c>
      <c r="G1285" t="str">
        <f t="shared" si="61"/>
        <v>Economical</v>
      </c>
      <c r="H1285" t="s">
        <v>10</v>
      </c>
      <c r="I1285">
        <v>0</v>
      </c>
      <c r="J1285" t="str">
        <f t="shared" si="62"/>
        <v>Entry-Level</v>
      </c>
      <c r="K1285">
        <v>7</v>
      </c>
    </row>
    <row r="1286" spans="1:11" x14ac:dyDescent="0.25">
      <c r="A1286">
        <v>1285</v>
      </c>
      <c r="B1286" t="s">
        <v>11</v>
      </c>
      <c r="C1286">
        <v>81</v>
      </c>
      <c r="D1286" t="str">
        <f t="shared" si="60"/>
        <v>Old</v>
      </c>
      <c r="E1286" s="5">
        <v>142013</v>
      </c>
      <c r="F1286">
        <v>81</v>
      </c>
      <c r="G1286" t="str">
        <f t="shared" si="61"/>
        <v>Spendthrift</v>
      </c>
      <c r="H1286" t="s">
        <v>13</v>
      </c>
      <c r="I1286">
        <v>3</v>
      </c>
      <c r="J1286" t="str">
        <f t="shared" si="62"/>
        <v>Intermediate</v>
      </c>
      <c r="K1286">
        <v>4</v>
      </c>
    </row>
    <row r="1287" spans="1:11" x14ac:dyDescent="0.25">
      <c r="A1287">
        <v>1286</v>
      </c>
      <c r="B1287" t="s">
        <v>8</v>
      </c>
      <c r="C1287">
        <v>84</v>
      </c>
      <c r="D1287" t="str">
        <f t="shared" si="60"/>
        <v>Old</v>
      </c>
      <c r="E1287" s="5">
        <v>166737</v>
      </c>
      <c r="F1287">
        <v>76</v>
      </c>
      <c r="G1287" t="str">
        <f t="shared" si="61"/>
        <v>Spendthrift</v>
      </c>
      <c r="H1287" t="s">
        <v>14</v>
      </c>
      <c r="I1287">
        <v>0</v>
      </c>
      <c r="J1287" t="str">
        <f t="shared" si="62"/>
        <v>Entry-Level</v>
      </c>
      <c r="K1287">
        <v>3</v>
      </c>
    </row>
    <row r="1288" spans="1:11" x14ac:dyDescent="0.25">
      <c r="A1288">
        <v>1287</v>
      </c>
      <c r="B1288" t="s">
        <v>11</v>
      </c>
      <c r="C1288">
        <v>18</v>
      </c>
      <c r="D1288" t="str">
        <f t="shared" si="60"/>
        <v>Adolescence</v>
      </c>
      <c r="E1288" s="5">
        <v>62651</v>
      </c>
      <c r="F1288">
        <v>13</v>
      </c>
      <c r="G1288" t="str">
        <f t="shared" si="61"/>
        <v>Tightward</v>
      </c>
      <c r="H1288" t="s">
        <v>13</v>
      </c>
      <c r="I1288">
        <v>0</v>
      </c>
      <c r="J1288" t="str">
        <f t="shared" si="62"/>
        <v>Entry-Level</v>
      </c>
      <c r="K1288">
        <v>2</v>
      </c>
    </row>
    <row r="1289" spans="1:11" x14ac:dyDescent="0.25">
      <c r="A1289">
        <v>1288</v>
      </c>
      <c r="B1289" t="s">
        <v>11</v>
      </c>
      <c r="C1289">
        <v>54</v>
      </c>
      <c r="D1289" t="str">
        <f t="shared" si="60"/>
        <v>Middle Age</v>
      </c>
      <c r="E1289" s="5">
        <v>179546</v>
      </c>
      <c r="F1289">
        <v>4</v>
      </c>
      <c r="G1289" t="str">
        <f t="shared" si="61"/>
        <v>Tightward</v>
      </c>
      <c r="H1289" t="s">
        <v>17</v>
      </c>
      <c r="I1289">
        <v>8</v>
      </c>
      <c r="J1289" t="str">
        <f t="shared" si="62"/>
        <v>Mid-Level</v>
      </c>
      <c r="K1289">
        <v>4</v>
      </c>
    </row>
    <row r="1290" spans="1:11" x14ac:dyDescent="0.25">
      <c r="A1290">
        <v>1289</v>
      </c>
      <c r="B1290" t="s">
        <v>11</v>
      </c>
      <c r="C1290">
        <v>98</v>
      </c>
      <c r="D1290" t="str">
        <f t="shared" si="60"/>
        <v>Old</v>
      </c>
      <c r="E1290" s="5">
        <v>51866</v>
      </c>
      <c r="F1290">
        <v>81</v>
      </c>
      <c r="G1290" t="str">
        <f t="shared" si="61"/>
        <v>Spendthrift</v>
      </c>
      <c r="H1290" t="s">
        <v>14</v>
      </c>
      <c r="I1290">
        <v>12</v>
      </c>
      <c r="J1290" t="str">
        <f t="shared" si="62"/>
        <v>Senior Level</v>
      </c>
      <c r="K1290">
        <v>7</v>
      </c>
    </row>
    <row r="1291" spans="1:11" x14ac:dyDescent="0.25">
      <c r="A1291">
        <v>1290</v>
      </c>
      <c r="B1291" t="s">
        <v>11</v>
      </c>
      <c r="C1291">
        <v>75</v>
      </c>
      <c r="D1291" t="str">
        <f t="shared" si="60"/>
        <v>Old</v>
      </c>
      <c r="E1291" s="5">
        <v>86297</v>
      </c>
      <c r="F1291">
        <v>42</v>
      </c>
      <c r="G1291" t="str">
        <f t="shared" si="61"/>
        <v>Economical</v>
      </c>
      <c r="H1291" t="s">
        <v>15</v>
      </c>
      <c r="I1291">
        <v>9</v>
      </c>
      <c r="J1291" t="str">
        <f t="shared" si="62"/>
        <v>Mid-Level</v>
      </c>
      <c r="K1291">
        <v>4</v>
      </c>
    </row>
    <row r="1292" spans="1:11" x14ac:dyDescent="0.25">
      <c r="A1292">
        <v>1291</v>
      </c>
      <c r="B1292" t="s">
        <v>11</v>
      </c>
      <c r="C1292">
        <v>98</v>
      </c>
      <c r="D1292" t="str">
        <f t="shared" si="60"/>
        <v>Old</v>
      </c>
      <c r="E1292" s="5">
        <v>65031</v>
      </c>
      <c r="F1292">
        <v>23</v>
      </c>
      <c r="G1292" t="str">
        <f t="shared" si="61"/>
        <v>Tightward</v>
      </c>
      <c r="H1292" t="s">
        <v>14</v>
      </c>
      <c r="I1292">
        <v>0</v>
      </c>
      <c r="J1292" t="str">
        <f t="shared" si="62"/>
        <v>Entry-Level</v>
      </c>
      <c r="K1292">
        <v>4</v>
      </c>
    </row>
    <row r="1293" spans="1:11" x14ac:dyDescent="0.25">
      <c r="A1293">
        <v>1292</v>
      </c>
      <c r="B1293" t="s">
        <v>8</v>
      </c>
      <c r="C1293">
        <v>94</v>
      </c>
      <c r="D1293" t="str">
        <f t="shared" si="60"/>
        <v>Old</v>
      </c>
      <c r="E1293" s="5">
        <v>69383</v>
      </c>
      <c r="F1293">
        <v>25</v>
      </c>
      <c r="G1293" t="str">
        <f t="shared" si="61"/>
        <v>Tightward</v>
      </c>
      <c r="H1293" t="s">
        <v>13</v>
      </c>
      <c r="I1293">
        <v>0</v>
      </c>
      <c r="J1293" t="str">
        <f t="shared" si="62"/>
        <v>Entry-Level</v>
      </c>
      <c r="K1293">
        <v>2</v>
      </c>
    </row>
    <row r="1294" spans="1:11" x14ac:dyDescent="0.25">
      <c r="A1294">
        <v>1293</v>
      </c>
      <c r="B1294" t="s">
        <v>8</v>
      </c>
      <c r="C1294">
        <v>24</v>
      </c>
      <c r="D1294" t="str">
        <f t="shared" si="60"/>
        <v>Adolescence</v>
      </c>
      <c r="E1294" s="5">
        <v>70733</v>
      </c>
      <c r="F1294">
        <v>63</v>
      </c>
      <c r="G1294" t="str">
        <f t="shared" si="61"/>
        <v>Spendthrift</v>
      </c>
      <c r="H1294" t="s">
        <v>14</v>
      </c>
      <c r="I1294">
        <v>5</v>
      </c>
      <c r="J1294" t="str">
        <f t="shared" si="62"/>
        <v>Mid-Level</v>
      </c>
      <c r="K1294">
        <v>3</v>
      </c>
    </row>
    <row r="1295" spans="1:11" x14ac:dyDescent="0.25">
      <c r="A1295">
        <v>1294</v>
      </c>
      <c r="B1295" t="s">
        <v>11</v>
      </c>
      <c r="C1295">
        <v>47</v>
      </c>
      <c r="D1295" t="str">
        <f t="shared" si="60"/>
        <v>Middle Age</v>
      </c>
      <c r="E1295" s="5">
        <v>187898</v>
      </c>
      <c r="F1295">
        <v>89</v>
      </c>
      <c r="G1295" t="str">
        <f t="shared" si="61"/>
        <v>Spendthrift</v>
      </c>
      <c r="H1295" t="s">
        <v>14</v>
      </c>
      <c r="I1295">
        <v>6</v>
      </c>
      <c r="J1295" t="str">
        <f t="shared" si="62"/>
        <v>Mid-Level</v>
      </c>
      <c r="K1295">
        <v>2</v>
      </c>
    </row>
    <row r="1296" spans="1:11" x14ac:dyDescent="0.25">
      <c r="A1296">
        <v>1295</v>
      </c>
      <c r="B1296" t="s">
        <v>11</v>
      </c>
      <c r="C1296">
        <v>40</v>
      </c>
      <c r="D1296" t="str">
        <f t="shared" si="60"/>
        <v>Middle Age</v>
      </c>
      <c r="E1296" s="5">
        <v>116001</v>
      </c>
      <c r="F1296">
        <v>55</v>
      </c>
      <c r="G1296" t="str">
        <f t="shared" si="61"/>
        <v>Economical</v>
      </c>
      <c r="H1296" t="s">
        <v>10</v>
      </c>
      <c r="I1296">
        <v>1</v>
      </c>
      <c r="J1296" t="str">
        <f t="shared" si="62"/>
        <v>Entry-Level</v>
      </c>
      <c r="K1296">
        <v>4</v>
      </c>
    </row>
    <row r="1297" spans="1:11" x14ac:dyDescent="0.25">
      <c r="A1297">
        <v>1296</v>
      </c>
      <c r="B1297" t="s">
        <v>8</v>
      </c>
      <c r="C1297">
        <v>68</v>
      </c>
      <c r="D1297" t="str">
        <f t="shared" si="60"/>
        <v>Old</v>
      </c>
      <c r="E1297" s="5">
        <v>87040</v>
      </c>
      <c r="F1297">
        <v>4</v>
      </c>
      <c r="G1297" t="str">
        <f t="shared" si="61"/>
        <v>Tightward</v>
      </c>
      <c r="H1297" t="s">
        <v>14</v>
      </c>
      <c r="I1297">
        <v>9</v>
      </c>
      <c r="J1297" t="str">
        <f t="shared" si="62"/>
        <v>Mid-Level</v>
      </c>
      <c r="K1297">
        <v>1</v>
      </c>
    </row>
    <row r="1298" spans="1:11" x14ac:dyDescent="0.25">
      <c r="A1298">
        <v>1297</v>
      </c>
      <c r="B1298" t="s">
        <v>11</v>
      </c>
      <c r="C1298">
        <v>18</v>
      </c>
      <c r="D1298" t="str">
        <f t="shared" si="60"/>
        <v>Adolescence</v>
      </c>
      <c r="E1298" s="5">
        <v>180956</v>
      </c>
      <c r="F1298">
        <v>74</v>
      </c>
      <c r="G1298" t="str">
        <f t="shared" si="61"/>
        <v>Spendthrift</v>
      </c>
      <c r="H1298" t="s">
        <v>14</v>
      </c>
      <c r="I1298">
        <v>2</v>
      </c>
      <c r="J1298" t="str">
        <f t="shared" si="62"/>
        <v>Entry-Level</v>
      </c>
      <c r="K1298">
        <v>2</v>
      </c>
    </row>
    <row r="1299" spans="1:11" x14ac:dyDescent="0.25">
      <c r="A1299">
        <v>1298</v>
      </c>
      <c r="B1299" t="s">
        <v>11</v>
      </c>
      <c r="C1299">
        <v>83</v>
      </c>
      <c r="D1299" t="str">
        <f t="shared" si="60"/>
        <v>Old</v>
      </c>
      <c r="E1299" s="5">
        <v>115517</v>
      </c>
      <c r="F1299">
        <v>82</v>
      </c>
      <c r="G1299" t="str">
        <f t="shared" si="61"/>
        <v>Spendthrift</v>
      </c>
      <c r="H1299" t="s">
        <v>9</v>
      </c>
      <c r="I1299">
        <v>0</v>
      </c>
      <c r="J1299" t="str">
        <f t="shared" si="62"/>
        <v>Entry-Level</v>
      </c>
      <c r="K1299">
        <v>6</v>
      </c>
    </row>
    <row r="1300" spans="1:11" x14ac:dyDescent="0.25">
      <c r="A1300">
        <v>1299</v>
      </c>
      <c r="B1300" t="s">
        <v>8</v>
      </c>
      <c r="C1300">
        <v>34</v>
      </c>
      <c r="D1300" t="str">
        <f t="shared" si="60"/>
        <v>Middle Age</v>
      </c>
      <c r="E1300" s="5">
        <v>76979</v>
      </c>
      <c r="F1300">
        <v>46</v>
      </c>
      <c r="G1300" t="str">
        <f t="shared" si="61"/>
        <v>Economical</v>
      </c>
      <c r="H1300" t="s">
        <v>12</v>
      </c>
      <c r="I1300">
        <v>1</v>
      </c>
      <c r="J1300" t="str">
        <f t="shared" si="62"/>
        <v>Entry-Level</v>
      </c>
      <c r="K1300">
        <v>3</v>
      </c>
    </row>
    <row r="1301" spans="1:11" x14ac:dyDescent="0.25">
      <c r="A1301">
        <v>1300</v>
      </c>
      <c r="B1301" t="s">
        <v>8</v>
      </c>
      <c r="C1301">
        <v>81</v>
      </c>
      <c r="D1301" t="str">
        <f t="shared" si="60"/>
        <v>Old</v>
      </c>
      <c r="E1301" s="5">
        <v>50798</v>
      </c>
      <c r="F1301">
        <v>56</v>
      </c>
      <c r="G1301" t="str">
        <f t="shared" si="61"/>
        <v>Economical</v>
      </c>
      <c r="H1301" t="s">
        <v>14</v>
      </c>
      <c r="I1301">
        <v>10</v>
      </c>
      <c r="J1301" t="str">
        <f t="shared" si="62"/>
        <v>Senior Level</v>
      </c>
      <c r="K1301">
        <v>5</v>
      </c>
    </row>
    <row r="1302" spans="1:11" x14ac:dyDescent="0.25">
      <c r="A1302">
        <v>1301</v>
      </c>
      <c r="B1302" t="s">
        <v>11</v>
      </c>
      <c r="C1302">
        <v>61</v>
      </c>
      <c r="D1302" t="str">
        <f t="shared" si="60"/>
        <v>Old</v>
      </c>
      <c r="E1302" s="5">
        <v>146350</v>
      </c>
      <c r="F1302">
        <v>43</v>
      </c>
      <c r="G1302" t="str">
        <f t="shared" si="61"/>
        <v>Economical</v>
      </c>
      <c r="H1302" t="s">
        <v>14</v>
      </c>
      <c r="I1302">
        <v>1</v>
      </c>
      <c r="J1302" t="str">
        <f t="shared" si="62"/>
        <v>Entry-Level</v>
      </c>
      <c r="K1302">
        <v>3</v>
      </c>
    </row>
    <row r="1303" spans="1:11" x14ac:dyDescent="0.25">
      <c r="A1303">
        <v>1302</v>
      </c>
      <c r="B1303" t="s">
        <v>11</v>
      </c>
      <c r="C1303">
        <v>77</v>
      </c>
      <c r="D1303" t="str">
        <f t="shared" si="60"/>
        <v>Old</v>
      </c>
      <c r="E1303" s="5">
        <v>81112</v>
      </c>
      <c r="F1303">
        <v>61</v>
      </c>
      <c r="G1303" t="str">
        <f t="shared" si="61"/>
        <v>Spendthrift</v>
      </c>
      <c r="H1303" t="s">
        <v>9</v>
      </c>
      <c r="I1303">
        <v>5</v>
      </c>
      <c r="J1303" t="str">
        <f t="shared" si="62"/>
        <v>Mid-Level</v>
      </c>
      <c r="K1303">
        <v>3</v>
      </c>
    </row>
    <row r="1304" spans="1:11" x14ac:dyDescent="0.25">
      <c r="A1304">
        <v>1303</v>
      </c>
      <c r="B1304" t="s">
        <v>8</v>
      </c>
      <c r="C1304">
        <v>52</v>
      </c>
      <c r="D1304" t="str">
        <f t="shared" si="60"/>
        <v>Middle Age</v>
      </c>
      <c r="E1304" s="5">
        <v>80605</v>
      </c>
      <c r="F1304">
        <v>20</v>
      </c>
      <c r="G1304" t="str">
        <f t="shared" si="61"/>
        <v>Tightward</v>
      </c>
      <c r="H1304" t="s">
        <v>16</v>
      </c>
      <c r="I1304">
        <v>1</v>
      </c>
      <c r="J1304" t="str">
        <f t="shared" si="62"/>
        <v>Entry-Level</v>
      </c>
      <c r="K1304">
        <v>6</v>
      </c>
    </row>
    <row r="1305" spans="1:11" x14ac:dyDescent="0.25">
      <c r="A1305">
        <v>1304</v>
      </c>
      <c r="B1305" t="s">
        <v>8</v>
      </c>
      <c r="C1305">
        <v>40</v>
      </c>
      <c r="D1305" t="str">
        <f t="shared" si="60"/>
        <v>Middle Age</v>
      </c>
      <c r="E1305" s="5">
        <v>171949</v>
      </c>
      <c r="F1305">
        <v>11</v>
      </c>
      <c r="G1305" t="str">
        <f t="shared" si="61"/>
        <v>Tightward</v>
      </c>
      <c r="H1305" t="s">
        <v>16</v>
      </c>
      <c r="I1305">
        <v>1</v>
      </c>
      <c r="J1305" t="str">
        <f t="shared" si="62"/>
        <v>Entry-Level</v>
      </c>
      <c r="K1305">
        <v>6</v>
      </c>
    </row>
    <row r="1306" spans="1:11" x14ac:dyDescent="0.25">
      <c r="A1306">
        <v>1305</v>
      </c>
      <c r="B1306" t="s">
        <v>8</v>
      </c>
      <c r="C1306">
        <v>93</v>
      </c>
      <c r="D1306" t="str">
        <f t="shared" si="60"/>
        <v>Old</v>
      </c>
      <c r="E1306" s="5">
        <v>159006</v>
      </c>
      <c r="F1306">
        <v>26</v>
      </c>
      <c r="G1306" t="str">
        <f t="shared" si="61"/>
        <v>Tightward</v>
      </c>
      <c r="H1306" t="s">
        <v>14</v>
      </c>
      <c r="I1306">
        <v>8</v>
      </c>
      <c r="J1306" t="str">
        <f t="shared" si="62"/>
        <v>Mid-Level</v>
      </c>
      <c r="K1306">
        <v>6</v>
      </c>
    </row>
    <row r="1307" spans="1:11" x14ac:dyDescent="0.25">
      <c r="A1307">
        <v>1306</v>
      </c>
      <c r="B1307" t="s">
        <v>11</v>
      </c>
      <c r="C1307">
        <v>45</v>
      </c>
      <c r="D1307" t="str">
        <f t="shared" si="60"/>
        <v>Middle Age</v>
      </c>
      <c r="E1307" s="5">
        <v>177368</v>
      </c>
      <c r="F1307">
        <v>96</v>
      </c>
      <c r="G1307" t="str">
        <f t="shared" si="61"/>
        <v>Spendthrift</v>
      </c>
      <c r="H1307" t="s">
        <v>9</v>
      </c>
      <c r="I1307">
        <v>1</v>
      </c>
      <c r="J1307" t="str">
        <f t="shared" si="62"/>
        <v>Entry-Level</v>
      </c>
      <c r="K1307">
        <v>2</v>
      </c>
    </row>
    <row r="1308" spans="1:11" x14ac:dyDescent="0.25">
      <c r="A1308">
        <v>1307</v>
      </c>
      <c r="B1308" t="s">
        <v>11</v>
      </c>
      <c r="C1308">
        <v>83</v>
      </c>
      <c r="D1308" t="str">
        <f t="shared" si="60"/>
        <v>Old</v>
      </c>
      <c r="E1308" s="5">
        <v>187643</v>
      </c>
      <c r="F1308">
        <v>3</v>
      </c>
      <c r="G1308" t="str">
        <f t="shared" si="61"/>
        <v>Tightward</v>
      </c>
      <c r="H1308" t="s">
        <v>14</v>
      </c>
      <c r="I1308">
        <v>1</v>
      </c>
      <c r="J1308" t="str">
        <f t="shared" si="62"/>
        <v>Entry-Level</v>
      </c>
      <c r="K1308">
        <v>1</v>
      </c>
    </row>
    <row r="1309" spans="1:11" x14ac:dyDescent="0.25">
      <c r="A1309">
        <v>1308</v>
      </c>
      <c r="B1309" t="s">
        <v>8</v>
      </c>
      <c r="C1309">
        <v>23</v>
      </c>
      <c r="D1309" t="str">
        <f t="shared" si="60"/>
        <v>Adolescence</v>
      </c>
      <c r="E1309" s="5">
        <v>93841</v>
      </c>
      <c r="F1309">
        <v>25</v>
      </c>
      <c r="G1309" t="str">
        <f t="shared" si="61"/>
        <v>Tightward</v>
      </c>
      <c r="H1309" t="s">
        <v>12</v>
      </c>
      <c r="I1309">
        <v>0</v>
      </c>
      <c r="J1309" t="str">
        <f t="shared" si="62"/>
        <v>Entry-Level</v>
      </c>
      <c r="K1309">
        <v>7</v>
      </c>
    </row>
    <row r="1310" spans="1:11" x14ac:dyDescent="0.25">
      <c r="A1310">
        <v>1309</v>
      </c>
      <c r="B1310" t="s">
        <v>8</v>
      </c>
      <c r="C1310">
        <v>15</v>
      </c>
      <c r="D1310" t="str">
        <f t="shared" si="60"/>
        <v>Adolescence</v>
      </c>
      <c r="E1310" s="5">
        <v>131061</v>
      </c>
      <c r="F1310">
        <v>92</v>
      </c>
      <c r="G1310" t="str">
        <f t="shared" si="61"/>
        <v>Spendthrift</v>
      </c>
      <c r="H1310" t="s">
        <v>9</v>
      </c>
      <c r="I1310">
        <v>0</v>
      </c>
      <c r="J1310" t="str">
        <f t="shared" si="62"/>
        <v>Entry-Level</v>
      </c>
      <c r="K1310">
        <v>7</v>
      </c>
    </row>
    <row r="1311" spans="1:11" x14ac:dyDescent="0.25">
      <c r="A1311">
        <v>1310</v>
      </c>
      <c r="B1311" t="s">
        <v>8</v>
      </c>
      <c r="C1311">
        <v>79</v>
      </c>
      <c r="D1311" t="str">
        <f t="shared" si="60"/>
        <v>Old</v>
      </c>
      <c r="E1311" s="5">
        <v>146130</v>
      </c>
      <c r="F1311">
        <v>20</v>
      </c>
      <c r="G1311" t="str">
        <f t="shared" si="61"/>
        <v>Tightward</v>
      </c>
      <c r="H1311" t="s">
        <v>13</v>
      </c>
      <c r="I1311">
        <v>6</v>
      </c>
      <c r="J1311" t="str">
        <f t="shared" si="62"/>
        <v>Mid-Level</v>
      </c>
      <c r="K1311">
        <v>6</v>
      </c>
    </row>
    <row r="1312" spans="1:11" x14ac:dyDescent="0.25">
      <c r="A1312">
        <v>1311</v>
      </c>
      <c r="B1312" t="s">
        <v>8</v>
      </c>
      <c r="C1312">
        <v>80</v>
      </c>
      <c r="D1312" t="str">
        <f t="shared" si="60"/>
        <v>Old</v>
      </c>
      <c r="E1312" s="5">
        <v>84471</v>
      </c>
      <c r="F1312">
        <v>79</v>
      </c>
      <c r="G1312" t="str">
        <f t="shared" si="61"/>
        <v>Spendthrift</v>
      </c>
      <c r="H1312" t="s">
        <v>16</v>
      </c>
      <c r="I1312">
        <v>1</v>
      </c>
      <c r="J1312" t="str">
        <f t="shared" si="62"/>
        <v>Entry-Level</v>
      </c>
      <c r="K1312">
        <v>5</v>
      </c>
    </row>
    <row r="1313" spans="1:11" x14ac:dyDescent="0.25">
      <c r="A1313">
        <v>1312</v>
      </c>
      <c r="B1313" t="s">
        <v>11</v>
      </c>
      <c r="C1313">
        <v>35</v>
      </c>
      <c r="D1313" t="str">
        <f t="shared" si="60"/>
        <v>Middle Age</v>
      </c>
      <c r="E1313" s="5">
        <v>144485</v>
      </c>
      <c r="F1313">
        <v>15</v>
      </c>
      <c r="G1313" t="str">
        <f t="shared" si="61"/>
        <v>Tightward</v>
      </c>
      <c r="H1313" t="s">
        <v>13</v>
      </c>
      <c r="I1313">
        <v>0</v>
      </c>
      <c r="J1313" t="str">
        <f t="shared" si="62"/>
        <v>Entry-Level</v>
      </c>
      <c r="K1313">
        <v>4</v>
      </c>
    </row>
    <row r="1314" spans="1:11" x14ac:dyDescent="0.25">
      <c r="A1314">
        <v>1313</v>
      </c>
      <c r="B1314" t="s">
        <v>11</v>
      </c>
      <c r="C1314">
        <v>39</v>
      </c>
      <c r="D1314" t="str">
        <f t="shared" si="60"/>
        <v>Middle Age</v>
      </c>
      <c r="E1314" s="5">
        <v>158638</v>
      </c>
      <c r="F1314">
        <v>78</v>
      </c>
      <c r="G1314" t="str">
        <f t="shared" si="61"/>
        <v>Spendthrift</v>
      </c>
      <c r="H1314" t="s">
        <v>9</v>
      </c>
      <c r="I1314">
        <v>2</v>
      </c>
      <c r="J1314" t="str">
        <f t="shared" si="62"/>
        <v>Entry-Level</v>
      </c>
      <c r="K1314">
        <v>5</v>
      </c>
    </row>
    <row r="1315" spans="1:11" x14ac:dyDescent="0.25">
      <c r="A1315">
        <v>1314</v>
      </c>
      <c r="B1315" t="s">
        <v>8</v>
      </c>
      <c r="C1315">
        <v>4</v>
      </c>
      <c r="D1315" t="str">
        <f t="shared" si="60"/>
        <v>Adolescence</v>
      </c>
      <c r="E1315" s="5">
        <v>96693</v>
      </c>
      <c r="F1315">
        <v>28</v>
      </c>
      <c r="G1315" t="str">
        <f t="shared" si="61"/>
        <v>Tightward</v>
      </c>
      <c r="H1315" t="s">
        <v>13</v>
      </c>
      <c r="I1315">
        <v>0</v>
      </c>
      <c r="J1315" t="str">
        <f t="shared" si="62"/>
        <v>Entry-Level</v>
      </c>
      <c r="K1315">
        <v>4</v>
      </c>
    </row>
    <row r="1316" spans="1:11" x14ac:dyDescent="0.25">
      <c r="A1316">
        <v>1315</v>
      </c>
      <c r="B1316" t="s">
        <v>11</v>
      </c>
      <c r="C1316">
        <v>83</v>
      </c>
      <c r="D1316" t="str">
        <f t="shared" si="60"/>
        <v>Old</v>
      </c>
      <c r="E1316" s="5">
        <v>129507</v>
      </c>
      <c r="F1316">
        <v>93</v>
      </c>
      <c r="G1316" t="str">
        <f t="shared" si="61"/>
        <v>Spendthrift</v>
      </c>
      <c r="H1316" t="s">
        <v>9</v>
      </c>
      <c r="I1316">
        <v>4</v>
      </c>
      <c r="J1316" t="str">
        <f t="shared" si="62"/>
        <v>Intermediate</v>
      </c>
      <c r="K1316">
        <v>7</v>
      </c>
    </row>
    <row r="1317" spans="1:11" x14ac:dyDescent="0.25">
      <c r="A1317">
        <v>1316</v>
      </c>
      <c r="B1317" t="s">
        <v>11</v>
      </c>
      <c r="C1317">
        <v>94</v>
      </c>
      <c r="D1317" t="str">
        <f t="shared" si="60"/>
        <v>Old</v>
      </c>
      <c r="E1317" s="5">
        <v>114510</v>
      </c>
      <c r="F1317">
        <v>39</v>
      </c>
      <c r="G1317" t="str">
        <f t="shared" si="61"/>
        <v>Economical</v>
      </c>
      <c r="H1317" t="s">
        <v>9</v>
      </c>
      <c r="I1317">
        <v>0</v>
      </c>
      <c r="J1317" t="str">
        <f t="shared" si="62"/>
        <v>Entry-Level</v>
      </c>
      <c r="K1317">
        <v>4</v>
      </c>
    </row>
    <row r="1318" spans="1:11" x14ac:dyDescent="0.25">
      <c r="A1318">
        <v>1317</v>
      </c>
      <c r="B1318" t="s">
        <v>11</v>
      </c>
      <c r="C1318">
        <v>33</v>
      </c>
      <c r="D1318" t="str">
        <f t="shared" si="60"/>
        <v>Middle Age</v>
      </c>
      <c r="E1318" s="5">
        <v>109396</v>
      </c>
      <c r="F1318">
        <v>17</v>
      </c>
      <c r="G1318" t="str">
        <f t="shared" si="61"/>
        <v>Tightward</v>
      </c>
      <c r="I1318">
        <v>1</v>
      </c>
      <c r="J1318" t="str">
        <f t="shared" si="62"/>
        <v>Entry-Level</v>
      </c>
      <c r="K1318">
        <v>2</v>
      </c>
    </row>
    <row r="1319" spans="1:11" x14ac:dyDescent="0.25">
      <c r="A1319">
        <v>1318</v>
      </c>
      <c r="B1319" t="s">
        <v>11</v>
      </c>
      <c r="C1319">
        <v>12</v>
      </c>
      <c r="D1319" t="str">
        <f t="shared" si="60"/>
        <v>Adolescence</v>
      </c>
      <c r="E1319" s="5">
        <v>149031</v>
      </c>
      <c r="F1319">
        <v>96</v>
      </c>
      <c r="G1319" t="str">
        <f t="shared" si="61"/>
        <v>Spendthrift</v>
      </c>
      <c r="H1319" t="s">
        <v>14</v>
      </c>
      <c r="I1319">
        <v>10</v>
      </c>
      <c r="J1319" t="str">
        <f t="shared" si="62"/>
        <v>Senior Level</v>
      </c>
      <c r="K1319">
        <v>5</v>
      </c>
    </row>
    <row r="1320" spans="1:11" x14ac:dyDescent="0.25">
      <c r="A1320">
        <v>1319</v>
      </c>
      <c r="B1320" t="s">
        <v>11</v>
      </c>
      <c r="C1320">
        <v>77</v>
      </c>
      <c r="D1320" t="str">
        <f t="shared" si="60"/>
        <v>Old</v>
      </c>
      <c r="E1320" s="5">
        <v>66256</v>
      </c>
      <c r="F1320">
        <v>13</v>
      </c>
      <c r="G1320" t="str">
        <f t="shared" si="61"/>
        <v>Tightward</v>
      </c>
      <c r="H1320" t="s">
        <v>12</v>
      </c>
      <c r="I1320">
        <v>1</v>
      </c>
      <c r="J1320" t="str">
        <f t="shared" si="62"/>
        <v>Entry-Level</v>
      </c>
      <c r="K1320">
        <v>2</v>
      </c>
    </row>
    <row r="1321" spans="1:11" x14ac:dyDescent="0.25">
      <c r="A1321">
        <v>1320</v>
      </c>
      <c r="B1321" t="s">
        <v>11</v>
      </c>
      <c r="C1321">
        <v>48</v>
      </c>
      <c r="D1321" t="str">
        <f t="shared" si="60"/>
        <v>Middle Age</v>
      </c>
      <c r="E1321" s="5">
        <v>118285</v>
      </c>
      <c r="F1321">
        <v>69</v>
      </c>
      <c r="G1321" t="str">
        <f t="shared" si="61"/>
        <v>Spendthrift</v>
      </c>
      <c r="H1321" t="s">
        <v>16</v>
      </c>
      <c r="I1321">
        <v>8</v>
      </c>
      <c r="J1321" t="str">
        <f t="shared" si="62"/>
        <v>Mid-Level</v>
      </c>
      <c r="K1321">
        <v>4</v>
      </c>
    </row>
    <row r="1322" spans="1:11" x14ac:dyDescent="0.25">
      <c r="A1322">
        <v>1321</v>
      </c>
      <c r="B1322" t="s">
        <v>8</v>
      </c>
      <c r="C1322">
        <v>97</v>
      </c>
      <c r="D1322" t="str">
        <f t="shared" si="60"/>
        <v>Old</v>
      </c>
      <c r="E1322" s="5">
        <v>128723</v>
      </c>
      <c r="F1322">
        <v>58</v>
      </c>
      <c r="G1322" t="str">
        <f t="shared" si="61"/>
        <v>Economical</v>
      </c>
      <c r="H1322" t="s">
        <v>14</v>
      </c>
      <c r="I1322">
        <v>4</v>
      </c>
      <c r="J1322" t="str">
        <f t="shared" si="62"/>
        <v>Intermediate</v>
      </c>
      <c r="K1322">
        <v>5</v>
      </c>
    </row>
    <row r="1323" spans="1:11" x14ac:dyDescent="0.25">
      <c r="A1323">
        <v>1322</v>
      </c>
      <c r="B1323" t="s">
        <v>11</v>
      </c>
      <c r="C1323">
        <v>28</v>
      </c>
      <c r="D1323" t="str">
        <f t="shared" si="60"/>
        <v>Adolescence</v>
      </c>
      <c r="E1323" s="5">
        <v>178285</v>
      </c>
      <c r="F1323">
        <v>91</v>
      </c>
      <c r="G1323" t="str">
        <f t="shared" si="61"/>
        <v>Spendthrift</v>
      </c>
      <c r="H1323" t="s">
        <v>14</v>
      </c>
      <c r="I1323">
        <v>4</v>
      </c>
      <c r="J1323" t="str">
        <f t="shared" si="62"/>
        <v>Intermediate</v>
      </c>
      <c r="K1323">
        <v>7</v>
      </c>
    </row>
    <row r="1324" spans="1:11" x14ac:dyDescent="0.25">
      <c r="A1324">
        <v>1323</v>
      </c>
      <c r="B1324" t="s">
        <v>11</v>
      </c>
      <c r="C1324">
        <v>99</v>
      </c>
      <c r="D1324" t="str">
        <f t="shared" si="60"/>
        <v>Old</v>
      </c>
      <c r="E1324" s="5">
        <v>144176</v>
      </c>
      <c r="F1324">
        <v>74</v>
      </c>
      <c r="G1324" t="str">
        <f t="shared" si="61"/>
        <v>Spendthrift</v>
      </c>
      <c r="H1324" t="s">
        <v>18</v>
      </c>
      <c r="I1324">
        <v>7</v>
      </c>
      <c r="J1324" t="str">
        <f t="shared" si="62"/>
        <v>Mid-Level</v>
      </c>
      <c r="K1324">
        <v>2</v>
      </c>
    </row>
    <row r="1325" spans="1:11" x14ac:dyDescent="0.25">
      <c r="A1325">
        <v>1324</v>
      </c>
      <c r="B1325" t="s">
        <v>8</v>
      </c>
      <c r="C1325">
        <v>27</v>
      </c>
      <c r="D1325" t="str">
        <f t="shared" si="60"/>
        <v>Adolescence</v>
      </c>
      <c r="E1325" s="5">
        <v>82474</v>
      </c>
      <c r="F1325">
        <v>31</v>
      </c>
      <c r="G1325" t="str">
        <f t="shared" si="61"/>
        <v>Economical</v>
      </c>
      <c r="H1325" t="s">
        <v>14</v>
      </c>
      <c r="I1325">
        <v>9</v>
      </c>
      <c r="J1325" t="str">
        <f t="shared" si="62"/>
        <v>Mid-Level</v>
      </c>
      <c r="K1325">
        <v>3</v>
      </c>
    </row>
    <row r="1326" spans="1:11" x14ac:dyDescent="0.25">
      <c r="A1326">
        <v>1325</v>
      </c>
      <c r="B1326" t="s">
        <v>11</v>
      </c>
      <c r="C1326">
        <v>95</v>
      </c>
      <c r="D1326" t="str">
        <f t="shared" si="60"/>
        <v>Old</v>
      </c>
      <c r="E1326" s="5">
        <v>159010</v>
      </c>
      <c r="F1326">
        <v>84</v>
      </c>
      <c r="G1326" t="str">
        <f t="shared" si="61"/>
        <v>Spendthrift</v>
      </c>
      <c r="H1326" t="s">
        <v>12</v>
      </c>
      <c r="I1326">
        <v>6</v>
      </c>
      <c r="J1326" t="str">
        <f t="shared" si="62"/>
        <v>Mid-Level</v>
      </c>
      <c r="K1326">
        <v>2</v>
      </c>
    </row>
    <row r="1327" spans="1:11" x14ac:dyDescent="0.25">
      <c r="A1327">
        <v>1326</v>
      </c>
      <c r="B1327" t="s">
        <v>11</v>
      </c>
      <c r="C1327">
        <v>6</v>
      </c>
      <c r="D1327" t="str">
        <f t="shared" si="60"/>
        <v>Adolescence</v>
      </c>
      <c r="E1327" s="5">
        <v>76164</v>
      </c>
      <c r="F1327">
        <v>83</v>
      </c>
      <c r="G1327" t="str">
        <f t="shared" si="61"/>
        <v>Spendthrift</v>
      </c>
      <c r="H1327" t="s">
        <v>14</v>
      </c>
      <c r="I1327">
        <v>6</v>
      </c>
      <c r="J1327" t="str">
        <f t="shared" si="62"/>
        <v>Mid-Level</v>
      </c>
      <c r="K1327">
        <v>2</v>
      </c>
    </row>
    <row r="1328" spans="1:11" x14ac:dyDescent="0.25">
      <c r="A1328">
        <v>1327</v>
      </c>
      <c r="B1328" t="s">
        <v>8</v>
      </c>
      <c r="C1328">
        <v>18</v>
      </c>
      <c r="D1328" t="str">
        <f t="shared" si="60"/>
        <v>Adolescence</v>
      </c>
      <c r="E1328" s="5">
        <v>77873</v>
      </c>
      <c r="F1328">
        <v>49</v>
      </c>
      <c r="G1328" t="str">
        <f t="shared" si="61"/>
        <v>Economical</v>
      </c>
      <c r="H1328" t="s">
        <v>15</v>
      </c>
      <c r="I1328">
        <v>6</v>
      </c>
      <c r="J1328" t="str">
        <f t="shared" si="62"/>
        <v>Mid-Level</v>
      </c>
      <c r="K1328">
        <v>5</v>
      </c>
    </row>
    <row r="1329" spans="1:11" x14ac:dyDescent="0.25">
      <c r="A1329">
        <v>1328</v>
      </c>
      <c r="B1329" t="s">
        <v>8</v>
      </c>
      <c r="C1329">
        <v>42</v>
      </c>
      <c r="D1329" t="str">
        <f t="shared" si="60"/>
        <v>Middle Age</v>
      </c>
      <c r="E1329" s="5">
        <v>53392</v>
      </c>
      <c r="F1329">
        <v>89</v>
      </c>
      <c r="G1329" t="str">
        <f t="shared" si="61"/>
        <v>Spendthrift</v>
      </c>
      <c r="H1329" t="s">
        <v>14</v>
      </c>
      <c r="I1329">
        <v>6</v>
      </c>
      <c r="J1329" t="str">
        <f t="shared" si="62"/>
        <v>Mid-Level</v>
      </c>
      <c r="K1329">
        <v>4</v>
      </c>
    </row>
    <row r="1330" spans="1:11" x14ac:dyDescent="0.25">
      <c r="A1330">
        <v>1329</v>
      </c>
      <c r="B1330" t="s">
        <v>8</v>
      </c>
      <c r="C1330">
        <v>50</v>
      </c>
      <c r="D1330" t="str">
        <f t="shared" si="60"/>
        <v>Middle Age</v>
      </c>
      <c r="E1330" s="5">
        <v>168898</v>
      </c>
      <c r="F1330">
        <v>41</v>
      </c>
      <c r="G1330" t="str">
        <f t="shared" si="61"/>
        <v>Economical</v>
      </c>
      <c r="H1330" t="s">
        <v>14</v>
      </c>
      <c r="I1330">
        <v>9</v>
      </c>
      <c r="J1330" t="str">
        <f t="shared" si="62"/>
        <v>Mid-Level</v>
      </c>
      <c r="K1330">
        <v>7</v>
      </c>
    </row>
    <row r="1331" spans="1:11" x14ac:dyDescent="0.25">
      <c r="A1331">
        <v>1330</v>
      </c>
      <c r="B1331" t="s">
        <v>8</v>
      </c>
      <c r="C1331">
        <v>86</v>
      </c>
      <c r="D1331" t="str">
        <f t="shared" si="60"/>
        <v>Old</v>
      </c>
      <c r="E1331" s="5">
        <v>128917</v>
      </c>
      <c r="F1331">
        <v>7</v>
      </c>
      <c r="G1331" t="str">
        <f t="shared" si="61"/>
        <v>Tightward</v>
      </c>
      <c r="H1331" t="s">
        <v>17</v>
      </c>
      <c r="I1331">
        <v>5</v>
      </c>
      <c r="J1331" t="str">
        <f t="shared" si="62"/>
        <v>Mid-Level</v>
      </c>
      <c r="K1331">
        <v>5</v>
      </c>
    </row>
    <row r="1332" spans="1:11" x14ac:dyDescent="0.25">
      <c r="A1332">
        <v>1331</v>
      </c>
      <c r="B1332" t="s">
        <v>8</v>
      </c>
      <c r="C1332">
        <v>69</v>
      </c>
      <c r="D1332" t="str">
        <f t="shared" si="60"/>
        <v>Old</v>
      </c>
      <c r="E1332" s="5">
        <v>185067</v>
      </c>
      <c r="F1332">
        <v>49</v>
      </c>
      <c r="G1332" t="str">
        <f t="shared" si="61"/>
        <v>Economical</v>
      </c>
      <c r="H1332" t="s">
        <v>12</v>
      </c>
      <c r="I1332">
        <v>5</v>
      </c>
      <c r="J1332" t="str">
        <f t="shared" si="62"/>
        <v>Mid-Level</v>
      </c>
      <c r="K1332">
        <v>4</v>
      </c>
    </row>
    <row r="1333" spans="1:11" x14ac:dyDescent="0.25">
      <c r="A1333">
        <v>1332</v>
      </c>
      <c r="B1333" t="s">
        <v>8</v>
      </c>
      <c r="C1333">
        <v>23</v>
      </c>
      <c r="D1333" t="str">
        <f t="shared" si="60"/>
        <v>Adolescence</v>
      </c>
      <c r="E1333" s="5">
        <v>132183</v>
      </c>
      <c r="F1333">
        <v>76</v>
      </c>
      <c r="G1333" t="str">
        <f t="shared" si="61"/>
        <v>Spendthrift</v>
      </c>
      <c r="H1333" t="s">
        <v>14</v>
      </c>
      <c r="I1333">
        <v>10</v>
      </c>
      <c r="J1333" t="str">
        <f t="shared" si="62"/>
        <v>Senior Level</v>
      </c>
      <c r="K1333">
        <v>3</v>
      </c>
    </row>
    <row r="1334" spans="1:11" x14ac:dyDescent="0.25">
      <c r="A1334">
        <v>1333</v>
      </c>
      <c r="B1334" t="s">
        <v>11</v>
      </c>
      <c r="C1334">
        <v>82</v>
      </c>
      <c r="D1334" t="str">
        <f t="shared" si="60"/>
        <v>Old</v>
      </c>
      <c r="E1334" s="5">
        <v>82060</v>
      </c>
      <c r="F1334">
        <v>46</v>
      </c>
      <c r="G1334" t="str">
        <f t="shared" si="61"/>
        <v>Economical</v>
      </c>
      <c r="H1334" t="s">
        <v>9</v>
      </c>
      <c r="I1334">
        <v>7</v>
      </c>
      <c r="J1334" t="str">
        <f t="shared" si="62"/>
        <v>Mid-Level</v>
      </c>
      <c r="K1334">
        <v>1</v>
      </c>
    </row>
    <row r="1335" spans="1:11" x14ac:dyDescent="0.25">
      <c r="A1335">
        <v>1334</v>
      </c>
      <c r="B1335" t="s">
        <v>11</v>
      </c>
      <c r="C1335">
        <v>97</v>
      </c>
      <c r="D1335" t="str">
        <f t="shared" si="60"/>
        <v>Old</v>
      </c>
      <c r="E1335" s="5">
        <v>133614</v>
      </c>
      <c r="F1335">
        <v>58</v>
      </c>
      <c r="G1335" t="str">
        <f t="shared" si="61"/>
        <v>Economical</v>
      </c>
      <c r="H1335" t="s">
        <v>14</v>
      </c>
      <c r="I1335">
        <v>7</v>
      </c>
      <c r="J1335" t="str">
        <f t="shared" si="62"/>
        <v>Mid-Level</v>
      </c>
      <c r="K1335">
        <v>4</v>
      </c>
    </row>
    <row r="1336" spans="1:11" x14ac:dyDescent="0.25">
      <c r="A1336">
        <v>1335</v>
      </c>
      <c r="B1336" t="s">
        <v>8</v>
      </c>
      <c r="C1336">
        <v>42</v>
      </c>
      <c r="D1336" t="str">
        <f t="shared" si="60"/>
        <v>Middle Age</v>
      </c>
      <c r="E1336" s="5">
        <v>94844</v>
      </c>
      <c r="F1336">
        <v>64</v>
      </c>
      <c r="G1336" t="str">
        <f t="shared" si="61"/>
        <v>Spendthrift</v>
      </c>
      <c r="I1336">
        <v>7</v>
      </c>
      <c r="J1336" t="str">
        <f t="shared" si="62"/>
        <v>Mid-Level</v>
      </c>
      <c r="K1336">
        <v>6</v>
      </c>
    </row>
    <row r="1337" spans="1:11" x14ac:dyDescent="0.25">
      <c r="A1337">
        <v>1336</v>
      </c>
      <c r="B1337" t="s">
        <v>11</v>
      </c>
      <c r="C1337">
        <v>75</v>
      </c>
      <c r="D1337" t="str">
        <f t="shared" si="60"/>
        <v>Old</v>
      </c>
      <c r="E1337" s="5">
        <v>76474</v>
      </c>
      <c r="F1337">
        <v>5</v>
      </c>
      <c r="G1337" t="str">
        <f t="shared" si="61"/>
        <v>Tightward</v>
      </c>
      <c r="H1337" t="s">
        <v>16</v>
      </c>
      <c r="I1337">
        <v>5</v>
      </c>
      <c r="J1337" t="str">
        <f t="shared" si="62"/>
        <v>Mid-Level</v>
      </c>
      <c r="K1337">
        <v>5</v>
      </c>
    </row>
    <row r="1338" spans="1:11" x14ac:dyDescent="0.25">
      <c r="A1338">
        <v>1337</v>
      </c>
      <c r="B1338" t="s">
        <v>11</v>
      </c>
      <c r="C1338">
        <v>14</v>
      </c>
      <c r="D1338" t="str">
        <f t="shared" si="60"/>
        <v>Adolescence</v>
      </c>
      <c r="E1338" s="5">
        <v>94655</v>
      </c>
      <c r="F1338">
        <v>9</v>
      </c>
      <c r="G1338" t="str">
        <f t="shared" si="61"/>
        <v>Tightward</v>
      </c>
      <c r="H1338" t="s">
        <v>9</v>
      </c>
      <c r="I1338">
        <v>8</v>
      </c>
      <c r="J1338" t="str">
        <f t="shared" si="62"/>
        <v>Mid-Level</v>
      </c>
      <c r="K1338">
        <v>1</v>
      </c>
    </row>
    <row r="1339" spans="1:11" x14ac:dyDescent="0.25">
      <c r="A1339">
        <v>1338</v>
      </c>
      <c r="B1339" t="s">
        <v>8</v>
      </c>
      <c r="C1339">
        <v>3</v>
      </c>
      <c r="D1339" t="str">
        <f t="shared" si="60"/>
        <v>Adolescence</v>
      </c>
      <c r="E1339" s="5">
        <v>60933</v>
      </c>
      <c r="F1339">
        <v>30</v>
      </c>
      <c r="G1339" t="str">
        <f t="shared" si="61"/>
        <v>Tightward</v>
      </c>
      <c r="H1339" t="s">
        <v>16</v>
      </c>
      <c r="I1339">
        <v>8</v>
      </c>
      <c r="J1339" t="str">
        <f t="shared" si="62"/>
        <v>Mid-Level</v>
      </c>
      <c r="K1339">
        <v>1</v>
      </c>
    </row>
    <row r="1340" spans="1:11" x14ac:dyDescent="0.25">
      <c r="A1340">
        <v>1339</v>
      </c>
      <c r="B1340" t="s">
        <v>8</v>
      </c>
      <c r="C1340">
        <v>16</v>
      </c>
      <c r="D1340" t="str">
        <f t="shared" si="60"/>
        <v>Adolescence</v>
      </c>
      <c r="E1340" s="5">
        <v>79257</v>
      </c>
      <c r="F1340">
        <v>82</v>
      </c>
      <c r="G1340" t="str">
        <f t="shared" si="61"/>
        <v>Spendthrift</v>
      </c>
      <c r="H1340" t="s">
        <v>9</v>
      </c>
      <c r="I1340">
        <v>6</v>
      </c>
      <c r="J1340" t="str">
        <f t="shared" si="62"/>
        <v>Mid-Level</v>
      </c>
      <c r="K1340">
        <v>2</v>
      </c>
    </row>
    <row r="1341" spans="1:11" x14ac:dyDescent="0.25">
      <c r="A1341">
        <v>1340</v>
      </c>
      <c r="B1341" t="s">
        <v>11</v>
      </c>
      <c r="C1341">
        <v>45</v>
      </c>
      <c r="D1341" t="str">
        <f t="shared" si="60"/>
        <v>Middle Age</v>
      </c>
      <c r="E1341" s="5">
        <v>125677</v>
      </c>
      <c r="F1341">
        <v>36</v>
      </c>
      <c r="G1341" t="str">
        <f t="shared" si="61"/>
        <v>Economical</v>
      </c>
      <c r="H1341" t="s">
        <v>13</v>
      </c>
      <c r="I1341">
        <v>5</v>
      </c>
      <c r="J1341" t="str">
        <f t="shared" si="62"/>
        <v>Mid-Level</v>
      </c>
      <c r="K1341">
        <v>2</v>
      </c>
    </row>
    <row r="1342" spans="1:11" x14ac:dyDescent="0.25">
      <c r="A1342">
        <v>1341</v>
      </c>
      <c r="B1342" t="s">
        <v>11</v>
      </c>
      <c r="C1342">
        <v>23</v>
      </c>
      <c r="D1342" t="str">
        <f t="shared" si="60"/>
        <v>Adolescence</v>
      </c>
      <c r="E1342" s="5">
        <v>127971</v>
      </c>
      <c r="F1342">
        <v>56</v>
      </c>
      <c r="G1342" t="str">
        <f t="shared" si="61"/>
        <v>Economical</v>
      </c>
      <c r="H1342" t="s">
        <v>14</v>
      </c>
      <c r="I1342">
        <v>1</v>
      </c>
      <c r="J1342" t="str">
        <f t="shared" si="62"/>
        <v>Entry-Level</v>
      </c>
      <c r="K1342">
        <v>5</v>
      </c>
    </row>
    <row r="1343" spans="1:11" x14ac:dyDescent="0.25">
      <c r="A1343">
        <v>1342</v>
      </c>
      <c r="B1343" t="s">
        <v>8</v>
      </c>
      <c r="C1343">
        <v>38</v>
      </c>
      <c r="D1343" t="str">
        <f t="shared" si="60"/>
        <v>Middle Age</v>
      </c>
      <c r="E1343" s="5">
        <v>76103</v>
      </c>
      <c r="F1343">
        <v>62</v>
      </c>
      <c r="G1343" t="str">
        <f t="shared" si="61"/>
        <v>Spendthrift</v>
      </c>
      <c r="H1343" t="s">
        <v>15</v>
      </c>
      <c r="I1343">
        <v>9</v>
      </c>
      <c r="J1343" t="str">
        <f t="shared" si="62"/>
        <v>Mid-Level</v>
      </c>
      <c r="K1343">
        <v>3</v>
      </c>
    </row>
    <row r="1344" spans="1:11" x14ac:dyDescent="0.25">
      <c r="A1344">
        <v>1343</v>
      </c>
      <c r="B1344" t="s">
        <v>11</v>
      </c>
      <c r="C1344">
        <v>45</v>
      </c>
      <c r="D1344" t="str">
        <f t="shared" si="60"/>
        <v>Middle Age</v>
      </c>
      <c r="E1344" s="5">
        <v>114741</v>
      </c>
      <c r="F1344">
        <v>96</v>
      </c>
      <c r="G1344" t="str">
        <f t="shared" si="61"/>
        <v>Spendthrift</v>
      </c>
      <c r="H1344" t="s">
        <v>14</v>
      </c>
      <c r="I1344">
        <v>0</v>
      </c>
      <c r="J1344" t="str">
        <f t="shared" si="62"/>
        <v>Entry-Level</v>
      </c>
      <c r="K1344">
        <v>5</v>
      </c>
    </row>
    <row r="1345" spans="1:11" x14ac:dyDescent="0.25">
      <c r="A1345">
        <v>1344</v>
      </c>
      <c r="B1345" t="s">
        <v>11</v>
      </c>
      <c r="C1345">
        <v>82</v>
      </c>
      <c r="D1345" t="str">
        <f t="shared" si="60"/>
        <v>Old</v>
      </c>
      <c r="E1345" s="5">
        <v>157994</v>
      </c>
      <c r="F1345">
        <v>92</v>
      </c>
      <c r="G1345" t="str">
        <f t="shared" si="61"/>
        <v>Spendthrift</v>
      </c>
      <c r="H1345" t="s">
        <v>14</v>
      </c>
      <c r="I1345">
        <v>1</v>
      </c>
      <c r="J1345" t="str">
        <f t="shared" si="62"/>
        <v>Entry-Level</v>
      </c>
      <c r="K1345">
        <v>1</v>
      </c>
    </row>
    <row r="1346" spans="1:11" x14ac:dyDescent="0.25">
      <c r="A1346">
        <v>1345</v>
      </c>
      <c r="B1346" t="s">
        <v>8</v>
      </c>
      <c r="C1346">
        <v>73</v>
      </c>
      <c r="D1346" t="str">
        <f t="shared" si="60"/>
        <v>Old</v>
      </c>
      <c r="E1346" s="5">
        <v>93786</v>
      </c>
      <c r="F1346">
        <v>44</v>
      </c>
      <c r="G1346" t="str">
        <f t="shared" si="61"/>
        <v>Economical</v>
      </c>
      <c r="H1346" t="s">
        <v>13</v>
      </c>
      <c r="I1346">
        <v>3</v>
      </c>
      <c r="J1346" t="str">
        <f t="shared" si="62"/>
        <v>Intermediate</v>
      </c>
      <c r="K1346">
        <v>1</v>
      </c>
    </row>
    <row r="1347" spans="1:11" x14ac:dyDescent="0.25">
      <c r="A1347">
        <v>1346</v>
      </c>
      <c r="B1347" t="s">
        <v>8</v>
      </c>
      <c r="C1347">
        <v>36</v>
      </c>
      <c r="D1347" t="str">
        <f t="shared" ref="D1347:D1410" si="63">IF(C1347&gt;54,"Old",IF(C1347&gt;=31,"Middle Age",IF(C1347&lt;31,"Adolescence","Invalid")))</f>
        <v>Middle Age</v>
      </c>
      <c r="E1347" s="5">
        <v>75178</v>
      </c>
      <c r="F1347">
        <v>41</v>
      </c>
      <c r="G1347" t="str">
        <f t="shared" ref="G1347:G1410" si="64">IF(F1347&gt;=60,"Spendthrift",IF(F1347&gt;=31,"Economical",IF(F1347&lt;31,"Tightward","Invalid")))</f>
        <v>Economical</v>
      </c>
      <c r="H1347" t="s">
        <v>13</v>
      </c>
      <c r="I1347">
        <v>1</v>
      </c>
      <c r="J1347" t="str">
        <f t="shared" ref="J1347:J1410" si="65">IF(I1347&gt;=10,"Senior Level",IF(I1347&gt;=5,"Mid-Level",IF(I1347&gt;=3,"Intermediate",IF(I1347&lt;3,"Entry-Level","Invalid"))))</f>
        <v>Entry-Level</v>
      </c>
      <c r="K1347">
        <v>7</v>
      </c>
    </row>
    <row r="1348" spans="1:11" x14ac:dyDescent="0.25">
      <c r="A1348">
        <v>1347</v>
      </c>
      <c r="B1348" t="s">
        <v>8</v>
      </c>
      <c r="C1348">
        <v>13</v>
      </c>
      <c r="D1348" t="str">
        <f t="shared" si="63"/>
        <v>Adolescence</v>
      </c>
      <c r="E1348" s="5">
        <v>175267</v>
      </c>
      <c r="F1348">
        <v>81</v>
      </c>
      <c r="G1348" t="str">
        <f t="shared" si="64"/>
        <v>Spendthrift</v>
      </c>
      <c r="H1348" t="s">
        <v>9</v>
      </c>
      <c r="I1348">
        <v>1</v>
      </c>
      <c r="J1348" t="str">
        <f t="shared" si="65"/>
        <v>Entry-Level</v>
      </c>
      <c r="K1348">
        <v>4</v>
      </c>
    </row>
    <row r="1349" spans="1:11" x14ac:dyDescent="0.25">
      <c r="A1349">
        <v>1348</v>
      </c>
      <c r="B1349" t="s">
        <v>11</v>
      </c>
      <c r="C1349">
        <v>96</v>
      </c>
      <c r="D1349" t="str">
        <f t="shared" si="63"/>
        <v>Old</v>
      </c>
      <c r="E1349" s="5">
        <v>99263</v>
      </c>
      <c r="F1349">
        <v>100</v>
      </c>
      <c r="G1349" t="str">
        <f t="shared" si="64"/>
        <v>Spendthrift</v>
      </c>
      <c r="H1349" t="s">
        <v>9</v>
      </c>
      <c r="I1349">
        <v>8</v>
      </c>
      <c r="J1349" t="str">
        <f t="shared" si="65"/>
        <v>Mid-Level</v>
      </c>
      <c r="K1349">
        <v>1</v>
      </c>
    </row>
    <row r="1350" spans="1:11" x14ac:dyDescent="0.25">
      <c r="A1350">
        <v>1349</v>
      </c>
      <c r="B1350" t="s">
        <v>11</v>
      </c>
      <c r="C1350">
        <v>83</v>
      </c>
      <c r="D1350" t="str">
        <f t="shared" si="63"/>
        <v>Old</v>
      </c>
      <c r="E1350" s="5">
        <v>52590</v>
      </c>
      <c r="F1350">
        <v>3</v>
      </c>
      <c r="G1350" t="str">
        <f t="shared" si="64"/>
        <v>Tightward</v>
      </c>
      <c r="H1350" t="s">
        <v>9</v>
      </c>
      <c r="I1350">
        <v>0</v>
      </c>
      <c r="J1350" t="str">
        <f t="shared" si="65"/>
        <v>Entry-Level</v>
      </c>
      <c r="K1350">
        <v>4</v>
      </c>
    </row>
    <row r="1351" spans="1:11" x14ac:dyDescent="0.25">
      <c r="A1351">
        <v>1350</v>
      </c>
      <c r="B1351" t="s">
        <v>8</v>
      </c>
      <c r="C1351">
        <v>33</v>
      </c>
      <c r="D1351" t="str">
        <f t="shared" si="63"/>
        <v>Middle Age</v>
      </c>
      <c r="E1351" s="5">
        <v>170959</v>
      </c>
      <c r="F1351">
        <v>75</v>
      </c>
      <c r="G1351" t="str">
        <f t="shared" si="64"/>
        <v>Spendthrift</v>
      </c>
      <c r="H1351" t="s">
        <v>14</v>
      </c>
      <c r="I1351">
        <v>0</v>
      </c>
      <c r="J1351" t="str">
        <f t="shared" si="65"/>
        <v>Entry-Level</v>
      </c>
      <c r="K1351">
        <v>4</v>
      </c>
    </row>
    <row r="1352" spans="1:11" x14ac:dyDescent="0.25">
      <c r="A1352">
        <v>1351</v>
      </c>
      <c r="B1352" t="s">
        <v>8</v>
      </c>
      <c r="C1352">
        <v>68</v>
      </c>
      <c r="D1352" t="str">
        <f t="shared" si="63"/>
        <v>Old</v>
      </c>
      <c r="E1352" s="5">
        <v>135076</v>
      </c>
      <c r="F1352">
        <v>60</v>
      </c>
      <c r="G1352" t="str">
        <f t="shared" si="64"/>
        <v>Spendthrift</v>
      </c>
      <c r="H1352" t="s">
        <v>10</v>
      </c>
      <c r="I1352">
        <v>1</v>
      </c>
      <c r="J1352" t="str">
        <f t="shared" si="65"/>
        <v>Entry-Level</v>
      </c>
      <c r="K1352">
        <v>5</v>
      </c>
    </row>
    <row r="1353" spans="1:11" x14ac:dyDescent="0.25">
      <c r="A1353">
        <v>1352</v>
      </c>
      <c r="B1353" t="s">
        <v>8</v>
      </c>
      <c r="C1353">
        <v>88</v>
      </c>
      <c r="D1353" t="str">
        <f t="shared" si="63"/>
        <v>Old</v>
      </c>
      <c r="E1353" s="5">
        <v>167112</v>
      </c>
      <c r="F1353">
        <v>34</v>
      </c>
      <c r="G1353" t="str">
        <f t="shared" si="64"/>
        <v>Economical</v>
      </c>
      <c r="H1353" t="s">
        <v>12</v>
      </c>
      <c r="I1353">
        <v>0</v>
      </c>
      <c r="J1353" t="str">
        <f t="shared" si="65"/>
        <v>Entry-Level</v>
      </c>
      <c r="K1353">
        <v>1</v>
      </c>
    </row>
    <row r="1354" spans="1:11" x14ac:dyDescent="0.25">
      <c r="A1354">
        <v>1353</v>
      </c>
      <c r="B1354" t="s">
        <v>11</v>
      </c>
      <c r="C1354">
        <v>87</v>
      </c>
      <c r="D1354" t="str">
        <f t="shared" si="63"/>
        <v>Old</v>
      </c>
      <c r="E1354" s="5">
        <v>184639</v>
      </c>
      <c r="F1354">
        <v>12</v>
      </c>
      <c r="G1354" t="str">
        <f t="shared" si="64"/>
        <v>Tightward</v>
      </c>
      <c r="H1354" t="s">
        <v>16</v>
      </c>
      <c r="I1354">
        <v>1</v>
      </c>
      <c r="J1354" t="str">
        <f t="shared" si="65"/>
        <v>Entry-Level</v>
      </c>
      <c r="K1354">
        <v>6</v>
      </c>
    </row>
    <row r="1355" spans="1:11" x14ac:dyDescent="0.25">
      <c r="A1355">
        <v>1354</v>
      </c>
      <c r="B1355" t="s">
        <v>11</v>
      </c>
      <c r="C1355">
        <v>88</v>
      </c>
      <c r="D1355" t="str">
        <f t="shared" si="63"/>
        <v>Old</v>
      </c>
      <c r="E1355" s="5">
        <v>172369</v>
      </c>
      <c r="F1355">
        <v>80</v>
      </c>
      <c r="G1355" t="str">
        <f t="shared" si="64"/>
        <v>Spendthrift</v>
      </c>
      <c r="H1355" t="s">
        <v>14</v>
      </c>
      <c r="I1355">
        <v>6</v>
      </c>
      <c r="J1355" t="str">
        <f t="shared" si="65"/>
        <v>Mid-Level</v>
      </c>
      <c r="K1355">
        <v>6</v>
      </c>
    </row>
    <row r="1356" spans="1:11" x14ac:dyDescent="0.25">
      <c r="A1356">
        <v>1355</v>
      </c>
      <c r="B1356" t="s">
        <v>11</v>
      </c>
      <c r="C1356">
        <v>43</v>
      </c>
      <c r="D1356" t="str">
        <f t="shared" si="63"/>
        <v>Middle Age</v>
      </c>
      <c r="E1356" s="5">
        <v>124256</v>
      </c>
      <c r="F1356">
        <v>67</v>
      </c>
      <c r="G1356" t="str">
        <f t="shared" si="64"/>
        <v>Spendthrift</v>
      </c>
      <c r="H1356" t="s">
        <v>18</v>
      </c>
      <c r="I1356">
        <v>1</v>
      </c>
      <c r="J1356" t="str">
        <f t="shared" si="65"/>
        <v>Entry-Level</v>
      </c>
      <c r="K1356">
        <v>7</v>
      </c>
    </row>
    <row r="1357" spans="1:11" x14ac:dyDescent="0.25">
      <c r="A1357">
        <v>1356</v>
      </c>
      <c r="B1357" t="s">
        <v>11</v>
      </c>
      <c r="C1357">
        <v>64</v>
      </c>
      <c r="D1357" t="str">
        <f t="shared" si="63"/>
        <v>Old</v>
      </c>
      <c r="E1357" s="5">
        <v>89972</v>
      </c>
      <c r="F1357">
        <v>92</v>
      </c>
      <c r="G1357" t="str">
        <f t="shared" si="64"/>
        <v>Spendthrift</v>
      </c>
      <c r="H1357" t="s">
        <v>14</v>
      </c>
      <c r="I1357">
        <v>10</v>
      </c>
      <c r="J1357" t="str">
        <f t="shared" si="65"/>
        <v>Senior Level</v>
      </c>
      <c r="K1357">
        <v>6</v>
      </c>
    </row>
    <row r="1358" spans="1:11" x14ac:dyDescent="0.25">
      <c r="A1358">
        <v>1357</v>
      </c>
      <c r="B1358" t="s">
        <v>8</v>
      </c>
      <c r="C1358">
        <v>96</v>
      </c>
      <c r="D1358" t="str">
        <f t="shared" si="63"/>
        <v>Old</v>
      </c>
      <c r="E1358" s="5">
        <v>67799</v>
      </c>
      <c r="F1358">
        <v>42</v>
      </c>
      <c r="G1358" t="str">
        <f t="shared" si="64"/>
        <v>Economical</v>
      </c>
      <c r="H1358" t="s">
        <v>13</v>
      </c>
      <c r="I1358">
        <v>1</v>
      </c>
      <c r="J1358" t="str">
        <f t="shared" si="65"/>
        <v>Entry-Level</v>
      </c>
      <c r="K1358">
        <v>6</v>
      </c>
    </row>
    <row r="1359" spans="1:11" x14ac:dyDescent="0.25">
      <c r="A1359">
        <v>1358</v>
      </c>
      <c r="B1359" t="s">
        <v>11</v>
      </c>
      <c r="C1359">
        <v>72</v>
      </c>
      <c r="D1359" t="str">
        <f t="shared" si="63"/>
        <v>Old</v>
      </c>
      <c r="E1359" s="5">
        <v>176074</v>
      </c>
      <c r="F1359">
        <v>70</v>
      </c>
      <c r="G1359" t="str">
        <f t="shared" si="64"/>
        <v>Spendthrift</v>
      </c>
      <c r="H1359" t="s">
        <v>16</v>
      </c>
      <c r="I1359">
        <v>1</v>
      </c>
      <c r="J1359" t="str">
        <f t="shared" si="65"/>
        <v>Entry-Level</v>
      </c>
      <c r="K1359">
        <v>7</v>
      </c>
    </row>
    <row r="1360" spans="1:11" x14ac:dyDescent="0.25">
      <c r="A1360">
        <v>1359</v>
      </c>
      <c r="B1360" t="s">
        <v>8</v>
      </c>
      <c r="C1360">
        <v>48</v>
      </c>
      <c r="D1360" t="str">
        <f t="shared" si="63"/>
        <v>Middle Age</v>
      </c>
      <c r="E1360" s="5">
        <v>167517</v>
      </c>
      <c r="F1360">
        <v>27</v>
      </c>
      <c r="G1360" t="str">
        <f t="shared" si="64"/>
        <v>Tightward</v>
      </c>
      <c r="H1360" t="s">
        <v>14</v>
      </c>
      <c r="I1360">
        <v>2</v>
      </c>
      <c r="J1360" t="str">
        <f t="shared" si="65"/>
        <v>Entry-Level</v>
      </c>
      <c r="K1360">
        <v>7</v>
      </c>
    </row>
    <row r="1361" spans="1:11" x14ac:dyDescent="0.25">
      <c r="A1361">
        <v>1360</v>
      </c>
      <c r="B1361" t="s">
        <v>11</v>
      </c>
      <c r="C1361">
        <v>64</v>
      </c>
      <c r="D1361" t="str">
        <f t="shared" si="63"/>
        <v>Old</v>
      </c>
      <c r="E1361" s="5">
        <v>77914</v>
      </c>
      <c r="F1361">
        <v>11</v>
      </c>
      <c r="G1361" t="str">
        <f t="shared" si="64"/>
        <v>Tightward</v>
      </c>
      <c r="H1361" t="s">
        <v>14</v>
      </c>
      <c r="I1361">
        <v>1</v>
      </c>
      <c r="J1361" t="str">
        <f t="shared" si="65"/>
        <v>Entry-Level</v>
      </c>
      <c r="K1361">
        <v>6</v>
      </c>
    </row>
    <row r="1362" spans="1:11" x14ac:dyDescent="0.25">
      <c r="A1362">
        <v>1361</v>
      </c>
      <c r="B1362" t="s">
        <v>11</v>
      </c>
      <c r="C1362">
        <v>8</v>
      </c>
      <c r="D1362" t="str">
        <f t="shared" si="63"/>
        <v>Adolescence</v>
      </c>
      <c r="E1362" s="5">
        <v>57605</v>
      </c>
      <c r="F1362">
        <v>81</v>
      </c>
      <c r="G1362" t="str">
        <f t="shared" si="64"/>
        <v>Spendthrift</v>
      </c>
      <c r="H1362" t="s">
        <v>16</v>
      </c>
      <c r="I1362">
        <v>0</v>
      </c>
      <c r="J1362" t="str">
        <f t="shared" si="65"/>
        <v>Entry-Level</v>
      </c>
      <c r="K1362">
        <v>2</v>
      </c>
    </row>
    <row r="1363" spans="1:11" x14ac:dyDescent="0.25">
      <c r="A1363">
        <v>1362</v>
      </c>
      <c r="B1363" t="s">
        <v>11</v>
      </c>
      <c r="C1363">
        <v>52</v>
      </c>
      <c r="D1363" t="str">
        <f t="shared" si="63"/>
        <v>Middle Age</v>
      </c>
      <c r="E1363" s="5">
        <v>86365</v>
      </c>
      <c r="F1363">
        <v>70</v>
      </c>
      <c r="G1363" t="str">
        <f t="shared" si="64"/>
        <v>Spendthrift</v>
      </c>
      <c r="H1363" t="s">
        <v>10</v>
      </c>
      <c r="I1363">
        <v>1</v>
      </c>
      <c r="J1363" t="str">
        <f t="shared" si="65"/>
        <v>Entry-Level</v>
      </c>
      <c r="K1363">
        <v>7</v>
      </c>
    </row>
    <row r="1364" spans="1:11" x14ac:dyDescent="0.25">
      <c r="A1364">
        <v>1363</v>
      </c>
      <c r="B1364" t="s">
        <v>8</v>
      </c>
      <c r="C1364">
        <v>3</v>
      </c>
      <c r="D1364" t="str">
        <f t="shared" si="63"/>
        <v>Adolescence</v>
      </c>
      <c r="E1364" s="5">
        <v>93883</v>
      </c>
      <c r="F1364">
        <v>39</v>
      </c>
      <c r="G1364" t="str">
        <f t="shared" si="64"/>
        <v>Economical</v>
      </c>
      <c r="H1364" t="s">
        <v>9</v>
      </c>
      <c r="I1364">
        <v>1</v>
      </c>
      <c r="J1364" t="str">
        <f t="shared" si="65"/>
        <v>Entry-Level</v>
      </c>
      <c r="K1364">
        <v>2</v>
      </c>
    </row>
    <row r="1365" spans="1:11" x14ac:dyDescent="0.25">
      <c r="A1365">
        <v>1364</v>
      </c>
      <c r="B1365" t="s">
        <v>11</v>
      </c>
      <c r="C1365">
        <v>44</v>
      </c>
      <c r="D1365" t="str">
        <f t="shared" si="63"/>
        <v>Middle Age</v>
      </c>
      <c r="E1365" s="5">
        <v>131091</v>
      </c>
      <c r="F1365">
        <v>62</v>
      </c>
      <c r="G1365" t="str">
        <f t="shared" si="64"/>
        <v>Spendthrift</v>
      </c>
      <c r="H1365" t="s">
        <v>14</v>
      </c>
      <c r="I1365">
        <v>4</v>
      </c>
      <c r="J1365" t="str">
        <f t="shared" si="65"/>
        <v>Intermediate</v>
      </c>
      <c r="K1365">
        <v>1</v>
      </c>
    </row>
    <row r="1366" spans="1:11" x14ac:dyDescent="0.25">
      <c r="A1366">
        <v>1365</v>
      </c>
      <c r="B1366" t="s">
        <v>8</v>
      </c>
      <c r="C1366">
        <v>14</v>
      </c>
      <c r="D1366" t="str">
        <f t="shared" si="63"/>
        <v>Adolescence</v>
      </c>
      <c r="E1366" s="5">
        <v>87222</v>
      </c>
      <c r="F1366">
        <v>14</v>
      </c>
      <c r="G1366" t="str">
        <f t="shared" si="64"/>
        <v>Tightward</v>
      </c>
      <c r="H1366" t="s">
        <v>9</v>
      </c>
      <c r="I1366">
        <v>8</v>
      </c>
      <c r="J1366" t="str">
        <f t="shared" si="65"/>
        <v>Mid-Level</v>
      </c>
      <c r="K1366">
        <v>4</v>
      </c>
    </row>
    <row r="1367" spans="1:11" x14ac:dyDescent="0.25">
      <c r="A1367">
        <v>1366</v>
      </c>
      <c r="B1367" t="s">
        <v>11</v>
      </c>
      <c r="C1367">
        <v>50</v>
      </c>
      <c r="D1367" t="str">
        <f t="shared" si="63"/>
        <v>Middle Age</v>
      </c>
      <c r="E1367" s="5">
        <v>117076</v>
      </c>
      <c r="F1367">
        <v>45</v>
      </c>
      <c r="G1367" t="str">
        <f t="shared" si="64"/>
        <v>Economical</v>
      </c>
      <c r="H1367" t="s">
        <v>16</v>
      </c>
      <c r="I1367">
        <v>1</v>
      </c>
      <c r="J1367" t="str">
        <f t="shared" si="65"/>
        <v>Entry-Level</v>
      </c>
      <c r="K1367">
        <v>2</v>
      </c>
    </row>
    <row r="1368" spans="1:11" x14ac:dyDescent="0.25">
      <c r="A1368">
        <v>1367</v>
      </c>
      <c r="B1368" t="s">
        <v>8</v>
      </c>
      <c r="C1368">
        <v>53</v>
      </c>
      <c r="D1368" t="str">
        <f t="shared" si="63"/>
        <v>Middle Age</v>
      </c>
      <c r="E1368" s="5">
        <v>150925</v>
      </c>
      <c r="F1368">
        <v>1</v>
      </c>
      <c r="G1368" t="str">
        <f t="shared" si="64"/>
        <v>Tightward</v>
      </c>
      <c r="H1368" t="s">
        <v>9</v>
      </c>
      <c r="I1368">
        <v>1</v>
      </c>
      <c r="J1368" t="str">
        <f t="shared" si="65"/>
        <v>Entry-Level</v>
      </c>
      <c r="K1368">
        <v>2</v>
      </c>
    </row>
    <row r="1369" spans="1:11" x14ac:dyDescent="0.25">
      <c r="A1369">
        <v>1368</v>
      </c>
      <c r="B1369" t="s">
        <v>11</v>
      </c>
      <c r="C1369">
        <v>31</v>
      </c>
      <c r="D1369" t="str">
        <f t="shared" si="63"/>
        <v>Middle Age</v>
      </c>
      <c r="E1369" s="5">
        <v>149379</v>
      </c>
      <c r="F1369">
        <v>100</v>
      </c>
      <c r="G1369" t="str">
        <f t="shared" si="64"/>
        <v>Spendthrift</v>
      </c>
      <c r="H1369" t="s">
        <v>12</v>
      </c>
      <c r="I1369">
        <v>0</v>
      </c>
      <c r="J1369" t="str">
        <f t="shared" si="65"/>
        <v>Entry-Level</v>
      </c>
      <c r="K1369">
        <v>3</v>
      </c>
    </row>
    <row r="1370" spans="1:11" x14ac:dyDescent="0.25">
      <c r="A1370">
        <v>1369</v>
      </c>
      <c r="B1370" t="s">
        <v>11</v>
      </c>
      <c r="C1370">
        <v>31</v>
      </c>
      <c r="D1370" t="str">
        <f t="shared" si="63"/>
        <v>Middle Age</v>
      </c>
      <c r="E1370" s="5">
        <v>138644</v>
      </c>
      <c r="F1370">
        <v>94</v>
      </c>
      <c r="G1370" t="str">
        <f t="shared" si="64"/>
        <v>Spendthrift</v>
      </c>
      <c r="H1370" t="s">
        <v>10</v>
      </c>
      <c r="I1370">
        <v>4</v>
      </c>
      <c r="J1370" t="str">
        <f t="shared" si="65"/>
        <v>Intermediate</v>
      </c>
      <c r="K1370">
        <v>3</v>
      </c>
    </row>
    <row r="1371" spans="1:11" x14ac:dyDescent="0.25">
      <c r="A1371">
        <v>1370</v>
      </c>
      <c r="B1371" t="s">
        <v>8</v>
      </c>
      <c r="C1371">
        <v>97</v>
      </c>
      <c r="D1371" t="str">
        <f t="shared" si="63"/>
        <v>Old</v>
      </c>
      <c r="E1371" s="5">
        <v>148493</v>
      </c>
      <c r="F1371">
        <v>42</v>
      </c>
      <c r="G1371" t="str">
        <f t="shared" si="64"/>
        <v>Economical</v>
      </c>
      <c r="H1371" t="s">
        <v>16</v>
      </c>
      <c r="I1371">
        <v>4</v>
      </c>
      <c r="J1371" t="str">
        <f t="shared" si="65"/>
        <v>Intermediate</v>
      </c>
      <c r="K1371">
        <v>7</v>
      </c>
    </row>
    <row r="1372" spans="1:11" x14ac:dyDescent="0.25">
      <c r="A1372">
        <v>1371</v>
      </c>
      <c r="B1372" t="s">
        <v>8</v>
      </c>
      <c r="C1372">
        <v>27</v>
      </c>
      <c r="D1372" t="str">
        <f t="shared" si="63"/>
        <v>Adolescence</v>
      </c>
      <c r="E1372" s="5">
        <v>84658</v>
      </c>
      <c r="F1372">
        <v>66</v>
      </c>
      <c r="G1372" t="str">
        <f t="shared" si="64"/>
        <v>Spendthrift</v>
      </c>
      <c r="H1372" t="s">
        <v>12</v>
      </c>
      <c r="I1372">
        <v>4</v>
      </c>
      <c r="J1372" t="str">
        <f t="shared" si="65"/>
        <v>Intermediate</v>
      </c>
      <c r="K1372">
        <v>6</v>
      </c>
    </row>
    <row r="1373" spans="1:11" x14ac:dyDescent="0.25">
      <c r="A1373">
        <v>1372</v>
      </c>
      <c r="B1373" t="s">
        <v>8</v>
      </c>
      <c r="C1373">
        <v>2</v>
      </c>
      <c r="D1373" t="str">
        <f t="shared" si="63"/>
        <v>Adolescence</v>
      </c>
      <c r="E1373" s="5">
        <v>111618</v>
      </c>
      <c r="F1373">
        <v>99</v>
      </c>
      <c r="G1373" t="str">
        <f t="shared" si="64"/>
        <v>Spendthrift</v>
      </c>
      <c r="H1373" t="s">
        <v>12</v>
      </c>
      <c r="I1373">
        <v>6</v>
      </c>
      <c r="J1373" t="str">
        <f t="shared" si="65"/>
        <v>Mid-Level</v>
      </c>
      <c r="K1373">
        <v>5</v>
      </c>
    </row>
    <row r="1374" spans="1:11" x14ac:dyDescent="0.25">
      <c r="A1374">
        <v>1373</v>
      </c>
      <c r="B1374" t="s">
        <v>8</v>
      </c>
      <c r="C1374">
        <v>81</v>
      </c>
      <c r="D1374" t="str">
        <f t="shared" si="63"/>
        <v>Old</v>
      </c>
      <c r="E1374" s="5">
        <v>108759</v>
      </c>
      <c r="F1374">
        <v>60</v>
      </c>
      <c r="G1374" t="str">
        <f t="shared" si="64"/>
        <v>Spendthrift</v>
      </c>
      <c r="H1374" t="s">
        <v>14</v>
      </c>
      <c r="I1374">
        <v>7</v>
      </c>
      <c r="J1374" t="str">
        <f t="shared" si="65"/>
        <v>Mid-Level</v>
      </c>
      <c r="K1374">
        <v>6</v>
      </c>
    </row>
    <row r="1375" spans="1:11" x14ac:dyDescent="0.25">
      <c r="A1375">
        <v>1374</v>
      </c>
      <c r="B1375" t="s">
        <v>8</v>
      </c>
      <c r="C1375">
        <v>64</v>
      </c>
      <c r="D1375" t="str">
        <f t="shared" si="63"/>
        <v>Old</v>
      </c>
      <c r="E1375" s="5">
        <v>186203</v>
      </c>
      <c r="F1375">
        <v>73</v>
      </c>
      <c r="G1375" t="str">
        <f t="shared" si="64"/>
        <v>Spendthrift</v>
      </c>
      <c r="H1375" t="s">
        <v>14</v>
      </c>
      <c r="I1375">
        <v>10</v>
      </c>
      <c r="J1375" t="str">
        <f t="shared" si="65"/>
        <v>Senior Level</v>
      </c>
      <c r="K1375">
        <v>5</v>
      </c>
    </row>
    <row r="1376" spans="1:11" x14ac:dyDescent="0.25">
      <c r="A1376">
        <v>1375</v>
      </c>
      <c r="B1376" t="s">
        <v>11</v>
      </c>
      <c r="C1376">
        <v>11</v>
      </c>
      <c r="D1376" t="str">
        <f t="shared" si="63"/>
        <v>Adolescence</v>
      </c>
      <c r="E1376" s="5">
        <v>147258</v>
      </c>
      <c r="F1376">
        <v>59</v>
      </c>
      <c r="G1376" t="str">
        <f t="shared" si="64"/>
        <v>Economical</v>
      </c>
      <c r="H1376" t="s">
        <v>12</v>
      </c>
      <c r="I1376">
        <v>10</v>
      </c>
      <c r="J1376" t="str">
        <f t="shared" si="65"/>
        <v>Senior Level</v>
      </c>
      <c r="K1376">
        <v>2</v>
      </c>
    </row>
    <row r="1377" spans="1:11" x14ac:dyDescent="0.25">
      <c r="A1377">
        <v>1376</v>
      </c>
      <c r="B1377" t="s">
        <v>11</v>
      </c>
      <c r="C1377">
        <v>78</v>
      </c>
      <c r="D1377" t="str">
        <f t="shared" si="63"/>
        <v>Old</v>
      </c>
      <c r="E1377" s="5">
        <v>132983</v>
      </c>
      <c r="F1377">
        <v>67</v>
      </c>
      <c r="G1377" t="str">
        <f t="shared" si="64"/>
        <v>Spendthrift</v>
      </c>
      <c r="H1377" t="s">
        <v>9</v>
      </c>
      <c r="I1377">
        <v>7</v>
      </c>
      <c r="J1377" t="str">
        <f t="shared" si="65"/>
        <v>Mid-Level</v>
      </c>
      <c r="K1377">
        <v>7</v>
      </c>
    </row>
    <row r="1378" spans="1:11" x14ac:dyDescent="0.25">
      <c r="A1378">
        <v>1377</v>
      </c>
      <c r="B1378" t="s">
        <v>8</v>
      </c>
      <c r="C1378">
        <v>72</v>
      </c>
      <c r="D1378" t="str">
        <f t="shared" si="63"/>
        <v>Old</v>
      </c>
      <c r="E1378" s="5">
        <v>149092</v>
      </c>
      <c r="F1378">
        <v>39</v>
      </c>
      <c r="G1378" t="str">
        <f t="shared" si="64"/>
        <v>Economical</v>
      </c>
      <c r="H1378" t="s">
        <v>10</v>
      </c>
      <c r="I1378">
        <v>8</v>
      </c>
      <c r="J1378" t="str">
        <f t="shared" si="65"/>
        <v>Mid-Level</v>
      </c>
      <c r="K1378">
        <v>1</v>
      </c>
    </row>
    <row r="1379" spans="1:11" x14ac:dyDescent="0.25">
      <c r="A1379">
        <v>1378</v>
      </c>
      <c r="B1379" t="s">
        <v>8</v>
      </c>
      <c r="C1379">
        <v>36</v>
      </c>
      <c r="D1379" t="str">
        <f t="shared" si="63"/>
        <v>Middle Age</v>
      </c>
      <c r="E1379" s="5">
        <v>163845</v>
      </c>
      <c r="F1379">
        <v>84</v>
      </c>
      <c r="G1379" t="str">
        <f t="shared" si="64"/>
        <v>Spendthrift</v>
      </c>
      <c r="H1379" t="s">
        <v>16</v>
      </c>
      <c r="I1379">
        <v>5</v>
      </c>
      <c r="J1379" t="str">
        <f t="shared" si="65"/>
        <v>Mid-Level</v>
      </c>
      <c r="K1379">
        <v>7</v>
      </c>
    </row>
    <row r="1380" spans="1:11" x14ac:dyDescent="0.25">
      <c r="A1380">
        <v>1379</v>
      </c>
      <c r="B1380" t="s">
        <v>8</v>
      </c>
      <c r="C1380">
        <v>97</v>
      </c>
      <c r="D1380" t="str">
        <f t="shared" si="63"/>
        <v>Old</v>
      </c>
      <c r="E1380" s="5">
        <v>117777</v>
      </c>
      <c r="F1380">
        <v>67</v>
      </c>
      <c r="G1380" t="str">
        <f t="shared" si="64"/>
        <v>Spendthrift</v>
      </c>
      <c r="H1380" t="s">
        <v>14</v>
      </c>
      <c r="I1380">
        <v>5</v>
      </c>
      <c r="J1380" t="str">
        <f t="shared" si="65"/>
        <v>Mid-Level</v>
      </c>
      <c r="K1380">
        <v>5</v>
      </c>
    </row>
    <row r="1381" spans="1:11" x14ac:dyDescent="0.25">
      <c r="A1381">
        <v>1380</v>
      </c>
      <c r="B1381" t="s">
        <v>8</v>
      </c>
      <c r="C1381">
        <v>88</v>
      </c>
      <c r="D1381" t="str">
        <f t="shared" si="63"/>
        <v>Old</v>
      </c>
      <c r="E1381" s="5">
        <v>131584</v>
      </c>
      <c r="F1381">
        <v>18</v>
      </c>
      <c r="G1381" t="str">
        <f t="shared" si="64"/>
        <v>Tightward</v>
      </c>
      <c r="H1381" t="s">
        <v>14</v>
      </c>
      <c r="I1381">
        <v>7</v>
      </c>
      <c r="J1381" t="str">
        <f t="shared" si="65"/>
        <v>Mid-Level</v>
      </c>
      <c r="K1381">
        <v>3</v>
      </c>
    </row>
    <row r="1382" spans="1:11" x14ac:dyDescent="0.25">
      <c r="A1382">
        <v>1381</v>
      </c>
      <c r="B1382" t="s">
        <v>11</v>
      </c>
      <c r="C1382">
        <v>21</v>
      </c>
      <c r="D1382" t="str">
        <f t="shared" si="63"/>
        <v>Adolescence</v>
      </c>
      <c r="E1382" s="5">
        <v>123904</v>
      </c>
      <c r="F1382">
        <v>91</v>
      </c>
      <c r="G1382" t="str">
        <f t="shared" si="64"/>
        <v>Spendthrift</v>
      </c>
      <c r="H1382" t="s">
        <v>14</v>
      </c>
      <c r="I1382">
        <v>7</v>
      </c>
      <c r="J1382" t="str">
        <f t="shared" si="65"/>
        <v>Mid-Level</v>
      </c>
      <c r="K1382">
        <v>5</v>
      </c>
    </row>
    <row r="1383" spans="1:11" x14ac:dyDescent="0.25">
      <c r="A1383">
        <v>1382</v>
      </c>
      <c r="B1383" t="s">
        <v>11</v>
      </c>
      <c r="C1383">
        <v>62</v>
      </c>
      <c r="D1383" t="str">
        <f t="shared" si="63"/>
        <v>Old</v>
      </c>
      <c r="E1383" s="5">
        <v>89801</v>
      </c>
      <c r="F1383">
        <v>88</v>
      </c>
      <c r="G1383" t="str">
        <f t="shared" si="64"/>
        <v>Spendthrift</v>
      </c>
      <c r="H1383" t="s">
        <v>14</v>
      </c>
      <c r="I1383">
        <v>5</v>
      </c>
      <c r="J1383" t="str">
        <f t="shared" si="65"/>
        <v>Mid-Level</v>
      </c>
      <c r="K1383">
        <v>4</v>
      </c>
    </row>
    <row r="1384" spans="1:11" x14ac:dyDescent="0.25">
      <c r="A1384">
        <v>1383</v>
      </c>
      <c r="B1384" t="s">
        <v>8</v>
      </c>
      <c r="C1384">
        <v>73</v>
      </c>
      <c r="D1384" t="str">
        <f t="shared" si="63"/>
        <v>Old</v>
      </c>
      <c r="E1384" s="5">
        <v>173466</v>
      </c>
      <c r="F1384">
        <v>57</v>
      </c>
      <c r="G1384" t="str">
        <f t="shared" si="64"/>
        <v>Economical</v>
      </c>
      <c r="H1384" t="s">
        <v>13</v>
      </c>
      <c r="I1384">
        <v>10</v>
      </c>
      <c r="J1384" t="str">
        <f t="shared" si="65"/>
        <v>Senior Level</v>
      </c>
      <c r="K1384">
        <v>5</v>
      </c>
    </row>
    <row r="1385" spans="1:11" x14ac:dyDescent="0.25">
      <c r="A1385">
        <v>1384</v>
      </c>
      <c r="B1385" t="s">
        <v>11</v>
      </c>
      <c r="C1385">
        <v>34</v>
      </c>
      <c r="D1385" t="str">
        <f t="shared" si="63"/>
        <v>Middle Age</v>
      </c>
      <c r="E1385" s="5">
        <v>55690</v>
      </c>
      <c r="F1385">
        <v>4</v>
      </c>
      <c r="G1385" t="str">
        <f t="shared" si="64"/>
        <v>Tightward</v>
      </c>
      <c r="H1385" t="s">
        <v>18</v>
      </c>
      <c r="I1385">
        <v>4</v>
      </c>
      <c r="J1385" t="str">
        <f t="shared" si="65"/>
        <v>Intermediate</v>
      </c>
      <c r="K1385">
        <v>6</v>
      </c>
    </row>
    <row r="1386" spans="1:11" x14ac:dyDescent="0.25">
      <c r="A1386">
        <v>1385</v>
      </c>
      <c r="B1386" t="s">
        <v>11</v>
      </c>
      <c r="C1386">
        <v>50</v>
      </c>
      <c r="D1386" t="str">
        <f t="shared" si="63"/>
        <v>Middle Age</v>
      </c>
      <c r="E1386" s="5">
        <v>104467</v>
      </c>
      <c r="F1386">
        <v>72</v>
      </c>
      <c r="G1386" t="str">
        <f t="shared" si="64"/>
        <v>Spendthrift</v>
      </c>
      <c r="I1386">
        <v>5</v>
      </c>
      <c r="J1386" t="str">
        <f t="shared" si="65"/>
        <v>Mid-Level</v>
      </c>
      <c r="K1386">
        <v>1</v>
      </c>
    </row>
    <row r="1387" spans="1:11" x14ac:dyDescent="0.25">
      <c r="A1387">
        <v>1386</v>
      </c>
      <c r="B1387" t="s">
        <v>8</v>
      </c>
      <c r="C1387">
        <v>39</v>
      </c>
      <c r="D1387" t="str">
        <f t="shared" si="63"/>
        <v>Middle Age</v>
      </c>
      <c r="E1387" s="5">
        <v>100419</v>
      </c>
      <c r="F1387">
        <v>19</v>
      </c>
      <c r="G1387" t="str">
        <f t="shared" si="64"/>
        <v>Tightward</v>
      </c>
      <c r="H1387" t="s">
        <v>14</v>
      </c>
      <c r="I1387">
        <v>5</v>
      </c>
      <c r="J1387" t="str">
        <f t="shared" si="65"/>
        <v>Mid-Level</v>
      </c>
      <c r="K1387">
        <v>4</v>
      </c>
    </row>
    <row r="1388" spans="1:11" x14ac:dyDescent="0.25">
      <c r="A1388">
        <v>1387</v>
      </c>
      <c r="B1388" t="s">
        <v>11</v>
      </c>
      <c r="C1388">
        <v>82</v>
      </c>
      <c r="D1388" t="str">
        <f t="shared" si="63"/>
        <v>Old</v>
      </c>
      <c r="E1388" s="5">
        <v>62951</v>
      </c>
      <c r="F1388">
        <v>47</v>
      </c>
      <c r="G1388" t="str">
        <f t="shared" si="64"/>
        <v>Economical</v>
      </c>
      <c r="H1388" t="s">
        <v>12</v>
      </c>
      <c r="I1388">
        <v>8</v>
      </c>
      <c r="J1388" t="str">
        <f t="shared" si="65"/>
        <v>Mid-Level</v>
      </c>
      <c r="K1388">
        <v>2</v>
      </c>
    </row>
    <row r="1389" spans="1:11" x14ac:dyDescent="0.25">
      <c r="A1389">
        <v>1388</v>
      </c>
      <c r="B1389" t="s">
        <v>8</v>
      </c>
      <c r="C1389">
        <v>39</v>
      </c>
      <c r="D1389" t="str">
        <f t="shared" si="63"/>
        <v>Middle Age</v>
      </c>
      <c r="E1389" s="5">
        <v>118554</v>
      </c>
      <c r="F1389">
        <v>1</v>
      </c>
      <c r="G1389" t="str">
        <f t="shared" si="64"/>
        <v>Tightward</v>
      </c>
      <c r="H1389" t="s">
        <v>12</v>
      </c>
      <c r="I1389">
        <v>4</v>
      </c>
      <c r="J1389" t="str">
        <f t="shared" si="65"/>
        <v>Intermediate</v>
      </c>
      <c r="K1389">
        <v>6</v>
      </c>
    </row>
    <row r="1390" spans="1:11" x14ac:dyDescent="0.25">
      <c r="A1390">
        <v>1389</v>
      </c>
      <c r="B1390" t="s">
        <v>11</v>
      </c>
      <c r="C1390">
        <v>13</v>
      </c>
      <c r="D1390" t="str">
        <f t="shared" si="63"/>
        <v>Adolescence</v>
      </c>
      <c r="E1390" s="5">
        <v>140673</v>
      </c>
      <c r="F1390">
        <v>49</v>
      </c>
      <c r="G1390" t="str">
        <f t="shared" si="64"/>
        <v>Economical</v>
      </c>
      <c r="H1390" t="s">
        <v>14</v>
      </c>
      <c r="I1390">
        <v>6</v>
      </c>
      <c r="J1390" t="str">
        <f t="shared" si="65"/>
        <v>Mid-Level</v>
      </c>
      <c r="K1390">
        <v>7</v>
      </c>
    </row>
    <row r="1391" spans="1:11" x14ac:dyDescent="0.25">
      <c r="A1391">
        <v>1390</v>
      </c>
      <c r="B1391" t="s">
        <v>11</v>
      </c>
      <c r="C1391">
        <v>68</v>
      </c>
      <c r="D1391" t="str">
        <f t="shared" si="63"/>
        <v>Old</v>
      </c>
      <c r="E1391" s="5">
        <v>75561</v>
      </c>
      <c r="F1391">
        <v>87</v>
      </c>
      <c r="G1391" t="str">
        <f t="shared" si="64"/>
        <v>Spendthrift</v>
      </c>
      <c r="H1391" t="s">
        <v>9</v>
      </c>
      <c r="I1391">
        <v>5</v>
      </c>
      <c r="J1391" t="str">
        <f t="shared" si="65"/>
        <v>Mid-Level</v>
      </c>
      <c r="K1391">
        <v>3</v>
      </c>
    </row>
    <row r="1392" spans="1:11" x14ac:dyDescent="0.25">
      <c r="A1392">
        <v>1391</v>
      </c>
      <c r="B1392" t="s">
        <v>11</v>
      </c>
      <c r="C1392">
        <v>77</v>
      </c>
      <c r="D1392" t="str">
        <f t="shared" si="63"/>
        <v>Old</v>
      </c>
      <c r="E1392" s="5">
        <v>147306</v>
      </c>
      <c r="F1392">
        <v>50</v>
      </c>
      <c r="G1392" t="str">
        <f t="shared" si="64"/>
        <v>Economical</v>
      </c>
      <c r="H1392" t="s">
        <v>9</v>
      </c>
      <c r="I1392">
        <v>6</v>
      </c>
      <c r="J1392" t="str">
        <f t="shared" si="65"/>
        <v>Mid-Level</v>
      </c>
      <c r="K1392">
        <v>6</v>
      </c>
    </row>
    <row r="1393" spans="1:11" x14ac:dyDescent="0.25">
      <c r="A1393">
        <v>1392</v>
      </c>
      <c r="B1393" t="s">
        <v>11</v>
      </c>
      <c r="C1393">
        <v>35</v>
      </c>
      <c r="D1393" t="str">
        <f t="shared" si="63"/>
        <v>Middle Age</v>
      </c>
      <c r="E1393" s="5">
        <v>111871</v>
      </c>
      <c r="F1393">
        <v>30</v>
      </c>
      <c r="G1393" t="str">
        <f t="shared" si="64"/>
        <v>Tightward</v>
      </c>
      <c r="H1393" t="s">
        <v>16</v>
      </c>
      <c r="I1393">
        <v>10</v>
      </c>
      <c r="J1393" t="str">
        <f t="shared" si="65"/>
        <v>Senior Level</v>
      </c>
      <c r="K1393">
        <v>1</v>
      </c>
    </row>
    <row r="1394" spans="1:11" x14ac:dyDescent="0.25">
      <c r="A1394">
        <v>1393</v>
      </c>
      <c r="B1394" t="s">
        <v>8</v>
      </c>
      <c r="C1394">
        <v>5</v>
      </c>
      <c r="D1394" t="str">
        <f t="shared" si="63"/>
        <v>Adolescence</v>
      </c>
      <c r="E1394" s="5">
        <v>112884</v>
      </c>
      <c r="F1394">
        <v>43</v>
      </c>
      <c r="G1394" t="str">
        <f t="shared" si="64"/>
        <v>Economical</v>
      </c>
      <c r="H1394" t="s">
        <v>9</v>
      </c>
      <c r="I1394">
        <v>0</v>
      </c>
      <c r="J1394" t="str">
        <f t="shared" si="65"/>
        <v>Entry-Level</v>
      </c>
      <c r="K1394">
        <v>6</v>
      </c>
    </row>
    <row r="1395" spans="1:11" x14ac:dyDescent="0.25">
      <c r="A1395">
        <v>1394</v>
      </c>
      <c r="B1395" t="s">
        <v>11</v>
      </c>
      <c r="C1395">
        <v>47</v>
      </c>
      <c r="D1395" t="str">
        <f t="shared" si="63"/>
        <v>Middle Age</v>
      </c>
      <c r="E1395" s="5">
        <v>121267</v>
      </c>
      <c r="F1395">
        <v>58</v>
      </c>
      <c r="G1395" t="str">
        <f t="shared" si="64"/>
        <v>Economical</v>
      </c>
      <c r="H1395" t="s">
        <v>10</v>
      </c>
      <c r="I1395">
        <v>1</v>
      </c>
      <c r="J1395" t="str">
        <f t="shared" si="65"/>
        <v>Entry-Level</v>
      </c>
      <c r="K1395">
        <v>1</v>
      </c>
    </row>
    <row r="1396" spans="1:11" x14ac:dyDescent="0.25">
      <c r="A1396">
        <v>1395</v>
      </c>
      <c r="B1396" t="s">
        <v>11</v>
      </c>
      <c r="C1396">
        <v>48</v>
      </c>
      <c r="D1396" t="str">
        <f t="shared" si="63"/>
        <v>Middle Age</v>
      </c>
      <c r="E1396" s="5">
        <v>151519</v>
      </c>
      <c r="F1396">
        <v>93</v>
      </c>
      <c r="G1396" t="str">
        <f t="shared" si="64"/>
        <v>Spendthrift</v>
      </c>
      <c r="H1396" t="s">
        <v>14</v>
      </c>
      <c r="I1396">
        <v>7</v>
      </c>
      <c r="J1396" t="str">
        <f t="shared" si="65"/>
        <v>Mid-Level</v>
      </c>
      <c r="K1396">
        <v>2</v>
      </c>
    </row>
    <row r="1397" spans="1:11" x14ac:dyDescent="0.25">
      <c r="A1397">
        <v>1396</v>
      </c>
      <c r="B1397" t="s">
        <v>11</v>
      </c>
      <c r="C1397">
        <v>34</v>
      </c>
      <c r="D1397" t="str">
        <f t="shared" si="63"/>
        <v>Middle Age</v>
      </c>
      <c r="E1397" s="5">
        <v>105448</v>
      </c>
      <c r="F1397">
        <v>40</v>
      </c>
      <c r="G1397" t="str">
        <f t="shared" si="64"/>
        <v>Economical</v>
      </c>
      <c r="H1397" t="s">
        <v>14</v>
      </c>
      <c r="I1397">
        <v>0</v>
      </c>
      <c r="J1397" t="str">
        <f t="shared" si="65"/>
        <v>Entry-Level</v>
      </c>
      <c r="K1397">
        <v>5</v>
      </c>
    </row>
    <row r="1398" spans="1:11" x14ac:dyDescent="0.25">
      <c r="A1398">
        <v>1397</v>
      </c>
      <c r="B1398" t="s">
        <v>11</v>
      </c>
      <c r="C1398">
        <v>20</v>
      </c>
      <c r="D1398" t="str">
        <f t="shared" si="63"/>
        <v>Adolescence</v>
      </c>
      <c r="E1398" s="5">
        <v>92048</v>
      </c>
      <c r="F1398">
        <v>91</v>
      </c>
      <c r="G1398" t="str">
        <f t="shared" si="64"/>
        <v>Spendthrift</v>
      </c>
      <c r="H1398" t="s">
        <v>9</v>
      </c>
      <c r="I1398">
        <v>1</v>
      </c>
      <c r="J1398" t="str">
        <f t="shared" si="65"/>
        <v>Entry-Level</v>
      </c>
      <c r="K1398">
        <v>1</v>
      </c>
    </row>
    <row r="1399" spans="1:11" x14ac:dyDescent="0.25">
      <c r="A1399">
        <v>1398</v>
      </c>
      <c r="B1399" t="s">
        <v>8</v>
      </c>
      <c r="C1399">
        <v>61</v>
      </c>
      <c r="D1399" t="str">
        <f t="shared" si="63"/>
        <v>Old</v>
      </c>
      <c r="E1399" s="5">
        <v>99980</v>
      </c>
      <c r="F1399">
        <v>94</v>
      </c>
      <c r="G1399" t="str">
        <f t="shared" si="64"/>
        <v>Spendthrift</v>
      </c>
      <c r="H1399" t="s">
        <v>9</v>
      </c>
      <c r="I1399">
        <v>10</v>
      </c>
      <c r="J1399" t="str">
        <f t="shared" si="65"/>
        <v>Senior Level</v>
      </c>
      <c r="K1399">
        <v>1</v>
      </c>
    </row>
    <row r="1400" spans="1:11" x14ac:dyDescent="0.25">
      <c r="A1400">
        <v>1399</v>
      </c>
      <c r="B1400" t="s">
        <v>8</v>
      </c>
      <c r="C1400">
        <v>16</v>
      </c>
      <c r="D1400" t="str">
        <f t="shared" si="63"/>
        <v>Adolescence</v>
      </c>
      <c r="E1400" s="5">
        <v>84003</v>
      </c>
      <c r="F1400">
        <v>68</v>
      </c>
      <c r="G1400" t="str">
        <f t="shared" si="64"/>
        <v>Spendthrift</v>
      </c>
      <c r="H1400" t="s">
        <v>14</v>
      </c>
      <c r="I1400">
        <v>9</v>
      </c>
      <c r="J1400" t="str">
        <f t="shared" si="65"/>
        <v>Mid-Level</v>
      </c>
      <c r="K1400">
        <v>6</v>
      </c>
    </row>
    <row r="1401" spans="1:11" x14ac:dyDescent="0.25">
      <c r="A1401">
        <v>1400</v>
      </c>
      <c r="B1401" t="s">
        <v>8</v>
      </c>
      <c r="C1401">
        <v>2</v>
      </c>
      <c r="D1401" t="str">
        <f t="shared" si="63"/>
        <v>Adolescence</v>
      </c>
      <c r="E1401" s="5">
        <v>110889</v>
      </c>
      <c r="F1401">
        <v>95</v>
      </c>
      <c r="G1401" t="str">
        <f t="shared" si="64"/>
        <v>Spendthrift</v>
      </c>
      <c r="H1401" t="s">
        <v>15</v>
      </c>
      <c r="I1401">
        <v>1</v>
      </c>
      <c r="J1401" t="str">
        <f t="shared" si="65"/>
        <v>Entry-Level</v>
      </c>
      <c r="K1401">
        <v>2</v>
      </c>
    </row>
    <row r="1402" spans="1:11" x14ac:dyDescent="0.25">
      <c r="A1402">
        <v>1401</v>
      </c>
      <c r="B1402" t="s">
        <v>11</v>
      </c>
      <c r="C1402">
        <v>52</v>
      </c>
      <c r="D1402" t="str">
        <f t="shared" si="63"/>
        <v>Middle Age</v>
      </c>
      <c r="E1402" s="5">
        <v>82478</v>
      </c>
      <c r="F1402">
        <v>95</v>
      </c>
      <c r="G1402" t="str">
        <f t="shared" si="64"/>
        <v>Spendthrift</v>
      </c>
      <c r="H1402" t="s">
        <v>15</v>
      </c>
      <c r="I1402">
        <v>10</v>
      </c>
      <c r="J1402" t="str">
        <f t="shared" si="65"/>
        <v>Senior Level</v>
      </c>
      <c r="K1402">
        <v>1</v>
      </c>
    </row>
    <row r="1403" spans="1:11" x14ac:dyDescent="0.25">
      <c r="A1403">
        <v>1402</v>
      </c>
      <c r="B1403" t="s">
        <v>8</v>
      </c>
      <c r="C1403">
        <v>99</v>
      </c>
      <c r="D1403" t="str">
        <f t="shared" si="63"/>
        <v>Old</v>
      </c>
      <c r="E1403" s="5">
        <v>139685</v>
      </c>
      <c r="F1403">
        <v>20</v>
      </c>
      <c r="G1403" t="str">
        <f t="shared" si="64"/>
        <v>Tightward</v>
      </c>
      <c r="H1403" t="s">
        <v>9</v>
      </c>
      <c r="I1403">
        <v>1</v>
      </c>
      <c r="J1403" t="str">
        <f t="shared" si="65"/>
        <v>Entry-Level</v>
      </c>
      <c r="K1403">
        <v>4</v>
      </c>
    </row>
    <row r="1404" spans="1:11" x14ac:dyDescent="0.25">
      <c r="A1404">
        <v>1403</v>
      </c>
      <c r="B1404" t="s">
        <v>11</v>
      </c>
      <c r="C1404">
        <v>84</v>
      </c>
      <c r="D1404" t="str">
        <f t="shared" si="63"/>
        <v>Old</v>
      </c>
      <c r="E1404" s="5">
        <v>182374</v>
      </c>
      <c r="F1404">
        <v>62</v>
      </c>
      <c r="G1404" t="str">
        <f t="shared" si="64"/>
        <v>Spendthrift</v>
      </c>
      <c r="H1404" t="s">
        <v>13</v>
      </c>
      <c r="I1404">
        <v>0</v>
      </c>
      <c r="J1404" t="str">
        <f t="shared" si="65"/>
        <v>Entry-Level</v>
      </c>
      <c r="K1404">
        <v>6</v>
      </c>
    </row>
    <row r="1405" spans="1:11" x14ac:dyDescent="0.25">
      <c r="A1405">
        <v>1404</v>
      </c>
      <c r="B1405" t="s">
        <v>11</v>
      </c>
      <c r="C1405">
        <v>58</v>
      </c>
      <c r="D1405" t="str">
        <f t="shared" si="63"/>
        <v>Old</v>
      </c>
      <c r="E1405" s="5">
        <v>119366</v>
      </c>
      <c r="F1405">
        <v>94</v>
      </c>
      <c r="G1405" t="str">
        <f t="shared" si="64"/>
        <v>Spendthrift</v>
      </c>
      <c r="H1405" t="s">
        <v>10</v>
      </c>
      <c r="I1405">
        <v>4</v>
      </c>
      <c r="J1405" t="str">
        <f t="shared" si="65"/>
        <v>Intermediate</v>
      </c>
      <c r="K1405">
        <v>2</v>
      </c>
    </row>
    <row r="1406" spans="1:11" x14ac:dyDescent="0.25">
      <c r="A1406">
        <v>1405</v>
      </c>
      <c r="B1406" t="s">
        <v>11</v>
      </c>
      <c r="C1406">
        <v>91</v>
      </c>
      <c r="D1406" t="str">
        <f t="shared" si="63"/>
        <v>Old</v>
      </c>
      <c r="E1406" s="5">
        <v>53788</v>
      </c>
      <c r="F1406">
        <v>57</v>
      </c>
      <c r="G1406" t="str">
        <f t="shared" si="64"/>
        <v>Economical</v>
      </c>
      <c r="H1406" t="s">
        <v>16</v>
      </c>
      <c r="I1406">
        <v>0</v>
      </c>
      <c r="J1406" t="str">
        <f t="shared" si="65"/>
        <v>Entry-Level</v>
      </c>
      <c r="K1406">
        <v>2</v>
      </c>
    </row>
    <row r="1407" spans="1:11" x14ac:dyDescent="0.25">
      <c r="A1407">
        <v>1406</v>
      </c>
      <c r="B1407" t="s">
        <v>11</v>
      </c>
      <c r="C1407">
        <v>1</v>
      </c>
      <c r="D1407" t="str">
        <f t="shared" si="63"/>
        <v>Adolescence</v>
      </c>
      <c r="E1407" s="5">
        <v>90341</v>
      </c>
      <c r="F1407">
        <v>92</v>
      </c>
      <c r="G1407" t="str">
        <f t="shared" si="64"/>
        <v>Spendthrift</v>
      </c>
      <c r="H1407" t="s">
        <v>16</v>
      </c>
      <c r="I1407">
        <v>0</v>
      </c>
      <c r="J1407" t="str">
        <f t="shared" si="65"/>
        <v>Entry-Level</v>
      </c>
      <c r="K1407">
        <v>2</v>
      </c>
    </row>
    <row r="1408" spans="1:11" x14ac:dyDescent="0.25">
      <c r="A1408">
        <v>1407</v>
      </c>
      <c r="B1408" t="s">
        <v>11</v>
      </c>
      <c r="C1408">
        <v>67</v>
      </c>
      <c r="D1408" t="str">
        <f t="shared" si="63"/>
        <v>Old</v>
      </c>
      <c r="E1408" s="5">
        <v>118348</v>
      </c>
      <c r="F1408">
        <v>94</v>
      </c>
      <c r="G1408" t="str">
        <f t="shared" si="64"/>
        <v>Spendthrift</v>
      </c>
      <c r="H1408" t="s">
        <v>10</v>
      </c>
      <c r="I1408">
        <v>1</v>
      </c>
      <c r="J1408" t="str">
        <f t="shared" si="65"/>
        <v>Entry-Level</v>
      </c>
      <c r="K1408">
        <v>7</v>
      </c>
    </row>
    <row r="1409" spans="1:11" x14ac:dyDescent="0.25">
      <c r="A1409">
        <v>1408</v>
      </c>
      <c r="B1409" t="s">
        <v>8</v>
      </c>
      <c r="C1409">
        <v>56</v>
      </c>
      <c r="D1409" t="str">
        <f t="shared" si="63"/>
        <v>Old</v>
      </c>
      <c r="E1409" s="5">
        <v>137428</v>
      </c>
      <c r="F1409">
        <v>87</v>
      </c>
      <c r="G1409" t="str">
        <f t="shared" si="64"/>
        <v>Spendthrift</v>
      </c>
      <c r="H1409" t="s">
        <v>14</v>
      </c>
      <c r="I1409">
        <v>0</v>
      </c>
      <c r="J1409" t="str">
        <f t="shared" si="65"/>
        <v>Entry-Level</v>
      </c>
      <c r="K1409">
        <v>2</v>
      </c>
    </row>
    <row r="1410" spans="1:11" x14ac:dyDescent="0.25">
      <c r="A1410">
        <v>1409</v>
      </c>
      <c r="B1410" t="s">
        <v>11</v>
      </c>
      <c r="C1410">
        <v>62</v>
      </c>
      <c r="D1410" t="str">
        <f t="shared" si="63"/>
        <v>Old</v>
      </c>
      <c r="E1410" s="5">
        <v>106982</v>
      </c>
      <c r="F1410">
        <v>53</v>
      </c>
      <c r="G1410" t="str">
        <f t="shared" si="64"/>
        <v>Economical</v>
      </c>
      <c r="H1410" t="s">
        <v>13</v>
      </c>
      <c r="I1410">
        <v>1</v>
      </c>
      <c r="J1410" t="str">
        <f t="shared" si="65"/>
        <v>Entry-Level</v>
      </c>
      <c r="K1410">
        <v>7</v>
      </c>
    </row>
    <row r="1411" spans="1:11" x14ac:dyDescent="0.25">
      <c r="A1411">
        <v>1410</v>
      </c>
      <c r="B1411" t="s">
        <v>11</v>
      </c>
      <c r="C1411">
        <v>12</v>
      </c>
      <c r="D1411" t="str">
        <f t="shared" ref="D1411:D1474" si="66">IF(C1411&gt;54,"Old",IF(C1411&gt;=31,"Middle Age",IF(C1411&lt;31,"Adolescence","Invalid")))</f>
        <v>Adolescence</v>
      </c>
      <c r="E1411" s="5">
        <v>98532</v>
      </c>
      <c r="F1411">
        <v>52</v>
      </c>
      <c r="G1411" t="str">
        <f t="shared" ref="G1411:G1474" si="67">IF(F1411&gt;=60,"Spendthrift",IF(F1411&gt;=31,"Economical",IF(F1411&lt;31,"Tightward","Invalid")))</f>
        <v>Economical</v>
      </c>
      <c r="H1411" t="s">
        <v>16</v>
      </c>
      <c r="I1411">
        <v>0</v>
      </c>
      <c r="J1411" t="str">
        <f t="shared" ref="J1411:J1474" si="68">IF(I1411&gt;=10,"Senior Level",IF(I1411&gt;=5,"Mid-Level",IF(I1411&gt;=3,"Intermediate",IF(I1411&lt;3,"Entry-Level","Invalid"))))</f>
        <v>Entry-Level</v>
      </c>
      <c r="K1411">
        <v>6</v>
      </c>
    </row>
    <row r="1412" spans="1:11" x14ac:dyDescent="0.25">
      <c r="A1412">
        <v>1411</v>
      </c>
      <c r="B1412" t="s">
        <v>11</v>
      </c>
      <c r="C1412">
        <v>38</v>
      </c>
      <c r="D1412" t="str">
        <f t="shared" si="66"/>
        <v>Middle Age</v>
      </c>
      <c r="E1412" s="5">
        <v>120825</v>
      </c>
      <c r="F1412">
        <v>24</v>
      </c>
      <c r="G1412" t="str">
        <f t="shared" si="67"/>
        <v>Tightward</v>
      </c>
      <c r="H1412" t="s">
        <v>15</v>
      </c>
      <c r="I1412">
        <v>9</v>
      </c>
      <c r="J1412" t="str">
        <f t="shared" si="68"/>
        <v>Mid-Level</v>
      </c>
      <c r="K1412">
        <v>7</v>
      </c>
    </row>
    <row r="1413" spans="1:11" x14ac:dyDescent="0.25">
      <c r="A1413">
        <v>1412</v>
      </c>
      <c r="B1413" t="s">
        <v>11</v>
      </c>
      <c r="C1413">
        <v>51</v>
      </c>
      <c r="D1413" t="str">
        <f t="shared" si="66"/>
        <v>Middle Age</v>
      </c>
      <c r="E1413" s="5">
        <v>58006</v>
      </c>
      <c r="F1413">
        <v>83</v>
      </c>
      <c r="G1413" t="str">
        <f t="shared" si="67"/>
        <v>Spendthrift</v>
      </c>
      <c r="H1413" t="s">
        <v>15</v>
      </c>
      <c r="I1413">
        <v>1</v>
      </c>
      <c r="J1413" t="str">
        <f t="shared" si="68"/>
        <v>Entry-Level</v>
      </c>
      <c r="K1413">
        <v>5</v>
      </c>
    </row>
    <row r="1414" spans="1:11" x14ac:dyDescent="0.25">
      <c r="A1414">
        <v>1413</v>
      </c>
      <c r="B1414" t="s">
        <v>8</v>
      </c>
      <c r="C1414">
        <v>20</v>
      </c>
      <c r="D1414" t="str">
        <f t="shared" si="66"/>
        <v>Adolescence</v>
      </c>
      <c r="E1414" s="5">
        <v>106941</v>
      </c>
      <c r="F1414">
        <v>73</v>
      </c>
      <c r="G1414" t="str">
        <f t="shared" si="67"/>
        <v>Spendthrift</v>
      </c>
      <c r="H1414" t="s">
        <v>14</v>
      </c>
      <c r="I1414">
        <v>1</v>
      </c>
      <c r="J1414" t="str">
        <f t="shared" si="68"/>
        <v>Entry-Level</v>
      </c>
      <c r="K1414">
        <v>1</v>
      </c>
    </row>
    <row r="1415" spans="1:11" x14ac:dyDescent="0.25">
      <c r="A1415">
        <v>1414</v>
      </c>
      <c r="B1415" t="s">
        <v>8</v>
      </c>
      <c r="C1415">
        <v>43</v>
      </c>
      <c r="D1415" t="str">
        <f t="shared" si="66"/>
        <v>Middle Age</v>
      </c>
      <c r="E1415" s="5">
        <v>129782</v>
      </c>
      <c r="F1415">
        <v>31</v>
      </c>
      <c r="G1415" t="str">
        <f t="shared" si="67"/>
        <v>Economical</v>
      </c>
      <c r="H1415" t="s">
        <v>13</v>
      </c>
      <c r="I1415">
        <v>1</v>
      </c>
      <c r="J1415" t="str">
        <f t="shared" si="68"/>
        <v>Entry-Level</v>
      </c>
      <c r="K1415">
        <v>2</v>
      </c>
    </row>
    <row r="1416" spans="1:11" x14ac:dyDescent="0.25">
      <c r="A1416">
        <v>1415</v>
      </c>
      <c r="B1416" t="s">
        <v>8</v>
      </c>
      <c r="C1416">
        <v>93</v>
      </c>
      <c r="D1416" t="str">
        <f t="shared" si="66"/>
        <v>Old</v>
      </c>
      <c r="E1416" s="5">
        <v>121513</v>
      </c>
      <c r="F1416">
        <v>90</v>
      </c>
      <c r="G1416" t="str">
        <f t="shared" si="67"/>
        <v>Spendthrift</v>
      </c>
      <c r="H1416" t="s">
        <v>10</v>
      </c>
      <c r="I1416">
        <v>0</v>
      </c>
      <c r="J1416" t="str">
        <f t="shared" si="68"/>
        <v>Entry-Level</v>
      </c>
      <c r="K1416">
        <v>6</v>
      </c>
    </row>
    <row r="1417" spans="1:11" x14ac:dyDescent="0.25">
      <c r="A1417">
        <v>1416</v>
      </c>
      <c r="B1417" t="s">
        <v>11</v>
      </c>
      <c r="C1417">
        <v>54</v>
      </c>
      <c r="D1417" t="str">
        <f t="shared" si="66"/>
        <v>Middle Age</v>
      </c>
      <c r="E1417" s="5">
        <v>79925</v>
      </c>
      <c r="F1417">
        <v>30</v>
      </c>
      <c r="G1417" t="str">
        <f t="shared" si="67"/>
        <v>Tightward</v>
      </c>
      <c r="H1417" t="s">
        <v>9</v>
      </c>
      <c r="I1417">
        <v>0</v>
      </c>
      <c r="J1417" t="str">
        <f t="shared" si="68"/>
        <v>Entry-Level</v>
      </c>
      <c r="K1417">
        <v>3</v>
      </c>
    </row>
    <row r="1418" spans="1:11" x14ac:dyDescent="0.25">
      <c r="A1418">
        <v>1417</v>
      </c>
      <c r="B1418" t="s">
        <v>8</v>
      </c>
      <c r="C1418">
        <v>23</v>
      </c>
      <c r="D1418" t="str">
        <f t="shared" si="66"/>
        <v>Adolescence</v>
      </c>
      <c r="E1418" s="5">
        <v>112089</v>
      </c>
      <c r="F1418">
        <v>74</v>
      </c>
      <c r="G1418" t="str">
        <f t="shared" si="67"/>
        <v>Spendthrift</v>
      </c>
      <c r="H1418" t="s">
        <v>9</v>
      </c>
      <c r="I1418">
        <v>7</v>
      </c>
      <c r="J1418" t="str">
        <f t="shared" si="68"/>
        <v>Mid-Level</v>
      </c>
      <c r="K1418">
        <v>7</v>
      </c>
    </row>
    <row r="1419" spans="1:11" x14ac:dyDescent="0.25">
      <c r="A1419">
        <v>1418</v>
      </c>
      <c r="B1419" t="s">
        <v>11</v>
      </c>
      <c r="C1419">
        <v>1</v>
      </c>
      <c r="D1419" t="str">
        <f t="shared" si="66"/>
        <v>Adolescence</v>
      </c>
      <c r="E1419" s="5">
        <v>138656</v>
      </c>
      <c r="F1419">
        <v>27</v>
      </c>
      <c r="G1419" t="str">
        <f t="shared" si="67"/>
        <v>Tightward</v>
      </c>
      <c r="I1419">
        <v>3</v>
      </c>
      <c r="J1419" t="str">
        <f t="shared" si="68"/>
        <v>Intermediate</v>
      </c>
      <c r="K1419">
        <v>4</v>
      </c>
    </row>
    <row r="1420" spans="1:11" x14ac:dyDescent="0.25">
      <c r="A1420">
        <v>1419</v>
      </c>
      <c r="B1420" t="s">
        <v>11</v>
      </c>
      <c r="C1420">
        <v>64</v>
      </c>
      <c r="D1420" t="str">
        <f t="shared" si="66"/>
        <v>Old</v>
      </c>
      <c r="E1420" s="5">
        <v>146794</v>
      </c>
      <c r="F1420">
        <v>90</v>
      </c>
      <c r="G1420" t="str">
        <f t="shared" si="67"/>
        <v>Spendthrift</v>
      </c>
      <c r="H1420" t="s">
        <v>9</v>
      </c>
      <c r="I1420">
        <v>8</v>
      </c>
      <c r="J1420" t="str">
        <f t="shared" si="68"/>
        <v>Mid-Level</v>
      </c>
      <c r="K1420">
        <v>3</v>
      </c>
    </row>
    <row r="1421" spans="1:11" x14ac:dyDescent="0.25">
      <c r="A1421">
        <v>1420</v>
      </c>
      <c r="B1421" t="s">
        <v>11</v>
      </c>
      <c r="C1421">
        <v>55</v>
      </c>
      <c r="D1421" t="str">
        <f t="shared" si="66"/>
        <v>Old</v>
      </c>
      <c r="E1421" s="5">
        <v>75033</v>
      </c>
      <c r="F1421">
        <v>30</v>
      </c>
      <c r="G1421" t="str">
        <f t="shared" si="67"/>
        <v>Tightward</v>
      </c>
      <c r="H1421" t="s">
        <v>10</v>
      </c>
      <c r="I1421">
        <v>5</v>
      </c>
      <c r="J1421" t="str">
        <f t="shared" si="68"/>
        <v>Mid-Level</v>
      </c>
      <c r="K1421">
        <v>5</v>
      </c>
    </row>
    <row r="1422" spans="1:11" x14ac:dyDescent="0.25">
      <c r="A1422">
        <v>1421</v>
      </c>
      <c r="B1422" t="s">
        <v>11</v>
      </c>
      <c r="C1422">
        <v>85</v>
      </c>
      <c r="D1422" t="str">
        <f t="shared" si="66"/>
        <v>Old</v>
      </c>
      <c r="E1422" s="5">
        <v>149969</v>
      </c>
      <c r="F1422">
        <v>78</v>
      </c>
      <c r="G1422" t="str">
        <f t="shared" si="67"/>
        <v>Spendthrift</v>
      </c>
      <c r="H1422" t="s">
        <v>15</v>
      </c>
      <c r="I1422">
        <v>0</v>
      </c>
      <c r="J1422" t="str">
        <f t="shared" si="68"/>
        <v>Entry-Level</v>
      </c>
      <c r="K1422">
        <v>6</v>
      </c>
    </row>
    <row r="1423" spans="1:11" x14ac:dyDescent="0.25">
      <c r="A1423">
        <v>1422</v>
      </c>
      <c r="B1423" t="s">
        <v>11</v>
      </c>
      <c r="C1423">
        <v>20</v>
      </c>
      <c r="D1423" t="str">
        <f t="shared" si="66"/>
        <v>Adolescence</v>
      </c>
      <c r="E1423" s="5">
        <v>124852</v>
      </c>
      <c r="F1423">
        <v>39</v>
      </c>
      <c r="G1423" t="str">
        <f t="shared" si="67"/>
        <v>Economical</v>
      </c>
      <c r="H1423" t="s">
        <v>9</v>
      </c>
      <c r="I1423">
        <v>5</v>
      </c>
      <c r="J1423" t="str">
        <f t="shared" si="68"/>
        <v>Mid-Level</v>
      </c>
      <c r="K1423">
        <v>5</v>
      </c>
    </row>
    <row r="1424" spans="1:11" x14ac:dyDescent="0.25">
      <c r="A1424">
        <v>1423</v>
      </c>
      <c r="B1424" t="s">
        <v>8</v>
      </c>
      <c r="C1424">
        <v>73</v>
      </c>
      <c r="D1424" t="str">
        <f t="shared" si="66"/>
        <v>Old</v>
      </c>
      <c r="E1424" s="5">
        <v>154837</v>
      </c>
      <c r="F1424">
        <v>42</v>
      </c>
      <c r="G1424" t="str">
        <f t="shared" si="67"/>
        <v>Economical</v>
      </c>
      <c r="H1424" t="s">
        <v>15</v>
      </c>
      <c r="I1424">
        <v>8</v>
      </c>
      <c r="J1424" t="str">
        <f t="shared" si="68"/>
        <v>Mid-Level</v>
      </c>
      <c r="K1424">
        <v>4</v>
      </c>
    </row>
    <row r="1425" spans="1:11" x14ac:dyDescent="0.25">
      <c r="A1425">
        <v>1424</v>
      </c>
      <c r="B1425" t="s">
        <v>11</v>
      </c>
      <c r="C1425">
        <v>53</v>
      </c>
      <c r="D1425" t="str">
        <f t="shared" si="66"/>
        <v>Middle Age</v>
      </c>
      <c r="E1425" s="5">
        <v>145678</v>
      </c>
      <c r="F1425">
        <v>55</v>
      </c>
      <c r="G1425" t="str">
        <f t="shared" si="67"/>
        <v>Economical</v>
      </c>
      <c r="H1425" t="s">
        <v>15</v>
      </c>
      <c r="I1425">
        <v>0</v>
      </c>
      <c r="J1425" t="str">
        <f t="shared" si="68"/>
        <v>Entry-Level</v>
      </c>
      <c r="K1425">
        <v>1</v>
      </c>
    </row>
    <row r="1426" spans="1:11" x14ac:dyDescent="0.25">
      <c r="A1426">
        <v>1425</v>
      </c>
      <c r="B1426" t="s">
        <v>11</v>
      </c>
      <c r="C1426">
        <v>7</v>
      </c>
      <c r="D1426" t="str">
        <f t="shared" si="66"/>
        <v>Adolescence</v>
      </c>
      <c r="E1426" s="5">
        <v>137354</v>
      </c>
      <c r="F1426">
        <v>89</v>
      </c>
      <c r="G1426" t="str">
        <f t="shared" si="67"/>
        <v>Spendthrift</v>
      </c>
      <c r="H1426" t="s">
        <v>14</v>
      </c>
      <c r="I1426">
        <v>8</v>
      </c>
      <c r="J1426" t="str">
        <f t="shared" si="68"/>
        <v>Mid-Level</v>
      </c>
      <c r="K1426">
        <v>7</v>
      </c>
    </row>
    <row r="1427" spans="1:11" x14ac:dyDescent="0.25">
      <c r="A1427">
        <v>1426</v>
      </c>
      <c r="B1427" t="s">
        <v>11</v>
      </c>
      <c r="C1427">
        <v>50</v>
      </c>
      <c r="D1427" t="str">
        <f t="shared" si="66"/>
        <v>Middle Age</v>
      </c>
      <c r="E1427" s="5">
        <v>136660</v>
      </c>
      <c r="F1427">
        <v>48</v>
      </c>
      <c r="G1427" t="str">
        <f t="shared" si="67"/>
        <v>Economical</v>
      </c>
      <c r="H1427" t="s">
        <v>13</v>
      </c>
      <c r="I1427">
        <v>1</v>
      </c>
      <c r="J1427" t="str">
        <f t="shared" si="68"/>
        <v>Entry-Level</v>
      </c>
      <c r="K1427">
        <v>3</v>
      </c>
    </row>
    <row r="1428" spans="1:11" x14ac:dyDescent="0.25">
      <c r="A1428">
        <v>1427</v>
      </c>
      <c r="B1428" t="s">
        <v>11</v>
      </c>
      <c r="C1428">
        <v>12</v>
      </c>
      <c r="D1428" t="str">
        <f t="shared" si="66"/>
        <v>Adolescence</v>
      </c>
      <c r="E1428" s="5">
        <v>63334</v>
      </c>
      <c r="F1428">
        <v>99</v>
      </c>
      <c r="G1428" t="str">
        <f t="shared" si="67"/>
        <v>Spendthrift</v>
      </c>
      <c r="H1428" t="s">
        <v>14</v>
      </c>
      <c r="I1428">
        <v>0</v>
      </c>
      <c r="J1428" t="str">
        <f t="shared" si="68"/>
        <v>Entry-Level</v>
      </c>
      <c r="K1428">
        <v>6</v>
      </c>
    </row>
    <row r="1429" spans="1:11" x14ac:dyDescent="0.25">
      <c r="A1429">
        <v>1428</v>
      </c>
      <c r="B1429" t="s">
        <v>8</v>
      </c>
      <c r="C1429">
        <v>37</v>
      </c>
      <c r="D1429" t="str">
        <f t="shared" si="66"/>
        <v>Middle Age</v>
      </c>
      <c r="E1429" s="5">
        <v>62893</v>
      </c>
      <c r="F1429">
        <v>29</v>
      </c>
      <c r="G1429" t="str">
        <f t="shared" si="67"/>
        <v>Tightward</v>
      </c>
      <c r="H1429" t="s">
        <v>15</v>
      </c>
      <c r="I1429">
        <v>1</v>
      </c>
      <c r="J1429" t="str">
        <f t="shared" si="68"/>
        <v>Entry-Level</v>
      </c>
      <c r="K1429">
        <v>5</v>
      </c>
    </row>
    <row r="1430" spans="1:11" x14ac:dyDescent="0.25">
      <c r="A1430">
        <v>1429</v>
      </c>
      <c r="B1430" t="s">
        <v>8</v>
      </c>
      <c r="C1430">
        <v>78</v>
      </c>
      <c r="D1430" t="str">
        <f t="shared" si="66"/>
        <v>Old</v>
      </c>
      <c r="E1430" s="5">
        <v>163514</v>
      </c>
      <c r="F1430">
        <v>89</v>
      </c>
      <c r="G1430" t="str">
        <f t="shared" si="67"/>
        <v>Spendthrift</v>
      </c>
      <c r="H1430" t="s">
        <v>16</v>
      </c>
      <c r="I1430">
        <v>9</v>
      </c>
      <c r="J1430" t="str">
        <f t="shared" si="68"/>
        <v>Mid-Level</v>
      </c>
      <c r="K1430">
        <v>2</v>
      </c>
    </row>
    <row r="1431" spans="1:11" x14ac:dyDescent="0.25">
      <c r="A1431">
        <v>1430</v>
      </c>
      <c r="B1431" t="s">
        <v>8</v>
      </c>
      <c r="C1431">
        <v>29</v>
      </c>
      <c r="D1431" t="str">
        <f t="shared" si="66"/>
        <v>Adolescence</v>
      </c>
      <c r="E1431" s="5">
        <v>145934</v>
      </c>
      <c r="F1431">
        <v>40</v>
      </c>
      <c r="G1431" t="str">
        <f t="shared" si="67"/>
        <v>Economical</v>
      </c>
      <c r="H1431" t="s">
        <v>18</v>
      </c>
      <c r="I1431">
        <v>10</v>
      </c>
      <c r="J1431" t="str">
        <f t="shared" si="68"/>
        <v>Senior Level</v>
      </c>
      <c r="K1431">
        <v>2</v>
      </c>
    </row>
    <row r="1432" spans="1:11" x14ac:dyDescent="0.25">
      <c r="A1432">
        <v>1431</v>
      </c>
      <c r="B1432" t="s">
        <v>11</v>
      </c>
      <c r="C1432">
        <v>54</v>
      </c>
      <c r="D1432" t="str">
        <f t="shared" si="66"/>
        <v>Middle Age</v>
      </c>
      <c r="E1432" s="5">
        <v>119223</v>
      </c>
      <c r="F1432">
        <v>58</v>
      </c>
      <c r="G1432" t="str">
        <f t="shared" si="67"/>
        <v>Economical</v>
      </c>
      <c r="H1432" t="s">
        <v>12</v>
      </c>
      <c r="I1432">
        <v>10</v>
      </c>
      <c r="J1432" t="str">
        <f t="shared" si="68"/>
        <v>Senior Level</v>
      </c>
      <c r="K1432">
        <v>7</v>
      </c>
    </row>
    <row r="1433" spans="1:11" x14ac:dyDescent="0.25">
      <c r="A1433">
        <v>1432</v>
      </c>
      <c r="B1433" t="s">
        <v>8</v>
      </c>
      <c r="C1433">
        <v>89</v>
      </c>
      <c r="D1433" t="str">
        <f t="shared" si="66"/>
        <v>Old</v>
      </c>
      <c r="E1433" s="5">
        <v>127479</v>
      </c>
      <c r="F1433">
        <v>18</v>
      </c>
      <c r="G1433" t="str">
        <f t="shared" si="67"/>
        <v>Tightward</v>
      </c>
      <c r="H1433" t="s">
        <v>16</v>
      </c>
      <c r="I1433">
        <v>10</v>
      </c>
      <c r="J1433" t="str">
        <f t="shared" si="68"/>
        <v>Senior Level</v>
      </c>
      <c r="K1433">
        <v>2</v>
      </c>
    </row>
    <row r="1434" spans="1:11" x14ac:dyDescent="0.25">
      <c r="A1434">
        <v>1433</v>
      </c>
      <c r="B1434" t="s">
        <v>11</v>
      </c>
      <c r="C1434">
        <v>25</v>
      </c>
      <c r="D1434" t="str">
        <f t="shared" si="66"/>
        <v>Adolescence</v>
      </c>
      <c r="E1434" s="5">
        <v>136146</v>
      </c>
      <c r="F1434">
        <v>98</v>
      </c>
      <c r="G1434" t="str">
        <f t="shared" si="67"/>
        <v>Spendthrift</v>
      </c>
      <c r="H1434" t="s">
        <v>14</v>
      </c>
      <c r="I1434">
        <v>6</v>
      </c>
      <c r="J1434" t="str">
        <f t="shared" si="68"/>
        <v>Mid-Level</v>
      </c>
      <c r="K1434">
        <v>6</v>
      </c>
    </row>
    <row r="1435" spans="1:11" x14ac:dyDescent="0.25">
      <c r="A1435">
        <v>1434</v>
      </c>
      <c r="B1435" t="s">
        <v>11</v>
      </c>
      <c r="C1435">
        <v>14</v>
      </c>
      <c r="D1435" t="str">
        <f t="shared" si="66"/>
        <v>Adolescence</v>
      </c>
      <c r="E1435" s="5">
        <v>76001</v>
      </c>
      <c r="F1435">
        <v>46</v>
      </c>
      <c r="G1435" t="str">
        <f t="shared" si="67"/>
        <v>Economical</v>
      </c>
      <c r="H1435" t="s">
        <v>14</v>
      </c>
      <c r="I1435">
        <v>7</v>
      </c>
      <c r="J1435" t="str">
        <f t="shared" si="68"/>
        <v>Mid-Level</v>
      </c>
      <c r="K1435">
        <v>3</v>
      </c>
    </row>
    <row r="1436" spans="1:11" x14ac:dyDescent="0.25">
      <c r="A1436">
        <v>1435</v>
      </c>
      <c r="B1436" t="s">
        <v>11</v>
      </c>
      <c r="C1436">
        <v>12</v>
      </c>
      <c r="D1436" t="str">
        <f t="shared" si="66"/>
        <v>Adolescence</v>
      </c>
      <c r="E1436" s="5">
        <v>84885</v>
      </c>
      <c r="F1436">
        <v>24</v>
      </c>
      <c r="G1436" t="str">
        <f t="shared" si="67"/>
        <v>Tightward</v>
      </c>
      <c r="H1436" t="s">
        <v>9</v>
      </c>
      <c r="I1436">
        <v>6</v>
      </c>
      <c r="J1436" t="str">
        <f t="shared" si="68"/>
        <v>Mid-Level</v>
      </c>
      <c r="K1436">
        <v>2</v>
      </c>
    </row>
    <row r="1437" spans="1:11" x14ac:dyDescent="0.25">
      <c r="A1437">
        <v>1436</v>
      </c>
      <c r="B1437" t="s">
        <v>11</v>
      </c>
      <c r="C1437">
        <v>18</v>
      </c>
      <c r="D1437" t="str">
        <f t="shared" si="66"/>
        <v>Adolescence</v>
      </c>
      <c r="E1437" s="5">
        <v>82812</v>
      </c>
      <c r="F1437">
        <v>1</v>
      </c>
      <c r="G1437" t="str">
        <f t="shared" si="67"/>
        <v>Tightward</v>
      </c>
      <c r="H1437" t="s">
        <v>14</v>
      </c>
      <c r="I1437">
        <v>6</v>
      </c>
      <c r="J1437" t="str">
        <f t="shared" si="68"/>
        <v>Mid-Level</v>
      </c>
      <c r="K1437">
        <v>2</v>
      </c>
    </row>
    <row r="1438" spans="1:11" x14ac:dyDescent="0.25">
      <c r="A1438">
        <v>1437</v>
      </c>
      <c r="B1438" t="s">
        <v>8</v>
      </c>
      <c r="C1438">
        <v>74</v>
      </c>
      <c r="D1438" t="str">
        <f t="shared" si="66"/>
        <v>Old</v>
      </c>
      <c r="E1438" s="5">
        <v>51260</v>
      </c>
      <c r="F1438">
        <v>43</v>
      </c>
      <c r="G1438" t="str">
        <f t="shared" si="67"/>
        <v>Economical</v>
      </c>
      <c r="H1438" t="s">
        <v>13</v>
      </c>
      <c r="I1438">
        <v>5</v>
      </c>
      <c r="J1438" t="str">
        <f t="shared" si="68"/>
        <v>Mid-Level</v>
      </c>
      <c r="K1438">
        <v>5</v>
      </c>
    </row>
    <row r="1439" spans="1:11" x14ac:dyDescent="0.25">
      <c r="A1439">
        <v>1438</v>
      </c>
      <c r="B1439" t="s">
        <v>8</v>
      </c>
      <c r="C1439">
        <v>21</v>
      </c>
      <c r="D1439" t="str">
        <f t="shared" si="66"/>
        <v>Adolescence</v>
      </c>
      <c r="E1439" s="5">
        <v>159572</v>
      </c>
      <c r="F1439">
        <v>42</v>
      </c>
      <c r="G1439" t="str">
        <f t="shared" si="67"/>
        <v>Economical</v>
      </c>
      <c r="H1439" t="s">
        <v>9</v>
      </c>
      <c r="I1439">
        <v>5</v>
      </c>
      <c r="J1439" t="str">
        <f t="shared" si="68"/>
        <v>Mid-Level</v>
      </c>
      <c r="K1439">
        <v>5</v>
      </c>
    </row>
    <row r="1440" spans="1:11" x14ac:dyDescent="0.25">
      <c r="A1440">
        <v>1439</v>
      </c>
      <c r="B1440" t="s">
        <v>8</v>
      </c>
      <c r="C1440">
        <v>9</v>
      </c>
      <c r="D1440" t="str">
        <f t="shared" si="66"/>
        <v>Adolescence</v>
      </c>
      <c r="E1440" s="5">
        <v>130186</v>
      </c>
      <c r="F1440">
        <v>88</v>
      </c>
      <c r="G1440" t="str">
        <f t="shared" si="67"/>
        <v>Spendthrift</v>
      </c>
      <c r="H1440" t="s">
        <v>14</v>
      </c>
      <c r="I1440">
        <v>9</v>
      </c>
      <c r="J1440" t="str">
        <f t="shared" si="68"/>
        <v>Mid-Level</v>
      </c>
      <c r="K1440">
        <v>7</v>
      </c>
    </row>
    <row r="1441" spans="1:11" x14ac:dyDescent="0.25">
      <c r="A1441">
        <v>1440</v>
      </c>
      <c r="B1441" t="s">
        <v>11</v>
      </c>
      <c r="C1441">
        <v>49</v>
      </c>
      <c r="D1441" t="str">
        <f t="shared" si="66"/>
        <v>Middle Age</v>
      </c>
      <c r="E1441" s="5">
        <v>176954</v>
      </c>
      <c r="F1441">
        <v>57</v>
      </c>
      <c r="G1441" t="str">
        <f t="shared" si="67"/>
        <v>Economical</v>
      </c>
      <c r="H1441" t="s">
        <v>14</v>
      </c>
      <c r="I1441">
        <v>5</v>
      </c>
      <c r="J1441" t="str">
        <f t="shared" si="68"/>
        <v>Mid-Level</v>
      </c>
      <c r="K1441">
        <v>6</v>
      </c>
    </row>
    <row r="1442" spans="1:11" x14ac:dyDescent="0.25">
      <c r="A1442">
        <v>1441</v>
      </c>
      <c r="B1442" t="s">
        <v>8</v>
      </c>
      <c r="C1442">
        <v>58</v>
      </c>
      <c r="D1442" t="str">
        <f t="shared" si="66"/>
        <v>Old</v>
      </c>
      <c r="E1442" s="5">
        <v>85908</v>
      </c>
      <c r="F1442">
        <v>99</v>
      </c>
      <c r="G1442" t="str">
        <f t="shared" si="67"/>
        <v>Spendthrift</v>
      </c>
      <c r="H1442" t="s">
        <v>14</v>
      </c>
      <c r="I1442">
        <v>5</v>
      </c>
      <c r="J1442" t="str">
        <f t="shared" si="68"/>
        <v>Mid-Level</v>
      </c>
      <c r="K1442">
        <v>4</v>
      </c>
    </row>
    <row r="1443" spans="1:11" x14ac:dyDescent="0.25">
      <c r="A1443">
        <v>1442</v>
      </c>
      <c r="B1443" t="s">
        <v>11</v>
      </c>
      <c r="C1443">
        <v>16</v>
      </c>
      <c r="D1443" t="str">
        <f t="shared" si="66"/>
        <v>Adolescence</v>
      </c>
      <c r="E1443" s="5">
        <v>75831</v>
      </c>
      <c r="F1443">
        <v>5</v>
      </c>
      <c r="G1443" t="str">
        <f t="shared" si="67"/>
        <v>Tightward</v>
      </c>
      <c r="H1443" t="s">
        <v>9</v>
      </c>
      <c r="I1443">
        <v>10</v>
      </c>
      <c r="J1443" t="str">
        <f t="shared" si="68"/>
        <v>Senior Level</v>
      </c>
      <c r="K1443">
        <v>7</v>
      </c>
    </row>
    <row r="1444" spans="1:11" x14ac:dyDescent="0.25">
      <c r="A1444">
        <v>1443</v>
      </c>
      <c r="B1444" t="s">
        <v>11</v>
      </c>
      <c r="C1444">
        <v>55</v>
      </c>
      <c r="D1444" t="str">
        <f t="shared" si="66"/>
        <v>Old</v>
      </c>
      <c r="E1444" s="5">
        <v>123045</v>
      </c>
      <c r="F1444">
        <v>56</v>
      </c>
      <c r="G1444" t="str">
        <f t="shared" si="67"/>
        <v>Economical</v>
      </c>
      <c r="H1444" t="s">
        <v>10</v>
      </c>
      <c r="I1444">
        <v>7</v>
      </c>
      <c r="J1444" t="str">
        <f t="shared" si="68"/>
        <v>Mid-Level</v>
      </c>
      <c r="K1444">
        <v>3</v>
      </c>
    </row>
    <row r="1445" spans="1:11" x14ac:dyDescent="0.25">
      <c r="A1445">
        <v>1444</v>
      </c>
      <c r="B1445" t="s">
        <v>11</v>
      </c>
      <c r="C1445">
        <v>31</v>
      </c>
      <c r="D1445" t="str">
        <f t="shared" si="66"/>
        <v>Middle Age</v>
      </c>
      <c r="E1445" s="5">
        <v>161211</v>
      </c>
      <c r="F1445">
        <v>10</v>
      </c>
      <c r="G1445" t="str">
        <f t="shared" si="67"/>
        <v>Tightward</v>
      </c>
      <c r="H1445" t="s">
        <v>12</v>
      </c>
      <c r="I1445">
        <v>9</v>
      </c>
      <c r="J1445" t="str">
        <f t="shared" si="68"/>
        <v>Mid-Level</v>
      </c>
      <c r="K1445">
        <v>1</v>
      </c>
    </row>
    <row r="1446" spans="1:11" x14ac:dyDescent="0.25">
      <c r="A1446">
        <v>1445</v>
      </c>
      <c r="B1446" t="s">
        <v>11</v>
      </c>
      <c r="C1446">
        <v>59</v>
      </c>
      <c r="D1446" t="str">
        <f t="shared" si="66"/>
        <v>Old</v>
      </c>
      <c r="E1446" s="5">
        <v>81702</v>
      </c>
      <c r="F1446">
        <v>27</v>
      </c>
      <c r="G1446" t="str">
        <f t="shared" si="67"/>
        <v>Tightward</v>
      </c>
      <c r="H1446" t="s">
        <v>18</v>
      </c>
      <c r="I1446">
        <v>6</v>
      </c>
      <c r="J1446" t="str">
        <f t="shared" si="68"/>
        <v>Mid-Level</v>
      </c>
      <c r="K1446">
        <v>4</v>
      </c>
    </row>
    <row r="1447" spans="1:11" x14ac:dyDescent="0.25">
      <c r="A1447">
        <v>1446</v>
      </c>
      <c r="B1447" t="s">
        <v>11</v>
      </c>
      <c r="C1447">
        <v>25</v>
      </c>
      <c r="D1447" t="str">
        <f t="shared" si="66"/>
        <v>Adolescence</v>
      </c>
      <c r="E1447" s="5">
        <v>173043</v>
      </c>
      <c r="F1447">
        <v>3</v>
      </c>
      <c r="G1447" t="str">
        <f t="shared" si="67"/>
        <v>Tightward</v>
      </c>
      <c r="H1447" t="s">
        <v>14</v>
      </c>
      <c r="I1447">
        <v>8</v>
      </c>
      <c r="J1447" t="str">
        <f t="shared" si="68"/>
        <v>Mid-Level</v>
      </c>
      <c r="K1447">
        <v>6</v>
      </c>
    </row>
    <row r="1448" spans="1:11" x14ac:dyDescent="0.25">
      <c r="A1448">
        <v>1447</v>
      </c>
      <c r="B1448" t="s">
        <v>8</v>
      </c>
      <c r="C1448">
        <v>63</v>
      </c>
      <c r="D1448" t="str">
        <f t="shared" si="66"/>
        <v>Old</v>
      </c>
      <c r="E1448" s="5">
        <v>126380</v>
      </c>
      <c r="F1448">
        <v>90</v>
      </c>
      <c r="G1448" t="str">
        <f t="shared" si="67"/>
        <v>Spendthrift</v>
      </c>
      <c r="H1448" t="s">
        <v>14</v>
      </c>
      <c r="I1448">
        <v>6</v>
      </c>
      <c r="J1448" t="str">
        <f t="shared" si="68"/>
        <v>Mid-Level</v>
      </c>
      <c r="K1448">
        <v>1</v>
      </c>
    </row>
    <row r="1449" spans="1:11" x14ac:dyDescent="0.25">
      <c r="A1449">
        <v>1448</v>
      </c>
      <c r="B1449" t="s">
        <v>11</v>
      </c>
      <c r="C1449">
        <v>60</v>
      </c>
      <c r="D1449" t="str">
        <f t="shared" si="66"/>
        <v>Old</v>
      </c>
      <c r="E1449" s="5">
        <v>128205</v>
      </c>
      <c r="F1449">
        <v>27</v>
      </c>
      <c r="G1449" t="str">
        <f t="shared" si="67"/>
        <v>Tightward</v>
      </c>
      <c r="H1449" t="s">
        <v>9</v>
      </c>
      <c r="I1449">
        <v>6</v>
      </c>
      <c r="J1449" t="str">
        <f t="shared" si="68"/>
        <v>Mid-Level</v>
      </c>
      <c r="K1449">
        <v>5</v>
      </c>
    </row>
    <row r="1450" spans="1:11" x14ac:dyDescent="0.25">
      <c r="A1450">
        <v>1449</v>
      </c>
      <c r="B1450" t="s">
        <v>11</v>
      </c>
      <c r="C1450">
        <v>41</v>
      </c>
      <c r="D1450" t="str">
        <f t="shared" si="66"/>
        <v>Middle Age</v>
      </c>
      <c r="E1450" s="5">
        <v>181355</v>
      </c>
      <c r="F1450">
        <v>73</v>
      </c>
      <c r="G1450" t="str">
        <f t="shared" si="67"/>
        <v>Spendthrift</v>
      </c>
      <c r="H1450" t="s">
        <v>14</v>
      </c>
      <c r="I1450">
        <v>10</v>
      </c>
      <c r="J1450" t="str">
        <f t="shared" si="68"/>
        <v>Senior Level</v>
      </c>
      <c r="K1450">
        <v>3</v>
      </c>
    </row>
    <row r="1451" spans="1:11" x14ac:dyDescent="0.25">
      <c r="A1451">
        <v>1450</v>
      </c>
      <c r="B1451" t="s">
        <v>11</v>
      </c>
      <c r="C1451">
        <v>84</v>
      </c>
      <c r="D1451" t="str">
        <f t="shared" si="66"/>
        <v>Old</v>
      </c>
      <c r="E1451" s="5">
        <v>97931</v>
      </c>
      <c r="F1451">
        <v>70</v>
      </c>
      <c r="G1451" t="str">
        <f t="shared" si="67"/>
        <v>Spendthrift</v>
      </c>
      <c r="H1451" t="s">
        <v>9</v>
      </c>
      <c r="I1451">
        <v>9</v>
      </c>
      <c r="J1451" t="str">
        <f t="shared" si="68"/>
        <v>Mid-Level</v>
      </c>
      <c r="K1451">
        <v>7</v>
      </c>
    </row>
    <row r="1452" spans="1:11" x14ac:dyDescent="0.25">
      <c r="A1452">
        <v>1451</v>
      </c>
      <c r="B1452" t="s">
        <v>8</v>
      </c>
      <c r="C1452">
        <v>72</v>
      </c>
      <c r="D1452" t="str">
        <f t="shared" si="66"/>
        <v>Old</v>
      </c>
      <c r="E1452" s="5">
        <v>146432</v>
      </c>
      <c r="F1452">
        <v>25</v>
      </c>
      <c r="G1452" t="str">
        <f t="shared" si="67"/>
        <v>Tightward</v>
      </c>
      <c r="H1452" t="s">
        <v>14</v>
      </c>
      <c r="I1452">
        <v>6</v>
      </c>
      <c r="J1452" t="str">
        <f t="shared" si="68"/>
        <v>Mid-Level</v>
      </c>
      <c r="K1452">
        <v>1</v>
      </c>
    </row>
    <row r="1453" spans="1:11" x14ac:dyDescent="0.25">
      <c r="A1453">
        <v>1452</v>
      </c>
      <c r="B1453" t="s">
        <v>11</v>
      </c>
      <c r="C1453">
        <v>97</v>
      </c>
      <c r="D1453" t="str">
        <f t="shared" si="66"/>
        <v>Old</v>
      </c>
      <c r="E1453" s="5">
        <v>125731</v>
      </c>
      <c r="F1453">
        <v>41</v>
      </c>
      <c r="G1453" t="str">
        <f t="shared" si="67"/>
        <v>Economical</v>
      </c>
      <c r="H1453" t="s">
        <v>14</v>
      </c>
      <c r="I1453">
        <v>6</v>
      </c>
      <c r="J1453" t="str">
        <f t="shared" si="68"/>
        <v>Mid-Level</v>
      </c>
      <c r="K1453">
        <v>4</v>
      </c>
    </row>
    <row r="1454" spans="1:11" x14ac:dyDescent="0.25">
      <c r="A1454">
        <v>1453</v>
      </c>
      <c r="B1454" t="s">
        <v>11</v>
      </c>
      <c r="C1454">
        <v>43</v>
      </c>
      <c r="D1454" t="str">
        <f t="shared" si="66"/>
        <v>Middle Age</v>
      </c>
      <c r="E1454" s="5">
        <v>132701</v>
      </c>
      <c r="F1454">
        <v>70</v>
      </c>
      <c r="G1454" t="str">
        <f t="shared" si="67"/>
        <v>Spendthrift</v>
      </c>
      <c r="H1454" t="s">
        <v>9</v>
      </c>
      <c r="I1454">
        <v>5</v>
      </c>
      <c r="J1454" t="str">
        <f t="shared" si="68"/>
        <v>Mid-Level</v>
      </c>
      <c r="K1454">
        <v>2</v>
      </c>
    </row>
    <row r="1455" spans="1:11" x14ac:dyDescent="0.25">
      <c r="A1455">
        <v>1454</v>
      </c>
      <c r="B1455" t="s">
        <v>11</v>
      </c>
      <c r="C1455">
        <v>63</v>
      </c>
      <c r="D1455" t="str">
        <f t="shared" si="66"/>
        <v>Old</v>
      </c>
      <c r="E1455" s="5">
        <v>116095</v>
      </c>
      <c r="F1455">
        <v>8</v>
      </c>
      <c r="G1455" t="str">
        <f t="shared" si="67"/>
        <v>Tightward</v>
      </c>
      <c r="H1455" t="s">
        <v>14</v>
      </c>
      <c r="I1455">
        <v>5</v>
      </c>
      <c r="J1455" t="str">
        <f t="shared" si="68"/>
        <v>Mid-Level</v>
      </c>
      <c r="K1455">
        <v>1</v>
      </c>
    </row>
    <row r="1456" spans="1:11" x14ac:dyDescent="0.25">
      <c r="A1456">
        <v>1455</v>
      </c>
      <c r="B1456" t="s">
        <v>11</v>
      </c>
      <c r="C1456">
        <v>7</v>
      </c>
      <c r="D1456" t="str">
        <f t="shared" si="66"/>
        <v>Adolescence</v>
      </c>
      <c r="E1456" s="5">
        <v>135773</v>
      </c>
      <c r="F1456">
        <v>42</v>
      </c>
      <c r="G1456" t="str">
        <f t="shared" si="67"/>
        <v>Economical</v>
      </c>
      <c r="H1456" t="s">
        <v>14</v>
      </c>
      <c r="I1456">
        <v>9</v>
      </c>
      <c r="J1456" t="str">
        <f t="shared" si="68"/>
        <v>Mid-Level</v>
      </c>
      <c r="K1456">
        <v>5</v>
      </c>
    </row>
    <row r="1457" spans="1:11" x14ac:dyDescent="0.25">
      <c r="A1457">
        <v>1456</v>
      </c>
      <c r="B1457" t="s">
        <v>8</v>
      </c>
      <c r="C1457">
        <v>54</v>
      </c>
      <c r="D1457" t="str">
        <f t="shared" si="66"/>
        <v>Middle Age</v>
      </c>
      <c r="E1457" s="5">
        <v>136417</v>
      </c>
      <c r="F1457">
        <v>45</v>
      </c>
      <c r="G1457" t="str">
        <f t="shared" si="67"/>
        <v>Economical</v>
      </c>
      <c r="H1457" t="s">
        <v>9</v>
      </c>
      <c r="I1457">
        <v>9</v>
      </c>
      <c r="J1457" t="str">
        <f t="shared" si="68"/>
        <v>Mid-Level</v>
      </c>
      <c r="K1457">
        <v>6</v>
      </c>
    </row>
    <row r="1458" spans="1:11" x14ac:dyDescent="0.25">
      <c r="A1458">
        <v>1457</v>
      </c>
      <c r="B1458" t="s">
        <v>8</v>
      </c>
      <c r="C1458">
        <v>27</v>
      </c>
      <c r="D1458" t="str">
        <f t="shared" si="66"/>
        <v>Adolescence</v>
      </c>
      <c r="E1458" s="5">
        <v>80783</v>
      </c>
      <c r="F1458">
        <v>82</v>
      </c>
      <c r="G1458" t="str">
        <f t="shared" si="67"/>
        <v>Spendthrift</v>
      </c>
      <c r="H1458" t="s">
        <v>14</v>
      </c>
      <c r="I1458">
        <v>9</v>
      </c>
      <c r="J1458" t="str">
        <f t="shared" si="68"/>
        <v>Mid-Level</v>
      </c>
      <c r="K1458">
        <v>3</v>
      </c>
    </row>
    <row r="1459" spans="1:11" x14ac:dyDescent="0.25">
      <c r="A1459">
        <v>1458</v>
      </c>
      <c r="B1459" t="s">
        <v>8</v>
      </c>
      <c r="C1459">
        <v>28</v>
      </c>
      <c r="D1459" t="str">
        <f t="shared" si="66"/>
        <v>Adolescence</v>
      </c>
      <c r="E1459" s="5">
        <v>182580</v>
      </c>
      <c r="F1459">
        <v>60</v>
      </c>
      <c r="G1459" t="str">
        <f t="shared" si="67"/>
        <v>Spendthrift</v>
      </c>
      <c r="H1459" t="s">
        <v>15</v>
      </c>
      <c r="I1459">
        <v>6</v>
      </c>
      <c r="J1459" t="str">
        <f t="shared" si="68"/>
        <v>Mid-Level</v>
      </c>
      <c r="K1459">
        <v>6</v>
      </c>
    </row>
    <row r="1460" spans="1:11" x14ac:dyDescent="0.25">
      <c r="A1460">
        <v>1459</v>
      </c>
      <c r="B1460" t="s">
        <v>11</v>
      </c>
      <c r="C1460">
        <v>84</v>
      </c>
      <c r="D1460" t="str">
        <f t="shared" si="66"/>
        <v>Old</v>
      </c>
      <c r="E1460" s="5">
        <v>143567</v>
      </c>
      <c r="F1460">
        <v>48</v>
      </c>
      <c r="G1460" t="str">
        <f t="shared" si="67"/>
        <v>Economical</v>
      </c>
      <c r="H1460" t="s">
        <v>14</v>
      </c>
      <c r="I1460">
        <v>7</v>
      </c>
      <c r="J1460" t="str">
        <f t="shared" si="68"/>
        <v>Mid-Level</v>
      </c>
      <c r="K1460">
        <v>2</v>
      </c>
    </row>
    <row r="1461" spans="1:11" x14ac:dyDescent="0.25">
      <c r="A1461">
        <v>1460</v>
      </c>
      <c r="B1461" t="s">
        <v>8</v>
      </c>
      <c r="C1461">
        <v>71</v>
      </c>
      <c r="D1461" t="str">
        <f t="shared" si="66"/>
        <v>Old</v>
      </c>
      <c r="E1461" s="5">
        <v>85908</v>
      </c>
      <c r="F1461">
        <v>85</v>
      </c>
      <c r="G1461" t="str">
        <f t="shared" si="67"/>
        <v>Spendthrift</v>
      </c>
      <c r="H1461" t="s">
        <v>13</v>
      </c>
      <c r="I1461">
        <v>5</v>
      </c>
      <c r="J1461" t="str">
        <f t="shared" si="68"/>
        <v>Mid-Level</v>
      </c>
      <c r="K1461">
        <v>4</v>
      </c>
    </row>
    <row r="1462" spans="1:11" x14ac:dyDescent="0.25">
      <c r="A1462">
        <v>1461</v>
      </c>
      <c r="B1462" t="s">
        <v>11</v>
      </c>
      <c r="C1462">
        <v>88</v>
      </c>
      <c r="D1462" t="str">
        <f t="shared" si="66"/>
        <v>Old</v>
      </c>
      <c r="E1462" s="5">
        <v>139806</v>
      </c>
      <c r="F1462">
        <v>99</v>
      </c>
      <c r="G1462" t="str">
        <f t="shared" si="67"/>
        <v>Spendthrift</v>
      </c>
      <c r="H1462" t="s">
        <v>13</v>
      </c>
      <c r="I1462">
        <v>4</v>
      </c>
      <c r="J1462" t="str">
        <f t="shared" si="68"/>
        <v>Intermediate</v>
      </c>
      <c r="K1462">
        <v>4</v>
      </c>
    </row>
    <row r="1463" spans="1:11" x14ac:dyDescent="0.25">
      <c r="A1463">
        <v>1462</v>
      </c>
      <c r="B1463" t="s">
        <v>11</v>
      </c>
      <c r="C1463">
        <v>75</v>
      </c>
      <c r="D1463" t="str">
        <f t="shared" si="66"/>
        <v>Old</v>
      </c>
      <c r="E1463" s="5">
        <v>77269</v>
      </c>
      <c r="F1463">
        <v>24</v>
      </c>
      <c r="G1463" t="str">
        <f t="shared" si="67"/>
        <v>Tightward</v>
      </c>
      <c r="H1463" t="s">
        <v>14</v>
      </c>
      <c r="I1463">
        <v>8</v>
      </c>
      <c r="J1463" t="str">
        <f t="shared" si="68"/>
        <v>Mid-Level</v>
      </c>
      <c r="K1463">
        <v>1</v>
      </c>
    </row>
    <row r="1464" spans="1:11" x14ac:dyDescent="0.25">
      <c r="A1464">
        <v>1463</v>
      </c>
      <c r="B1464" t="s">
        <v>11</v>
      </c>
      <c r="C1464">
        <v>96</v>
      </c>
      <c r="D1464" t="str">
        <f t="shared" si="66"/>
        <v>Old</v>
      </c>
      <c r="E1464" s="5">
        <v>105968</v>
      </c>
      <c r="F1464">
        <v>65</v>
      </c>
      <c r="G1464" t="str">
        <f t="shared" si="67"/>
        <v>Spendthrift</v>
      </c>
      <c r="H1464" t="s">
        <v>10</v>
      </c>
      <c r="I1464">
        <v>4</v>
      </c>
      <c r="J1464" t="str">
        <f t="shared" si="68"/>
        <v>Intermediate</v>
      </c>
      <c r="K1464">
        <v>5</v>
      </c>
    </row>
    <row r="1465" spans="1:11" x14ac:dyDescent="0.25">
      <c r="A1465">
        <v>1464</v>
      </c>
      <c r="B1465" t="s">
        <v>11</v>
      </c>
      <c r="C1465">
        <v>83</v>
      </c>
      <c r="D1465" t="str">
        <f t="shared" si="66"/>
        <v>Old</v>
      </c>
      <c r="E1465" s="5">
        <v>125660</v>
      </c>
      <c r="F1465">
        <v>19</v>
      </c>
      <c r="G1465" t="str">
        <f t="shared" si="67"/>
        <v>Tightward</v>
      </c>
      <c r="H1465" t="s">
        <v>10</v>
      </c>
      <c r="I1465">
        <v>10</v>
      </c>
      <c r="J1465" t="str">
        <f t="shared" si="68"/>
        <v>Senior Level</v>
      </c>
      <c r="K1465">
        <v>4</v>
      </c>
    </row>
    <row r="1466" spans="1:11" x14ac:dyDescent="0.25">
      <c r="A1466">
        <v>1465</v>
      </c>
      <c r="B1466" t="s">
        <v>11</v>
      </c>
      <c r="C1466">
        <v>86</v>
      </c>
      <c r="D1466" t="str">
        <f t="shared" si="66"/>
        <v>Old</v>
      </c>
      <c r="E1466" s="5">
        <v>98444</v>
      </c>
      <c r="F1466">
        <v>76</v>
      </c>
      <c r="G1466" t="str">
        <f t="shared" si="67"/>
        <v>Spendthrift</v>
      </c>
      <c r="H1466" t="s">
        <v>13</v>
      </c>
      <c r="I1466">
        <v>7</v>
      </c>
      <c r="J1466" t="str">
        <f t="shared" si="68"/>
        <v>Mid-Level</v>
      </c>
      <c r="K1466">
        <v>4</v>
      </c>
    </row>
    <row r="1467" spans="1:11" x14ac:dyDescent="0.25">
      <c r="A1467">
        <v>1466</v>
      </c>
      <c r="B1467" t="s">
        <v>8</v>
      </c>
      <c r="C1467">
        <v>60</v>
      </c>
      <c r="D1467" t="str">
        <f t="shared" si="66"/>
        <v>Old</v>
      </c>
      <c r="E1467" s="5">
        <v>179503</v>
      </c>
      <c r="F1467">
        <v>9</v>
      </c>
      <c r="G1467" t="str">
        <f t="shared" si="67"/>
        <v>Tightward</v>
      </c>
      <c r="H1467" t="s">
        <v>14</v>
      </c>
      <c r="I1467">
        <v>4</v>
      </c>
      <c r="J1467" t="str">
        <f t="shared" si="68"/>
        <v>Intermediate</v>
      </c>
      <c r="K1467">
        <v>3</v>
      </c>
    </row>
    <row r="1468" spans="1:11" x14ac:dyDescent="0.25">
      <c r="A1468">
        <v>1467</v>
      </c>
      <c r="B1468" t="s">
        <v>11</v>
      </c>
      <c r="C1468">
        <v>5</v>
      </c>
      <c r="D1468" t="str">
        <f t="shared" si="66"/>
        <v>Adolescence</v>
      </c>
      <c r="E1468" s="5">
        <v>60575</v>
      </c>
      <c r="F1468">
        <v>14</v>
      </c>
      <c r="G1468" t="str">
        <f t="shared" si="67"/>
        <v>Tightward</v>
      </c>
      <c r="H1468" t="s">
        <v>10</v>
      </c>
      <c r="I1468">
        <v>5</v>
      </c>
      <c r="J1468" t="str">
        <f t="shared" si="68"/>
        <v>Mid-Level</v>
      </c>
      <c r="K1468">
        <v>2</v>
      </c>
    </row>
    <row r="1469" spans="1:11" x14ac:dyDescent="0.25">
      <c r="A1469">
        <v>1468</v>
      </c>
      <c r="B1469" t="s">
        <v>11</v>
      </c>
      <c r="C1469">
        <v>65</v>
      </c>
      <c r="D1469" t="str">
        <f t="shared" si="66"/>
        <v>Old</v>
      </c>
      <c r="E1469" s="5">
        <v>75685</v>
      </c>
      <c r="F1469">
        <v>19</v>
      </c>
      <c r="G1469" t="str">
        <f t="shared" si="67"/>
        <v>Tightward</v>
      </c>
      <c r="H1469" t="s">
        <v>18</v>
      </c>
      <c r="I1469">
        <v>7</v>
      </c>
      <c r="J1469" t="str">
        <f t="shared" si="68"/>
        <v>Mid-Level</v>
      </c>
      <c r="K1469">
        <v>3</v>
      </c>
    </row>
    <row r="1470" spans="1:11" x14ac:dyDescent="0.25">
      <c r="A1470">
        <v>1469</v>
      </c>
      <c r="B1470" t="s">
        <v>11</v>
      </c>
      <c r="C1470">
        <v>49</v>
      </c>
      <c r="D1470" t="str">
        <f t="shared" si="66"/>
        <v>Middle Age</v>
      </c>
      <c r="E1470" s="5">
        <v>85374</v>
      </c>
      <c r="F1470">
        <v>45</v>
      </c>
      <c r="G1470" t="str">
        <f t="shared" si="67"/>
        <v>Economical</v>
      </c>
      <c r="H1470" t="s">
        <v>14</v>
      </c>
      <c r="I1470">
        <v>8</v>
      </c>
      <c r="J1470" t="str">
        <f t="shared" si="68"/>
        <v>Mid-Level</v>
      </c>
      <c r="K1470">
        <v>5</v>
      </c>
    </row>
    <row r="1471" spans="1:11" x14ac:dyDescent="0.25">
      <c r="A1471">
        <v>1470</v>
      </c>
      <c r="B1471" t="s">
        <v>11</v>
      </c>
      <c r="C1471">
        <v>78</v>
      </c>
      <c r="D1471" t="str">
        <f t="shared" si="66"/>
        <v>Old</v>
      </c>
      <c r="E1471" s="5">
        <v>128642</v>
      </c>
      <c r="F1471">
        <v>19</v>
      </c>
      <c r="G1471" t="str">
        <f t="shared" si="67"/>
        <v>Tightward</v>
      </c>
      <c r="H1471" t="s">
        <v>18</v>
      </c>
      <c r="I1471">
        <v>5</v>
      </c>
      <c r="J1471" t="str">
        <f t="shared" si="68"/>
        <v>Mid-Level</v>
      </c>
      <c r="K1471">
        <v>6</v>
      </c>
    </row>
    <row r="1472" spans="1:11" x14ac:dyDescent="0.25">
      <c r="A1472">
        <v>1471</v>
      </c>
      <c r="B1472" t="s">
        <v>8</v>
      </c>
      <c r="C1472">
        <v>25</v>
      </c>
      <c r="D1472" t="str">
        <f t="shared" si="66"/>
        <v>Adolescence</v>
      </c>
      <c r="E1472" s="5">
        <v>182292</v>
      </c>
      <c r="F1472">
        <v>78</v>
      </c>
      <c r="G1472" t="str">
        <f t="shared" si="67"/>
        <v>Spendthrift</v>
      </c>
      <c r="H1472" t="s">
        <v>14</v>
      </c>
      <c r="I1472">
        <v>7</v>
      </c>
      <c r="J1472" t="str">
        <f t="shared" si="68"/>
        <v>Mid-Level</v>
      </c>
      <c r="K1472">
        <v>5</v>
      </c>
    </row>
    <row r="1473" spans="1:11" x14ac:dyDescent="0.25">
      <c r="A1473">
        <v>1472</v>
      </c>
      <c r="B1473" t="s">
        <v>11</v>
      </c>
      <c r="C1473">
        <v>5</v>
      </c>
      <c r="D1473" t="str">
        <f t="shared" si="66"/>
        <v>Adolescence</v>
      </c>
      <c r="E1473" s="5">
        <v>124702</v>
      </c>
      <c r="F1473">
        <v>94</v>
      </c>
      <c r="G1473" t="str">
        <f t="shared" si="67"/>
        <v>Spendthrift</v>
      </c>
      <c r="H1473" t="s">
        <v>14</v>
      </c>
      <c r="I1473">
        <v>10</v>
      </c>
      <c r="J1473" t="str">
        <f t="shared" si="68"/>
        <v>Senior Level</v>
      </c>
      <c r="K1473">
        <v>3</v>
      </c>
    </row>
    <row r="1474" spans="1:11" x14ac:dyDescent="0.25">
      <c r="A1474">
        <v>1473</v>
      </c>
      <c r="B1474" t="s">
        <v>11</v>
      </c>
      <c r="C1474">
        <v>58</v>
      </c>
      <c r="D1474" t="str">
        <f t="shared" si="66"/>
        <v>Old</v>
      </c>
      <c r="E1474" s="5">
        <v>127833</v>
      </c>
      <c r="F1474">
        <v>2</v>
      </c>
      <c r="G1474" t="str">
        <f t="shared" si="67"/>
        <v>Tightward</v>
      </c>
      <c r="H1474" t="s">
        <v>14</v>
      </c>
      <c r="I1474">
        <v>7</v>
      </c>
      <c r="J1474" t="str">
        <f t="shared" si="68"/>
        <v>Mid-Level</v>
      </c>
      <c r="K1474">
        <v>7</v>
      </c>
    </row>
    <row r="1475" spans="1:11" x14ac:dyDescent="0.25">
      <c r="A1475">
        <v>1474</v>
      </c>
      <c r="B1475" t="s">
        <v>11</v>
      </c>
      <c r="C1475">
        <v>80</v>
      </c>
      <c r="D1475" t="str">
        <f t="shared" ref="D1475:D1538" si="69">IF(C1475&gt;54,"Old",IF(C1475&gt;=31,"Middle Age",IF(C1475&lt;31,"Adolescence","Invalid")))</f>
        <v>Old</v>
      </c>
      <c r="E1475" s="5">
        <v>178866</v>
      </c>
      <c r="F1475">
        <v>97</v>
      </c>
      <c r="G1475" t="str">
        <f t="shared" ref="G1475:G1538" si="70">IF(F1475&gt;=60,"Spendthrift",IF(F1475&gt;=31,"Economical",IF(F1475&lt;31,"Tightward","Invalid")))</f>
        <v>Spendthrift</v>
      </c>
      <c r="H1475" t="s">
        <v>14</v>
      </c>
      <c r="I1475">
        <v>8</v>
      </c>
      <c r="J1475" t="str">
        <f t="shared" ref="J1475:J1538" si="71">IF(I1475&gt;=10,"Senior Level",IF(I1475&gt;=5,"Mid-Level",IF(I1475&gt;=3,"Intermediate",IF(I1475&lt;3,"Entry-Level","Invalid"))))</f>
        <v>Mid-Level</v>
      </c>
      <c r="K1475">
        <v>4</v>
      </c>
    </row>
    <row r="1476" spans="1:11" x14ac:dyDescent="0.25">
      <c r="A1476">
        <v>1475</v>
      </c>
      <c r="B1476" t="s">
        <v>11</v>
      </c>
      <c r="C1476">
        <v>94</v>
      </c>
      <c r="D1476" t="str">
        <f t="shared" si="69"/>
        <v>Old</v>
      </c>
      <c r="E1476" s="5">
        <v>183643</v>
      </c>
      <c r="F1476">
        <v>51</v>
      </c>
      <c r="G1476" t="str">
        <f t="shared" si="70"/>
        <v>Economical</v>
      </c>
      <c r="H1476" t="s">
        <v>14</v>
      </c>
      <c r="I1476">
        <v>5</v>
      </c>
      <c r="J1476" t="str">
        <f t="shared" si="71"/>
        <v>Mid-Level</v>
      </c>
      <c r="K1476">
        <v>5</v>
      </c>
    </row>
    <row r="1477" spans="1:11" x14ac:dyDescent="0.25">
      <c r="A1477">
        <v>1476</v>
      </c>
      <c r="B1477" t="s">
        <v>8</v>
      </c>
      <c r="C1477">
        <v>62</v>
      </c>
      <c r="D1477" t="str">
        <f t="shared" si="69"/>
        <v>Old</v>
      </c>
      <c r="E1477" s="5">
        <v>113306</v>
      </c>
      <c r="F1477">
        <v>4</v>
      </c>
      <c r="G1477" t="str">
        <f t="shared" si="70"/>
        <v>Tightward</v>
      </c>
      <c r="H1477" t="s">
        <v>15</v>
      </c>
      <c r="I1477">
        <v>5</v>
      </c>
      <c r="J1477" t="str">
        <f t="shared" si="71"/>
        <v>Mid-Level</v>
      </c>
      <c r="K1477">
        <v>6</v>
      </c>
    </row>
    <row r="1478" spans="1:11" x14ac:dyDescent="0.25">
      <c r="A1478">
        <v>1477</v>
      </c>
      <c r="B1478" t="s">
        <v>8</v>
      </c>
      <c r="C1478">
        <v>20</v>
      </c>
      <c r="D1478" t="str">
        <f t="shared" si="69"/>
        <v>Adolescence</v>
      </c>
      <c r="E1478" s="5">
        <v>84008</v>
      </c>
      <c r="F1478">
        <v>77</v>
      </c>
      <c r="G1478" t="str">
        <f t="shared" si="70"/>
        <v>Spendthrift</v>
      </c>
      <c r="H1478" t="s">
        <v>14</v>
      </c>
      <c r="I1478">
        <v>8</v>
      </c>
      <c r="J1478" t="str">
        <f t="shared" si="71"/>
        <v>Mid-Level</v>
      </c>
      <c r="K1478">
        <v>4</v>
      </c>
    </row>
    <row r="1479" spans="1:11" x14ac:dyDescent="0.25">
      <c r="A1479">
        <v>1478</v>
      </c>
      <c r="B1479" t="s">
        <v>8</v>
      </c>
      <c r="C1479">
        <v>85</v>
      </c>
      <c r="D1479" t="str">
        <f t="shared" si="69"/>
        <v>Old</v>
      </c>
      <c r="E1479" s="5">
        <v>85758</v>
      </c>
      <c r="F1479">
        <v>35</v>
      </c>
      <c r="G1479" t="str">
        <f t="shared" si="70"/>
        <v>Economical</v>
      </c>
      <c r="H1479" t="s">
        <v>12</v>
      </c>
      <c r="I1479">
        <v>10</v>
      </c>
      <c r="J1479" t="str">
        <f t="shared" si="71"/>
        <v>Senior Level</v>
      </c>
      <c r="K1479">
        <v>4</v>
      </c>
    </row>
    <row r="1480" spans="1:11" x14ac:dyDescent="0.25">
      <c r="A1480">
        <v>1479</v>
      </c>
      <c r="B1480" t="s">
        <v>11</v>
      </c>
      <c r="C1480">
        <v>72</v>
      </c>
      <c r="D1480" t="str">
        <f t="shared" si="69"/>
        <v>Old</v>
      </c>
      <c r="E1480" s="5">
        <v>63128</v>
      </c>
      <c r="F1480">
        <v>45</v>
      </c>
      <c r="G1480" t="str">
        <f t="shared" si="70"/>
        <v>Economical</v>
      </c>
      <c r="H1480" t="s">
        <v>10</v>
      </c>
      <c r="I1480">
        <v>8</v>
      </c>
      <c r="J1480" t="str">
        <f t="shared" si="71"/>
        <v>Mid-Level</v>
      </c>
      <c r="K1480">
        <v>7</v>
      </c>
    </row>
    <row r="1481" spans="1:11" x14ac:dyDescent="0.25">
      <c r="A1481">
        <v>1480</v>
      </c>
      <c r="B1481" t="s">
        <v>8</v>
      </c>
      <c r="C1481">
        <v>95</v>
      </c>
      <c r="D1481" t="str">
        <f t="shared" si="69"/>
        <v>Old</v>
      </c>
      <c r="E1481" s="5">
        <v>70174</v>
      </c>
      <c r="F1481">
        <v>6</v>
      </c>
      <c r="G1481" t="str">
        <f t="shared" si="70"/>
        <v>Tightward</v>
      </c>
      <c r="H1481" t="s">
        <v>15</v>
      </c>
      <c r="I1481">
        <v>10</v>
      </c>
      <c r="J1481" t="str">
        <f t="shared" si="71"/>
        <v>Senior Level</v>
      </c>
      <c r="K1481">
        <v>6</v>
      </c>
    </row>
    <row r="1482" spans="1:11" x14ac:dyDescent="0.25">
      <c r="A1482">
        <v>1481</v>
      </c>
      <c r="B1482" t="s">
        <v>11</v>
      </c>
      <c r="C1482">
        <v>97</v>
      </c>
      <c r="D1482" t="str">
        <f t="shared" si="69"/>
        <v>Old</v>
      </c>
      <c r="E1482" s="5">
        <v>170133</v>
      </c>
      <c r="F1482">
        <v>42</v>
      </c>
      <c r="G1482" t="str">
        <f t="shared" si="70"/>
        <v>Economical</v>
      </c>
      <c r="H1482" t="s">
        <v>10</v>
      </c>
      <c r="I1482">
        <v>5</v>
      </c>
      <c r="J1482" t="str">
        <f t="shared" si="71"/>
        <v>Mid-Level</v>
      </c>
      <c r="K1482">
        <v>5</v>
      </c>
    </row>
    <row r="1483" spans="1:11" x14ac:dyDescent="0.25">
      <c r="A1483">
        <v>1482</v>
      </c>
      <c r="B1483" t="s">
        <v>11</v>
      </c>
      <c r="C1483">
        <v>25</v>
      </c>
      <c r="D1483" t="str">
        <f t="shared" si="69"/>
        <v>Adolescence</v>
      </c>
      <c r="E1483" s="5">
        <v>165978</v>
      </c>
      <c r="F1483">
        <v>42</v>
      </c>
      <c r="G1483" t="str">
        <f t="shared" si="70"/>
        <v>Economical</v>
      </c>
      <c r="H1483" t="s">
        <v>14</v>
      </c>
      <c r="I1483">
        <v>7</v>
      </c>
      <c r="J1483" t="str">
        <f t="shared" si="71"/>
        <v>Mid-Level</v>
      </c>
      <c r="K1483">
        <v>3</v>
      </c>
    </row>
    <row r="1484" spans="1:11" x14ac:dyDescent="0.25">
      <c r="A1484">
        <v>1483</v>
      </c>
      <c r="B1484" t="s">
        <v>11</v>
      </c>
      <c r="C1484">
        <v>17</v>
      </c>
      <c r="D1484" t="str">
        <f t="shared" si="69"/>
        <v>Adolescence</v>
      </c>
      <c r="E1484" s="5">
        <v>149727</v>
      </c>
      <c r="F1484">
        <v>78</v>
      </c>
      <c r="G1484" t="str">
        <f t="shared" si="70"/>
        <v>Spendthrift</v>
      </c>
      <c r="H1484" t="s">
        <v>14</v>
      </c>
      <c r="I1484">
        <v>7</v>
      </c>
      <c r="J1484" t="str">
        <f t="shared" si="71"/>
        <v>Mid-Level</v>
      </c>
      <c r="K1484">
        <v>3</v>
      </c>
    </row>
    <row r="1485" spans="1:11" x14ac:dyDescent="0.25">
      <c r="A1485">
        <v>1484</v>
      </c>
      <c r="B1485" t="s">
        <v>11</v>
      </c>
      <c r="C1485">
        <v>19</v>
      </c>
      <c r="D1485" t="str">
        <f t="shared" si="69"/>
        <v>Adolescence</v>
      </c>
      <c r="E1485" s="5">
        <v>147052</v>
      </c>
      <c r="F1485">
        <v>86</v>
      </c>
      <c r="G1485" t="str">
        <f t="shared" si="70"/>
        <v>Spendthrift</v>
      </c>
      <c r="I1485">
        <v>9</v>
      </c>
      <c r="J1485" t="str">
        <f t="shared" si="71"/>
        <v>Mid-Level</v>
      </c>
      <c r="K1485">
        <v>4</v>
      </c>
    </row>
    <row r="1486" spans="1:11" x14ac:dyDescent="0.25">
      <c r="A1486">
        <v>1485</v>
      </c>
      <c r="B1486" t="s">
        <v>11</v>
      </c>
      <c r="C1486">
        <v>59</v>
      </c>
      <c r="D1486" t="str">
        <f t="shared" si="69"/>
        <v>Old</v>
      </c>
      <c r="E1486" s="5">
        <v>113389</v>
      </c>
      <c r="F1486">
        <v>79</v>
      </c>
      <c r="G1486" t="str">
        <f t="shared" si="70"/>
        <v>Spendthrift</v>
      </c>
      <c r="H1486" t="s">
        <v>16</v>
      </c>
      <c r="I1486">
        <v>4</v>
      </c>
      <c r="J1486" t="str">
        <f t="shared" si="71"/>
        <v>Intermediate</v>
      </c>
      <c r="K1486">
        <v>6</v>
      </c>
    </row>
    <row r="1487" spans="1:11" x14ac:dyDescent="0.25">
      <c r="A1487">
        <v>1486</v>
      </c>
      <c r="B1487" t="s">
        <v>8</v>
      </c>
      <c r="C1487">
        <v>30</v>
      </c>
      <c r="D1487" t="str">
        <f t="shared" si="69"/>
        <v>Adolescence</v>
      </c>
      <c r="E1487" s="5">
        <v>111690</v>
      </c>
      <c r="F1487">
        <v>73</v>
      </c>
      <c r="G1487" t="str">
        <f t="shared" si="70"/>
        <v>Spendthrift</v>
      </c>
      <c r="H1487" t="s">
        <v>13</v>
      </c>
      <c r="I1487">
        <v>10</v>
      </c>
      <c r="J1487" t="str">
        <f t="shared" si="71"/>
        <v>Senior Level</v>
      </c>
      <c r="K1487">
        <v>4</v>
      </c>
    </row>
    <row r="1488" spans="1:11" x14ac:dyDescent="0.25">
      <c r="A1488">
        <v>1487</v>
      </c>
      <c r="B1488" t="s">
        <v>11</v>
      </c>
      <c r="C1488">
        <v>63</v>
      </c>
      <c r="D1488" t="str">
        <f t="shared" si="69"/>
        <v>Old</v>
      </c>
      <c r="E1488" s="5">
        <v>184830</v>
      </c>
      <c r="F1488">
        <v>60</v>
      </c>
      <c r="G1488" t="str">
        <f t="shared" si="70"/>
        <v>Spendthrift</v>
      </c>
      <c r="H1488" t="s">
        <v>16</v>
      </c>
      <c r="I1488">
        <v>9</v>
      </c>
      <c r="J1488" t="str">
        <f t="shared" si="71"/>
        <v>Mid-Level</v>
      </c>
      <c r="K1488">
        <v>3</v>
      </c>
    </row>
    <row r="1489" spans="1:11" x14ac:dyDescent="0.25">
      <c r="A1489">
        <v>1488</v>
      </c>
      <c r="B1489" t="s">
        <v>11</v>
      </c>
      <c r="C1489">
        <v>23</v>
      </c>
      <c r="D1489" t="str">
        <f t="shared" si="69"/>
        <v>Adolescence</v>
      </c>
      <c r="E1489" s="5">
        <v>91549</v>
      </c>
      <c r="F1489">
        <v>23</v>
      </c>
      <c r="G1489" t="str">
        <f t="shared" si="70"/>
        <v>Tightward</v>
      </c>
      <c r="H1489" t="s">
        <v>14</v>
      </c>
      <c r="I1489">
        <v>4</v>
      </c>
      <c r="J1489" t="str">
        <f t="shared" si="71"/>
        <v>Intermediate</v>
      </c>
      <c r="K1489">
        <v>3</v>
      </c>
    </row>
    <row r="1490" spans="1:11" x14ac:dyDescent="0.25">
      <c r="A1490">
        <v>1489</v>
      </c>
      <c r="B1490" t="s">
        <v>11</v>
      </c>
      <c r="C1490">
        <v>97</v>
      </c>
      <c r="D1490" t="str">
        <f t="shared" si="69"/>
        <v>Old</v>
      </c>
      <c r="E1490" s="5">
        <v>94629</v>
      </c>
      <c r="F1490">
        <v>17</v>
      </c>
      <c r="G1490" t="str">
        <f t="shared" si="70"/>
        <v>Tightward</v>
      </c>
      <c r="H1490" t="s">
        <v>18</v>
      </c>
      <c r="I1490">
        <v>6</v>
      </c>
      <c r="J1490" t="str">
        <f t="shared" si="71"/>
        <v>Mid-Level</v>
      </c>
      <c r="K1490">
        <v>3</v>
      </c>
    </row>
    <row r="1491" spans="1:11" x14ac:dyDescent="0.25">
      <c r="A1491">
        <v>1490</v>
      </c>
      <c r="B1491" t="s">
        <v>11</v>
      </c>
      <c r="C1491">
        <v>97</v>
      </c>
      <c r="D1491" t="str">
        <f t="shared" si="69"/>
        <v>Old</v>
      </c>
      <c r="E1491" s="5">
        <v>167558</v>
      </c>
      <c r="F1491">
        <v>99</v>
      </c>
      <c r="G1491" t="str">
        <f t="shared" si="70"/>
        <v>Spendthrift</v>
      </c>
      <c r="H1491" t="s">
        <v>14</v>
      </c>
      <c r="I1491">
        <v>4</v>
      </c>
      <c r="J1491" t="str">
        <f t="shared" si="71"/>
        <v>Intermediate</v>
      </c>
      <c r="K1491">
        <v>7</v>
      </c>
    </row>
    <row r="1492" spans="1:11" x14ac:dyDescent="0.25">
      <c r="A1492">
        <v>1491</v>
      </c>
      <c r="B1492" t="s">
        <v>8</v>
      </c>
      <c r="C1492">
        <v>94</v>
      </c>
      <c r="D1492" t="str">
        <f t="shared" si="69"/>
        <v>Old</v>
      </c>
      <c r="E1492" s="5">
        <v>119189</v>
      </c>
      <c r="F1492">
        <v>57</v>
      </c>
      <c r="G1492" t="str">
        <f t="shared" si="70"/>
        <v>Economical</v>
      </c>
      <c r="H1492" t="s">
        <v>14</v>
      </c>
      <c r="I1492">
        <v>9</v>
      </c>
      <c r="J1492" t="str">
        <f t="shared" si="71"/>
        <v>Mid-Level</v>
      </c>
      <c r="K1492">
        <v>3</v>
      </c>
    </row>
    <row r="1493" spans="1:11" x14ac:dyDescent="0.25">
      <c r="A1493">
        <v>1492</v>
      </c>
      <c r="B1493" t="s">
        <v>11</v>
      </c>
      <c r="C1493">
        <v>28</v>
      </c>
      <c r="D1493" t="str">
        <f t="shared" si="69"/>
        <v>Adolescence</v>
      </c>
      <c r="E1493" s="5">
        <v>96207</v>
      </c>
      <c r="F1493">
        <v>67</v>
      </c>
      <c r="G1493" t="str">
        <f t="shared" si="70"/>
        <v>Spendthrift</v>
      </c>
      <c r="H1493" t="s">
        <v>14</v>
      </c>
      <c r="I1493">
        <v>5</v>
      </c>
      <c r="J1493" t="str">
        <f t="shared" si="71"/>
        <v>Mid-Level</v>
      </c>
      <c r="K1493">
        <v>5</v>
      </c>
    </row>
    <row r="1494" spans="1:11" x14ac:dyDescent="0.25">
      <c r="A1494">
        <v>1493</v>
      </c>
      <c r="B1494" t="s">
        <v>8</v>
      </c>
      <c r="C1494">
        <v>21</v>
      </c>
      <c r="D1494" t="str">
        <f t="shared" si="69"/>
        <v>Adolescence</v>
      </c>
      <c r="E1494" s="5">
        <v>85339</v>
      </c>
      <c r="F1494">
        <v>6</v>
      </c>
      <c r="G1494" t="str">
        <f t="shared" si="70"/>
        <v>Tightward</v>
      </c>
      <c r="H1494" t="s">
        <v>16</v>
      </c>
      <c r="I1494">
        <v>4</v>
      </c>
      <c r="J1494" t="str">
        <f t="shared" si="71"/>
        <v>Intermediate</v>
      </c>
      <c r="K1494">
        <v>7</v>
      </c>
    </row>
    <row r="1495" spans="1:11" x14ac:dyDescent="0.25">
      <c r="A1495">
        <v>1494</v>
      </c>
      <c r="B1495" t="s">
        <v>11</v>
      </c>
      <c r="C1495">
        <v>25</v>
      </c>
      <c r="D1495" t="str">
        <f t="shared" si="69"/>
        <v>Adolescence</v>
      </c>
      <c r="E1495" s="5">
        <v>111942</v>
      </c>
      <c r="F1495">
        <v>7</v>
      </c>
      <c r="G1495" t="str">
        <f t="shared" si="70"/>
        <v>Tightward</v>
      </c>
      <c r="H1495" t="s">
        <v>14</v>
      </c>
      <c r="I1495">
        <v>5</v>
      </c>
      <c r="J1495" t="str">
        <f t="shared" si="71"/>
        <v>Mid-Level</v>
      </c>
      <c r="K1495">
        <v>5</v>
      </c>
    </row>
    <row r="1496" spans="1:11" x14ac:dyDescent="0.25">
      <c r="A1496">
        <v>1495</v>
      </c>
      <c r="B1496" t="s">
        <v>11</v>
      </c>
      <c r="C1496">
        <v>48</v>
      </c>
      <c r="D1496" t="str">
        <f t="shared" si="69"/>
        <v>Middle Age</v>
      </c>
      <c r="E1496" s="5">
        <v>157003</v>
      </c>
      <c r="F1496">
        <v>45</v>
      </c>
      <c r="G1496" t="str">
        <f t="shared" si="70"/>
        <v>Economical</v>
      </c>
      <c r="H1496" t="s">
        <v>10</v>
      </c>
      <c r="I1496">
        <v>5</v>
      </c>
      <c r="J1496" t="str">
        <f t="shared" si="71"/>
        <v>Mid-Level</v>
      </c>
      <c r="K1496">
        <v>4</v>
      </c>
    </row>
    <row r="1497" spans="1:11" x14ac:dyDescent="0.25">
      <c r="A1497">
        <v>1496</v>
      </c>
      <c r="B1497" t="s">
        <v>11</v>
      </c>
      <c r="C1497">
        <v>53</v>
      </c>
      <c r="D1497" t="str">
        <f t="shared" si="69"/>
        <v>Middle Age</v>
      </c>
      <c r="E1497" s="5">
        <v>117123</v>
      </c>
      <c r="F1497">
        <v>23</v>
      </c>
      <c r="G1497" t="str">
        <f t="shared" si="70"/>
        <v>Tightward</v>
      </c>
      <c r="H1497" t="s">
        <v>14</v>
      </c>
      <c r="I1497">
        <v>9</v>
      </c>
      <c r="J1497" t="str">
        <f t="shared" si="71"/>
        <v>Mid-Level</v>
      </c>
      <c r="K1497">
        <v>7</v>
      </c>
    </row>
    <row r="1498" spans="1:11" x14ac:dyDescent="0.25">
      <c r="A1498">
        <v>1497</v>
      </c>
      <c r="B1498" t="s">
        <v>11</v>
      </c>
      <c r="C1498">
        <v>97</v>
      </c>
      <c r="D1498" t="str">
        <f t="shared" si="69"/>
        <v>Old</v>
      </c>
      <c r="E1498" s="5">
        <v>172747</v>
      </c>
      <c r="F1498">
        <v>76</v>
      </c>
      <c r="G1498" t="str">
        <f t="shared" si="70"/>
        <v>Spendthrift</v>
      </c>
      <c r="H1498" t="s">
        <v>14</v>
      </c>
      <c r="I1498">
        <v>7</v>
      </c>
      <c r="J1498" t="str">
        <f t="shared" si="71"/>
        <v>Mid-Level</v>
      </c>
      <c r="K1498">
        <v>2</v>
      </c>
    </row>
    <row r="1499" spans="1:11" x14ac:dyDescent="0.25">
      <c r="A1499">
        <v>1498</v>
      </c>
      <c r="B1499" t="s">
        <v>8</v>
      </c>
      <c r="C1499">
        <v>33</v>
      </c>
      <c r="D1499" t="str">
        <f t="shared" si="69"/>
        <v>Middle Age</v>
      </c>
      <c r="E1499" s="5">
        <v>157358</v>
      </c>
      <c r="F1499">
        <v>52</v>
      </c>
      <c r="G1499" t="str">
        <f t="shared" si="70"/>
        <v>Economical</v>
      </c>
      <c r="H1499" t="s">
        <v>9</v>
      </c>
      <c r="I1499">
        <v>7</v>
      </c>
      <c r="J1499" t="str">
        <f t="shared" si="71"/>
        <v>Mid-Level</v>
      </c>
      <c r="K1499">
        <v>4</v>
      </c>
    </row>
    <row r="1500" spans="1:11" x14ac:dyDescent="0.25">
      <c r="A1500">
        <v>1499</v>
      </c>
      <c r="B1500" t="s">
        <v>8</v>
      </c>
      <c r="C1500">
        <v>5</v>
      </c>
      <c r="D1500" t="str">
        <f t="shared" si="69"/>
        <v>Adolescence</v>
      </c>
      <c r="E1500" s="5">
        <v>156655</v>
      </c>
      <c r="F1500">
        <v>20</v>
      </c>
      <c r="G1500" t="str">
        <f t="shared" si="70"/>
        <v>Tightward</v>
      </c>
      <c r="H1500" t="s">
        <v>13</v>
      </c>
      <c r="I1500">
        <v>4</v>
      </c>
      <c r="J1500" t="str">
        <f t="shared" si="71"/>
        <v>Intermediate</v>
      </c>
      <c r="K1500">
        <v>5</v>
      </c>
    </row>
    <row r="1501" spans="1:11" x14ac:dyDescent="0.25">
      <c r="A1501">
        <v>1500</v>
      </c>
      <c r="B1501" t="s">
        <v>8</v>
      </c>
      <c r="C1501">
        <v>72</v>
      </c>
      <c r="D1501" t="str">
        <f t="shared" si="69"/>
        <v>Old</v>
      </c>
      <c r="E1501" s="5">
        <v>166043</v>
      </c>
      <c r="F1501">
        <v>93</v>
      </c>
      <c r="G1501" t="str">
        <f t="shared" si="70"/>
        <v>Spendthrift</v>
      </c>
      <c r="H1501" t="s">
        <v>16</v>
      </c>
      <c r="I1501">
        <v>7</v>
      </c>
      <c r="J1501" t="str">
        <f t="shared" si="71"/>
        <v>Mid-Level</v>
      </c>
      <c r="K1501">
        <v>6</v>
      </c>
    </row>
    <row r="1502" spans="1:11" x14ac:dyDescent="0.25">
      <c r="A1502">
        <v>1501</v>
      </c>
      <c r="B1502" t="s">
        <v>8</v>
      </c>
      <c r="C1502">
        <v>40</v>
      </c>
      <c r="D1502" t="str">
        <f t="shared" si="69"/>
        <v>Middle Age</v>
      </c>
      <c r="E1502" s="5">
        <v>67768</v>
      </c>
      <c r="F1502">
        <v>15</v>
      </c>
      <c r="G1502" t="str">
        <f t="shared" si="70"/>
        <v>Tightward</v>
      </c>
      <c r="H1502" t="s">
        <v>16</v>
      </c>
      <c r="I1502">
        <v>10</v>
      </c>
      <c r="J1502" t="str">
        <f t="shared" si="71"/>
        <v>Senior Level</v>
      </c>
      <c r="K1502">
        <v>6</v>
      </c>
    </row>
    <row r="1503" spans="1:11" x14ac:dyDescent="0.25">
      <c r="A1503">
        <v>1502</v>
      </c>
      <c r="B1503" t="s">
        <v>8</v>
      </c>
      <c r="C1503">
        <v>34</v>
      </c>
      <c r="D1503" t="str">
        <f t="shared" si="69"/>
        <v>Middle Age</v>
      </c>
      <c r="E1503" s="5">
        <v>171353</v>
      </c>
      <c r="F1503">
        <v>34</v>
      </c>
      <c r="G1503" t="str">
        <f t="shared" si="70"/>
        <v>Economical</v>
      </c>
      <c r="H1503" t="s">
        <v>16</v>
      </c>
      <c r="I1503">
        <v>8</v>
      </c>
      <c r="J1503" t="str">
        <f t="shared" si="71"/>
        <v>Mid-Level</v>
      </c>
      <c r="K1503">
        <v>4</v>
      </c>
    </row>
    <row r="1504" spans="1:11" x14ac:dyDescent="0.25">
      <c r="A1504">
        <v>1503</v>
      </c>
      <c r="B1504" t="s">
        <v>11</v>
      </c>
      <c r="C1504">
        <v>63</v>
      </c>
      <c r="D1504" t="str">
        <f t="shared" si="69"/>
        <v>Old</v>
      </c>
      <c r="E1504" s="5">
        <v>116971</v>
      </c>
      <c r="F1504">
        <v>76</v>
      </c>
      <c r="G1504" t="str">
        <f t="shared" si="70"/>
        <v>Spendthrift</v>
      </c>
      <c r="H1504" t="s">
        <v>15</v>
      </c>
      <c r="I1504">
        <v>7</v>
      </c>
      <c r="J1504" t="str">
        <f t="shared" si="71"/>
        <v>Mid-Level</v>
      </c>
      <c r="K1504">
        <v>5</v>
      </c>
    </row>
    <row r="1505" spans="1:11" x14ac:dyDescent="0.25">
      <c r="A1505">
        <v>1504</v>
      </c>
      <c r="B1505" t="s">
        <v>11</v>
      </c>
      <c r="C1505">
        <v>85</v>
      </c>
      <c r="D1505" t="str">
        <f t="shared" si="69"/>
        <v>Old</v>
      </c>
      <c r="E1505" s="5">
        <v>97822</v>
      </c>
      <c r="F1505">
        <v>38</v>
      </c>
      <c r="G1505" t="str">
        <f t="shared" si="70"/>
        <v>Economical</v>
      </c>
      <c r="H1505" t="s">
        <v>16</v>
      </c>
      <c r="I1505">
        <v>5</v>
      </c>
      <c r="J1505" t="str">
        <f t="shared" si="71"/>
        <v>Mid-Level</v>
      </c>
      <c r="K1505">
        <v>3</v>
      </c>
    </row>
    <row r="1506" spans="1:11" x14ac:dyDescent="0.25">
      <c r="A1506">
        <v>1505</v>
      </c>
      <c r="B1506" t="s">
        <v>11</v>
      </c>
      <c r="C1506">
        <v>86</v>
      </c>
      <c r="D1506" t="str">
        <f t="shared" si="69"/>
        <v>Old</v>
      </c>
      <c r="E1506" s="5">
        <v>117203</v>
      </c>
      <c r="F1506">
        <v>83</v>
      </c>
      <c r="G1506" t="str">
        <f t="shared" si="70"/>
        <v>Spendthrift</v>
      </c>
      <c r="H1506" t="s">
        <v>9</v>
      </c>
      <c r="I1506">
        <v>10</v>
      </c>
      <c r="J1506" t="str">
        <f t="shared" si="71"/>
        <v>Senior Level</v>
      </c>
      <c r="K1506">
        <v>3</v>
      </c>
    </row>
    <row r="1507" spans="1:11" x14ac:dyDescent="0.25">
      <c r="A1507">
        <v>1506</v>
      </c>
      <c r="B1507" t="s">
        <v>11</v>
      </c>
      <c r="C1507">
        <v>63</v>
      </c>
      <c r="D1507" t="str">
        <f t="shared" si="69"/>
        <v>Old</v>
      </c>
      <c r="E1507" s="5">
        <v>88720</v>
      </c>
      <c r="F1507">
        <v>100</v>
      </c>
      <c r="G1507" t="str">
        <f t="shared" si="70"/>
        <v>Spendthrift</v>
      </c>
      <c r="H1507" t="s">
        <v>14</v>
      </c>
      <c r="I1507">
        <v>10</v>
      </c>
      <c r="J1507" t="str">
        <f t="shared" si="71"/>
        <v>Senior Level</v>
      </c>
      <c r="K1507">
        <v>1</v>
      </c>
    </row>
    <row r="1508" spans="1:11" x14ac:dyDescent="0.25">
      <c r="A1508">
        <v>1507</v>
      </c>
      <c r="B1508" t="s">
        <v>11</v>
      </c>
      <c r="C1508">
        <v>9</v>
      </c>
      <c r="D1508" t="str">
        <f t="shared" si="69"/>
        <v>Adolescence</v>
      </c>
      <c r="E1508" s="5">
        <v>173233</v>
      </c>
      <c r="F1508">
        <v>18</v>
      </c>
      <c r="G1508" t="str">
        <f t="shared" si="70"/>
        <v>Tightward</v>
      </c>
      <c r="I1508">
        <v>5</v>
      </c>
      <c r="J1508" t="str">
        <f t="shared" si="71"/>
        <v>Mid-Level</v>
      </c>
      <c r="K1508">
        <v>1</v>
      </c>
    </row>
    <row r="1509" spans="1:11" x14ac:dyDescent="0.25">
      <c r="A1509">
        <v>1508</v>
      </c>
      <c r="B1509" t="s">
        <v>11</v>
      </c>
      <c r="C1509">
        <v>76</v>
      </c>
      <c r="D1509" t="str">
        <f t="shared" si="69"/>
        <v>Old</v>
      </c>
      <c r="E1509" s="5">
        <v>139447</v>
      </c>
      <c r="F1509">
        <v>36</v>
      </c>
      <c r="G1509" t="str">
        <f t="shared" si="70"/>
        <v>Economical</v>
      </c>
      <c r="H1509" t="s">
        <v>14</v>
      </c>
      <c r="I1509">
        <v>8</v>
      </c>
      <c r="J1509" t="str">
        <f t="shared" si="71"/>
        <v>Mid-Level</v>
      </c>
      <c r="K1509">
        <v>7</v>
      </c>
    </row>
    <row r="1510" spans="1:11" x14ac:dyDescent="0.25">
      <c r="A1510">
        <v>1509</v>
      </c>
      <c r="B1510" t="s">
        <v>8</v>
      </c>
      <c r="C1510">
        <v>19</v>
      </c>
      <c r="D1510" t="str">
        <f t="shared" si="69"/>
        <v>Adolescence</v>
      </c>
      <c r="E1510" s="5">
        <v>179269</v>
      </c>
      <c r="F1510">
        <v>93</v>
      </c>
      <c r="G1510" t="str">
        <f t="shared" si="70"/>
        <v>Spendthrift</v>
      </c>
      <c r="H1510" t="s">
        <v>13</v>
      </c>
      <c r="I1510">
        <v>6</v>
      </c>
      <c r="J1510" t="str">
        <f t="shared" si="71"/>
        <v>Mid-Level</v>
      </c>
      <c r="K1510">
        <v>3</v>
      </c>
    </row>
    <row r="1511" spans="1:11" x14ac:dyDescent="0.25">
      <c r="A1511">
        <v>1510</v>
      </c>
      <c r="B1511" t="s">
        <v>11</v>
      </c>
      <c r="C1511">
        <v>84</v>
      </c>
      <c r="D1511" t="str">
        <f t="shared" si="69"/>
        <v>Old</v>
      </c>
      <c r="E1511" s="5">
        <v>136254</v>
      </c>
      <c r="F1511">
        <v>90</v>
      </c>
      <c r="G1511" t="str">
        <f t="shared" si="70"/>
        <v>Spendthrift</v>
      </c>
      <c r="H1511" t="s">
        <v>10</v>
      </c>
      <c r="I1511">
        <v>5</v>
      </c>
      <c r="J1511" t="str">
        <f t="shared" si="71"/>
        <v>Mid-Level</v>
      </c>
      <c r="K1511">
        <v>6</v>
      </c>
    </row>
    <row r="1512" spans="1:11" x14ac:dyDescent="0.25">
      <c r="A1512">
        <v>1511</v>
      </c>
      <c r="B1512" t="s">
        <v>8</v>
      </c>
      <c r="C1512">
        <v>38</v>
      </c>
      <c r="D1512" t="str">
        <f t="shared" si="69"/>
        <v>Middle Age</v>
      </c>
      <c r="E1512" s="5">
        <v>174594</v>
      </c>
      <c r="F1512">
        <v>56</v>
      </c>
      <c r="G1512" t="str">
        <f t="shared" si="70"/>
        <v>Economical</v>
      </c>
      <c r="H1512" t="s">
        <v>15</v>
      </c>
      <c r="I1512">
        <v>8</v>
      </c>
      <c r="J1512" t="str">
        <f t="shared" si="71"/>
        <v>Mid-Level</v>
      </c>
      <c r="K1512">
        <v>2</v>
      </c>
    </row>
    <row r="1513" spans="1:11" x14ac:dyDescent="0.25">
      <c r="A1513">
        <v>1512</v>
      </c>
      <c r="B1513" t="s">
        <v>11</v>
      </c>
      <c r="C1513">
        <v>1</v>
      </c>
      <c r="D1513" t="str">
        <f t="shared" si="69"/>
        <v>Adolescence</v>
      </c>
      <c r="E1513" s="5">
        <v>100429</v>
      </c>
      <c r="F1513">
        <v>19</v>
      </c>
      <c r="G1513" t="str">
        <f t="shared" si="70"/>
        <v>Tightward</v>
      </c>
      <c r="H1513" t="s">
        <v>13</v>
      </c>
      <c r="I1513">
        <v>9</v>
      </c>
      <c r="J1513" t="str">
        <f t="shared" si="71"/>
        <v>Mid-Level</v>
      </c>
      <c r="K1513">
        <v>1</v>
      </c>
    </row>
    <row r="1514" spans="1:11" x14ac:dyDescent="0.25">
      <c r="A1514">
        <v>1513</v>
      </c>
      <c r="B1514" t="s">
        <v>11</v>
      </c>
      <c r="C1514">
        <v>30</v>
      </c>
      <c r="D1514" t="str">
        <f t="shared" si="69"/>
        <v>Adolescence</v>
      </c>
      <c r="E1514" s="5">
        <v>73107</v>
      </c>
      <c r="F1514">
        <v>48</v>
      </c>
      <c r="G1514" t="str">
        <f t="shared" si="70"/>
        <v>Economical</v>
      </c>
      <c r="H1514" t="s">
        <v>14</v>
      </c>
      <c r="I1514">
        <v>9</v>
      </c>
      <c r="J1514" t="str">
        <f t="shared" si="71"/>
        <v>Mid-Level</v>
      </c>
      <c r="K1514">
        <v>1</v>
      </c>
    </row>
    <row r="1515" spans="1:11" x14ac:dyDescent="0.25">
      <c r="A1515">
        <v>1514</v>
      </c>
      <c r="B1515" t="s">
        <v>11</v>
      </c>
      <c r="C1515">
        <v>86</v>
      </c>
      <c r="D1515" t="str">
        <f t="shared" si="69"/>
        <v>Old</v>
      </c>
      <c r="E1515" s="5">
        <v>98344</v>
      </c>
      <c r="F1515">
        <v>25</v>
      </c>
      <c r="G1515" t="str">
        <f t="shared" si="70"/>
        <v>Tightward</v>
      </c>
      <c r="H1515" t="s">
        <v>14</v>
      </c>
      <c r="I1515">
        <v>6</v>
      </c>
      <c r="J1515" t="str">
        <f t="shared" si="71"/>
        <v>Mid-Level</v>
      </c>
      <c r="K1515">
        <v>6</v>
      </c>
    </row>
    <row r="1516" spans="1:11" x14ac:dyDescent="0.25">
      <c r="A1516">
        <v>1515</v>
      </c>
      <c r="B1516" t="s">
        <v>8</v>
      </c>
      <c r="C1516">
        <v>21</v>
      </c>
      <c r="D1516" t="str">
        <f t="shared" si="69"/>
        <v>Adolescence</v>
      </c>
      <c r="E1516" s="5">
        <v>163509</v>
      </c>
      <c r="F1516">
        <v>21</v>
      </c>
      <c r="G1516" t="str">
        <f t="shared" si="70"/>
        <v>Tightward</v>
      </c>
      <c r="H1516" t="s">
        <v>9</v>
      </c>
      <c r="I1516">
        <v>10</v>
      </c>
      <c r="J1516" t="str">
        <f t="shared" si="71"/>
        <v>Senior Level</v>
      </c>
      <c r="K1516">
        <v>1</v>
      </c>
    </row>
    <row r="1517" spans="1:11" x14ac:dyDescent="0.25">
      <c r="A1517">
        <v>1516</v>
      </c>
      <c r="B1517" t="s">
        <v>8</v>
      </c>
      <c r="C1517">
        <v>15</v>
      </c>
      <c r="D1517" t="str">
        <f t="shared" si="69"/>
        <v>Adolescence</v>
      </c>
      <c r="E1517" s="5">
        <v>116204</v>
      </c>
      <c r="F1517">
        <v>16</v>
      </c>
      <c r="G1517" t="str">
        <f t="shared" si="70"/>
        <v>Tightward</v>
      </c>
      <c r="H1517" t="s">
        <v>10</v>
      </c>
      <c r="I1517">
        <v>8</v>
      </c>
      <c r="J1517" t="str">
        <f t="shared" si="71"/>
        <v>Mid-Level</v>
      </c>
      <c r="K1517">
        <v>2</v>
      </c>
    </row>
    <row r="1518" spans="1:11" x14ac:dyDescent="0.25">
      <c r="A1518">
        <v>1517</v>
      </c>
      <c r="B1518" t="s">
        <v>11</v>
      </c>
      <c r="C1518">
        <v>87</v>
      </c>
      <c r="D1518" t="str">
        <f t="shared" si="69"/>
        <v>Old</v>
      </c>
      <c r="E1518" s="5">
        <v>95853</v>
      </c>
      <c r="F1518">
        <v>53</v>
      </c>
      <c r="G1518" t="str">
        <f t="shared" si="70"/>
        <v>Economical</v>
      </c>
      <c r="H1518" t="s">
        <v>9</v>
      </c>
      <c r="I1518">
        <v>9</v>
      </c>
      <c r="J1518" t="str">
        <f t="shared" si="71"/>
        <v>Mid-Level</v>
      </c>
      <c r="K1518">
        <v>1</v>
      </c>
    </row>
    <row r="1519" spans="1:11" x14ac:dyDescent="0.25">
      <c r="A1519">
        <v>1518</v>
      </c>
      <c r="B1519" t="s">
        <v>8</v>
      </c>
      <c r="C1519">
        <v>40</v>
      </c>
      <c r="D1519" t="str">
        <f t="shared" si="69"/>
        <v>Middle Age</v>
      </c>
      <c r="E1519" s="5">
        <v>156411</v>
      </c>
      <c r="F1519">
        <v>70</v>
      </c>
      <c r="G1519" t="str">
        <f t="shared" si="70"/>
        <v>Spendthrift</v>
      </c>
      <c r="H1519" t="s">
        <v>14</v>
      </c>
      <c r="I1519">
        <v>6</v>
      </c>
      <c r="J1519" t="str">
        <f t="shared" si="71"/>
        <v>Mid-Level</v>
      </c>
      <c r="K1519">
        <v>5</v>
      </c>
    </row>
    <row r="1520" spans="1:11" x14ac:dyDescent="0.25">
      <c r="A1520">
        <v>1519</v>
      </c>
      <c r="B1520" t="s">
        <v>8</v>
      </c>
      <c r="C1520">
        <v>2</v>
      </c>
      <c r="D1520" t="str">
        <f t="shared" si="69"/>
        <v>Adolescence</v>
      </c>
      <c r="E1520" s="5">
        <v>72889</v>
      </c>
      <c r="F1520">
        <v>36</v>
      </c>
      <c r="G1520" t="str">
        <f t="shared" si="70"/>
        <v>Economical</v>
      </c>
      <c r="H1520" t="s">
        <v>17</v>
      </c>
      <c r="I1520">
        <v>5</v>
      </c>
      <c r="J1520" t="str">
        <f t="shared" si="71"/>
        <v>Mid-Level</v>
      </c>
      <c r="K1520">
        <v>7</v>
      </c>
    </row>
    <row r="1521" spans="1:11" x14ac:dyDescent="0.25">
      <c r="A1521">
        <v>1520</v>
      </c>
      <c r="B1521" t="s">
        <v>11</v>
      </c>
      <c r="C1521">
        <v>63</v>
      </c>
      <c r="D1521" t="str">
        <f t="shared" si="69"/>
        <v>Old</v>
      </c>
      <c r="E1521" s="5">
        <v>106691</v>
      </c>
      <c r="F1521">
        <v>79</v>
      </c>
      <c r="G1521" t="str">
        <f t="shared" si="70"/>
        <v>Spendthrift</v>
      </c>
      <c r="H1521" t="s">
        <v>9</v>
      </c>
      <c r="I1521">
        <v>9</v>
      </c>
      <c r="J1521" t="str">
        <f t="shared" si="71"/>
        <v>Mid-Level</v>
      </c>
      <c r="K1521">
        <v>3</v>
      </c>
    </row>
    <row r="1522" spans="1:11" x14ac:dyDescent="0.25">
      <c r="A1522">
        <v>1521</v>
      </c>
      <c r="B1522" t="s">
        <v>8</v>
      </c>
      <c r="C1522">
        <v>26</v>
      </c>
      <c r="D1522" t="str">
        <f t="shared" si="69"/>
        <v>Adolescence</v>
      </c>
      <c r="E1522" s="5">
        <v>144832</v>
      </c>
      <c r="F1522">
        <v>42</v>
      </c>
      <c r="G1522" t="str">
        <f t="shared" si="70"/>
        <v>Economical</v>
      </c>
      <c r="H1522" t="s">
        <v>14</v>
      </c>
      <c r="I1522">
        <v>5</v>
      </c>
      <c r="J1522" t="str">
        <f t="shared" si="71"/>
        <v>Mid-Level</v>
      </c>
      <c r="K1522">
        <v>3</v>
      </c>
    </row>
    <row r="1523" spans="1:11" x14ac:dyDescent="0.25">
      <c r="A1523">
        <v>1522</v>
      </c>
      <c r="B1523" t="s">
        <v>8</v>
      </c>
      <c r="C1523">
        <v>29</v>
      </c>
      <c r="D1523" t="str">
        <f t="shared" si="69"/>
        <v>Adolescence</v>
      </c>
      <c r="E1523" s="5">
        <v>132297</v>
      </c>
      <c r="F1523">
        <v>53</v>
      </c>
      <c r="G1523" t="str">
        <f t="shared" si="70"/>
        <v>Economical</v>
      </c>
      <c r="H1523" t="s">
        <v>13</v>
      </c>
      <c r="I1523">
        <v>8</v>
      </c>
      <c r="J1523" t="str">
        <f t="shared" si="71"/>
        <v>Mid-Level</v>
      </c>
      <c r="K1523">
        <v>1</v>
      </c>
    </row>
    <row r="1524" spans="1:11" x14ac:dyDescent="0.25">
      <c r="A1524">
        <v>1523</v>
      </c>
      <c r="B1524" t="s">
        <v>11</v>
      </c>
      <c r="C1524">
        <v>7</v>
      </c>
      <c r="D1524" t="str">
        <f t="shared" si="69"/>
        <v>Adolescence</v>
      </c>
      <c r="E1524" s="5">
        <v>170345</v>
      </c>
      <c r="F1524">
        <v>3</v>
      </c>
      <c r="G1524" t="str">
        <f t="shared" si="70"/>
        <v>Tightward</v>
      </c>
      <c r="H1524" t="s">
        <v>15</v>
      </c>
      <c r="I1524">
        <v>9</v>
      </c>
      <c r="J1524" t="str">
        <f t="shared" si="71"/>
        <v>Mid-Level</v>
      </c>
      <c r="K1524">
        <v>5</v>
      </c>
    </row>
    <row r="1525" spans="1:11" x14ac:dyDescent="0.25">
      <c r="A1525">
        <v>1524</v>
      </c>
      <c r="B1525" t="s">
        <v>8</v>
      </c>
      <c r="C1525">
        <v>28</v>
      </c>
      <c r="D1525" t="str">
        <f t="shared" si="69"/>
        <v>Adolescence</v>
      </c>
      <c r="E1525" s="5">
        <v>157383</v>
      </c>
      <c r="F1525">
        <v>13</v>
      </c>
      <c r="G1525" t="str">
        <f t="shared" si="70"/>
        <v>Tightward</v>
      </c>
      <c r="H1525" t="s">
        <v>12</v>
      </c>
      <c r="I1525">
        <v>8</v>
      </c>
      <c r="J1525" t="str">
        <f t="shared" si="71"/>
        <v>Mid-Level</v>
      </c>
      <c r="K1525">
        <v>2</v>
      </c>
    </row>
    <row r="1526" spans="1:11" x14ac:dyDescent="0.25">
      <c r="A1526">
        <v>1525</v>
      </c>
      <c r="B1526" t="s">
        <v>11</v>
      </c>
      <c r="C1526">
        <v>99</v>
      </c>
      <c r="D1526" t="str">
        <f t="shared" si="69"/>
        <v>Old</v>
      </c>
      <c r="E1526" s="5">
        <v>150782</v>
      </c>
      <c r="F1526">
        <v>18</v>
      </c>
      <c r="G1526" t="str">
        <f t="shared" si="70"/>
        <v>Tightward</v>
      </c>
      <c r="H1526" t="s">
        <v>15</v>
      </c>
      <c r="I1526">
        <v>8</v>
      </c>
      <c r="J1526" t="str">
        <f t="shared" si="71"/>
        <v>Mid-Level</v>
      </c>
      <c r="K1526">
        <v>2</v>
      </c>
    </row>
    <row r="1527" spans="1:11" x14ac:dyDescent="0.25">
      <c r="A1527">
        <v>1526</v>
      </c>
      <c r="B1527" t="s">
        <v>8</v>
      </c>
      <c r="C1527">
        <v>69</v>
      </c>
      <c r="D1527" t="str">
        <f t="shared" si="69"/>
        <v>Old</v>
      </c>
      <c r="E1527" s="5">
        <v>143987</v>
      </c>
      <c r="F1527">
        <v>87</v>
      </c>
      <c r="G1527" t="str">
        <f t="shared" si="70"/>
        <v>Spendthrift</v>
      </c>
      <c r="H1527" t="s">
        <v>9</v>
      </c>
      <c r="I1527">
        <v>10</v>
      </c>
      <c r="J1527" t="str">
        <f t="shared" si="71"/>
        <v>Senior Level</v>
      </c>
      <c r="K1527">
        <v>5</v>
      </c>
    </row>
    <row r="1528" spans="1:11" x14ac:dyDescent="0.25">
      <c r="A1528">
        <v>1527</v>
      </c>
      <c r="B1528" t="s">
        <v>11</v>
      </c>
      <c r="C1528">
        <v>13</v>
      </c>
      <c r="D1528" t="str">
        <f t="shared" si="69"/>
        <v>Adolescence</v>
      </c>
      <c r="E1528" s="5">
        <v>129659</v>
      </c>
      <c r="F1528">
        <v>59</v>
      </c>
      <c r="G1528" t="str">
        <f t="shared" si="70"/>
        <v>Economical</v>
      </c>
      <c r="H1528" t="s">
        <v>13</v>
      </c>
      <c r="I1528">
        <v>6</v>
      </c>
      <c r="J1528" t="str">
        <f t="shared" si="71"/>
        <v>Mid-Level</v>
      </c>
      <c r="K1528">
        <v>7</v>
      </c>
    </row>
    <row r="1529" spans="1:11" x14ac:dyDescent="0.25">
      <c r="A1529">
        <v>1528</v>
      </c>
      <c r="B1529" t="s">
        <v>8</v>
      </c>
      <c r="C1529">
        <v>73</v>
      </c>
      <c r="D1529" t="str">
        <f t="shared" si="69"/>
        <v>Old</v>
      </c>
      <c r="E1529" s="5">
        <v>104826</v>
      </c>
      <c r="F1529">
        <v>36</v>
      </c>
      <c r="G1529" t="str">
        <f t="shared" si="70"/>
        <v>Economical</v>
      </c>
      <c r="H1529" t="s">
        <v>9</v>
      </c>
      <c r="I1529">
        <v>5</v>
      </c>
      <c r="J1529" t="str">
        <f t="shared" si="71"/>
        <v>Mid-Level</v>
      </c>
      <c r="K1529">
        <v>1</v>
      </c>
    </row>
    <row r="1530" spans="1:11" x14ac:dyDescent="0.25">
      <c r="A1530">
        <v>1529</v>
      </c>
      <c r="B1530" t="s">
        <v>11</v>
      </c>
      <c r="C1530">
        <v>4</v>
      </c>
      <c r="D1530" t="str">
        <f t="shared" si="69"/>
        <v>Adolescence</v>
      </c>
      <c r="E1530" s="5">
        <v>181471</v>
      </c>
      <c r="F1530">
        <v>59</v>
      </c>
      <c r="G1530" t="str">
        <f t="shared" si="70"/>
        <v>Economical</v>
      </c>
      <c r="H1530" t="s">
        <v>9</v>
      </c>
      <c r="I1530">
        <v>10</v>
      </c>
      <c r="J1530" t="str">
        <f t="shared" si="71"/>
        <v>Senior Level</v>
      </c>
      <c r="K1530">
        <v>4</v>
      </c>
    </row>
    <row r="1531" spans="1:11" x14ac:dyDescent="0.25">
      <c r="A1531">
        <v>1530</v>
      </c>
      <c r="B1531" t="s">
        <v>11</v>
      </c>
      <c r="C1531">
        <v>42</v>
      </c>
      <c r="D1531" t="str">
        <f t="shared" si="69"/>
        <v>Middle Age</v>
      </c>
      <c r="E1531" s="5">
        <v>152547</v>
      </c>
      <c r="F1531">
        <v>56</v>
      </c>
      <c r="G1531" t="str">
        <f t="shared" si="70"/>
        <v>Economical</v>
      </c>
      <c r="H1531" t="s">
        <v>14</v>
      </c>
      <c r="I1531">
        <v>7</v>
      </c>
      <c r="J1531" t="str">
        <f t="shared" si="71"/>
        <v>Mid-Level</v>
      </c>
      <c r="K1531">
        <v>4</v>
      </c>
    </row>
    <row r="1532" spans="1:11" x14ac:dyDescent="0.25">
      <c r="A1532">
        <v>1531</v>
      </c>
      <c r="B1532" t="s">
        <v>8</v>
      </c>
      <c r="C1532">
        <v>43</v>
      </c>
      <c r="D1532" t="str">
        <f t="shared" si="69"/>
        <v>Middle Age</v>
      </c>
      <c r="E1532" s="5">
        <v>85347</v>
      </c>
      <c r="F1532">
        <v>9</v>
      </c>
      <c r="G1532" t="str">
        <f t="shared" si="70"/>
        <v>Tightward</v>
      </c>
      <c r="H1532" t="s">
        <v>16</v>
      </c>
      <c r="I1532">
        <v>1</v>
      </c>
      <c r="J1532" t="str">
        <f t="shared" si="71"/>
        <v>Entry-Level</v>
      </c>
      <c r="K1532">
        <v>1</v>
      </c>
    </row>
    <row r="1533" spans="1:11" x14ac:dyDescent="0.25">
      <c r="A1533">
        <v>1532</v>
      </c>
      <c r="B1533" t="s">
        <v>11</v>
      </c>
      <c r="C1533">
        <v>79</v>
      </c>
      <c r="D1533" t="str">
        <f t="shared" si="69"/>
        <v>Old</v>
      </c>
      <c r="E1533" s="5">
        <v>122828</v>
      </c>
      <c r="F1533">
        <v>32</v>
      </c>
      <c r="G1533" t="str">
        <f t="shared" si="70"/>
        <v>Economical</v>
      </c>
      <c r="H1533" t="s">
        <v>15</v>
      </c>
      <c r="I1533">
        <v>0</v>
      </c>
      <c r="J1533" t="str">
        <f t="shared" si="71"/>
        <v>Entry-Level</v>
      </c>
      <c r="K1533">
        <v>5</v>
      </c>
    </row>
    <row r="1534" spans="1:11" x14ac:dyDescent="0.25">
      <c r="A1534">
        <v>1533</v>
      </c>
      <c r="B1534" t="s">
        <v>8</v>
      </c>
      <c r="C1534">
        <v>18</v>
      </c>
      <c r="D1534" t="str">
        <f t="shared" si="69"/>
        <v>Adolescence</v>
      </c>
      <c r="E1534" s="5">
        <v>107794</v>
      </c>
      <c r="F1534">
        <v>17</v>
      </c>
      <c r="G1534" t="str">
        <f t="shared" si="70"/>
        <v>Tightward</v>
      </c>
      <c r="H1534" t="s">
        <v>10</v>
      </c>
      <c r="I1534">
        <v>0</v>
      </c>
      <c r="J1534" t="str">
        <f t="shared" si="71"/>
        <v>Entry-Level</v>
      </c>
      <c r="K1534">
        <v>5</v>
      </c>
    </row>
    <row r="1535" spans="1:11" x14ac:dyDescent="0.25">
      <c r="A1535">
        <v>1534</v>
      </c>
      <c r="B1535" t="s">
        <v>8</v>
      </c>
      <c r="C1535">
        <v>39</v>
      </c>
      <c r="D1535" t="str">
        <f t="shared" si="69"/>
        <v>Middle Age</v>
      </c>
      <c r="E1535" s="5">
        <v>152566</v>
      </c>
      <c r="F1535">
        <v>11</v>
      </c>
      <c r="G1535" t="str">
        <f t="shared" si="70"/>
        <v>Tightward</v>
      </c>
      <c r="H1535" t="s">
        <v>13</v>
      </c>
      <c r="I1535">
        <v>1</v>
      </c>
      <c r="J1535" t="str">
        <f t="shared" si="71"/>
        <v>Entry-Level</v>
      </c>
      <c r="K1535">
        <v>7</v>
      </c>
    </row>
    <row r="1536" spans="1:11" x14ac:dyDescent="0.25">
      <c r="A1536">
        <v>1535</v>
      </c>
      <c r="B1536" t="s">
        <v>11</v>
      </c>
      <c r="C1536">
        <v>41</v>
      </c>
      <c r="D1536" t="str">
        <f t="shared" si="69"/>
        <v>Middle Age</v>
      </c>
      <c r="E1536" s="5">
        <v>91715</v>
      </c>
      <c r="F1536">
        <v>99</v>
      </c>
      <c r="G1536" t="str">
        <f t="shared" si="70"/>
        <v>Spendthrift</v>
      </c>
      <c r="H1536" t="s">
        <v>13</v>
      </c>
      <c r="I1536">
        <v>0</v>
      </c>
      <c r="J1536" t="str">
        <f t="shared" si="71"/>
        <v>Entry-Level</v>
      </c>
      <c r="K1536">
        <v>3</v>
      </c>
    </row>
    <row r="1537" spans="1:11" x14ac:dyDescent="0.25">
      <c r="A1537">
        <v>1536</v>
      </c>
      <c r="B1537" t="s">
        <v>11</v>
      </c>
      <c r="C1537">
        <v>60</v>
      </c>
      <c r="D1537" t="str">
        <f t="shared" si="69"/>
        <v>Old</v>
      </c>
      <c r="E1537" s="5">
        <v>99222</v>
      </c>
      <c r="F1537">
        <v>48</v>
      </c>
      <c r="G1537" t="str">
        <f t="shared" si="70"/>
        <v>Economical</v>
      </c>
      <c r="H1537" t="s">
        <v>14</v>
      </c>
      <c r="I1537">
        <v>1</v>
      </c>
      <c r="J1537" t="str">
        <f t="shared" si="71"/>
        <v>Entry-Level</v>
      </c>
      <c r="K1537">
        <v>6</v>
      </c>
    </row>
    <row r="1538" spans="1:11" x14ac:dyDescent="0.25">
      <c r="A1538">
        <v>1537</v>
      </c>
      <c r="B1538" t="s">
        <v>11</v>
      </c>
      <c r="C1538">
        <v>39</v>
      </c>
      <c r="D1538" t="str">
        <f t="shared" si="69"/>
        <v>Middle Age</v>
      </c>
      <c r="E1538" s="5">
        <v>70280</v>
      </c>
      <c r="F1538">
        <v>99</v>
      </c>
      <c r="G1538" t="str">
        <f t="shared" si="70"/>
        <v>Spendthrift</v>
      </c>
      <c r="H1538" t="s">
        <v>10</v>
      </c>
      <c r="I1538">
        <v>0</v>
      </c>
      <c r="J1538" t="str">
        <f t="shared" si="71"/>
        <v>Entry-Level</v>
      </c>
      <c r="K1538">
        <v>4</v>
      </c>
    </row>
    <row r="1539" spans="1:11" x14ac:dyDescent="0.25">
      <c r="A1539">
        <v>1538</v>
      </c>
      <c r="B1539" t="s">
        <v>11</v>
      </c>
      <c r="C1539">
        <v>90</v>
      </c>
      <c r="D1539" t="str">
        <f t="shared" ref="D1539:D1602" si="72">IF(C1539&gt;54,"Old",IF(C1539&gt;=31,"Middle Age",IF(C1539&lt;31,"Adolescence","Invalid")))</f>
        <v>Old</v>
      </c>
      <c r="E1539" s="5">
        <v>70030</v>
      </c>
      <c r="F1539">
        <v>86</v>
      </c>
      <c r="G1539" t="str">
        <f t="shared" ref="G1539:G1602" si="73">IF(F1539&gt;=60,"Spendthrift",IF(F1539&gt;=31,"Economical",IF(F1539&lt;31,"Tightward","Invalid")))</f>
        <v>Spendthrift</v>
      </c>
      <c r="H1539" t="s">
        <v>9</v>
      </c>
      <c r="I1539">
        <v>1</v>
      </c>
      <c r="J1539" t="str">
        <f t="shared" ref="J1539:J1602" si="74">IF(I1539&gt;=10,"Senior Level",IF(I1539&gt;=5,"Mid-Level",IF(I1539&gt;=3,"Intermediate",IF(I1539&lt;3,"Entry-Level","Invalid"))))</f>
        <v>Entry-Level</v>
      </c>
      <c r="K1539">
        <v>2</v>
      </c>
    </row>
    <row r="1540" spans="1:11" x14ac:dyDescent="0.25">
      <c r="A1540">
        <v>1539</v>
      </c>
      <c r="B1540" t="s">
        <v>11</v>
      </c>
      <c r="C1540">
        <v>83</v>
      </c>
      <c r="D1540" t="str">
        <f t="shared" si="72"/>
        <v>Old</v>
      </c>
      <c r="E1540" s="5">
        <v>102083</v>
      </c>
      <c r="F1540">
        <v>24</v>
      </c>
      <c r="G1540" t="str">
        <f t="shared" si="73"/>
        <v>Tightward</v>
      </c>
      <c r="H1540" t="s">
        <v>14</v>
      </c>
      <c r="I1540">
        <v>1</v>
      </c>
      <c r="J1540" t="str">
        <f t="shared" si="74"/>
        <v>Entry-Level</v>
      </c>
      <c r="K1540">
        <v>1</v>
      </c>
    </row>
    <row r="1541" spans="1:11" x14ac:dyDescent="0.25">
      <c r="A1541">
        <v>1540</v>
      </c>
      <c r="B1541" t="s">
        <v>11</v>
      </c>
      <c r="C1541">
        <v>92</v>
      </c>
      <c r="D1541" t="str">
        <f t="shared" si="72"/>
        <v>Old</v>
      </c>
      <c r="E1541" s="5">
        <v>166163</v>
      </c>
      <c r="F1541">
        <v>87</v>
      </c>
      <c r="G1541" t="str">
        <f t="shared" si="73"/>
        <v>Spendthrift</v>
      </c>
      <c r="H1541" t="s">
        <v>10</v>
      </c>
      <c r="I1541">
        <v>8</v>
      </c>
      <c r="J1541" t="str">
        <f t="shared" si="74"/>
        <v>Mid-Level</v>
      </c>
      <c r="K1541">
        <v>5</v>
      </c>
    </row>
    <row r="1542" spans="1:11" x14ac:dyDescent="0.25">
      <c r="A1542">
        <v>1541</v>
      </c>
      <c r="B1542" t="s">
        <v>11</v>
      </c>
      <c r="C1542">
        <v>6</v>
      </c>
      <c r="D1542" t="str">
        <f t="shared" si="72"/>
        <v>Adolescence</v>
      </c>
      <c r="E1542" s="5">
        <v>182871</v>
      </c>
      <c r="F1542">
        <v>27</v>
      </c>
      <c r="G1542" t="str">
        <f t="shared" si="73"/>
        <v>Tightward</v>
      </c>
      <c r="H1542" t="s">
        <v>10</v>
      </c>
      <c r="I1542">
        <v>8</v>
      </c>
      <c r="J1542" t="str">
        <f t="shared" si="74"/>
        <v>Mid-Level</v>
      </c>
      <c r="K1542">
        <v>6</v>
      </c>
    </row>
    <row r="1543" spans="1:11" x14ac:dyDescent="0.25">
      <c r="A1543">
        <v>1542</v>
      </c>
      <c r="B1543" t="s">
        <v>8</v>
      </c>
      <c r="C1543">
        <v>50</v>
      </c>
      <c r="D1543" t="str">
        <f t="shared" si="72"/>
        <v>Middle Age</v>
      </c>
      <c r="E1543" s="5">
        <v>187545</v>
      </c>
      <c r="F1543">
        <v>61</v>
      </c>
      <c r="G1543" t="str">
        <f t="shared" si="73"/>
        <v>Spendthrift</v>
      </c>
      <c r="H1543" t="s">
        <v>15</v>
      </c>
      <c r="I1543">
        <v>4</v>
      </c>
      <c r="J1543" t="str">
        <f t="shared" si="74"/>
        <v>Intermediate</v>
      </c>
      <c r="K1543">
        <v>6</v>
      </c>
    </row>
    <row r="1544" spans="1:11" x14ac:dyDescent="0.25">
      <c r="A1544">
        <v>1543</v>
      </c>
      <c r="B1544" t="s">
        <v>8</v>
      </c>
      <c r="C1544">
        <v>90</v>
      </c>
      <c r="D1544" t="str">
        <f t="shared" si="72"/>
        <v>Old</v>
      </c>
      <c r="E1544" s="5">
        <v>182910</v>
      </c>
      <c r="F1544">
        <v>86</v>
      </c>
      <c r="G1544" t="str">
        <f t="shared" si="73"/>
        <v>Spendthrift</v>
      </c>
      <c r="H1544" t="s">
        <v>13</v>
      </c>
      <c r="I1544">
        <v>0</v>
      </c>
      <c r="J1544" t="str">
        <f t="shared" si="74"/>
        <v>Entry-Level</v>
      </c>
      <c r="K1544">
        <v>1</v>
      </c>
    </row>
    <row r="1545" spans="1:11" x14ac:dyDescent="0.25">
      <c r="A1545">
        <v>1544</v>
      </c>
      <c r="B1545" t="s">
        <v>11</v>
      </c>
      <c r="C1545">
        <v>13</v>
      </c>
      <c r="D1545" t="str">
        <f t="shared" si="72"/>
        <v>Adolescence</v>
      </c>
      <c r="E1545" s="5">
        <v>174530</v>
      </c>
      <c r="F1545">
        <v>30</v>
      </c>
      <c r="G1545" t="str">
        <f t="shared" si="73"/>
        <v>Tightward</v>
      </c>
      <c r="H1545" t="s">
        <v>12</v>
      </c>
      <c r="I1545">
        <v>1</v>
      </c>
      <c r="J1545" t="str">
        <f t="shared" si="74"/>
        <v>Entry-Level</v>
      </c>
      <c r="K1545">
        <v>6</v>
      </c>
    </row>
    <row r="1546" spans="1:11" x14ac:dyDescent="0.25">
      <c r="A1546">
        <v>1545</v>
      </c>
      <c r="B1546" t="s">
        <v>11</v>
      </c>
      <c r="C1546">
        <v>27</v>
      </c>
      <c r="D1546" t="str">
        <f t="shared" si="72"/>
        <v>Adolescence</v>
      </c>
      <c r="E1546" s="5">
        <v>115438</v>
      </c>
      <c r="F1546">
        <v>37</v>
      </c>
      <c r="G1546" t="str">
        <f t="shared" si="73"/>
        <v>Economical</v>
      </c>
      <c r="H1546" t="s">
        <v>14</v>
      </c>
      <c r="I1546">
        <v>0</v>
      </c>
      <c r="J1546" t="str">
        <f t="shared" si="74"/>
        <v>Entry-Level</v>
      </c>
      <c r="K1546">
        <v>6</v>
      </c>
    </row>
    <row r="1547" spans="1:11" x14ac:dyDescent="0.25">
      <c r="A1547">
        <v>1546</v>
      </c>
      <c r="B1547" t="s">
        <v>11</v>
      </c>
      <c r="C1547">
        <v>93</v>
      </c>
      <c r="D1547" t="str">
        <f t="shared" si="72"/>
        <v>Old</v>
      </c>
      <c r="E1547" s="5">
        <v>93964</v>
      </c>
      <c r="F1547">
        <v>80</v>
      </c>
      <c r="G1547" t="str">
        <f t="shared" si="73"/>
        <v>Spendthrift</v>
      </c>
      <c r="H1547" t="s">
        <v>14</v>
      </c>
      <c r="I1547">
        <v>4</v>
      </c>
      <c r="J1547" t="str">
        <f t="shared" si="74"/>
        <v>Intermediate</v>
      </c>
      <c r="K1547">
        <v>2</v>
      </c>
    </row>
    <row r="1548" spans="1:11" x14ac:dyDescent="0.25">
      <c r="A1548">
        <v>1547</v>
      </c>
      <c r="B1548" t="s">
        <v>11</v>
      </c>
      <c r="C1548">
        <v>61</v>
      </c>
      <c r="D1548" t="str">
        <f t="shared" si="72"/>
        <v>Old</v>
      </c>
      <c r="E1548" s="5">
        <v>180341</v>
      </c>
      <c r="F1548">
        <v>75</v>
      </c>
      <c r="G1548" t="str">
        <f t="shared" si="73"/>
        <v>Spendthrift</v>
      </c>
      <c r="H1548" t="s">
        <v>9</v>
      </c>
      <c r="I1548">
        <v>1</v>
      </c>
      <c r="J1548" t="str">
        <f t="shared" si="74"/>
        <v>Entry-Level</v>
      </c>
      <c r="K1548">
        <v>3</v>
      </c>
    </row>
    <row r="1549" spans="1:11" x14ac:dyDescent="0.25">
      <c r="A1549">
        <v>1548</v>
      </c>
      <c r="B1549" t="s">
        <v>11</v>
      </c>
      <c r="C1549">
        <v>91</v>
      </c>
      <c r="D1549" t="str">
        <f t="shared" si="72"/>
        <v>Old</v>
      </c>
      <c r="E1549" s="5">
        <v>107323</v>
      </c>
      <c r="F1549">
        <v>1</v>
      </c>
      <c r="G1549" t="str">
        <f t="shared" si="73"/>
        <v>Tightward</v>
      </c>
      <c r="H1549" t="s">
        <v>10</v>
      </c>
      <c r="I1549">
        <v>7</v>
      </c>
      <c r="J1549" t="str">
        <f t="shared" si="74"/>
        <v>Mid-Level</v>
      </c>
      <c r="K1549">
        <v>7</v>
      </c>
    </row>
    <row r="1550" spans="1:11" x14ac:dyDescent="0.25">
      <c r="A1550">
        <v>1549</v>
      </c>
      <c r="B1550" t="s">
        <v>11</v>
      </c>
      <c r="C1550">
        <v>79</v>
      </c>
      <c r="D1550" t="str">
        <f t="shared" si="72"/>
        <v>Old</v>
      </c>
      <c r="E1550" s="5">
        <v>119435</v>
      </c>
      <c r="F1550">
        <v>55</v>
      </c>
      <c r="G1550" t="str">
        <f t="shared" si="73"/>
        <v>Economical</v>
      </c>
      <c r="H1550" t="s">
        <v>13</v>
      </c>
      <c r="I1550">
        <v>0</v>
      </c>
      <c r="J1550" t="str">
        <f t="shared" si="74"/>
        <v>Entry-Level</v>
      </c>
      <c r="K1550">
        <v>7</v>
      </c>
    </row>
    <row r="1551" spans="1:11" x14ac:dyDescent="0.25">
      <c r="A1551">
        <v>1550</v>
      </c>
      <c r="B1551" t="s">
        <v>11</v>
      </c>
      <c r="C1551">
        <v>80</v>
      </c>
      <c r="D1551" t="str">
        <f t="shared" si="72"/>
        <v>Old</v>
      </c>
      <c r="E1551" s="5">
        <v>68341</v>
      </c>
      <c r="F1551">
        <v>22</v>
      </c>
      <c r="G1551" t="str">
        <f t="shared" si="73"/>
        <v>Tightward</v>
      </c>
      <c r="H1551" t="s">
        <v>14</v>
      </c>
      <c r="I1551">
        <v>13</v>
      </c>
      <c r="J1551" t="str">
        <f t="shared" si="74"/>
        <v>Senior Level</v>
      </c>
      <c r="K1551">
        <v>6</v>
      </c>
    </row>
    <row r="1552" spans="1:11" x14ac:dyDescent="0.25">
      <c r="A1552">
        <v>1551</v>
      </c>
      <c r="B1552" t="s">
        <v>11</v>
      </c>
      <c r="C1552">
        <v>16</v>
      </c>
      <c r="D1552" t="str">
        <f t="shared" si="72"/>
        <v>Adolescence</v>
      </c>
      <c r="E1552" s="5">
        <v>95365</v>
      </c>
      <c r="F1552">
        <v>60</v>
      </c>
      <c r="G1552" t="str">
        <f t="shared" si="73"/>
        <v>Spendthrift</v>
      </c>
      <c r="H1552" t="s">
        <v>14</v>
      </c>
      <c r="I1552">
        <v>0</v>
      </c>
      <c r="J1552" t="str">
        <f t="shared" si="74"/>
        <v>Entry-Level</v>
      </c>
      <c r="K1552">
        <v>5</v>
      </c>
    </row>
    <row r="1553" spans="1:11" x14ac:dyDescent="0.25">
      <c r="A1553">
        <v>1552</v>
      </c>
      <c r="B1553" t="s">
        <v>8</v>
      </c>
      <c r="C1553">
        <v>4</v>
      </c>
      <c r="D1553" t="str">
        <f t="shared" si="72"/>
        <v>Adolescence</v>
      </c>
      <c r="E1553" s="5">
        <v>131093</v>
      </c>
      <c r="F1553">
        <v>79</v>
      </c>
      <c r="G1553" t="str">
        <f t="shared" si="73"/>
        <v>Spendthrift</v>
      </c>
      <c r="H1553" t="s">
        <v>12</v>
      </c>
      <c r="I1553">
        <v>1</v>
      </c>
      <c r="J1553" t="str">
        <f t="shared" si="74"/>
        <v>Entry-Level</v>
      </c>
      <c r="K1553">
        <v>7</v>
      </c>
    </row>
    <row r="1554" spans="1:11" x14ac:dyDescent="0.25">
      <c r="A1554">
        <v>1553</v>
      </c>
      <c r="B1554" t="s">
        <v>11</v>
      </c>
      <c r="C1554">
        <v>34</v>
      </c>
      <c r="D1554" t="str">
        <f t="shared" si="72"/>
        <v>Middle Age</v>
      </c>
      <c r="E1554" s="5">
        <v>100621</v>
      </c>
      <c r="F1554">
        <v>3</v>
      </c>
      <c r="G1554" t="str">
        <f t="shared" si="73"/>
        <v>Tightward</v>
      </c>
      <c r="H1554" t="s">
        <v>9</v>
      </c>
      <c r="I1554">
        <v>1</v>
      </c>
      <c r="J1554" t="str">
        <f t="shared" si="74"/>
        <v>Entry-Level</v>
      </c>
      <c r="K1554">
        <v>1</v>
      </c>
    </row>
    <row r="1555" spans="1:11" x14ac:dyDescent="0.25">
      <c r="A1555">
        <v>1554</v>
      </c>
      <c r="B1555" t="s">
        <v>8</v>
      </c>
      <c r="C1555">
        <v>10</v>
      </c>
      <c r="D1555" t="str">
        <f t="shared" si="72"/>
        <v>Adolescence</v>
      </c>
      <c r="E1555" s="5">
        <v>116521</v>
      </c>
      <c r="F1555">
        <v>47</v>
      </c>
      <c r="G1555" t="str">
        <f t="shared" si="73"/>
        <v>Economical</v>
      </c>
      <c r="H1555" t="s">
        <v>16</v>
      </c>
      <c r="I1555">
        <v>0</v>
      </c>
      <c r="J1555" t="str">
        <f t="shared" si="74"/>
        <v>Entry-Level</v>
      </c>
      <c r="K1555">
        <v>2</v>
      </c>
    </row>
    <row r="1556" spans="1:11" x14ac:dyDescent="0.25">
      <c r="A1556">
        <v>1555</v>
      </c>
      <c r="B1556" t="s">
        <v>11</v>
      </c>
      <c r="C1556">
        <v>3</v>
      </c>
      <c r="D1556" t="str">
        <f t="shared" si="72"/>
        <v>Adolescence</v>
      </c>
      <c r="E1556" s="5">
        <v>136316</v>
      </c>
      <c r="F1556">
        <v>88</v>
      </c>
      <c r="G1556" t="str">
        <f t="shared" si="73"/>
        <v>Spendthrift</v>
      </c>
      <c r="H1556" t="s">
        <v>15</v>
      </c>
      <c r="I1556">
        <v>0</v>
      </c>
      <c r="J1556" t="str">
        <f t="shared" si="74"/>
        <v>Entry-Level</v>
      </c>
      <c r="K1556">
        <v>3</v>
      </c>
    </row>
    <row r="1557" spans="1:11" x14ac:dyDescent="0.25">
      <c r="A1557">
        <v>1556</v>
      </c>
      <c r="B1557" t="s">
        <v>8</v>
      </c>
      <c r="C1557">
        <v>96</v>
      </c>
      <c r="D1557" t="str">
        <f t="shared" si="72"/>
        <v>Old</v>
      </c>
      <c r="E1557" s="5">
        <v>172039</v>
      </c>
      <c r="F1557">
        <v>51</v>
      </c>
      <c r="G1557" t="str">
        <f t="shared" si="73"/>
        <v>Economical</v>
      </c>
      <c r="H1557" t="s">
        <v>12</v>
      </c>
      <c r="I1557">
        <v>0</v>
      </c>
      <c r="J1557" t="str">
        <f t="shared" si="74"/>
        <v>Entry-Level</v>
      </c>
      <c r="K1557">
        <v>6</v>
      </c>
    </row>
    <row r="1558" spans="1:11" x14ac:dyDescent="0.25">
      <c r="A1558">
        <v>1557</v>
      </c>
      <c r="B1558" t="s">
        <v>11</v>
      </c>
      <c r="C1558">
        <v>48</v>
      </c>
      <c r="D1558" t="str">
        <f t="shared" si="72"/>
        <v>Middle Age</v>
      </c>
      <c r="E1558" s="5">
        <v>70844</v>
      </c>
      <c r="F1558">
        <v>22</v>
      </c>
      <c r="G1558" t="str">
        <f t="shared" si="73"/>
        <v>Tightward</v>
      </c>
      <c r="H1558" t="s">
        <v>13</v>
      </c>
      <c r="I1558">
        <v>0</v>
      </c>
      <c r="J1558" t="str">
        <f t="shared" si="74"/>
        <v>Entry-Level</v>
      </c>
      <c r="K1558">
        <v>3</v>
      </c>
    </row>
    <row r="1559" spans="1:11" x14ac:dyDescent="0.25">
      <c r="A1559">
        <v>1558</v>
      </c>
      <c r="B1559" t="s">
        <v>8</v>
      </c>
      <c r="C1559">
        <v>25</v>
      </c>
      <c r="D1559" t="str">
        <f t="shared" si="72"/>
        <v>Adolescence</v>
      </c>
      <c r="E1559" s="5">
        <v>100964</v>
      </c>
      <c r="F1559">
        <v>96</v>
      </c>
      <c r="G1559" t="str">
        <f t="shared" si="73"/>
        <v>Spendthrift</v>
      </c>
      <c r="H1559" t="s">
        <v>18</v>
      </c>
      <c r="I1559">
        <v>1</v>
      </c>
      <c r="J1559" t="str">
        <f t="shared" si="74"/>
        <v>Entry-Level</v>
      </c>
      <c r="K1559">
        <v>6</v>
      </c>
    </row>
    <row r="1560" spans="1:11" x14ac:dyDescent="0.25">
      <c r="A1560">
        <v>1559</v>
      </c>
      <c r="B1560" t="s">
        <v>11</v>
      </c>
      <c r="C1560">
        <v>98</v>
      </c>
      <c r="D1560" t="str">
        <f t="shared" si="72"/>
        <v>Old</v>
      </c>
      <c r="E1560" s="5">
        <v>128037</v>
      </c>
      <c r="F1560">
        <v>39</v>
      </c>
      <c r="G1560" t="str">
        <f t="shared" si="73"/>
        <v>Economical</v>
      </c>
      <c r="H1560" t="s">
        <v>13</v>
      </c>
      <c r="I1560">
        <v>6</v>
      </c>
      <c r="J1560" t="str">
        <f t="shared" si="74"/>
        <v>Mid-Level</v>
      </c>
      <c r="K1560">
        <v>2</v>
      </c>
    </row>
    <row r="1561" spans="1:11" x14ac:dyDescent="0.25">
      <c r="A1561">
        <v>1560</v>
      </c>
      <c r="B1561" t="s">
        <v>8</v>
      </c>
      <c r="C1561">
        <v>84</v>
      </c>
      <c r="D1561" t="str">
        <f t="shared" si="72"/>
        <v>Old</v>
      </c>
      <c r="E1561" s="5">
        <v>97081</v>
      </c>
      <c r="F1561">
        <v>75</v>
      </c>
      <c r="G1561" t="str">
        <f t="shared" si="73"/>
        <v>Spendthrift</v>
      </c>
      <c r="H1561" t="s">
        <v>18</v>
      </c>
      <c r="I1561">
        <v>1</v>
      </c>
      <c r="J1561" t="str">
        <f t="shared" si="74"/>
        <v>Entry-Level</v>
      </c>
      <c r="K1561">
        <v>3</v>
      </c>
    </row>
    <row r="1562" spans="1:11" x14ac:dyDescent="0.25">
      <c r="A1562">
        <v>1561</v>
      </c>
      <c r="B1562" t="s">
        <v>8</v>
      </c>
      <c r="C1562">
        <v>88</v>
      </c>
      <c r="D1562" t="str">
        <f t="shared" si="72"/>
        <v>Old</v>
      </c>
      <c r="E1562" s="5">
        <v>92247</v>
      </c>
      <c r="F1562">
        <v>47</v>
      </c>
      <c r="G1562" t="str">
        <f t="shared" si="73"/>
        <v>Economical</v>
      </c>
      <c r="H1562" t="s">
        <v>18</v>
      </c>
      <c r="I1562">
        <v>0</v>
      </c>
      <c r="J1562" t="str">
        <f t="shared" si="74"/>
        <v>Entry-Level</v>
      </c>
      <c r="K1562">
        <v>6</v>
      </c>
    </row>
    <row r="1563" spans="1:11" x14ac:dyDescent="0.25">
      <c r="A1563">
        <v>1562</v>
      </c>
      <c r="B1563" t="s">
        <v>8</v>
      </c>
      <c r="C1563">
        <v>86</v>
      </c>
      <c r="D1563" t="str">
        <f t="shared" si="72"/>
        <v>Old</v>
      </c>
      <c r="E1563" s="5">
        <v>129914</v>
      </c>
      <c r="F1563">
        <v>92</v>
      </c>
      <c r="G1563" t="str">
        <f t="shared" si="73"/>
        <v>Spendthrift</v>
      </c>
      <c r="H1563" t="s">
        <v>14</v>
      </c>
      <c r="I1563">
        <v>1</v>
      </c>
      <c r="J1563" t="str">
        <f t="shared" si="74"/>
        <v>Entry-Level</v>
      </c>
      <c r="K1563">
        <v>3</v>
      </c>
    </row>
    <row r="1564" spans="1:11" x14ac:dyDescent="0.25">
      <c r="A1564">
        <v>1563</v>
      </c>
      <c r="B1564" t="s">
        <v>11</v>
      </c>
      <c r="C1564">
        <v>0</v>
      </c>
      <c r="D1564" t="str">
        <f t="shared" si="72"/>
        <v>Adolescence</v>
      </c>
      <c r="E1564" s="5">
        <v>94014</v>
      </c>
      <c r="F1564">
        <v>53</v>
      </c>
      <c r="G1564" t="str">
        <f t="shared" si="73"/>
        <v>Economical</v>
      </c>
      <c r="H1564" t="s">
        <v>10</v>
      </c>
      <c r="I1564">
        <v>9</v>
      </c>
      <c r="J1564" t="str">
        <f t="shared" si="74"/>
        <v>Mid-Level</v>
      </c>
      <c r="K1564">
        <v>5</v>
      </c>
    </row>
    <row r="1565" spans="1:11" x14ac:dyDescent="0.25">
      <c r="A1565">
        <v>1564</v>
      </c>
      <c r="B1565" t="s">
        <v>11</v>
      </c>
      <c r="C1565">
        <v>56</v>
      </c>
      <c r="D1565" t="str">
        <f t="shared" si="72"/>
        <v>Old</v>
      </c>
      <c r="E1565" s="5">
        <v>138864</v>
      </c>
      <c r="F1565">
        <v>93</v>
      </c>
      <c r="G1565" t="str">
        <f t="shared" si="73"/>
        <v>Spendthrift</v>
      </c>
      <c r="H1565" t="s">
        <v>14</v>
      </c>
      <c r="I1565">
        <v>0</v>
      </c>
      <c r="J1565" t="str">
        <f t="shared" si="74"/>
        <v>Entry-Level</v>
      </c>
      <c r="K1565">
        <v>5</v>
      </c>
    </row>
    <row r="1566" spans="1:11" x14ac:dyDescent="0.25">
      <c r="A1566">
        <v>1565</v>
      </c>
      <c r="B1566" t="s">
        <v>8</v>
      </c>
      <c r="C1566">
        <v>6</v>
      </c>
      <c r="D1566" t="str">
        <f t="shared" si="72"/>
        <v>Adolescence</v>
      </c>
      <c r="E1566" s="5">
        <v>169299</v>
      </c>
      <c r="F1566">
        <v>46</v>
      </c>
      <c r="G1566" t="str">
        <f t="shared" si="73"/>
        <v>Economical</v>
      </c>
      <c r="H1566" t="s">
        <v>18</v>
      </c>
      <c r="I1566">
        <v>1</v>
      </c>
      <c r="J1566" t="str">
        <f t="shared" si="74"/>
        <v>Entry-Level</v>
      </c>
      <c r="K1566">
        <v>5</v>
      </c>
    </row>
    <row r="1567" spans="1:11" x14ac:dyDescent="0.25">
      <c r="A1567">
        <v>1566</v>
      </c>
      <c r="B1567" t="s">
        <v>8</v>
      </c>
      <c r="C1567">
        <v>2</v>
      </c>
      <c r="D1567" t="str">
        <f t="shared" si="72"/>
        <v>Adolescence</v>
      </c>
      <c r="E1567" s="5">
        <v>119097</v>
      </c>
      <c r="F1567">
        <v>40</v>
      </c>
      <c r="G1567" t="str">
        <f t="shared" si="73"/>
        <v>Economical</v>
      </c>
      <c r="H1567" t="s">
        <v>9</v>
      </c>
      <c r="I1567">
        <v>0</v>
      </c>
      <c r="J1567" t="str">
        <f t="shared" si="74"/>
        <v>Entry-Level</v>
      </c>
      <c r="K1567">
        <v>7</v>
      </c>
    </row>
    <row r="1568" spans="1:11" x14ac:dyDescent="0.25">
      <c r="A1568">
        <v>1567</v>
      </c>
      <c r="B1568" t="s">
        <v>11</v>
      </c>
      <c r="C1568">
        <v>73</v>
      </c>
      <c r="D1568" t="str">
        <f t="shared" si="72"/>
        <v>Old</v>
      </c>
      <c r="E1568" s="5">
        <v>68161</v>
      </c>
      <c r="F1568">
        <v>23</v>
      </c>
      <c r="G1568" t="str">
        <f t="shared" si="73"/>
        <v>Tightward</v>
      </c>
      <c r="H1568" t="s">
        <v>16</v>
      </c>
      <c r="I1568">
        <v>1</v>
      </c>
      <c r="J1568" t="str">
        <f t="shared" si="74"/>
        <v>Entry-Level</v>
      </c>
      <c r="K1568">
        <v>2</v>
      </c>
    </row>
    <row r="1569" spans="1:11" x14ac:dyDescent="0.25">
      <c r="A1569">
        <v>1568</v>
      </c>
      <c r="B1569" t="s">
        <v>11</v>
      </c>
      <c r="C1569">
        <v>38</v>
      </c>
      <c r="D1569" t="str">
        <f t="shared" si="72"/>
        <v>Middle Age</v>
      </c>
      <c r="E1569" s="5">
        <v>181108</v>
      </c>
      <c r="F1569">
        <v>32</v>
      </c>
      <c r="G1569" t="str">
        <f t="shared" si="73"/>
        <v>Economical</v>
      </c>
      <c r="H1569" t="s">
        <v>17</v>
      </c>
      <c r="I1569">
        <v>1</v>
      </c>
      <c r="J1569" t="str">
        <f t="shared" si="74"/>
        <v>Entry-Level</v>
      </c>
      <c r="K1569">
        <v>1</v>
      </c>
    </row>
    <row r="1570" spans="1:11" x14ac:dyDescent="0.25">
      <c r="A1570">
        <v>1569</v>
      </c>
      <c r="B1570" t="s">
        <v>8</v>
      </c>
      <c r="C1570">
        <v>37</v>
      </c>
      <c r="D1570" t="str">
        <f t="shared" si="72"/>
        <v>Middle Age</v>
      </c>
      <c r="E1570" s="5">
        <v>87764</v>
      </c>
      <c r="F1570">
        <v>59</v>
      </c>
      <c r="G1570" t="str">
        <f t="shared" si="73"/>
        <v>Economical</v>
      </c>
      <c r="H1570" t="s">
        <v>10</v>
      </c>
      <c r="I1570">
        <v>9</v>
      </c>
      <c r="J1570" t="str">
        <f t="shared" si="74"/>
        <v>Mid-Level</v>
      </c>
      <c r="K1570">
        <v>7</v>
      </c>
    </row>
    <row r="1571" spans="1:11" x14ac:dyDescent="0.25">
      <c r="A1571">
        <v>1570</v>
      </c>
      <c r="B1571" t="s">
        <v>11</v>
      </c>
      <c r="C1571">
        <v>41</v>
      </c>
      <c r="D1571" t="str">
        <f t="shared" si="72"/>
        <v>Middle Age</v>
      </c>
      <c r="E1571" s="5">
        <v>102543</v>
      </c>
      <c r="F1571">
        <v>54</v>
      </c>
      <c r="G1571" t="str">
        <f t="shared" si="73"/>
        <v>Economical</v>
      </c>
      <c r="H1571" t="s">
        <v>14</v>
      </c>
      <c r="I1571">
        <v>7</v>
      </c>
      <c r="J1571" t="str">
        <f t="shared" si="74"/>
        <v>Mid-Level</v>
      </c>
      <c r="K1571">
        <v>3</v>
      </c>
    </row>
    <row r="1572" spans="1:11" x14ac:dyDescent="0.25">
      <c r="A1572">
        <v>1571</v>
      </c>
      <c r="B1572" t="s">
        <v>8</v>
      </c>
      <c r="C1572">
        <v>94</v>
      </c>
      <c r="D1572" t="str">
        <f t="shared" si="72"/>
        <v>Old</v>
      </c>
      <c r="E1572" s="5">
        <v>139417</v>
      </c>
      <c r="F1572">
        <v>13</v>
      </c>
      <c r="G1572" t="str">
        <f t="shared" si="73"/>
        <v>Tightward</v>
      </c>
      <c r="H1572" t="s">
        <v>14</v>
      </c>
      <c r="I1572">
        <v>1</v>
      </c>
      <c r="J1572" t="str">
        <f t="shared" si="74"/>
        <v>Entry-Level</v>
      </c>
      <c r="K1572">
        <v>3</v>
      </c>
    </row>
    <row r="1573" spans="1:11" x14ac:dyDescent="0.25">
      <c r="A1573">
        <v>1572</v>
      </c>
      <c r="B1573" t="s">
        <v>11</v>
      </c>
      <c r="C1573">
        <v>57</v>
      </c>
      <c r="D1573" t="str">
        <f t="shared" si="72"/>
        <v>Old</v>
      </c>
      <c r="E1573" s="5">
        <v>81802</v>
      </c>
      <c r="F1573">
        <v>29</v>
      </c>
      <c r="G1573" t="str">
        <f t="shared" si="73"/>
        <v>Tightward</v>
      </c>
      <c r="H1573" t="s">
        <v>17</v>
      </c>
      <c r="I1573">
        <v>9</v>
      </c>
      <c r="J1573" t="str">
        <f t="shared" si="74"/>
        <v>Mid-Level</v>
      </c>
      <c r="K1573">
        <v>1</v>
      </c>
    </row>
    <row r="1574" spans="1:11" x14ac:dyDescent="0.25">
      <c r="A1574">
        <v>1573</v>
      </c>
      <c r="B1574" t="s">
        <v>11</v>
      </c>
      <c r="C1574">
        <v>96</v>
      </c>
      <c r="D1574" t="str">
        <f t="shared" si="72"/>
        <v>Old</v>
      </c>
      <c r="E1574" s="5">
        <v>102788</v>
      </c>
      <c r="F1574">
        <v>51</v>
      </c>
      <c r="G1574" t="str">
        <f t="shared" si="73"/>
        <v>Economical</v>
      </c>
      <c r="H1574" t="s">
        <v>14</v>
      </c>
      <c r="I1574">
        <v>0</v>
      </c>
      <c r="J1574" t="str">
        <f t="shared" si="74"/>
        <v>Entry-Level</v>
      </c>
      <c r="K1574">
        <v>1</v>
      </c>
    </row>
    <row r="1575" spans="1:11" x14ac:dyDescent="0.25">
      <c r="A1575">
        <v>1574</v>
      </c>
      <c r="B1575" t="s">
        <v>11</v>
      </c>
      <c r="C1575">
        <v>59</v>
      </c>
      <c r="D1575" t="str">
        <f t="shared" si="72"/>
        <v>Old</v>
      </c>
      <c r="E1575" s="5">
        <v>163179</v>
      </c>
      <c r="F1575">
        <v>19</v>
      </c>
      <c r="G1575" t="str">
        <f t="shared" si="73"/>
        <v>Tightward</v>
      </c>
      <c r="H1575" t="s">
        <v>9</v>
      </c>
      <c r="I1575">
        <v>1</v>
      </c>
      <c r="J1575" t="str">
        <f t="shared" si="74"/>
        <v>Entry-Level</v>
      </c>
      <c r="K1575">
        <v>7</v>
      </c>
    </row>
    <row r="1576" spans="1:11" x14ac:dyDescent="0.25">
      <c r="A1576">
        <v>1575</v>
      </c>
      <c r="B1576" t="s">
        <v>8</v>
      </c>
      <c r="C1576">
        <v>87</v>
      </c>
      <c r="D1576" t="str">
        <f t="shared" si="72"/>
        <v>Old</v>
      </c>
      <c r="E1576" s="5">
        <v>71318</v>
      </c>
      <c r="F1576">
        <v>22</v>
      </c>
      <c r="G1576" t="str">
        <f t="shared" si="73"/>
        <v>Tightward</v>
      </c>
      <c r="H1576" t="s">
        <v>9</v>
      </c>
      <c r="I1576">
        <v>1</v>
      </c>
      <c r="J1576" t="str">
        <f t="shared" si="74"/>
        <v>Entry-Level</v>
      </c>
      <c r="K1576">
        <v>3</v>
      </c>
    </row>
    <row r="1577" spans="1:11" x14ac:dyDescent="0.25">
      <c r="A1577">
        <v>1576</v>
      </c>
      <c r="B1577" t="s">
        <v>8</v>
      </c>
      <c r="C1577">
        <v>55</v>
      </c>
      <c r="D1577" t="str">
        <f t="shared" si="72"/>
        <v>Old</v>
      </c>
      <c r="E1577" s="5">
        <v>63683</v>
      </c>
      <c r="F1577">
        <v>34</v>
      </c>
      <c r="G1577" t="str">
        <f t="shared" si="73"/>
        <v>Economical</v>
      </c>
      <c r="H1577" t="s">
        <v>9</v>
      </c>
      <c r="I1577">
        <v>3</v>
      </c>
      <c r="J1577" t="str">
        <f t="shared" si="74"/>
        <v>Intermediate</v>
      </c>
      <c r="K1577">
        <v>1</v>
      </c>
    </row>
    <row r="1578" spans="1:11" x14ac:dyDescent="0.25">
      <c r="A1578">
        <v>1577</v>
      </c>
      <c r="B1578" t="s">
        <v>11</v>
      </c>
      <c r="C1578">
        <v>16</v>
      </c>
      <c r="D1578" t="str">
        <f t="shared" si="72"/>
        <v>Adolescence</v>
      </c>
      <c r="E1578" s="5">
        <v>189689</v>
      </c>
      <c r="F1578">
        <v>37</v>
      </c>
      <c r="G1578" t="str">
        <f t="shared" si="73"/>
        <v>Economical</v>
      </c>
      <c r="H1578" t="s">
        <v>9</v>
      </c>
      <c r="I1578">
        <v>8</v>
      </c>
      <c r="J1578" t="str">
        <f t="shared" si="74"/>
        <v>Mid-Level</v>
      </c>
      <c r="K1578">
        <v>5</v>
      </c>
    </row>
    <row r="1579" spans="1:11" x14ac:dyDescent="0.25">
      <c r="A1579">
        <v>1578</v>
      </c>
      <c r="B1579" t="s">
        <v>8</v>
      </c>
      <c r="C1579">
        <v>82</v>
      </c>
      <c r="D1579" t="str">
        <f t="shared" si="72"/>
        <v>Old</v>
      </c>
      <c r="E1579" s="5">
        <v>121610</v>
      </c>
      <c r="F1579">
        <v>36</v>
      </c>
      <c r="G1579" t="str">
        <f t="shared" si="73"/>
        <v>Economical</v>
      </c>
      <c r="H1579" t="s">
        <v>14</v>
      </c>
      <c r="I1579">
        <v>0</v>
      </c>
      <c r="J1579" t="str">
        <f t="shared" si="74"/>
        <v>Entry-Level</v>
      </c>
      <c r="K1579">
        <v>5</v>
      </c>
    </row>
    <row r="1580" spans="1:11" x14ac:dyDescent="0.25">
      <c r="A1580">
        <v>1579</v>
      </c>
      <c r="B1580" t="s">
        <v>11</v>
      </c>
      <c r="C1580">
        <v>83</v>
      </c>
      <c r="D1580" t="str">
        <f t="shared" si="72"/>
        <v>Old</v>
      </c>
      <c r="E1580" s="5">
        <v>150682</v>
      </c>
      <c r="F1580">
        <v>25</v>
      </c>
      <c r="G1580" t="str">
        <f t="shared" si="73"/>
        <v>Tightward</v>
      </c>
      <c r="H1580" t="s">
        <v>14</v>
      </c>
      <c r="I1580">
        <v>1</v>
      </c>
      <c r="J1580" t="str">
        <f t="shared" si="74"/>
        <v>Entry-Level</v>
      </c>
      <c r="K1580">
        <v>1</v>
      </c>
    </row>
    <row r="1581" spans="1:11" x14ac:dyDescent="0.25">
      <c r="A1581">
        <v>1580</v>
      </c>
      <c r="B1581" t="s">
        <v>11</v>
      </c>
      <c r="C1581">
        <v>96</v>
      </c>
      <c r="D1581" t="str">
        <f t="shared" si="72"/>
        <v>Old</v>
      </c>
      <c r="E1581" s="5">
        <v>124550</v>
      </c>
      <c r="F1581">
        <v>46</v>
      </c>
      <c r="G1581" t="str">
        <f t="shared" si="73"/>
        <v>Economical</v>
      </c>
      <c r="H1581" t="s">
        <v>18</v>
      </c>
      <c r="I1581">
        <v>0</v>
      </c>
      <c r="J1581" t="str">
        <f t="shared" si="74"/>
        <v>Entry-Level</v>
      </c>
      <c r="K1581">
        <v>3</v>
      </c>
    </row>
    <row r="1582" spans="1:11" x14ac:dyDescent="0.25">
      <c r="A1582">
        <v>1581</v>
      </c>
      <c r="B1582" t="s">
        <v>8</v>
      </c>
      <c r="C1582">
        <v>55</v>
      </c>
      <c r="D1582" t="str">
        <f t="shared" si="72"/>
        <v>Old</v>
      </c>
      <c r="E1582" s="5">
        <v>148875</v>
      </c>
      <c r="F1582">
        <v>99</v>
      </c>
      <c r="G1582" t="str">
        <f t="shared" si="73"/>
        <v>Spendthrift</v>
      </c>
      <c r="H1582" t="s">
        <v>14</v>
      </c>
      <c r="I1582">
        <v>0</v>
      </c>
      <c r="J1582" t="str">
        <f t="shared" si="74"/>
        <v>Entry-Level</v>
      </c>
      <c r="K1582">
        <v>4</v>
      </c>
    </row>
    <row r="1583" spans="1:11" x14ac:dyDescent="0.25">
      <c r="A1583">
        <v>1582</v>
      </c>
      <c r="B1583" t="s">
        <v>8</v>
      </c>
      <c r="C1583">
        <v>6</v>
      </c>
      <c r="D1583" t="str">
        <f t="shared" si="72"/>
        <v>Adolescence</v>
      </c>
      <c r="E1583" s="5">
        <v>107117</v>
      </c>
      <c r="F1583">
        <v>44</v>
      </c>
      <c r="G1583" t="str">
        <f t="shared" si="73"/>
        <v>Economical</v>
      </c>
      <c r="H1583" t="s">
        <v>14</v>
      </c>
      <c r="I1583">
        <v>1</v>
      </c>
      <c r="J1583" t="str">
        <f t="shared" si="74"/>
        <v>Entry-Level</v>
      </c>
      <c r="K1583">
        <v>3</v>
      </c>
    </row>
    <row r="1584" spans="1:11" x14ac:dyDescent="0.25">
      <c r="A1584">
        <v>1583</v>
      </c>
      <c r="B1584" t="s">
        <v>8</v>
      </c>
      <c r="C1584">
        <v>33</v>
      </c>
      <c r="D1584" t="str">
        <f t="shared" si="72"/>
        <v>Middle Age</v>
      </c>
      <c r="E1584" s="5">
        <v>109223</v>
      </c>
      <c r="F1584">
        <v>43</v>
      </c>
      <c r="G1584" t="str">
        <f t="shared" si="73"/>
        <v>Economical</v>
      </c>
      <c r="H1584" t="s">
        <v>10</v>
      </c>
      <c r="I1584">
        <v>1</v>
      </c>
      <c r="J1584" t="str">
        <f t="shared" si="74"/>
        <v>Entry-Level</v>
      </c>
      <c r="K1584">
        <v>5</v>
      </c>
    </row>
    <row r="1585" spans="1:11" x14ac:dyDescent="0.25">
      <c r="A1585">
        <v>1584</v>
      </c>
      <c r="B1585" t="s">
        <v>11</v>
      </c>
      <c r="C1585">
        <v>0</v>
      </c>
      <c r="D1585" t="str">
        <f t="shared" si="72"/>
        <v>Adolescence</v>
      </c>
      <c r="E1585" s="5">
        <v>120899</v>
      </c>
      <c r="F1585">
        <v>7</v>
      </c>
      <c r="G1585" t="str">
        <f t="shared" si="73"/>
        <v>Tightward</v>
      </c>
      <c r="H1585" t="s">
        <v>18</v>
      </c>
      <c r="I1585">
        <v>2</v>
      </c>
      <c r="J1585" t="str">
        <f t="shared" si="74"/>
        <v>Entry-Level</v>
      </c>
      <c r="K1585">
        <v>6</v>
      </c>
    </row>
    <row r="1586" spans="1:11" x14ac:dyDescent="0.25">
      <c r="A1586">
        <v>1585</v>
      </c>
      <c r="B1586" t="s">
        <v>11</v>
      </c>
      <c r="C1586">
        <v>27</v>
      </c>
      <c r="D1586" t="str">
        <f t="shared" si="72"/>
        <v>Adolescence</v>
      </c>
      <c r="E1586" s="5">
        <v>101948</v>
      </c>
      <c r="F1586">
        <v>31</v>
      </c>
      <c r="G1586" t="str">
        <f t="shared" si="73"/>
        <v>Economical</v>
      </c>
      <c r="H1586" t="s">
        <v>14</v>
      </c>
      <c r="I1586">
        <v>0</v>
      </c>
      <c r="J1586" t="str">
        <f t="shared" si="74"/>
        <v>Entry-Level</v>
      </c>
      <c r="K1586">
        <v>5</v>
      </c>
    </row>
    <row r="1587" spans="1:11" x14ac:dyDescent="0.25">
      <c r="A1587">
        <v>1586</v>
      </c>
      <c r="B1587" t="s">
        <v>8</v>
      </c>
      <c r="C1587">
        <v>72</v>
      </c>
      <c r="D1587" t="str">
        <f t="shared" si="72"/>
        <v>Old</v>
      </c>
      <c r="E1587" s="5">
        <v>143169</v>
      </c>
      <c r="F1587">
        <v>58</v>
      </c>
      <c r="G1587" t="str">
        <f t="shared" si="73"/>
        <v>Economical</v>
      </c>
      <c r="H1587" t="s">
        <v>10</v>
      </c>
      <c r="I1587">
        <v>0</v>
      </c>
      <c r="J1587" t="str">
        <f t="shared" si="74"/>
        <v>Entry-Level</v>
      </c>
      <c r="K1587">
        <v>4</v>
      </c>
    </row>
    <row r="1588" spans="1:11" x14ac:dyDescent="0.25">
      <c r="A1588">
        <v>1587</v>
      </c>
      <c r="B1588" t="s">
        <v>11</v>
      </c>
      <c r="C1588">
        <v>13</v>
      </c>
      <c r="D1588" t="str">
        <f t="shared" si="72"/>
        <v>Adolescence</v>
      </c>
      <c r="E1588" s="5">
        <v>167619</v>
      </c>
      <c r="F1588">
        <v>4</v>
      </c>
      <c r="G1588" t="str">
        <f t="shared" si="73"/>
        <v>Tightward</v>
      </c>
      <c r="H1588" t="s">
        <v>9</v>
      </c>
      <c r="I1588">
        <v>7</v>
      </c>
      <c r="J1588" t="str">
        <f t="shared" si="74"/>
        <v>Mid-Level</v>
      </c>
      <c r="K1588">
        <v>6</v>
      </c>
    </row>
    <row r="1589" spans="1:11" x14ac:dyDescent="0.25">
      <c r="A1589">
        <v>1588</v>
      </c>
      <c r="B1589" t="s">
        <v>11</v>
      </c>
      <c r="C1589">
        <v>19</v>
      </c>
      <c r="D1589" t="str">
        <f t="shared" si="72"/>
        <v>Adolescence</v>
      </c>
      <c r="E1589" s="5">
        <v>181795</v>
      </c>
      <c r="F1589">
        <v>59</v>
      </c>
      <c r="G1589" t="str">
        <f t="shared" si="73"/>
        <v>Economical</v>
      </c>
      <c r="H1589" t="s">
        <v>9</v>
      </c>
      <c r="I1589">
        <v>3</v>
      </c>
      <c r="J1589" t="str">
        <f t="shared" si="74"/>
        <v>Intermediate</v>
      </c>
      <c r="K1589">
        <v>5</v>
      </c>
    </row>
    <row r="1590" spans="1:11" x14ac:dyDescent="0.25">
      <c r="A1590">
        <v>1589</v>
      </c>
      <c r="B1590" t="s">
        <v>11</v>
      </c>
      <c r="C1590">
        <v>48</v>
      </c>
      <c r="D1590" t="str">
        <f t="shared" si="72"/>
        <v>Middle Age</v>
      </c>
      <c r="E1590" s="5">
        <v>186445</v>
      </c>
      <c r="F1590">
        <v>41</v>
      </c>
      <c r="G1590" t="str">
        <f t="shared" si="73"/>
        <v>Economical</v>
      </c>
      <c r="H1590" t="s">
        <v>10</v>
      </c>
      <c r="I1590">
        <v>0</v>
      </c>
      <c r="J1590" t="str">
        <f t="shared" si="74"/>
        <v>Entry-Level</v>
      </c>
      <c r="K1590">
        <v>1</v>
      </c>
    </row>
    <row r="1591" spans="1:11" x14ac:dyDescent="0.25">
      <c r="A1591">
        <v>1590</v>
      </c>
      <c r="B1591" t="s">
        <v>11</v>
      </c>
      <c r="C1591">
        <v>58</v>
      </c>
      <c r="D1591" t="str">
        <f t="shared" si="72"/>
        <v>Old</v>
      </c>
      <c r="E1591" s="5">
        <v>102205</v>
      </c>
      <c r="F1591">
        <v>24</v>
      </c>
      <c r="G1591" t="str">
        <f t="shared" si="73"/>
        <v>Tightward</v>
      </c>
      <c r="H1591" t="s">
        <v>14</v>
      </c>
      <c r="I1591">
        <v>1</v>
      </c>
      <c r="J1591" t="str">
        <f t="shared" si="74"/>
        <v>Entry-Level</v>
      </c>
      <c r="K1591">
        <v>1</v>
      </c>
    </row>
    <row r="1592" spans="1:11" x14ac:dyDescent="0.25">
      <c r="A1592">
        <v>1591</v>
      </c>
      <c r="B1592" t="s">
        <v>11</v>
      </c>
      <c r="C1592">
        <v>21</v>
      </c>
      <c r="D1592" t="str">
        <f t="shared" si="72"/>
        <v>Adolescence</v>
      </c>
      <c r="E1592" s="5">
        <v>52326</v>
      </c>
      <c r="F1592">
        <v>69</v>
      </c>
      <c r="G1592" t="str">
        <f t="shared" si="73"/>
        <v>Spendthrift</v>
      </c>
      <c r="H1592" t="s">
        <v>9</v>
      </c>
      <c r="I1592">
        <v>0</v>
      </c>
      <c r="J1592" t="str">
        <f t="shared" si="74"/>
        <v>Entry-Level</v>
      </c>
      <c r="K1592">
        <v>2</v>
      </c>
    </row>
    <row r="1593" spans="1:11" x14ac:dyDescent="0.25">
      <c r="A1593">
        <v>1592</v>
      </c>
      <c r="B1593" t="s">
        <v>8</v>
      </c>
      <c r="C1593">
        <v>91</v>
      </c>
      <c r="D1593" t="str">
        <f t="shared" si="72"/>
        <v>Old</v>
      </c>
      <c r="E1593" s="5">
        <v>82992</v>
      </c>
      <c r="F1593">
        <v>5</v>
      </c>
      <c r="G1593" t="str">
        <f t="shared" si="73"/>
        <v>Tightward</v>
      </c>
      <c r="H1593" t="s">
        <v>13</v>
      </c>
      <c r="I1593">
        <v>1</v>
      </c>
      <c r="J1593" t="str">
        <f t="shared" si="74"/>
        <v>Entry-Level</v>
      </c>
      <c r="K1593">
        <v>5</v>
      </c>
    </row>
    <row r="1594" spans="1:11" x14ac:dyDescent="0.25">
      <c r="A1594">
        <v>1593</v>
      </c>
      <c r="B1594" t="s">
        <v>8</v>
      </c>
      <c r="C1594">
        <v>44</v>
      </c>
      <c r="D1594" t="str">
        <f t="shared" si="72"/>
        <v>Middle Age</v>
      </c>
      <c r="E1594" s="5">
        <v>145520</v>
      </c>
      <c r="F1594">
        <v>55</v>
      </c>
      <c r="G1594" t="str">
        <f t="shared" si="73"/>
        <v>Economical</v>
      </c>
      <c r="H1594" t="s">
        <v>17</v>
      </c>
      <c r="I1594">
        <v>1</v>
      </c>
      <c r="J1594" t="str">
        <f t="shared" si="74"/>
        <v>Entry-Level</v>
      </c>
      <c r="K1594">
        <v>7</v>
      </c>
    </row>
    <row r="1595" spans="1:11" x14ac:dyDescent="0.25">
      <c r="A1595">
        <v>1594</v>
      </c>
      <c r="B1595" t="s">
        <v>11</v>
      </c>
      <c r="C1595">
        <v>80</v>
      </c>
      <c r="D1595" t="str">
        <f t="shared" si="72"/>
        <v>Old</v>
      </c>
      <c r="E1595" s="5">
        <v>104820</v>
      </c>
      <c r="F1595">
        <v>96</v>
      </c>
      <c r="G1595" t="str">
        <f t="shared" si="73"/>
        <v>Spendthrift</v>
      </c>
      <c r="H1595" t="s">
        <v>14</v>
      </c>
      <c r="I1595">
        <v>2</v>
      </c>
      <c r="J1595" t="str">
        <f t="shared" si="74"/>
        <v>Entry-Level</v>
      </c>
      <c r="K1595">
        <v>4</v>
      </c>
    </row>
    <row r="1596" spans="1:11" x14ac:dyDescent="0.25">
      <c r="A1596">
        <v>1595</v>
      </c>
      <c r="B1596" t="s">
        <v>11</v>
      </c>
      <c r="C1596">
        <v>28</v>
      </c>
      <c r="D1596" t="str">
        <f t="shared" si="72"/>
        <v>Adolescence</v>
      </c>
      <c r="E1596" s="5">
        <v>69025</v>
      </c>
      <c r="F1596">
        <v>79</v>
      </c>
      <c r="G1596" t="str">
        <f t="shared" si="73"/>
        <v>Spendthrift</v>
      </c>
      <c r="H1596" t="s">
        <v>13</v>
      </c>
      <c r="I1596">
        <v>0</v>
      </c>
      <c r="J1596" t="str">
        <f t="shared" si="74"/>
        <v>Entry-Level</v>
      </c>
      <c r="K1596">
        <v>2</v>
      </c>
    </row>
    <row r="1597" spans="1:11" x14ac:dyDescent="0.25">
      <c r="A1597">
        <v>1596</v>
      </c>
      <c r="B1597" t="s">
        <v>8</v>
      </c>
      <c r="C1597">
        <v>74</v>
      </c>
      <c r="D1597" t="str">
        <f t="shared" si="72"/>
        <v>Old</v>
      </c>
      <c r="E1597" s="5">
        <v>164976</v>
      </c>
      <c r="F1597">
        <v>89</v>
      </c>
      <c r="G1597" t="str">
        <f t="shared" si="73"/>
        <v>Spendthrift</v>
      </c>
      <c r="H1597" t="s">
        <v>13</v>
      </c>
      <c r="I1597">
        <v>0</v>
      </c>
      <c r="J1597" t="str">
        <f t="shared" si="74"/>
        <v>Entry-Level</v>
      </c>
      <c r="K1597">
        <v>4</v>
      </c>
    </row>
    <row r="1598" spans="1:11" x14ac:dyDescent="0.25">
      <c r="A1598">
        <v>1597</v>
      </c>
      <c r="B1598" t="s">
        <v>11</v>
      </c>
      <c r="C1598">
        <v>79</v>
      </c>
      <c r="D1598" t="str">
        <f t="shared" si="72"/>
        <v>Old</v>
      </c>
      <c r="E1598" s="5">
        <v>178576</v>
      </c>
      <c r="F1598">
        <v>51</v>
      </c>
      <c r="G1598" t="str">
        <f t="shared" si="73"/>
        <v>Economical</v>
      </c>
      <c r="H1598" t="s">
        <v>15</v>
      </c>
      <c r="I1598">
        <v>5</v>
      </c>
      <c r="J1598" t="str">
        <f t="shared" si="74"/>
        <v>Mid-Level</v>
      </c>
      <c r="K1598">
        <v>5</v>
      </c>
    </row>
    <row r="1599" spans="1:11" x14ac:dyDescent="0.25">
      <c r="A1599">
        <v>1598</v>
      </c>
      <c r="B1599" t="s">
        <v>11</v>
      </c>
      <c r="C1599">
        <v>42</v>
      </c>
      <c r="D1599" t="str">
        <f t="shared" si="72"/>
        <v>Middle Age</v>
      </c>
      <c r="E1599" s="5">
        <v>72415</v>
      </c>
      <c r="F1599">
        <v>52</v>
      </c>
      <c r="G1599" t="str">
        <f t="shared" si="73"/>
        <v>Economical</v>
      </c>
      <c r="H1599" t="s">
        <v>18</v>
      </c>
      <c r="I1599">
        <v>0</v>
      </c>
      <c r="J1599" t="str">
        <f t="shared" si="74"/>
        <v>Entry-Level</v>
      </c>
      <c r="K1599">
        <v>5</v>
      </c>
    </row>
    <row r="1600" spans="1:11" x14ac:dyDescent="0.25">
      <c r="A1600">
        <v>1599</v>
      </c>
      <c r="B1600" t="s">
        <v>8</v>
      </c>
      <c r="C1600">
        <v>80</v>
      </c>
      <c r="D1600" t="str">
        <f t="shared" si="72"/>
        <v>Old</v>
      </c>
      <c r="E1600" s="5">
        <v>112146</v>
      </c>
      <c r="F1600">
        <v>24</v>
      </c>
      <c r="G1600" t="str">
        <f t="shared" si="73"/>
        <v>Tightward</v>
      </c>
      <c r="H1600" t="s">
        <v>13</v>
      </c>
      <c r="I1600">
        <v>0</v>
      </c>
      <c r="J1600" t="str">
        <f t="shared" si="74"/>
        <v>Entry-Level</v>
      </c>
      <c r="K1600">
        <v>3</v>
      </c>
    </row>
    <row r="1601" spans="1:11" x14ac:dyDescent="0.25">
      <c r="A1601">
        <v>1600</v>
      </c>
      <c r="B1601" t="s">
        <v>8</v>
      </c>
      <c r="C1601">
        <v>8</v>
      </c>
      <c r="D1601" t="str">
        <f t="shared" si="72"/>
        <v>Adolescence</v>
      </c>
      <c r="E1601" s="5">
        <v>144830</v>
      </c>
      <c r="F1601">
        <v>43</v>
      </c>
      <c r="G1601" t="str">
        <f t="shared" si="73"/>
        <v>Economical</v>
      </c>
      <c r="H1601" t="s">
        <v>14</v>
      </c>
      <c r="I1601">
        <v>0</v>
      </c>
      <c r="J1601" t="str">
        <f t="shared" si="74"/>
        <v>Entry-Level</v>
      </c>
      <c r="K1601">
        <v>1</v>
      </c>
    </row>
    <row r="1602" spans="1:11" x14ac:dyDescent="0.25">
      <c r="A1602">
        <v>1601</v>
      </c>
      <c r="B1602" t="s">
        <v>11</v>
      </c>
      <c r="C1602">
        <v>24</v>
      </c>
      <c r="D1602" t="str">
        <f t="shared" si="72"/>
        <v>Adolescence</v>
      </c>
      <c r="E1602" s="5">
        <v>51661</v>
      </c>
      <c r="F1602">
        <v>79</v>
      </c>
      <c r="G1602" t="str">
        <f t="shared" si="73"/>
        <v>Spendthrift</v>
      </c>
      <c r="H1602" t="s">
        <v>13</v>
      </c>
      <c r="I1602">
        <v>0</v>
      </c>
      <c r="J1602" t="str">
        <f t="shared" si="74"/>
        <v>Entry-Level</v>
      </c>
      <c r="K1602">
        <v>7</v>
      </c>
    </row>
    <row r="1603" spans="1:11" x14ac:dyDescent="0.25">
      <c r="A1603">
        <v>1602</v>
      </c>
      <c r="B1603" t="s">
        <v>11</v>
      </c>
      <c r="C1603">
        <v>71</v>
      </c>
      <c r="D1603" t="str">
        <f t="shared" ref="D1603:D1666" si="75">IF(C1603&gt;54,"Old",IF(C1603&gt;=31,"Middle Age",IF(C1603&lt;31,"Adolescence","Invalid")))</f>
        <v>Old</v>
      </c>
      <c r="E1603" s="5">
        <v>152910</v>
      </c>
      <c r="F1603">
        <v>90</v>
      </c>
      <c r="G1603" t="str">
        <f t="shared" ref="G1603:G1666" si="76">IF(F1603&gt;=60,"Spendthrift",IF(F1603&gt;=31,"Economical",IF(F1603&lt;31,"Tightward","Invalid")))</f>
        <v>Spendthrift</v>
      </c>
      <c r="H1603" t="s">
        <v>14</v>
      </c>
      <c r="I1603">
        <v>1</v>
      </c>
      <c r="J1603" t="str">
        <f t="shared" ref="J1603:J1666" si="77">IF(I1603&gt;=10,"Senior Level",IF(I1603&gt;=5,"Mid-Level",IF(I1603&gt;=3,"Intermediate",IF(I1603&lt;3,"Entry-Level","Invalid"))))</f>
        <v>Entry-Level</v>
      </c>
      <c r="K1603">
        <v>6</v>
      </c>
    </row>
    <row r="1604" spans="1:11" x14ac:dyDescent="0.25">
      <c r="A1604">
        <v>1603</v>
      </c>
      <c r="B1604" t="s">
        <v>8</v>
      </c>
      <c r="C1604">
        <v>1</v>
      </c>
      <c r="D1604" t="str">
        <f t="shared" si="75"/>
        <v>Adolescence</v>
      </c>
      <c r="E1604" s="5">
        <v>114556</v>
      </c>
      <c r="F1604">
        <v>64</v>
      </c>
      <c r="G1604" t="str">
        <f t="shared" si="76"/>
        <v>Spendthrift</v>
      </c>
      <c r="H1604" t="s">
        <v>13</v>
      </c>
      <c r="I1604">
        <v>0</v>
      </c>
      <c r="J1604" t="str">
        <f t="shared" si="77"/>
        <v>Entry-Level</v>
      </c>
      <c r="K1604">
        <v>7</v>
      </c>
    </row>
    <row r="1605" spans="1:11" x14ac:dyDescent="0.25">
      <c r="A1605">
        <v>1604</v>
      </c>
      <c r="B1605" t="s">
        <v>8</v>
      </c>
      <c r="C1605">
        <v>0</v>
      </c>
      <c r="D1605" t="str">
        <f t="shared" si="75"/>
        <v>Adolescence</v>
      </c>
      <c r="E1605" s="5">
        <v>143455</v>
      </c>
      <c r="F1605">
        <v>62</v>
      </c>
      <c r="G1605" t="str">
        <f t="shared" si="76"/>
        <v>Spendthrift</v>
      </c>
      <c r="H1605" t="s">
        <v>9</v>
      </c>
      <c r="I1605">
        <v>1</v>
      </c>
      <c r="J1605" t="str">
        <f t="shared" si="77"/>
        <v>Entry-Level</v>
      </c>
      <c r="K1605">
        <v>6</v>
      </c>
    </row>
    <row r="1606" spans="1:11" x14ac:dyDescent="0.25">
      <c r="A1606">
        <v>1605</v>
      </c>
      <c r="B1606" t="s">
        <v>8</v>
      </c>
      <c r="C1606">
        <v>30</v>
      </c>
      <c r="D1606" t="str">
        <f t="shared" si="75"/>
        <v>Adolescence</v>
      </c>
      <c r="E1606" s="5">
        <v>173096</v>
      </c>
      <c r="F1606">
        <v>92</v>
      </c>
      <c r="G1606" t="str">
        <f t="shared" si="76"/>
        <v>Spendthrift</v>
      </c>
      <c r="H1606" t="s">
        <v>9</v>
      </c>
      <c r="I1606">
        <v>0</v>
      </c>
      <c r="J1606" t="str">
        <f t="shared" si="77"/>
        <v>Entry-Level</v>
      </c>
      <c r="K1606">
        <v>3</v>
      </c>
    </row>
    <row r="1607" spans="1:11" x14ac:dyDescent="0.25">
      <c r="A1607">
        <v>1606</v>
      </c>
      <c r="B1607" t="s">
        <v>11</v>
      </c>
      <c r="C1607">
        <v>52</v>
      </c>
      <c r="D1607" t="str">
        <f t="shared" si="75"/>
        <v>Middle Age</v>
      </c>
      <c r="E1607" s="5">
        <v>121172</v>
      </c>
      <c r="F1607">
        <v>97</v>
      </c>
      <c r="G1607" t="str">
        <f t="shared" si="76"/>
        <v>Spendthrift</v>
      </c>
      <c r="H1607" t="s">
        <v>9</v>
      </c>
      <c r="I1607">
        <v>5</v>
      </c>
      <c r="J1607" t="str">
        <f t="shared" si="77"/>
        <v>Mid-Level</v>
      </c>
      <c r="K1607">
        <v>4</v>
      </c>
    </row>
    <row r="1608" spans="1:11" x14ac:dyDescent="0.25">
      <c r="A1608">
        <v>1607</v>
      </c>
      <c r="B1608" t="s">
        <v>11</v>
      </c>
      <c r="C1608">
        <v>34</v>
      </c>
      <c r="D1608" t="str">
        <f t="shared" si="75"/>
        <v>Middle Age</v>
      </c>
      <c r="E1608" s="5">
        <v>56492</v>
      </c>
      <c r="F1608">
        <v>15</v>
      </c>
      <c r="G1608" t="str">
        <f t="shared" si="76"/>
        <v>Tightward</v>
      </c>
      <c r="H1608" t="s">
        <v>17</v>
      </c>
      <c r="I1608">
        <v>8</v>
      </c>
      <c r="J1608" t="str">
        <f t="shared" si="77"/>
        <v>Mid-Level</v>
      </c>
      <c r="K1608">
        <v>1</v>
      </c>
    </row>
    <row r="1609" spans="1:11" x14ac:dyDescent="0.25">
      <c r="A1609">
        <v>1608</v>
      </c>
      <c r="B1609" t="s">
        <v>8</v>
      </c>
      <c r="C1609">
        <v>64</v>
      </c>
      <c r="D1609" t="str">
        <f t="shared" si="75"/>
        <v>Old</v>
      </c>
      <c r="E1609" s="5">
        <v>156422</v>
      </c>
      <c r="F1609">
        <v>39</v>
      </c>
      <c r="G1609" t="str">
        <f t="shared" si="76"/>
        <v>Economical</v>
      </c>
      <c r="H1609" t="s">
        <v>13</v>
      </c>
      <c r="I1609">
        <v>1</v>
      </c>
      <c r="J1609" t="str">
        <f t="shared" si="77"/>
        <v>Entry-Level</v>
      </c>
      <c r="K1609">
        <v>7</v>
      </c>
    </row>
    <row r="1610" spans="1:11" x14ac:dyDescent="0.25">
      <c r="A1610">
        <v>1609</v>
      </c>
      <c r="B1610" t="s">
        <v>8</v>
      </c>
      <c r="C1610">
        <v>17</v>
      </c>
      <c r="D1610" t="str">
        <f t="shared" si="75"/>
        <v>Adolescence</v>
      </c>
      <c r="E1610" s="5">
        <v>131863</v>
      </c>
      <c r="F1610">
        <v>94</v>
      </c>
      <c r="G1610" t="str">
        <f t="shared" si="76"/>
        <v>Spendthrift</v>
      </c>
      <c r="H1610" t="s">
        <v>14</v>
      </c>
      <c r="I1610">
        <v>1</v>
      </c>
      <c r="J1610" t="str">
        <f t="shared" si="77"/>
        <v>Entry-Level</v>
      </c>
      <c r="K1610">
        <v>7</v>
      </c>
    </row>
    <row r="1611" spans="1:11" x14ac:dyDescent="0.25">
      <c r="A1611">
        <v>1610</v>
      </c>
      <c r="B1611" t="s">
        <v>8</v>
      </c>
      <c r="C1611">
        <v>71</v>
      </c>
      <c r="D1611" t="str">
        <f t="shared" si="75"/>
        <v>Old</v>
      </c>
      <c r="E1611" s="5">
        <v>118096</v>
      </c>
      <c r="F1611">
        <v>36</v>
      </c>
      <c r="G1611" t="str">
        <f t="shared" si="76"/>
        <v>Economical</v>
      </c>
      <c r="H1611" t="s">
        <v>12</v>
      </c>
      <c r="I1611">
        <v>0</v>
      </c>
      <c r="J1611" t="str">
        <f t="shared" si="77"/>
        <v>Entry-Level</v>
      </c>
      <c r="K1611">
        <v>3</v>
      </c>
    </row>
    <row r="1612" spans="1:11" x14ac:dyDescent="0.25">
      <c r="A1612">
        <v>1611</v>
      </c>
      <c r="B1612" t="s">
        <v>8</v>
      </c>
      <c r="C1612">
        <v>87</v>
      </c>
      <c r="D1612" t="str">
        <f t="shared" si="75"/>
        <v>Old</v>
      </c>
      <c r="E1612" s="5">
        <v>149685</v>
      </c>
      <c r="F1612">
        <v>30</v>
      </c>
      <c r="G1612" t="str">
        <f t="shared" si="76"/>
        <v>Tightward</v>
      </c>
      <c r="H1612" t="s">
        <v>15</v>
      </c>
      <c r="I1612">
        <v>9</v>
      </c>
      <c r="J1612" t="str">
        <f t="shared" si="77"/>
        <v>Mid-Level</v>
      </c>
      <c r="K1612">
        <v>6</v>
      </c>
    </row>
    <row r="1613" spans="1:11" x14ac:dyDescent="0.25">
      <c r="A1613">
        <v>1612</v>
      </c>
      <c r="B1613" t="s">
        <v>11</v>
      </c>
      <c r="C1613">
        <v>68</v>
      </c>
      <c r="D1613" t="str">
        <f t="shared" si="75"/>
        <v>Old</v>
      </c>
      <c r="E1613" s="5">
        <v>89765</v>
      </c>
      <c r="F1613">
        <v>28</v>
      </c>
      <c r="G1613" t="str">
        <f t="shared" si="76"/>
        <v>Tightward</v>
      </c>
      <c r="H1613" t="s">
        <v>14</v>
      </c>
      <c r="I1613">
        <v>0</v>
      </c>
      <c r="J1613" t="str">
        <f t="shared" si="77"/>
        <v>Entry-Level</v>
      </c>
      <c r="K1613">
        <v>7</v>
      </c>
    </row>
    <row r="1614" spans="1:11" x14ac:dyDescent="0.25">
      <c r="A1614">
        <v>1613</v>
      </c>
      <c r="B1614" t="s">
        <v>11</v>
      </c>
      <c r="C1614">
        <v>14</v>
      </c>
      <c r="D1614" t="str">
        <f t="shared" si="75"/>
        <v>Adolescence</v>
      </c>
      <c r="E1614" s="5">
        <v>177701</v>
      </c>
      <c r="F1614">
        <v>49</v>
      </c>
      <c r="G1614" t="str">
        <f t="shared" si="76"/>
        <v>Economical</v>
      </c>
      <c r="H1614" t="s">
        <v>13</v>
      </c>
      <c r="I1614">
        <v>0</v>
      </c>
      <c r="J1614" t="str">
        <f t="shared" si="77"/>
        <v>Entry-Level</v>
      </c>
      <c r="K1614">
        <v>6</v>
      </c>
    </row>
    <row r="1615" spans="1:11" x14ac:dyDescent="0.25">
      <c r="A1615">
        <v>1614</v>
      </c>
      <c r="B1615" t="s">
        <v>8</v>
      </c>
      <c r="C1615">
        <v>24</v>
      </c>
      <c r="D1615" t="str">
        <f t="shared" si="75"/>
        <v>Adolescence</v>
      </c>
      <c r="E1615" s="5">
        <v>64738</v>
      </c>
      <c r="F1615">
        <v>67</v>
      </c>
      <c r="G1615" t="str">
        <f t="shared" si="76"/>
        <v>Spendthrift</v>
      </c>
      <c r="H1615" t="s">
        <v>14</v>
      </c>
      <c r="I1615">
        <v>0</v>
      </c>
      <c r="J1615" t="str">
        <f t="shared" si="77"/>
        <v>Entry-Level</v>
      </c>
      <c r="K1615">
        <v>6</v>
      </c>
    </row>
    <row r="1616" spans="1:11" x14ac:dyDescent="0.25">
      <c r="A1616">
        <v>1615</v>
      </c>
      <c r="B1616" t="s">
        <v>11</v>
      </c>
      <c r="C1616">
        <v>10</v>
      </c>
      <c r="D1616" t="str">
        <f t="shared" si="75"/>
        <v>Adolescence</v>
      </c>
      <c r="E1616" s="5">
        <v>92734</v>
      </c>
      <c r="F1616">
        <v>28</v>
      </c>
      <c r="G1616" t="str">
        <f t="shared" si="76"/>
        <v>Tightward</v>
      </c>
      <c r="H1616" t="s">
        <v>12</v>
      </c>
      <c r="I1616">
        <v>1</v>
      </c>
      <c r="J1616" t="str">
        <f t="shared" si="77"/>
        <v>Entry-Level</v>
      </c>
      <c r="K1616">
        <v>4</v>
      </c>
    </row>
    <row r="1617" spans="1:11" x14ac:dyDescent="0.25">
      <c r="A1617">
        <v>1616</v>
      </c>
      <c r="B1617" t="s">
        <v>11</v>
      </c>
      <c r="C1617">
        <v>53</v>
      </c>
      <c r="D1617" t="str">
        <f t="shared" si="75"/>
        <v>Middle Age</v>
      </c>
      <c r="E1617" s="5">
        <v>146877</v>
      </c>
      <c r="F1617">
        <v>47</v>
      </c>
      <c r="G1617" t="str">
        <f t="shared" si="76"/>
        <v>Economical</v>
      </c>
      <c r="H1617" t="s">
        <v>9</v>
      </c>
      <c r="I1617">
        <v>4</v>
      </c>
      <c r="J1617" t="str">
        <f t="shared" si="77"/>
        <v>Intermediate</v>
      </c>
      <c r="K1617">
        <v>3</v>
      </c>
    </row>
    <row r="1618" spans="1:11" x14ac:dyDescent="0.25">
      <c r="A1618">
        <v>1617</v>
      </c>
      <c r="B1618" t="s">
        <v>11</v>
      </c>
      <c r="C1618">
        <v>39</v>
      </c>
      <c r="D1618" t="str">
        <f t="shared" si="75"/>
        <v>Middle Age</v>
      </c>
      <c r="E1618" s="5">
        <v>62935</v>
      </c>
      <c r="F1618">
        <v>60</v>
      </c>
      <c r="G1618" t="str">
        <f t="shared" si="76"/>
        <v>Spendthrift</v>
      </c>
      <c r="H1618" t="s">
        <v>14</v>
      </c>
      <c r="I1618">
        <v>0</v>
      </c>
      <c r="J1618" t="str">
        <f t="shared" si="77"/>
        <v>Entry-Level</v>
      </c>
      <c r="K1618">
        <v>7</v>
      </c>
    </row>
    <row r="1619" spans="1:11" x14ac:dyDescent="0.25">
      <c r="A1619">
        <v>1618</v>
      </c>
      <c r="B1619" t="s">
        <v>11</v>
      </c>
      <c r="C1619">
        <v>16</v>
      </c>
      <c r="D1619" t="str">
        <f t="shared" si="75"/>
        <v>Adolescence</v>
      </c>
      <c r="E1619" s="5">
        <v>67178</v>
      </c>
      <c r="F1619">
        <v>17</v>
      </c>
      <c r="G1619" t="str">
        <f t="shared" si="76"/>
        <v>Tightward</v>
      </c>
      <c r="H1619" t="s">
        <v>13</v>
      </c>
      <c r="I1619">
        <v>8</v>
      </c>
      <c r="J1619" t="str">
        <f t="shared" si="77"/>
        <v>Mid-Level</v>
      </c>
      <c r="K1619">
        <v>3</v>
      </c>
    </row>
    <row r="1620" spans="1:11" x14ac:dyDescent="0.25">
      <c r="A1620">
        <v>1619</v>
      </c>
      <c r="B1620" t="s">
        <v>11</v>
      </c>
      <c r="C1620">
        <v>64</v>
      </c>
      <c r="D1620" t="str">
        <f t="shared" si="75"/>
        <v>Old</v>
      </c>
      <c r="E1620" s="5">
        <v>115754</v>
      </c>
      <c r="F1620">
        <v>35</v>
      </c>
      <c r="G1620" t="str">
        <f t="shared" si="76"/>
        <v>Economical</v>
      </c>
      <c r="H1620" t="s">
        <v>10</v>
      </c>
      <c r="I1620">
        <v>1</v>
      </c>
      <c r="J1620" t="str">
        <f t="shared" si="77"/>
        <v>Entry-Level</v>
      </c>
      <c r="K1620">
        <v>3</v>
      </c>
    </row>
    <row r="1621" spans="1:11" x14ac:dyDescent="0.25">
      <c r="A1621">
        <v>1620</v>
      </c>
      <c r="B1621" t="s">
        <v>11</v>
      </c>
      <c r="C1621">
        <v>41</v>
      </c>
      <c r="D1621" t="str">
        <f t="shared" si="75"/>
        <v>Middle Age</v>
      </c>
      <c r="E1621" s="5">
        <v>186470</v>
      </c>
      <c r="F1621">
        <v>21</v>
      </c>
      <c r="G1621" t="str">
        <f t="shared" si="76"/>
        <v>Tightward</v>
      </c>
      <c r="H1621" t="s">
        <v>14</v>
      </c>
      <c r="I1621">
        <v>0</v>
      </c>
      <c r="J1621" t="str">
        <f t="shared" si="77"/>
        <v>Entry-Level</v>
      </c>
      <c r="K1621">
        <v>7</v>
      </c>
    </row>
    <row r="1622" spans="1:11" x14ac:dyDescent="0.25">
      <c r="A1622">
        <v>1621</v>
      </c>
      <c r="B1622" t="s">
        <v>8</v>
      </c>
      <c r="C1622">
        <v>16</v>
      </c>
      <c r="D1622" t="str">
        <f t="shared" si="75"/>
        <v>Adolescence</v>
      </c>
      <c r="E1622" s="5">
        <v>100939</v>
      </c>
      <c r="F1622">
        <v>34</v>
      </c>
      <c r="G1622" t="str">
        <f t="shared" si="76"/>
        <v>Economical</v>
      </c>
      <c r="H1622" t="s">
        <v>9</v>
      </c>
      <c r="I1622">
        <v>7</v>
      </c>
      <c r="J1622" t="str">
        <f t="shared" si="77"/>
        <v>Mid-Level</v>
      </c>
      <c r="K1622">
        <v>6</v>
      </c>
    </row>
    <row r="1623" spans="1:11" x14ac:dyDescent="0.25">
      <c r="A1623">
        <v>1622</v>
      </c>
      <c r="B1623" t="s">
        <v>11</v>
      </c>
      <c r="C1623">
        <v>94</v>
      </c>
      <c r="D1623" t="str">
        <f t="shared" si="75"/>
        <v>Old</v>
      </c>
      <c r="E1623" s="5">
        <v>86172</v>
      </c>
      <c r="F1623">
        <v>55</v>
      </c>
      <c r="G1623" t="str">
        <f t="shared" si="76"/>
        <v>Economical</v>
      </c>
      <c r="H1623" t="s">
        <v>14</v>
      </c>
      <c r="I1623">
        <v>4</v>
      </c>
      <c r="J1623" t="str">
        <f t="shared" si="77"/>
        <v>Intermediate</v>
      </c>
      <c r="K1623">
        <v>4</v>
      </c>
    </row>
    <row r="1624" spans="1:11" x14ac:dyDescent="0.25">
      <c r="A1624">
        <v>1623</v>
      </c>
      <c r="B1624" t="s">
        <v>11</v>
      </c>
      <c r="C1624">
        <v>40</v>
      </c>
      <c r="D1624" t="str">
        <f t="shared" si="75"/>
        <v>Middle Age</v>
      </c>
      <c r="E1624" s="5">
        <v>184222</v>
      </c>
      <c r="F1624">
        <v>17</v>
      </c>
      <c r="G1624" t="str">
        <f t="shared" si="76"/>
        <v>Tightward</v>
      </c>
      <c r="H1624" t="s">
        <v>9</v>
      </c>
      <c r="I1624">
        <v>0</v>
      </c>
      <c r="J1624" t="str">
        <f t="shared" si="77"/>
        <v>Entry-Level</v>
      </c>
      <c r="K1624">
        <v>2</v>
      </c>
    </row>
    <row r="1625" spans="1:11" x14ac:dyDescent="0.25">
      <c r="A1625">
        <v>1624</v>
      </c>
      <c r="B1625" t="s">
        <v>8</v>
      </c>
      <c r="C1625">
        <v>81</v>
      </c>
      <c r="D1625" t="str">
        <f t="shared" si="75"/>
        <v>Old</v>
      </c>
      <c r="E1625" s="5">
        <v>71543</v>
      </c>
      <c r="F1625">
        <v>1</v>
      </c>
      <c r="G1625" t="str">
        <f t="shared" si="76"/>
        <v>Tightward</v>
      </c>
      <c r="H1625" t="s">
        <v>13</v>
      </c>
      <c r="I1625">
        <v>1</v>
      </c>
      <c r="J1625" t="str">
        <f t="shared" si="77"/>
        <v>Entry-Level</v>
      </c>
      <c r="K1625">
        <v>4</v>
      </c>
    </row>
    <row r="1626" spans="1:11" x14ac:dyDescent="0.25">
      <c r="A1626">
        <v>1625</v>
      </c>
      <c r="B1626" t="s">
        <v>11</v>
      </c>
      <c r="C1626">
        <v>18</v>
      </c>
      <c r="D1626" t="str">
        <f t="shared" si="75"/>
        <v>Adolescence</v>
      </c>
      <c r="E1626" s="5">
        <v>174836</v>
      </c>
      <c r="F1626">
        <v>63</v>
      </c>
      <c r="G1626" t="str">
        <f t="shared" si="76"/>
        <v>Spendthrift</v>
      </c>
      <c r="H1626" t="s">
        <v>9</v>
      </c>
      <c r="I1626">
        <v>0</v>
      </c>
      <c r="J1626" t="str">
        <f t="shared" si="77"/>
        <v>Entry-Level</v>
      </c>
      <c r="K1626">
        <v>4</v>
      </c>
    </row>
    <row r="1627" spans="1:11" x14ac:dyDescent="0.25">
      <c r="A1627">
        <v>1626</v>
      </c>
      <c r="B1627" t="s">
        <v>11</v>
      </c>
      <c r="C1627">
        <v>78</v>
      </c>
      <c r="D1627" t="str">
        <f t="shared" si="75"/>
        <v>Old</v>
      </c>
      <c r="E1627" s="5">
        <v>130706</v>
      </c>
      <c r="F1627">
        <v>72</v>
      </c>
      <c r="G1627" t="str">
        <f t="shared" si="76"/>
        <v>Spendthrift</v>
      </c>
      <c r="I1627">
        <v>3</v>
      </c>
      <c r="J1627" t="str">
        <f t="shared" si="77"/>
        <v>Intermediate</v>
      </c>
      <c r="K1627">
        <v>6</v>
      </c>
    </row>
    <row r="1628" spans="1:11" x14ac:dyDescent="0.25">
      <c r="A1628">
        <v>1627</v>
      </c>
      <c r="B1628" t="s">
        <v>8</v>
      </c>
      <c r="C1628">
        <v>8</v>
      </c>
      <c r="D1628" t="str">
        <f t="shared" si="75"/>
        <v>Adolescence</v>
      </c>
      <c r="E1628" s="5">
        <v>74407</v>
      </c>
      <c r="F1628">
        <v>100</v>
      </c>
      <c r="G1628" t="str">
        <f t="shared" si="76"/>
        <v>Spendthrift</v>
      </c>
      <c r="H1628" t="s">
        <v>16</v>
      </c>
      <c r="I1628">
        <v>0</v>
      </c>
      <c r="J1628" t="str">
        <f t="shared" si="77"/>
        <v>Entry-Level</v>
      </c>
      <c r="K1628">
        <v>6</v>
      </c>
    </row>
    <row r="1629" spans="1:11" x14ac:dyDescent="0.25">
      <c r="A1629">
        <v>1628</v>
      </c>
      <c r="B1629" t="s">
        <v>8</v>
      </c>
      <c r="C1629">
        <v>64</v>
      </c>
      <c r="D1629" t="str">
        <f t="shared" si="75"/>
        <v>Old</v>
      </c>
      <c r="E1629" s="5">
        <v>130055</v>
      </c>
      <c r="F1629">
        <v>46</v>
      </c>
      <c r="G1629" t="str">
        <f t="shared" si="76"/>
        <v>Economical</v>
      </c>
      <c r="H1629" t="s">
        <v>9</v>
      </c>
      <c r="I1629">
        <v>2</v>
      </c>
      <c r="J1629" t="str">
        <f t="shared" si="77"/>
        <v>Entry-Level</v>
      </c>
      <c r="K1629">
        <v>1</v>
      </c>
    </row>
    <row r="1630" spans="1:11" x14ac:dyDescent="0.25">
      <c r="A1630">
        <v>1629</v>
      </c>
      <c r="B1630" t="s">
        <v>8</v>
      </c>
      <c r="C1630">
        <v>45</v>
      </c>
      <c r="D1630" t="str">
        <f t="shared" si="75"/>
        <v>Middle Age</v>
      </c>
      <c r="E1630" s="5">
        <v>88707</v>
      </c>
      <c r="F1630">
        <v>81</v>
      </c>
      <c r="G1630" t="str">
        <f t="shared" si="76"/>
        <v>Spendthrift</v>
      </c>
      <c r="H1630" t="s">
        <v>9</v>
      </c>
      <c r="I1630">
        <v>0</v>
      </c>
      <c r="J1630" t="str">
        <f t="shared" si="77"/>
        <v>Entry-Level</v>
      </c>
      <c r="K1630">
        <v>5</v>
      </c>
    </row>
    <row r="1631" spans="1:11" x14ac:dyDescent="0.25">
      <c r="A1631">
        <v>1630</v>
      </c>
      <c r="B1631" t="s">
        <v>8</v>
      </c>
      <c r="C1631">
        <v>99</v>
      </c>
      <c r="D1631" t="str">
        <f t="shared" si="75"/>
        <v>Old</v>
      </c>
      <c r="E1631" s="5">
        <v>162762</v>
      </c>
      <c r="F1631">
        <v>52</v>
      </c>
      <c r="G1631" t="str">
        <f t="shared" si="76"/>
        <v>Economical</v>
      </c>
      <c r="H1631" t="s">
        <v>9</v>
      </c>
      <c r="I1631">
        <v>1</v>
      </c>
      <c r="J1631" t="str">
        <f t="shared" si="77"/>
        <v>Entry-Level</v>
      </c>
      <c r="K1631">
        <v>1</v>
      </c>
    </row>
    <row r="1632" spans="1:11" x14ac:dyDescent="0.25">
      <c r="A1632">
        <v>1631</v>
      </c>
      <c r="B1632" t="s">
        <v>8</v>
      </c>
      <c r="C1632">
        <v>59</v>
      </c>
      <c r="D1632" t="str">
        <f t="shared" si="75"/>
        <v>Old</v>
      </c>
      <c r="E1632" s="5">
        <v>154821</v>
      </c>
      <c r="F1632">
        <v>77</v>
      </c>
      <c r="G1632" t="str">
        <f t="shared" si="76"/>
        <v>Spendthrift</v>
      </c>
      <c r="H1632" t="s">
        <v>16</v>
      </c>
      <c r="I1632">
        <v>0</v>
      </c>
      <c r="J1632" t="str">
        <f t="shared" si="77"/>
        <v>Entry-Level</v>
      </c>
      <c r="K1632">
        <v>2</v>
      </c>
    </row>
    <row r="1633" spans="1:11" x14ac:dyDescent="0.25">
      <c r="A1633">
        <v>1632</v>
      </c>
      <c r="B1633" t="s">
        <v>8</v>
      </c>
      <c r="C1633">
        <v>53</v>
      </c>
      <c r="D1633" t="str">
        <f t="shared" si="75"/>
        <v>Middle Age</v>
      </c>
      <c r="E1633" s="5">
        <v>57248</v>
      </c>
      <c r="F1633">
        <v>66</v>
      </c>
      <c r="G1633" t="str">
        <f t="shared" si="76"/>
        <v>Spendthrift</v>
      </c>
      <c r="H1633" t="s">
        <v>12</v>
      </c>
      <c r="I1633">
        <v>5</v>
      </c>
      <c r="J1633" t="str">
        <f t="shared" si="77"/>
        <v>Mid-Level</v>
      </c>
      <c r="K1633">
        <v>5</v>
      </c>
    </row>
    <row r="1634" spans="1:11" x14ac:dyDescent="0.25">
      <c r="A1634">
        <v>1633</v>
      </c>
      <c r="B1634" t="s">
        <v>11</v>
      </c>
      <c r="C1634">
        <v>66</v>
      </c>
      <c r="D1634" t="str">
        <f t="shared" si="75"/>
        <v>Old</v>
      </c>
      <c r="E1634" s="5">
        <v>99902</v>
      </c>
      <c r="F1634">
        <v>54</v>
      </c>
      <c r="G1634" t="str">
        <f t="shared" si="76"/>
        <v>Economical</v>
      </c>
      <c r="H1634" t="s">
        <v>10</v>
      </c>
      <c r="I1634">
        <v>10</v>
      </c>
      <c r="J1634" t="str">
        <f t="shared" si="77"/>
        <v>Senior Level</v>
      </c>
      <c r="K1634">
        <v>2</v>
      </c>
    </row>
    <row r="1635" spans="1:11" x14ac:dyDescent="0.25">
      <c r="A1635">
        <v>1634</v>
      </c>
      <c r="B1635" t="s">
        <v>11</v>
      </c>
      <c r="C1635">
        <v>1</v>
      </c>
      <c r="D1635" t="str">
        <f t="shared" si="75"/>
        <v>Adolescence</v>
      </c>
      <c r="E1635" s="5">
        <v>165711</v>
      </c>
      <c r="F1635">
        <v>50</v>
      </c>
      <c r="G1635" t="str">
        <f t="shared" si="76"/>
        <v>Economical</v>
      </c>
      <c r="H1635" t="s">
        <v>14</v>
      </c>
      <c r="I1635">
        <v>1</v>
      </c>
      <c r="J1635" t="str">
        <f t="shared" si="77"/>
        <v>Entry-Level</v>
      </c>
      <c r="K1635">
        <v>2</v>
      </c>
    </row>
    <row r="1636" spans="1:11" x14ac:dyDescent="0.25">
      <c r="A1636">
        <v>1635</v>
      </c>
      <c r="B1636" t="s">
        <v>8</v>
      </c>
      <c r="C1636">
        <v>73</v>
      </c>
      <c r="D1636" t="str">
        <f t="shared" si="75"/>
        <v>Old</v>
      </c>
      <c r="E1636" s="5">
        <v>97455</v>
      </c>
      <c r="F1636">
        <v>55</v>
      </c>
      <c r="G1636" t="str">
        <f t="shared" si="76"/>
        <v>Economical</v>
      </c>
      <c r="I1636">
        <v>6</v>
      </c>
      <c r="J1636" t="str">
        <f t="shared" si="77"/>
        <v>Mid-Level</v>
      </c>
      <c r="K1636">
        <v>4</v>
      </c>
    </row>
    <row r="1637" spans="1:11" x14ac:dyDescent="0.25">
      <c r="A1637">
        <v>1636</v>
      </c>
      <c r="B1637" t="s">
        <v>11</v>
      </c>
      <c r="C1637">
        <v>34</v>
      </c>
      <c r="D1637" t="str">
        <f t="shared" si="75"/>
        <v>Middle Age</v>
      </c>
      <c r="E1637" s="5">
        <v>93866</v>
      </c>
      <c r="F1637">
        <v>43</v>
      </c>
      <c r="G1637" t="str">
        <f t="shared" si="76"/>
        <v>Economical</v>
      </c>
      <c r="H1637" t="s">
        <v>13</v>
      </c>
      <c r="I1637">
        <v>9</v>
      </c>
      <c r="J1637" t="str">
        <f t="shared" si="77"/>
        <v>Mid-Level</v>
      </c>
      <c r="K1637">
        <v>2</v>
      </c>
    </row>
    <row r="1638" spans="1:11" x14ac:dyDescent="0.25">
      <c r="A1638">
        <v>1637</v>
      </c>
      <c r="B1638" t="s">
        <v>11</v>
      </c>
      <c r="C1638">
        <v>1</v>
      </c>
      <c r="D1638" t="str">
        <f t="shared" si="75"/>
        <v>Adolescence</v>
      </c>
      <c r="E1638" s="5">
        <v>141307</v>
      </c>
      <c r="F1638">
        <v>17</v>
      </c>
      <c r="G1638" t="str">
        <f t="shared" si="76"/>
        <v>Tightward</v>
      </c>
      <c r="H1638" t="s">
        <v>9</v>
      </c>
      <c r="I1638">
        <v>1</v>
      </c>
      <c r="J1638" t="str">
        <f t="shared" si="77"/>
        <v>Entry-Level</v>
      </c>
      <c r="K1638">
        <v>3</v>
      </c>
    </row>
    <row r="1639" spans="1:11" x14ac:dyDescent="0.25">
      <c r="A1639">
        <v>1638</v>
      </c>
      <c r="B1639" t="s">
        <v>8</v>
      </c>
      <c r="C1639">
        <v>73</v>
      </c>
      <c r="D1639" t="str">
        <f t="shared" si="75"/>
        <v>Old</v>
      </c>
      <c r="E1639" s="5">
        <v>172011</v>
      </c>
      <c r="F1639">
        <v>9</v>
      </c>
      <c r="G1639" t="str">
        <f t="shared" si="76"/>
        <v>Tightward</v>
      </c>
      <c r="H1639" t="s">
        <v>16</v>
      </c>
      <c r="I1639">
        <v>1</v>
      </c>
      <c r="J1639" t="str">
        <f t="shared" si="77"/>
        <v>Entry-Level</v>
      </c>
      <c r="K1639">
        <v>5</v>
      </c>
    </row>
    <row r="1640" spans="1:11" x14ac:dyDescent="0.25">
      <c r="A1640">
        <v>1639</v>
      </c>
      <c r="B1640" t="s">
        <v>8</v>
      </c>
      <c r="C1640">
        <v>90</v>
      </c>
      <c r="D1640" t="str">
        <f t="shared" si="75"/>
        <v>Old</v>
      </c>
      <c r="E1640" s="5">
        <v>68138</v>
      </c>
      <c r="F1640">
        <v>18</v>
      </c>
      <c r="G1640" t="str">
        <f t="shared" si="76"/>
        <v>Tightward</v>
      </c>
      <c r="H1640" t="s">
        <v>9</v>
      </c>
      <c r="I1640">
        <v>2</v>
      </c>
      <c r="J1640" t="str">
        <f t="shared" si="77"/>
        <v>Entry-Level</v>
      </c>
      <c r="K1640">
        <v>7</v>
      </c>
    </row>
    <row r="1641" spans="1:11" x14ac:dyDescent="0.25">
      <c r="A1641">
        <v>1640</v>
      </c>
      <c r="B1641" t="s">
        <v>11</v>
      </c>
      <c r="C1641">
        <v>32</v>
      </c>
      <c r="D1641" t="str">
        <f t="shared" si="75"/>
        <v>Middle Age</v>
      </c>
      <c r="E1641" s="5">
        <v>123246</v>
      </c>
      <c r="F1641">
        <v>100</v>
      </c>
      <c r="G1641" t="str">
        <f t="shared" si="76"/>
        <v>Spendthrift</v>
      </c>
      <c r="H1641" t="s">
        <v>17</v>
      </c>
      <c r="I1641">
        <v>8</v>
      </c>
      <c r="J1641" t="str">
        <f t="shared" si="77"/>
        <v>Mid-Level</v>
      </c>
      <c r="K1641">
        <v>6</v>
      </c>
    </row>
    <row r="1642" spans="1:11" x14ac:dyDescent="0.25">
      <c r="A1642">
        <v>1641</v>
      </c>
      <c r="B1642" t="s">
        <v>11</v>
      </c>
      <c r="C1642">
        <v>47</v>
      </c>
      <c r="D1642" t="str">
        <f t="shared" si="75"/>
        <v>Middle Age</v>
      </c>
      <c r="E1642" s="5">
        <v>124194</v>
      </c>
      <c r="F1642">
        <v>32</v>
      </c>
      <c r="G1642" t="str">
        <f t="shared" si="76"/>
        <v>Economical</v>
      </c>
      <c r="H1642" t="s">
        <v>16</v>
      </c>
      <c r="I1642">
        <v>1</v>
      </c>
      <c r="J1642" t="str">
        <f t="shared" si="77"/>
        <v>Entry-Level</v>
      </c>
      <c r="K1642">
        <v>7</v>
      </c>
    </row>
    <row r="1643" spans="1:11" x14ac:dyDescent="0.25">
      <c r="A1643">
        <v>1642</v>
      </c>
      <c r="B1643" t="s">
        <v>8</v>
      </c>
      <c r="C1643">
        <v>15</v>
      </c>
      <c r="D1643" t="str">
        <f t="shared" si="75"/>
        <v>Adolescence</v>
      </c>
      <c r="E1643" s="5">
        <v>188696</v>
      </c>
      <c r="F1643">
        <v>87</v>
      </c>
      <c r="G1643" t="str">
        <f t="shared" si="76"/>
        <v>Spendthrift</v>
      </c>
      <c r="H1643" t="s">
        <v>17</v>
      </c>
      <c r="I1643">
        <v>8</v>
      </c>
      <c r="J1643" t="str">
        <f t="shared" si="77"/>
        <v>Mid-Level</v>
      </c>
      <c r="K1643">
        <v>3</v>
      </c>
    </row>
    <row r="1644" spans="1:11" x14ac:dyDescent="0.25">
      <c r="A1644">
        <v>1643</v>
      </c>
      <c r="B1644" t="s">
        <v>11</v>
      </c>
      <c r="C1644">
        <v>78</v>
      </c>
      <c r="D1644" t="str">
        <f t="shared" si="75"/>
        <v>Old</v>
      </c>
      <c r="E1644" s="5">
        <v>91213</v>
      </c>
      <c r="F1644">
        <v>84</v>
      </c>
      <c r="G1644" t="str">
        <f t="shared" si="76"/>
        <v>Spendthrift</v>
      </c>
      <c r="H1644" t="s">
        <v>12</v>
      </c>
      <c r="I1644">
        <v>3</v>
      </c>
      <c r="J1644" t="str">
        <f t="shared" si="77"/>
        <v>Intermediate</v>
      </c>
      <c r="K1644">
        <v>5</v>
      </c>
    </row>
    <row r="1645" spans="1:11" x14ac:dyDescent="0.25">
      <c r="A1645">
        <v>1644</v>
      </c>
      <c r="B1645" t="s">
        <v>11</v>
      </c>
      <c r="C1645">
        <v>83</v>
      </c>
      <c r="D1645" t="str">
        <f t="shared" si="75"/>
        <v>Old</v>
      </c>
      <c r="E1645" s="5">
        <v>166650</v>
      </c>
      <c r="F1645">
        <v>99</v>
      </c>
      <c r="G1645" t="str">
        <f t="shared" si="76"/>
        <v>Spendthrift</v>
      </c>
      <c r="H1645" t="s">
        <v>9</v>
      </c>
      <c r="I1645">
        <v>1</v>
      </c>
      <c r="J1645" t="str">
        <f t="shared" si="77"/>
        <v>Entry-Level</v>
      </c>
      <c r="K1645">
        <v>3</v>
      </c>
    </row>
    <row r="1646" spans="1:11" x14ac:dyDescent="0.25">
      <c r="A1646">
        <v>1645</v>
      </c>
      <c r="B1646" t="s">
        <v>8</v>
      </c>
      <c r="C1646">
        <v>2</v>
      </c>
      <c r="D1646" t="str">
        <f t="shared" si="75"/>
        <v>Adolescence</v>
      </c>
      <c r="E1646" s="5">
        <v>52727</v>
      </c>
      <c r="F1646">
        <v>60</v>
      </c>
      <c r="G1646" t="str">
        <f t="shared" si="76"/>
        <v>Spendthrift</v>
      </c>
      <c r="H1646" t="s">
        <v>14</v>
      </c>
      <c r="I1646">
        <v>1</v>
      </c>
      <c r="J1646" t="str">
        <f t="shared" si="77"/>
        <v>Entry-Level</v>
      </c>
      <c r="K1646">
        <v>3</v>
      </c>
    </row>
    <row r="1647" spans="1:11" x14ac:dyDescent="0.25">
      <c r="A1647">
        <v>1646</v>
      </c>
      <c r="B1647" t="s">
        <v>8</v>
      </c>
      <c r="C1647">
        <v>75</v>
      </c>
      <c r="D1647" t="str">
        <f t="shared" si="75"/>
        <v>Old</v>
      </c>
      <c r="E1647" s="5">
        <v>126469</v>
      </c>
      <c r="F1647">
        <v>86</v>
      </c>
      <c r="G1647" t="str">
        <f t="shared" si="76"/>
        <v>Spendthrift</v>
      </c>
      <c r="H1647" t="s">
        <v>13</v>
      </c>
      <c r="I1647">
        <v>1</v>
      </c>
      <c r="J1647" t="str">
        <f t="shared" si="77"/>
        <v>Entry-Level</v>
      </c>
      <c r="K1647">
        <v>2</v>
      </c>
    </row>
    <row r="1648" spans="1:11" x14ac:dyDescent="0.25">
      <c r="A1648">
        <v>1647</v>
      </c>
      <c r="B1648" t="s">
        <v>8</v>
      </c>
      <c r="C1648">
        <v>45</v>
      </c>
      <c r="D1648" t="str">
        <f t="shared" si="75"/>
        <v>Middle Age</v>
      </c>
      <c r="E1648" s="5">
        <v>138775</v>
      </c>
      <c r="F1648">
        <v>17</v>
      </c>
      <c r="G1648" t="str">
        <f t="shared" si="76"/>
        <v>Tightward</v>
      </c>
      <c r="H1648" t="s">
        <v>15</v>
      </c>
      <c r="I1648">
        <v>0</v>
      </c>
      <c r="J1648" t="str">
        <f t="shared" si="77"/>
        <v>Entry-Level</v>
      </c>
      <c r="K1648">
        <v>7</v>
      </c>
    </row>
    <row r="1649" spans="1:11" x14ac:dyDescent="0.25">
      <c r="A1649">
        <v>1648</v>
      </c>
      <c r="B1649" t="s">
        <v>11</v>
      </c>
      <c r="C1649">
        <v>49</v>
      </c>
      <c r="D1649" t="str">
        <f t="shared" si="75"/>
        <v>Middle Age</v>
      </c>
      <c r="E1649" s="5">
        <v>68901</v>
      </c>
      <c r="F1649">
        <v>70</v>
      </c>
      <c r="G1649" t="str">
        <f t="shared" si="76"/>
        <v>Spendthrift</v>
      </c>
      <c r="H1649" t="s">
        <v>16</v>
      </c>
      <c r="I1649">
        <v>7</v>
      </c>
      <c r="J1649" t="str">
        <f t="shared" si="77"/>
        <v>Mid-Level</v>
      </c>
      <c r="K1649">
        <v>7</v>
      </c>
    </row>
    <row r="1650" spans="1:11" x14ac:dyDescent="0.25">
      <c r="A1650">
        <v>1649</v>
      </c>
      <c r="B1650" t="s">
        <v>11</v>
      </c>
      <c r="C1650">
        <v>41</v>
      </c>
      <c r="D1650" t="str">
        <f t="shared" si="75"/>
        <v>Middle Age</v>
      </c>
      <c r="E1650" s="5">
        <v>118621</v>
      </c>
      <c r="F1650">
        <v>7</v>
      </c>
      <c r="G1650" t="str">
        <f t="shared" si="76"/>
        <v>Tightward</v>
      </c>
      <c r="H1650" t="s">
        <v>17</v>
      </c>
      <c r="I1650">
        <v>0</v>
      </c>
      <c r="J1650" t="str">
        <f t="shared" si="77"/>
        <v>Entry-Level</v>
      </c>
      <c r="K1650">
        <v>7</v>
      </c>
    </row>
    <row r="1651" spans="1:11" x14ac:dyDescent="0.25">
      <c r="A1651">
        <v>1650</v>
      </c>
      <c r="B1651" t="s">
        <v>8</v>
      </c>
      <c r="C1651">
        <v>34</v>
      </c>
      <c r="D1651" t="str">
        <f t="shared" si="75"/>
        <v>Middle Age</v>
      </c>
      <c r="E1651" s="5">
        <v>109263</v>
      </c>
      <c r="F1651">
        <v>77</v>
      </c>
      <c r="G1651" t="str">
        <f t="shared" si="76"/>
        <v>Spendthrift</v>
      </c>
      <c r="H1651" t="s">
        <v>13</v>
      </c>
      <c r="I1651">
        <v>0</v>
      </c>
      <c r="J1651" t="str">
        <f t="shared" si="77"/>
        <v>Entry-Level</v>
      </c>
      <c r="K1651">
        <v>1</v>
      </c>
    </row>
    <row r="1652" spans="1:11" x14ac:dyDescent="0.25">
      <c r="A1652">
        <v>1651</v>
      </c>
      <c r="B1652" t="s">
        <v>8</v>
      </c>
      <c r="C1652">
        <v>82</v>
      </c>
      <c r="D1652" t="str">
        <f t="shared" si="75"/>
        <v>Old</v>
      </c>
      <c r="E1652" s="5">
        <v>150012</v>
      </c>
      <c r="F1652">
        <v>83</v>
      </c>
      <c r="G1652" t="str">
        <f t="shared" si="76"/>
        <v>Spendthrift</v>
      </c>
      <c r="H1652" t="s">
        <v>9</v>
      </c>
      <c r="I1652">
        <v>3</v>
      </c>
      <c r="J1652" t="str">
        <f t="shared" si="77"/>
        <v>Intermediate</v>
      </c>
      <c r="K1652">
        <v>6</v>
      </c>
    </row>
    <row r="1653" spans="1:11" x14ac:dyDescent="0.25">
      <c r="A1653">
        <v>1652</v>
      </c>
      <c r="B1653" t="s">
        <v>8</v>
      </c>
      <c r="C1653">
        <v>37</v>
      </c>
      <c r="D1653" t="str">
        <f t="shared" si="75"/>
        <v>Middle Age</v>
      </c>
      <c r="E1653" s="5">
        <v>133850</v>
      </c>
      <c r="F1653">
        <v>85</v>
      </c>
      <c r="G1653" t="str">
        <f t="shared" si="76"/>
        <v>Spendthrift</v>
      </c>
      <c r="H1653" t="s">
        <v>18</v>
      </c>
      <c r="I1653">
        <v>9</v>
      </c>
      <c r="J1653" t="str">
        <f t="shared" si="77"/>
        <v>Mid-Level</v>
      </c>
      <c r="K1653">
        <v>3</v>
      </c>
    </row>
    <row r="1654" spans="1:11" x14ac:dyDescent="0.25">
      <c r="A1654">
        <v>1653</v>
      </c>
      <c r="B1654" t="s">
        <v>11</v>
      </c>
      <c r="C1654">
        <v>25</v>
      </c>
      <c r="D1654" t="str">
        <f t="shared" si="75"/>
        <v>Adolescence</v>
      </c>
      <c r="E1654" s="5">
        <v>81640</v>
      </c>
      <c r="F1654">
        <v>95</v>
      </c>
      <c r="G1654" t="str">
        <f t="shared" si="76"/>
        <v>Spendthrift</v>
      </c>
      <c r="H1654" t="s">
        <v>13</v>
      </c>
      <c r="I1654">
        <v>1</v>
      </c>
      <c r="J1654" t="str">
        <f t="shared" si="77"/>
        <v>Entry-Level</v>
      </c>
      <c r="K1654">
        <v>6</v>
      </c>
    </row>
    <row r="1655" spans="1:11" x14ac:dyDescent="0.25">
      <c r="A1655">
        <v>1654</v>
      </c>
      <c r="B1655" t="s">
        <v>11</v>
      </c>
      <c r="C1655">
        <v>52</v>
      </c>
      <c r="D1655" t="str">
        <f t="shared" si="75"/>
        <v>Middle Age</v>
      </c>
      <c r="E1655" s="5">
        <v>133214</v>
      </c>
      <c r="F1655">
        <v>1</v>
      </c>
      <c r="G1655" t="str">
        <f t="shared" si="76"/>
        <v>Tightward</v>
      </c>
      <c r="H1655" t="s">
        <v>18</v>
      </c>
      <c r="I1655">
        <v>9</v>
      </c>
      <c r="J1655" t="str">
        <f t="shared" si="77"/>
        <v>Mid-Level</v>
      </c>
      <c r="K1655">
        <v>7</v>
      </c>
    </row>
    <row r="1656" spans="1:11" x14ac:dyDescent="0.25">
      <c r="A1656">
        <v>1655</v>
      </c>
      <c r="B1656" t="s">
        <v>11</v>
      </c>
      <c r="C1656">
        <v>23</v>
      </c>
      <c r="D1656" t="str">
        <f t="shared" si="75"/>
        <v>Adolescence</v>
      </c>
      <c r="E1656" s="5">
        <v>186723</v>
      </c>
      <c r="F1656">
        <v>42</v>
      </c>
      <c r="G1656" t="str">
        <f t="shared" si="76"/>
        <v>Economical</v>
      </c>
      <c r="H1656" t="s">
        <v>13</v>
      </c>
      <c r="I1656">
        <v>8</v>
      </c>
      <c r="J1656" t="str">
        <f t="shared" si="77"/>
        <v>Mid-Level</v>
      </c>
      <c r="K1656">
        <v>5</v>
      </c>
    </row>
    <row r="1657" spans="1:11" x14ac:dyDescent="0.25">
      <c r="A1657">
        <v>1656</v>
      </c>
      <c r="B1657" t="s">
        <v>11</v>
      </c>
      <c r="C1657">
        <v>96</v>
      </c>
      <c r="D1657" t="str">
        <f t="shared" si="75"/>
        <v>Old</v>
      </c>
      <c r="E1657" s="5">
        <v>92100</v>
      </c>
      <c r="F1657">
        <v>23</v>
      </c>
      <c r="G1657" t="str">
        <f t="shared" si="76"/>
        <v>Tightward</v>
      </c>
      <c r="H1657" t="s">
        <v>14</v>
      </c>
      <c r="I1657">
        <v>9</v>
      </c>
      <c r="J1657" t="str">
        <f t="shared" si="77"/>
        <v>Mid-Level</v>
      </c>
      <c r="K1657">
        <v>3</v>
      </c>
    </row>
    <row r="1658" spans="1:11" x14ac:dyDescent="0.25">
      <c r="A1658">
        <v>1657</v>
      </c>
      <c r="B1658" t="s">
        <v>8</v>
      </c>
      <c r="C1658">
        <v>5</v>
      </c>
      <c r="D1658" t="str">
        <f t="shared" si="75"/>
        <v>Adolescence</v>
      </c>
      <c r="E1658" s="5">
        <v>64484</v>
      </c>
      <c r="F1658">
        <v>10</v>
      </c>
      <c r="G1658" t="str">
        <f t="shared" si="76"/>
        <v>Tightward</v>
      </c>
      <c r="H1658" t="s">
        <v>17</v>
      </c>
      <c r="I1658">
        <v>0</v>
      </c>
      <c r="J1658" t="str">
        <f t="shared" si="77"/>
        <v>Entry-Level</v>
      </c>
      <c r="K1658">
        <v>5</v>
      </c>
    </row>
    <row r="1659" spans="1:11" x14ac:dyDescent="0.25">
      <c r="A1659">
        <v>1658</v>
      </c>
      <c r="B1659" t="s">
        <v>11</v>
      </c>
      <c r="C1659">
        <v>47</v>
      </c>
      <c r="D1659" t="str">
        <f t="shared" si="75"/>
        <v>Middle Age</v>
      </c>
      <c r="E1659" s="5">
        <v>69024</v>
      </c>
      <c r="F1659">
        <v>3</v>
      </c>
      <c r="G1659" t="str">
        <f t="shared" si="76"/>
        <v>Tightward</v>
      </c>
      <c r="H1659" t="s">
        <v>9</v>
      </c>
      <c r="I1659">
        <v>4</v>
      </c>
      <c r="J1659" t="str">
        <f t="shared" si="77"/>
        <v>Intermediate</v>
      </c>
      <c r="K1659">
        <v>5</v>
      </c>
    </row>
    <row r="1660" spans="1:11" x14ac:dyDescent="0.25">
      <c r="A1660">
        <v>1659</v>
      </c>
      <c r="B1660" t="s">
        <v>8</v>
      </c>
      <c r="C1660">
        <v>81</v>
      </c>
      <c r="D1660" t="str">
        <f t="shared" si="75"/>
        <v>Old</v>
      </c>
      <c r="E1660" s="5">
        <v>171194</v>
      </c>
      <c r="F1660">
        <v>55</v>
      </c>
      <c r="G1660" t="str">
        <f t="shared" si="76"/>
        <v>Economical</v>
      </c>
      <c r="H1660" t="s">
        <v>14</v>
      </c>
      <c r="I1660">
        <v>0</v>
      </c>
      <c r="J1660" t="str">
        <f t="shared" si="77"/>
        <v>Entry-Level</v>
      </c>
      <c r="K1660">
        <v>5</v>
      </c>
    </row>
    <row r="1661" spans="1:11" x14ac:dyDescent="0.25">
      <c r="A1661">
        <v>1660</v>
      </c>
      <c r="B1661" t="s">
        <v>11</v>
      </c>
      <c r="C1661">
        <v>4</v>
      </c>
      <c r="D1661" t="str">
        <f t="shared" si="75"/>
        <v>Adolescence</v>
      </c>
      <c r="E1661" s="5">
        <v>183282</v>
      </c>
      <c r="F1661">
        <v>34</v>
      </c>
      <c r="G1661" t="str">
        <f t="shared" si="76"/>
        <v>Economical</v>
      </c>
      <c r="H1661" t="s">
        <v>14</v>
      </c>
      <c r="I1661">
        <v>1</v>
      </c>
      <c r="J1661" t="str">
        <f t="shared" si="77"/>
        <v>Entry-Level</v>
      </c>
      <c r="K1661">
        <v>1</v>
      </c>
    </row>
    <row r="1662" spans="1:11" x14ac:dyDescent="0.25">
      <c r="A1662">
        <v>1661</v>
      </c>
      <c r="B1662" t="s">
        <v>11</v>
      </c>
      <c r="C1662">
        <v>8</v>
      </c>
      <c r="D1662" t="str">
        <f t="shared" si="75"/>
        <v>Adolescence</v>
      </c>
      <c r="E1662" s="5">
        <v>100099</v>
      </c>
      <c r="F1662">
        <v>74</v>
      </c>
      <c r="G1662" t="str">
        <f t="shared" si="76"/>
        <v>Spendthrift</v>
      </c>
      <c r="H1662" t="s">
        <v>9</v>
      </c>
      <c r="I1662">
        <v>1</v>
      </c>
      <c r="J1662" t="str">
        <f t="shared" si="77"/>
        <v>Entry-Level</v>
      </c>
      <c r="K1662">
        <v>3</v>
      </c>
    </row>
    <row r="1663" spans="1:11" x14ac:dyDescent="0.25">
      <c r="A1663">
        <v>1662</v>
      </c>
      <c r="B1663" t="s">
        <v>11</v>
      </c>
      <c r="C1663">
        <v>35</v>
      </c>
      <c r="D1663" t="str">
        <f t="shared" si="75"/>
        <v>Middle Age</v>
      </c>
      <c r="E1663" s="5">
        <v>164435</v>
      </c>
      <c r="F1663">
        <v>26</v>
      </c>
      <c r="G1663" t="str">
        <f t="shared" si="76"/>
        <v>Tightward</v>
      </c>
      <c r="H1663" t="s">
        <v>12</v>
      </c>
      <c r="I1663">
        <v>1</v>
      </c>
      <c r="J1663" t="str">
        <f t="shared" si="77"/>
        <v>Entry-Level</v>
      </c>
      <c r="K1663">
        <v>3</v>
      </c>
    </row>
    <row r="1664" spans="1:11" x14ac:dyDescent="0.25">
      <c r="A1664">
        <v>1663</v>
      </c>
      <c r="B1664" t="s">
        <v>8</v>
      </c>
      <c r="C1664">
        <v>67</v>
      </c>
      <c r="D1664" t="str">
        <f t="shared" si="75"/>
        <v>Old</v>
      </c>
      <c r="E1664" s="5">
        <v>172407</v>
      </c>
      <c r="F1664">
        <v>60</v>
      </c>
      <c r="G1664" t="str">
        <f t="shared" si="76"/>
        <v>Spendthrift</v>
      </c>
      <c r="H1664" t="s">
        <v>16</v>
      </c>
      <c r="I1664">
        <v>9</v>
      </c>
      <c r="J1664" t="str">
        <f t="shared" si="77"/>
        <v>Mid-Level</v>
      </c>
      <c r="K1664">
        <v>3</v>
      </c>
    </row>
    <row r="1665" spans="1:11" x14ac:dyDescent="0.25">
      <c r="A1665">
        <v>1664</v>
      </c>
      <c r="B1665" t="s">
        <v>11</v>
      </c>
      <c r="C1665">
        <v>9</v>
      </c>
      <c r="D1665" t="str">
        <f t="shared" si="75"/>
        <v>Adolescence</v>
      </c>
      <c r="E1665" s="5">
        <v>84781</v>
      </c>
      <c r="F1665">
        <v>14</v>
      </c>
      <c r="G1665" t="str">
        <f t="shared" si="76"/>
        <v>Tightward</v>
      </c>
      <c r="H1665" t="s">
        <v>15</v>
      </c>
      <c r="I1665">
        <v>1</v>
      </c>
      <c r="J1665" t="str">
        <f t="shared" si="77"/>
        <v>Entry-Level</v>
      </c>
      <c r="K1665">
        <v>3</v>
      </c>
    </row>
    <row r="1666" spans="1:11" x14ac:dyDescent="0.25">
      <c r="A1666">
        <v>1665</v>
      </c>
      <c r="B1666" t="s">
        <v>8</v>
      </c>
      <c r="C1666">
        <v>82</v>
      </c>
      <c r="D1666" t="str">
        <f t="shared" si="75"/>
        <v>Old</v>
      </c>
      <c r="E1666" s="5">
        <v>186130</v>
      </c>
      <c r="F1666">
        <v>61</v>
      </c>
      <c r="G1666" t="str">
        <f t="shared" si="76"/>
        <v>Spendthrift</v>
      </c>
      <c r="H1666" t="s">
        <v>12</v>
      </c>
      <c r="I1666">
        <v>3</v>
      </c>
      <c r="J1666" t="str">
        <f t="shared" si="77"/>
        <v>Intermediate</v>
      </c>
      <c r="K1666">
        <v>7</v>
      </c>
    </row>
    <row r="1667" spans="1:11" x14ac:dyDescent="0.25">
      <c r="A1667">
        <v>1666</v>
      </c>
      <c r="B1667" t="s">
        <v>11</v>
      </c>
      <c r="C1667">
        <v>2</v>
      </c>
      <c r="D1667" t="str">
        <f t="shared" ref="D1667:D1730" si="78">IF(C1667&gt;54,"Old",IF(C1667&gt;=31,"Middle Age",IF(C1667&lt;31,"Adolescence","Invalid")))</f>
        <v>Adolescence</v>
      </c>
      <c r="E1667" s="5">
        <v>56782</v>
      </c>
      <c r="F1667">
        <v>10</v>
      </c>
      <c r="G1667" t="str">
        <f t="shared" ref="G1667:G1730" si="79">IF(F1667&gt;=60,"Spendthrift",IF(F1667&gt;=31,"Economical",IF(F1667&lt;31,"Tightward","Invalid")))</f>
        <v>Tightward</v>
      </c>
      <c r="H1667" t="s">
        <v>14</v>
      </c>
      <c r="I1667">
        <v>9</v>
      </c>
      <c r="J1667" t="str">
        <f t="shared" ref="J1667:J1730" si="80">IF(I1667&gt;=10,"Senior Level",IF(I1667&gt;=5,"Mid-Level",IF(I1667&gt;=3,"Intermediate",IF(I1667&lt;3,"Entry-Level","Invalid"))))</f>
        <v>Mid-Level</v>
      </c>
      <c r="K1667">
        <v>5</v>
      </c>
    </row>
    <row r="1668" spans="1:11" x14ac:dyDescent="0.25">
      <c r="A1668">
        <v>1667</v>
      </c>
      <c r="B1668" t="s">
        <v>8</v>
      </c>
      <c r="C1668">
        <v>95</v>
      </c>
      <c r="D1668" t="str">
        <f t="shared" si="78"/>
        <v>Old</v>
      </c>
      <c r="E1668" s="5">
        <v>137206</v>
      </c>
      <c r="F1668">
        <v>4</v>
      </c>
      <c r="G1668" t="str">
        <f t="shared" si="79"/>
        <v>Tightward</v>
      </c>
      <c r="H1668" t="s">
        <v>14</v>
      </c>
      <c r="I1668">
        <v>0</v>
      </c>
      <c r="J1668" t="str">
        <f t="shared" si="80"/>
        <v>Entry-Level</v>
      </c>
      <c r="K1668">
        <v>4</v>
      </c>
    </row>
    <row r="1669" spans="1:11" x14ac:dyDescent="0.25">
      <c r="A1669">
        <v>1668</v>
      </c>
      <c r="B1669" t="s">
        <v>11</v>
      </c>
      <c r="C1669">
        <v>9</v>
      </c>
      <c r="D1669" t="str">
        <f t="shared" si="78"/>
        <v>Adolescence</v>
      </c>
      <c r="E1669" s="5">
        <v>146950</v>
      </c>
      <c r="F1669">
        <v>92</v>
      </c>
      <c r="G1669" t="str">
        <f t="shared" si="79"/>
        <v>Spendthrift</v>
      </c>
      <c r="H1669" t="s">
        <v>16</v>
      </c>
      <c r="I1669">
        <v>6</v>
      </c>
      <c r="J1669" t="str">
        <f t="shared" si="80"/>
        <v>Mid-Level</v>
      </c>
      <c r="K1669">
        <v>5</v>
      </c>
    </row>
    <row r="1670" spans="1:11" x14ac:dyDescent="0.25">
      <c r="A1670">
        <v>1669</v>
      </c>
      <c r="B1670" t="s">
        <v>11</v>
      </c>
      <c r="C1670">
        <v>99</v>
      </c>
      <c r="D1670" t="str">
        <f t="shared" si="78"/>
        <v>Old</v>
      </c>
      <c r="E1670" s="5">
        <v>174275</v>
      </c>
      <c r="F1670">
        <v>4</v>
      </c>
      <c r="G1670" t="str">
        <f t="shared" si="79"/>
        <v>Tightward</v>
      </c>
      <c r="H1670" t="s">
        <v>9</v>
      </c>
      <c r="I1670">
        <v>0</v>
      </c>
      <c r="J1670" t="str">
        <f t="shared" si="80"/>
        <v>Entry-Level</v>
      </c>
      <c r="K1670">
        <v>2</v>
      </c>
    </row>
    <row r="1671" spans="1:11" x14ac:dyDescent="0.25">
      <c r="A1671">
        <v>1670</v>
      </c>
      <c r="B1671" t="s">
        <v>8</v>
      </c>
      <c r="C1671">
        <v>96</v>
      </c>
      <c r="D1671" t="str">
        <f t="shared" si="78"/>
        <v>Old</v>
      </c>
      <c r="E1671" s="5">
        <v>97705</v>
      </c>
      <c r="F1671">
        <v>41</v>
      </c>
      <c r="G1671" t="str">
        <f t="shared" si="79"/>
        <v>Economical</v>
      </c>
      <c r="H1671" t="s">
        <v>17</v>
      </c>
      <c r="I1671">
        <v>8</v>
      </c>
      <c r="J1671" t="str">
        <f t="shared" si="80"/>
        <v>Mid-Level</v>
      </c>
      <c r="K1671">
        <v>2</v>
      </c>
    </row>
    <row r="1672" spans="1:11" x14ac:dyDescent="0.25">
      <c r="A1672">
        <v>1671</v>
      </c>
      <c r="B1672" t="s">
        <v>8</v>
      </c>
      <c r="C1672">
        <v>92</v>
      </c>
      <c r="D1672" t="str">
        <f t="shared" si="78"/>
        <v>Old</v>
      </c>
      <c r="E1672" s="5">
        <v>188984</v>
      </c>
      <c r="F1672">
        <v>69</v>
      </c>
      <c r="G1672" t="str">
        <f t="shared" si="79"/>
        <v>Spendthrift</v>
      </c>
      <c r="H1672" t="s">
        <v>12</v>
      </c>
      <c r="I1672">
        <v>1</v>
      </c>
      <c r="J1672" t="str">
        <f t="shared" si="80"/>
        <v>Entry-Level</v>
      </c>
      <c r="K1672">
        <v>4</v>
      </c>
    </row>
    <row r="1673" spans="1:11" x14ac:dyDescent="0.25">
      <c r="A1673">
        <v>1672</v>
      </c>
      <c r="B1673" t="s">
        <v>8</v>
      </c>
      <c r="C1673">
        <v>24</v>
      </c>
      <c r="D1673" t="str">
        <f t="shared" si="78"/>
        <v>Adolescence</v>
      </c>
      <c r="E1673" s="5">
        <v>119238</v>
      </c>
      <c r="F1673">
        <v>55</v>
      </c>
      <c r="G1673" t="str">
        <f t="shared" si="79"/>
        <v>Economical</v>
      </c>
      <c r="H1673" t="s">
        <v>14</v>
      </c>
      <c r="I1673">
        <v>1</v>
      </c>
      <c r="J1673" t="str">
        <f t="shared" si="80"/>
        <v>Entry-Level</v>
      </c>
      <c r="K1673">
        <v>3</v>
      </c>
    </row>
    <row r="1674" spans="1:11" x14ac:dyDescent="0.25">
      <c r="A1674">
        <v>1673</v>
      </c>
      <c r="B1674" t="s">
        <v>8</v>
      </c>
      <c r="C1674">
        <v>58</v>
      </c>
      <c r="D1674" t="str">
        <f t="shared" si="78"/>
        <v>Old</v>
      </c>
      <c r="E1674" s="5">
        <v>87923</v>
      </c>
      <c r="F1674">
        <v>19</v>
      </c>
      <c r="G1674" t="str">
        <f t="shared" si="79"/>
        <v>Tightward</v>
      </c>
      <c r="H1674" t="s">
        <v>13</v>
      </c>
      <c r="I1674">
        <v>0</v>
      </c>
      <c r="J1674" t="str">
        <f t="shared" si="80"/>
        <v>Entry-Level</v>
      </c>
      <c r="K1674">
        <v>5</v>
      </c>
    </row>
    <row r="1675" spans="1:11" x14ac:dyDescent="0.25">
      <c r="A1675">
        <v>1674</v>
      </c>
      <c r="B1675" t="s">
        <v>8</v>
      </c>
      <c r="C1675">
        <v>15</v>
      </c>
      <c r="D1675" t="str">
        <f t="shared" si="78"/>
        <v>Adolescence</v>
      </c>
      <c r="E1675" s="5">
        <v>128573</v>
      </c>
      <c r="F1675">
        <v>97</v>
      </c>
      <c r="G1675" t="str">
        <f t="shared" si="79"/>
        <v>Spendthrift</v>
      </c>
      <c r="H1675" t="s">
        <v>15</v>
      </c>
      <c r="I1675">
        <v>1</v>
      </c>
      <c r="J1675" t="str">
        <f t="shared" si="80"/>
        <v>Entry-Level</v>
      </c>
      <c r="K1675">
        <v>1</v>
      </c>
    </row>
    <row r="1676" spans="1:11" x14ac:dyDescent="0.25">
      <c r="A1676">
        <v>1675</v>
      </c>
      <c r="B1676" t="s">
        <v>11</v>
      </c>
      <c r="C1676">
        <v>13</v>
      </c>
      <c r="D1676" t="str">
        <f t="shared" si="78"/>
        <v>Adolescence</v>
      </c>
      <c r="E1676" s="5">
        <v>132374</v>
      </c>
      <c r="F1676">
        <v>96</v>
      </c>
      <c r="G1676" t="str">
        <f t="shared" si="79"/>
        <v>Spendthrift</v>
      </c>
      <c r="H1676" t="s">
        <v>18</v>
      </c>
      <c r="I1676">
        <v>0</v>
      </c>
      <c r="J1676" t="str">
        <f t="shared" si="80"/>
        <v>Entry-Level</v>
      </c>
      <c r="K1676">
        <v>3</v>
      </c>
    </row>
    <row r="1677" spans="1:11" x14ac:dyDescent="0.25">
      <c r="A1677">
        <v>1676</v>
      </c>
      <c r="B1677" t="s">
        <v>11</v>
      </c>
      <c r="C1677">
        <v>51</v>
      </c>
      <c r="D1677" t="str">
        <f t="shared" si="78"/>
        <v>Middle Age</v>
      </c>
      <c r="E1677" s="5">
        <v>135164</v>
      </c>
      <c r="F1677">
        <v>75</v>
      </c>
      <c r="G1677" t="str">
        <f t="shared" si="79"/>
        <v>Spendthrift</v>
      </c>
      <c r="H1677" t="s">
        <v>14</v>
      </c>
      <c r="I1677">
        <v>9</v>
      </c>
      <c r="J1677" t="str">
        <f t="shared" si="80"/>
        <v>Mid-Level</v>
      </c>
      <c r="K1677">
        <v>3</v>
      </c>
    </row>
    <row r="1678" spans="1:11" x14ac:dyDescent="0.25">
      <c r="A1678">
        <v>1677</v>
      </c>
      <c r="B1678" t="s">
        <v>8</v>
      </c>
      <c r="C1678">
        <v>9</v>
      </c>
      <c r="D1678" t="str">
        <f t="shared" si="78"/>
        <v>Adolescence</v>
      </c>
      <c r="E1678" s="5">
        <v>165194</v>
      </c>
      <c r="F1678">
        <v>10</v>
      </c>
      <c r="G1678" t="str">
        <f t="shared" si="79"/>
        <v>Tightward</v>
      </c>
      <c r="H1678" t="s">
        <v>14</v>
      </c>
      <c r="I1678">
        <v>8</v>
      </c>
      <c r="J1678" t="str">
        <f t="shared" si="80"/>
        <v>Mid-Level</v>
      </c>
      <c r="K1678">
        <v>3</v>
      </c>
    </row>
    <row r="1679" spans="1:11" x14ac:dyDescent="0.25">
      <c r="A1679">
        <v>1678</v>
      </c>
      <c r="B1679" t="s">
        <v>8</v>
      </c>
      <c r="C1679">
        <v>0</v>
      </c>
      <c r="D1679" t="str">
        <f t="shared" si="78"/>
        <v>Adolescence</v>
      </c>
      <c r="E1679" s="5">
        <v>126060</v>
      </c>
      <c r="F1679">
        <v>92</v>
      </c>
      <c r="G1679" t="str">
        <f t="shared" si="79"/>
        <v>Spendthrift</v>
      </c>
      <c r="H1679" t="s">
        <v>16</v>
      </c>
      <c r="I1679">
        <v>1</v>
      </c>
      <c r="J1679" t="str">
        <f t="shared" si="80"/>
        <v>Entry-Level</v>
      </c>
      <c r="K1679">
        <v>3</v>
      </c>
    </row>
    <row r="1680" spans="1:11" x14ac:dyDescent="0.25">
      <c r="A1680">
        <v>1679</v>
      </c>
      <c r="B1680" t="s">
        <v>8</v>
      </c>
      <c r="C1680">
        <v>67</v>
      </c>
      <c r="D1680" t="str">
        <f t="shared" si="78"/>
        <v>Old</v>
      </c>
      <c r="E1680" s="5">
        <v>89366</v>
      </c>
      <c r="F1680">
        <v>55</v>
      </c>
      <c r="G1680" t="str">
        <f t="shared" si="79"/>
        <v>Economical</v>
      </c>
      <c r="H1680" t="s">
        <v>9</v>
      </c>
      <c r="I1680">
        <v>9</v>
      </c>
      <c r="J1680" t="str">
        <f t="shared" si="80"/>
        <v>Mid-Level</v>
      </c>
      <c r="K1680">
        <v>3</v>
      </c>
    </row>
    <row r="1681" spans="1:11" x14ac:dyDescent="0.25">
      <c r="A1681">
        <v>1680</v>
      </c>
      <c r="B1681" t="s">
        <v>8</v>
      </c>
      <c r="C1681">
        <v>58</v>
      </c>
      <c r="D1681" t="str">
        <f t="shared" si="78"/>
        <v>Old</v>
      </c>
      <c r="E1681" s="5">
        <v>95172</v>
      </c>
      <c r="F1681">
        <v>77</v>
      </c>
      <c r="G1681" t="str">
        <f t="shared" si="79"/>
        <v>Spendthrift</v>
      </c>
      <c r="H1681" t="s">
        <v>9</v>
      </c>
      <c r="I1681">
        <v>1</v>
      </c>
      <c r="J1681" t="str">
        <f t="shared" si="80"/>
        <v>Entry-Level</v>
      </c>
      <c r="K1681">
        <v>5</v>
      </c>
    </row>
    <row r="1682" spans="1:11" x14ac:dyDescent="0.25">
      <c r="A1682">
        <v>1681</v>
      </c>
      <c r="B1682" t="s">
        <v>11</v>
      </c>
      <c r="C1682">
        <v>55</v>
      </c>
      <c r="D1682" t="str">
        <f t="shared" si="78"/>
        <v>Old</v>
      </c>
      <c r="E1682" s="5">
        <v>95975</v>
      </c>
      <c r="F1682">
        <v>49</v>
      </c>
      <c r="G1682" t="str">
        <f t="shared" si="79"/>
        <v>Economical</v>
      </c>
      <c r="H1682" t="s">
        <v>15</v>
      </c>
      <c r="I1682">
        <v>0</v>
      </c>
      <c r="J1682" t="str">
        <f t="shared" si="80"/>
        <v>Entry-Level</v>
      </c>
      <c r="K1682">
        <v>1</v>
      </c>
    </row>
    <row r="1683" spans="1:11" x14ac:dyDescent="0.25">
      <c r="A1683">
        <v>1682</v>
      </c>
      <c r="B1683" t="s">
        <v>11</v>
      </c>
      <c r="C1683">
        <v>52</v>
      </c>
      <c r="D1683" t="str">
        <f t="shared" si="78"/>
        <v>Middle Age</v>
      </c>
      <c r="E1683" s="5">
        <v>165573</v>
      </c>
      <c r="F1683">
        <v>59</v>
      </c>
      <c r="G1683" t="str">
        <f t="shared" si="79"/>
        <v>Economical</v>
      </c>
      <c r="H1683" t="s">
        <v>9</v>
      </c>
      <c r="I1683">
        <v>0</v>
      </c>
      <c r="J1683" t="str">
        <f t="shared" si="80"/>
        <v>Entry-Level</v>
      </c>
      <c r="K1683">
        <v>7</v>
      </c>
    </row>
    <row r="1684" spans="1:11" x14ac:dyDescent="0.25">
      <c r="A1684">
        <v>1683</v>
      </c>
      <c r="B1684" t="s">
        <v>8</v>
      </c>
      <c r="C1684">
        <v>83</v>
      </c>
      <c r="D1684" t="str">
        <f t="shared" si="78"/>
        <v>Old</v>
      </c>
      <c r="E1684" s="5">
        <v>180887</v>
      </c>
      <c r="F1684">
        <v>59</v>
      </c>
      <c r="G1684" t="str">
        <f t="shared" si="79"/>
        <v>Economical</v>
      </c>
      <c r="H1684" t="s">
        <v>13</v>
      </c>
      <c r="I1684">
        <v>1</v>
      </c>
      <c r="J1684" t="str">
        <f t="shared" si="80"/>
        <v>Entry-Level</v>
      </c>
      <c r="K1684">
        <v>1</v>
      </c>
    </row>
    <row r="1685" spans="1:11" x14ac:dyDescent="0.25">
      <c r="A1685">
        <v>1684</v>
      </c>
      <c r="B1685" t="s">
        <v>11</v>
      </c>
      <c r="C1685">
        <v>83</v>
      </c>
      <c r="D1685" t="str">
        <f t="shared" si="78"/>
        <v>Old</v>
      </c>
      <c r="E1685" s="5">
        <v>142720</v>
      </c>
      <c r="F1685">
        <v>86</v>
      </c>
      <c r="G1685" t="str">
        <f t="shared" si="79"/>
        <v>Spendthrift</v>
      </c>
      <c r="H1685" t="s">
        <v>15</v>
      </c>
      <c r="I1685">
        <v>0</v>
      </c>
      <c r="J1685" t="str">
        <f t="shared" si="80"/>
        <v>Entry-Level</v>
      </c>
      <c r="K1685">
        <v>1</v>
      </c>
    </row>
    <row r="1686" spans="1:11" x14ac:dyDescent="0.25">
      <c r="A1686">
        <v>1685</v>
      </c>
      <c r="B1686" t="s">
        <v>11</v>
      </c>
      <c r="C1686">
        <v>90</v>
      </c>
      <c r="D1686" t="str">
        <f t="shared" si="78"/>
        <v>Old</v>
      </c>
      <c r="E1686" s="5">
        <v>113460</v>
      </c>
      <c r="F1686">
        <v>54</v>
      </c>
      <c r="G1686" t="str">
        <f t="shared" si="79"/>
        <v>Economical</v>
      </c>
      <c r="H1686" t="s">
        <v>12</v>
      </c>
      <c r="I1686">
        <v>1</v>
      </c>
      <c r="J1686" t="str">
        <f t="shared" si="80"/>
        <v>Entry-Level</v>
      </c>
      <c r="K1686">
        <v>7</v>
      </c>
    </row>
    <row r="1687" spans="1:11" x14ac:dyDescent="0.25">
      <c r="A1687">
        <v>1686</v>
      </c>
      <c r="B1687" t="s">
        <v>8</v>
      </c>
      <c r="C1687">
        <v>87</v>
      </c>
      <c r="D1687" t="str">
        <f t="shared" si="78"/>
        <v>Old</v>
      </c>
      <c r="E1687" s="5">
        <v>110434</v>
      </c>
      <c r="F1687">
        <v>20</v>
      </c>
      <c r="G1687" t="str">
        <f t="shared" si="79"/>
        <v>Tightward</v>
      </c>
      <c r="H1687" t="s">
        <v>14</v>
      </c>
      <c r="I1687">
        <v>7</v>
      </c>
      <c r="J1687" t="str">
        <f t="shared" si="80"/>
        <v>Mid-Level</v>
      </c>
      <c r="K1687">
        <v>3</v>
      </c>
    </row>
    <row r="1688" spans="1:11" x14ac:dyDescent="0.25">
      <c r="A1688">
        <v>1687</v>
      </c>
      <c r="B1688" t="s">
        <v>11</v>
      </c>
      <c r="C1688">
        <v>67</v>
      </c>
      <c r="D1688" t="str">
        <f t="shared" si="78"/>
        <v>Old</v>
      </c>
      <c r="E1688" s="5">
        <v>146016</v>
      </c>
      <c r="F1688">
        <v>38</v>
      </c>
      <c r="G1688" t="str">
        <f t="shared" si="79"/>
        <v>Economical</v>
      </c>
      <c r="H1688" t="s">
        <v>14</v>
      </c>
      <c r="I1688">
        <v>1</v>
      </c>
      <c r="J1688" t="str">
        <f t="shared" si="80"/>
        <v>Entry-Level</v>
      </c>
      <c r="K1688">
        <v>6</v>
      </c>
    </row>
    <row r="1689" spans="1:11" x14ac:dyDescent="0.25">
      <c r="A1689">
        <v>1688</v>
      </c>
      <c r="B1689" t="s">
        <v>8</v>
      </c>
      <c r="C1689">
        <v>81</v>
      </c>
      <c r="D1689" t="str">
        <f t="shared" si="78"/>
        <v>Old</v>
      </c>
      <c r="E1689" s="5">
        <v>101073</v>
      </c>
      <c r="F1689">
        <v>67</v>
      </c>
      <c r="G1689" t="str">
        <f t="shared" si="79"/>
        <v>Spendthrift</v>
      </c>
      <c r="H1689" t="s">
        <v>15</v>
      </c>
      <c r="I1689">
        <v>0</v>
      </c>
      <c r="J1689" t="str">
        <f t="shared" si="80"/>
        <v>Entry-Level</v>
      </c>
      <c r="K1689">
        <v>7</v>
      </c>
    </row>
    <row r="1690" spans="1:11" x14ac:dyDescent="0.25">
      <c r="A1690">
        <v>1689</v>
      </c>
      <c r="B1690" t="s">
        <v>11</v>
      </c>
      <c r="C1690">
        <v>36</v>
      </c>
      <c r="D1690" t="str">
        <f t="shared" si="78"/>
        <v>Middle Age</v>
      </c>
      <c r="E1690" s="5">
        <v>62617</v>
      </c>
      <c r="F1690">
        <v>10</v>
      </c>
      <c r="G1690" t="str">
        <f t="shared" si="79"/>
        <v>Tightward</v>
      </c>
      <c r="H1690" t="s">
        <v>14</v>
      </c>
      <c r="I1690">
        <v>9</v>
      </c>
      <c r="J1690" t="str">
        <f t="shared" si="80"/>
        <v>Mid-Level</v>
      </c>
      <c r="K1690">
        <v>3</v>
      </c>
    </row>
    <row r="1691" spans="1:11" x14ac:dyDescent="0.25">
      <c r="A1691">
        <v>1690</v>
      </c>
      <c r="B1691" t="s">
        <v>11</v>
      </c>
      <c r="C1691">
        <v>51</v>
      </c>
      <c r="D1691" t="str">
        <f t="shared" si="78"/>
        <v>Middle Age</v>
      </c>
      <c r="E1691" s="5">
        <v>96028</v>
      </c>
      <c r="F1691">
        <v>37</v>
      </c>
      <c r="G1691" t="str">
        <f t="shared" si="79"/>
        <v>Economical</v>
      </c>
      <c r="H1691" t="s">
        <v>14</v>
      </c>
      <c r="I1691">
        <v>0</v>
      </c>
      <c r="J1691" t="str">
        <f t="shared" si="80"/>
        <v>Entry-Level</v>
      </c>
      <c r="K1691">
        <v>5</v>
      </c>
    </row>
    <row r="1692" spans="1:11" x14ac:dyDescent="0.25">
      <c r="A1692">
        <v>1691</v>
      </c>
      <c r="B1692" t="s">
        <v>11</v>
      </c>
      <c r="C1692">
        <v>31</v>
      </c>
      <c r="D1692" t="str">
        <f t="shared" si="78"/>
        <v>Middle Age</v>
      </c>
      <c r="E1692" s="5">
        <v>186334</v>
      </c>
      <c r="F1692">
        <v>37</v>
      </c>
      <c r="G1692" t="str">
        <f t="shared" si="79"/>
        <v>Economical</v>
      </c>
      <c r="H1692" t="s">
        <v>14</v>
      </c>
      <c r="I1692">
        <v>0</v>
      </c>
      <c r="J1692" t="str">
        <f t="shared" si="80"/>
        <v>Entry-Level</v>
      </c>
      <c r="K1692">
        <v>1</v>
      </c>
    </row>
    <row r="1693" spans="1:11" x14ac:dyDescent="0.25">
      <c r="A1693">
        <v>1692</v>
      </c>
      <c r="B1693" t="s">
        <v>11</v>
      </c>
      <c r="C1693">
        <v>57</v>
      </c>
      <c r="D1693" t="str">
        <f t="shared" si="78"/>
        <v>Old</v>
      </c>
      <c r="E1693" s="5">
        <v>163473</v>
      </c>
      <c r="F1693">
        <v>52</v>
      </c>
      <c r="G1693" t="str">
        <f t="shared" si="79"/>
        <v>Economical</v>
      </c>
      <c r="H1693" t="s">
        <v>14</v>
      </c>
      <c r="I1693">
        <v>0</v>
      </c>
      <c r="J1693" t="str">
        <f t="shared" si="80"/>
        <v>Entry-Level</v>
      </c>
      <c r="K1693">
        <v>1</v>
      </c>
    </row>
    <row r="1694" spans="1:11" x14ac:dyDescent="0.25">
      <c r="A1694">
        <v>1693</v>
      </c>
      <c r="B1694" t="s">
        <v>8</v>
      </c>
      <c r="C1694">
        <v>83</v>
      </c>
      <c r="D1694" t="str">
        <f t="shared" si="78"/>
        <v>Old</v>
      </c>
      <c r="E1694" s="5">
        <v>89819</v>
      </c>
      <c r="F1694">
        <v>59</v>
      </c>
      <c r="G1694" t="str">
        <f t="shared" si="79"/>
        <v>Economical</v>
      </c>
      <c r="H1694" t="s">
        <v>14</v>
      </c>
      <c r="I1694">
        <v>4</v>
      </c>
      <c r="J1694" t="str">
        <f t="shared" si="80"/>
        <v>Intermediate</v>
      </c>
      <c r="K1694">
        <v>2</v>
      </c>
    </row>
    <row r="1695" spans="1:11" x14ac:dyDescent="0.25">
      <c r="A1695">
        <v>1694</v>
      </c>
      <c r="B1695" t="s">
        <v>11</v>
      </c>
      <c r="C1695">
        <v>51</v>
      </c>
      <c r="D1695" t="str">
        <f t="shared" si="78"/>
        <v>Middle Age</v>
      </c>
      <c r="E1695" s="5">
        <v>69388</v>
      </c>
      <c r="F1695">
        <v>33</v>
      </c>
      <c r="G1695" t="str">
        <f t="shared" si="79"/>
        <v>Economical</v>
      </c>
      <c r="H1695" t="s">
        <v>10</v>
      </c>
      <c r="I1695">
        <v>3</v>
      </c>
      <c r="J1695" t="str">
        <f t="shared" si="80"/>
        <v>Intermediate</v>
      </c>
      <c r="K1695">
        <v>4</v>
      </c>
    </row>
    <row r="1696" spans="1:11" x14ac:dyDescent="0.25">
      <c r="A1696">
        <v>1695</v>
      </c>
      <c r="B1696" t="s">
        <v>11</v>
      </c>
      <c r="C1696">
        <v>15</v>
      </c>
      <c r="D1696" t="str">
        <f t="shared" si="78"/>
        <v>Adolescence</v>
      </c>
      <c r="E1696" s="5">
        <v>134748</v>
      </c>
      <c r="F1696">
        <v>76</v>
      </c>
      <c r="G1696" t="str">
        <f t="shared" si="79"/>
        <v>Spendthrift</v>
      </c>
      <c r="H1696" t="s">
        <v>18</v>
      </c>
      <c r="I1696">
        <v>1</v>
      </c>
      <c r="J1696" t="str">
        <f t="shared" si="80"/>
        <v>Entry-Level</v>
      </c>
      <c r="K1696">
        <v>6</v>
      </c>
    </row>
    <row r="1697" spans="1:11" x14ac:dyDescent="0.25">
      <c r="A1697">
        <v>1696</v>
      </c>
      <c r="B1697" t="s">
        <v>11</v>
      </c>
      <c r="C1697">
        <v>18</v>
      </c>
      <c r="D1697" t="str">
        <f t="shared" si="78"/>
        <v>Adolescence</v>
      </c>
      <c r="E1697" s="5">
        <v>149915</v>
      </c>
      <c r="F1697">
        <v>94</v>
      </c>
      <c r="G1697" t="str">
        <f t="shared" si="79"/>
        <v>Spendthrift</v>
      </c>
      <c r="H1697" t="s">
        <v>16</v>
      </c>
      <c r="I1697">
        <v>14</v>
      </c>
      <c r="J1697" t="str">
        <f t="shared" si="80"/>
        <v>Senior Level</v>
      </c>
      <c r="K1697">
        <v>1</v>
      </c>
    </row>
    <row r="1698" spans="1:11" x14ac:dyDescent="0.25">
      <c r="A1698">
        <v>1697</v>
      </c>
      <c r="B1698" t="s">
        <v>11</v>
      </c>
      <c r="C1698">
        <v>88</v>
      </c>
      <c r="D1698" t="str">
        <f t="shared" si="78"/>
        <v>Old</v>
      </c>
      <c r="E1698" s="5">
        <v>104098</v>
      </c>
      <c r="F1698">
        <v>48</v>
      </c>
      <c r="G1698" t="str">
        <f t="shared" si="79"/>
        <v>Economical</v>
      </c>
      <c r="H1698" t="s">
        <v>9</v>
      </c>
      <c r="I1698">
        <v>1</v>
      </c>
      <c r="J1698" t="str">
        <f t="shared" si="80"/>
        <v>Entry-Level</v>
      </c>
      <c r="K1698">
        <v>6</v>
      </c>
    </row>
    <row r="1699" spans="1:11" x14ac:dyDescent="0.25">
      <c r="A1699">
        <v>1698</v>
      </c>
      <c r="B1699" t="s">
        <v>8</v>
      </c>
      <c r="C1699">
        <v>70</v>
      </c>
      <c r="D1699" t="str">
        <f t="shared" si="78"/>
        <v>Old</v>
      </c>
      <c r="E1699" s="5">
        <v>80160</v>
      </c>
      <c r="F1699">
        <v>10</v>
      </c>
      <c r="G1699" t="str">
        <f t="shared" si="79"/>
        <v>Tightward</v>
      </c>
      <c r="H1699" t="s">
        <v>14</v>
      </c>
      <c r="I1699">
        <v>8</v>
      </c>
      <c r="J1699" t="str">
        <f t="shared" si="80"/>
        <v>Mid-Level</v>
      </c>
      <c r="K1699">
        <v>5</v>
      </c>
    </row>
    <row r="1700" spans="1:11" x14ac:dyDescent="0.25">
      <c r="A1700">
        <v>1699</v>
      </c>
      <c r="B1700" t="s">
        <v>8</v>
      </c>
      <c r="C1700">
        <v>9</v>
      </c>
      <c r="D1700" t="str">
        <f t="shared" si="78"/>
        <v>Adolescence</v>
      </c>
      <c r="E1700" s="5">
        <v>124125</v>
      </c>
      <c r="F1700">
        <v>91</v>
      </c>
      <c r="G1700" t="str">
        <f t="shared" si="79"/>
        <v>Spendthrift</v>
      </c>
      <c r="H1700" t="s">
        <v>14</v>
      </c>
      <c r="I1700">
        <v>1</v>
      </c>
      <c r="J1700" t="str">
        <f t="shared" si="80"/>
        <v>Entry-Level</v>
      </c>
      <c r="K1700">
        <v>2</v>
      </c>
    </row>
    <row r="1701" spans="1:11" x14ac:dyDescent="0.25">
      <c r="A1701">
        <v>1700</v>
      </c>
      <c r="B1701" t="s">
        <v>8</v>
      </c>
      <c r="C1701">
        <v>6</v>
      </c>
      <c r="D1701" t="str">
        <f t="shared" si="78"/>
        <v>Adolescence</v>
      </c>
      <c r="E1701" s="5">
        <v>170226</v>
      </c>
      <c r="F1701">
        <v>31</v>
      </c>
      <c r="G1701" t="str">
        <f t="shared" si="79"/>
        <v>Economical</v>
      </c>
      <c r="H1701" t="s">
        <v>12</v>
      </c>
      <c r="I1701">
        <v>0</v>
      </c>
      <c r="J1701" t="str">
        <f t="shared" si="80"/>
        <v>Entry-Level</v>
      </c>
      <c r="K1701">
        <v>3</v>
      </c>
    </row>
    <row r="1702" spans="1:11" x14ac:dyDescent="0.25">
      <c r="A1702">
        <v>1701</v>
      </c>
      <c r="B1702" t="s">
        <v>11</v>
      </c>
      <c r="C1702">
        <v>8</v>
      </c>
      <c r="D1702" t="str">
        <f t="shared" si="78"/>
        <v>Adolescence</v>
      </c>
      <c r="E1702" s="5">
        <v>53306</v>
      </c>
      <c r="F1702">
        <v>98</v>
      </c>
      <c r="G1702" t="str">
        <f t="shared" si="79"/>
        <v>Spendthrift</v>
      </c>
      <c r="H1702" t="s">
        <v>10</v>
      </c>
      <c r="I1702">
        <v>0</v>
      </c>
      <c r="J1702" t="str">
        <f t="shared" si="80"/>
        <v>Entry-Level</v>
      </c>
      <c r="K1702">
        <v>2</v>
      </c>
    </row>
    <row r="1703" spans="1:11" x14ac:dyDescent="0.25">
      <c r="A1703">
        <v>1702</v>
      </c>
      <c r="B1703" t="s">
        <v>8</v>
      </c>
      <c r="C1703">
        <v>55</v>
      </c>
      <c r="D1703" t="str">
        <f t="shared" si="78"/>
        <v>Old</v>
      </c>
      <c r="E1703" s="5">
        <v>103933</v>
      </c>
      <c r="F1703">
        <v>31</v>
      </c>
      <c r="G1703" t="str">
        <f t="shared" si="79"/>
        <v>Economical</v>
      </c>
      <c r="H1703" t="s">
        <v>15</v>
      </c>
      <c r="I1703">
        <v>6</v>
      </c>
      <c r="J1703" t="str">
        <f t="shared" si="80"/>
        <v>Mid-Level</v>
      </c>
      <c r="K1703">
        <v>3</v>
      </c>
    </row>
    <row r="1704" spans="1:11" x14ac:dyDescent="0.25">
      <c r="A1704">
        <v>1703</v>
      </c>
      <c r="B1704" t="s">
        <v>11</v>
      </c>
      <c r="C1704">
        <v>69</v>
      </c>
      <c r="D1704" t="str">
        <f t="shared" si="78"/>
        <v>Old</v>
      </c>
      <c r="E1704" s="5">
        <v>85401</v>
      </c>
      <c r="F1704">
        <v>10</v>
      </c>
      <c r="G1704" t="str">
        <f t="shared" si="79"/>
        <v>Tightward</v>
      </c>
      <c r="H1704" t="s">
        <v>13</v>
      </c>
      <c r="I1704">
        <v>4</v>
      </c>
      <c r="J1704" t="str">
        <f t="shared" si="80"/>
        <v>Intermediate</v>
      </c>
      <c r="K1704">
        <v>6</v>
      </c>
    </row>
    <row r="1705" spans="1:11" x14ac:dyDescent="0.25">
      <c r="A1705">
        <v>1704</v>
      </c>
      <c r="B1705" t="s">
        <v>11</v>
      </c>
      <c r="C1705">
        <v>18</v>
      </c>
      <c r="D1705" t="str">
        <f t="shared" si="78"/>
        <v>Adolescence</v>
      </c>
      <c r="E1705" s="5">
        <v>53812</v>
      </c>
      <c r="F1705">
        <v>32</v>
      </c>
      <c r="G1705" t="str">
        <f t="shared" si="79"/>
        <v>Economical</v>
      </c>
      <c r="H1705" t="s">
        <v>17</v>
      </c>
      <c r="I1705">
        <v>9</v>
      </c>
      <c r="J1705" t="str">
        <f t="shared" si="80"/>
        <v>Mid-Level</v>
      </c>
      <c r="K1705">
        <v>5</v>
      </c>
    </row>
    <row r="1706" spans="1:11" x14ac:dyDescent="0.25">
      <c r="A1706">
        <v>1705</v>
      </c>
      <c r="B1706" t="s">
        <v>11</v>
      </c>
      <c r="C1706">
        <v>13</v>
      </c>
      <c r="D1706" t="str">
        <f t="shared" si="78"/>
        <v>Adolescence</v>
      </c>
      <c r="E1706" s="5">
        <v>60771</v>
      </c>
      <c r="F1706">
        <v>50</v>
      </c>
      <c r="G1706" t="str">
        <f t="shared" si="79"/>
        <v>Economical</v>
      </c>
      <c r="H1706" t="s">
        <v>13</v>
      </c>
      <c r="I1706">
        <v>1</v>
      </c>
      <c r="J1706" t="str">
        <f t="shared" si="80"/>
        <v>Entry-Level</v>
      </c>
      <c r="K1706">
        <v>7</v>
      </c>
    </row>
    <row r="1707" spans="1:11" x14ac:dyDescent="0.25">
      <c r="A1707">
        <v>1706</v>
      </c>
      <c r="B1707" t="s">
        <v>11</v>
      </c>
      <c r="C1707">
        <v>69</v>
      </c>
      <c r="D1707" t="str">
        <f t="shared" si="78"/>
        <v>Old</v>
      </c>
      <c r="E1707" s="5">
        <v>56398</v>
      </c>
      <c r="F1707">
        <v>75</v>
      </c>
      <c r="G1707" t="str">
        <f t="shared" si="79"/>
        <v>Spendthrift</v>
      </c>
      <c r="H1707" t="s">
        <v>13</v>
      </c>
      <c r="I1707">
        <v>8</v>
      </c>
      <c r="J1707" t="str">
        <f t="shared" si="80"/>
        <v>Mid-Level</v>
      </c>
      <c r="K1707">
        <v>3</v>
      </c>
    </row>
    <row r="1708" spans="1:11" x14ac:dyDescent="0.25">
      <c r="A1708">
        <v>1707</v>
      </c>
      <c r="B1708" t="s">
        <v>11</v>
      </c>
      <c r="C1708">
        <v>69</v>
      </c>
      <c r="D1708" t="str">
        <f t="shared" si="78"/>
        <v>Old</v>
      </c>
      <c r="E1708" s="5">
        <v>171118</v>
      </c>
      <c r="F1708">
        <v>91</v>
      </c>
      <c r="G1708" t="str">
        <f t="shared" si="79"/>
        <v>Spendthrift</v>
      </c>
      <c r="H1708" t="s">
        <v>10</v>
      </c>
      <c r="I1708">
        <v>9</v>
      </c>
      <c r="J1708" t="str">
        <f t="shared" si="80"/>
        <v>Mid-Level</v>
      </c>
      <c r="K1708">
        <v>3</v>
      </c>
    </row>
    <row r="1709" spans="1:11" x14ac:dyDescent="0.25">
      <c r="A1709">
        <v>1708</v>
      </c>
      <c r="B1709" t="s">
        <v>8</v>
      </c>
      <c r="C1709">
        <v>69</v>
      </c>
      <c r="D1709" t="str">
        <f t="shared" si="78"/>
        <v>Old</v>
      </c>
      <c r="E1709" s="5">
        <v>79806</v>
      </c>
      <c r="F1709">
        <v>73</v>
      </c>
      <c r="G1709" t="str">
        <f t="shared" si="79"/>
        <v>Spendthrift</v>
      </c>
      <c r="H1709" t="s">
        <v>9</v>
      </c>
      <c r="I1709">
        <v>0</v>
      </c>
      <c r="J1709" t="str">
        <f t="shared" si="80"/>
        <v>Entry-Level</v>
      </c>
      <c r="K1709">
        <v>5</v>
      </c>
    </row>
    <row r="1710" spans="1:11" x14ac:dyDescent="0.25">
      <c r="A1710">
        <v>1709</v>
      </c>
      <c r="B1710" t="s">
        <v>11</v>
      </c>
      <c r="C1710">
        <v>89</v>
      </c>
      <c r="D1710" t="str">
        <f t="shared" si="78"/>
        <v>Old</v>
      </c>
      <c r="E1710" s="5">
        <v>150187</v>
      </c>
      <c r="F1710">
        <v>35</v>
      </c>
      <c r="G1710" t="str">
        <f t="shared" si="79"/>
        <v>Economical</v>
      </c>
      <c r="H1710" t="s">
        <v>9</v>
      </c>
      <c r="I1710">
        <v>0</v>
      </c>
      <c r="J1710" t="str">
        <f t="shared" si="80"/>
        <v>Entry-Level</v>
      </c>
      <c r="K1710">
        <v>5</v>
      </c>
    </row>
    <row r="1711" spans="1:11" x14ac:dyDescent="0.25">
      <c r="A1711">
        <v>1710</v>
      </c>
      <c r="B1711" t="s">
        <v>11</v>
      </c>
      <c r="C1711">
        <v>45</v>
      </c>
      <c r="D1711" t="str">
        <f t="shared" si="78"/>
        <v>Middle Age</v>
      </c>
      <c r="E1711" s="5">
        <v>129455</v>
      </c>
      <c r="F1711">
        <v>14</v>
      </c>
      <c r="G1711" t="str">
        <f t="shared" si="79"/>
        <v>Tightward</v>
      </c>
      <c r="H1711" t="s">
        <v>12</v>
      </c>
      <c r="I1711">
        <v>0</v>
      </c>
      <c r="J1711" t="str">
        <f t="shared" si="80"/>
        <v>Entry-Level</v>
      </c>
      <c r="K1711">
        <v>3</v>
      </c>
    </row>
    <row r="1712" spans="1:11" x14ac:dyDescent="0.25">
      <c r="A1712">
        <v>1711</v>
      </c>
      <c r="B1712" t="s">
        <v>11</v>
      </c>
      <c r="C1712">
        <v>75</v>
      </c>
      <c r="D1712" t="str">
        <f t="shared" si="78"/>
        <v>Old</v>
      </c>
      <c r="E1712" s="5">
        <v>116813</v>
      </c>
      <c r="F1712">
        <v>72</v>
      </c>
      <c r="G1712" t="str">
        <f t="shared" si="79"/>
        <v>Spendthrift</v>
      </c>
      <c r="H1712" t="s">
        <v>13</v>
      </c>
      <c r="I1712">
        <v>10</v>
      </c>
      <c r="J1712" t="str">
        <f t="shared" si="80"/>
        <v>Senior Level</v>
      </c>
      <c r="K1712">
        <v>6</v>
      </c>
    </row>
    <row r="1713" spans="1:11" x14ac:dyDescent="0.25">
      <c r="A1713">
        <v>1712</v>
      </c>
      <c r="B1713" t="s">
        <v>11</v>
      </c>
      <c r="C1713">
        <v>54</v>
      </c>
      <c r="D1713" t="str">
        <f t="shared" si="78"/>
        <v>Middle Age</v>
      </c>
      <c r="E1713" s="5">
        <v>95734</v>
      </c>
      <c r="F1713">
        <v>39</v>
      </c>
      <c r="G1713" t="str">
        <f t="shared" si="79"/>
        <v>Economical</v>
      </c>
      <c r="H1713" t="s">
        <v>17</v>
      </c>
      <c r="I1713">
        <v>8</v>
      </c>
      <c r="J1713" t="str">
        <f t="shared" si="80"/>
        <v>Mid-Level</v>
      </c>
      <c r="K1713">
        <v>7</v>
      </c>
    </row>
    <row r="1714" spans="1:11" x14ac:dyDescent="0.25">
      <c r="A1714">
        <v>1713</v>
      </c>
      <c r="B1714" t="s">
        <v>8</v>
      </c>
      <c r="C1714">
        <v>33</v>
      </c>
      <c r="D1714" t="str">
        <f t="shared" si="78"/>
        <v>Middle Age</v>
      </c>
      <c r="E1714" s="5">
        <v>76654</v>
      </c>
      <c r="F1714">
        <v>48</v>
      </c>
      <c r="G1714" t="str">
        <f t="shared" si="79"/>
        <v>Economical</v>
      </c>
      <c r="H1714" t="s">
        <v>14</v>
      </c>
      <c r="I1714">
        <v>4</v>
      </c>
      <c r="J1714" t="str">
        <f t="shared" si="80"/>
        <v>Intermediate</v>
      </c>
      <c r="K1714">
        <v>1</v>
      </c>
    </row>
    <row r="1715" spans="1:11" x14ac:dyDescent="0.25">
      <c r="A1715">
        <v>1714</v>
      </c>
      <c r="B1715" t="s">
        <v>8</v>
      </c>
      <c r="C1715">
        <v>67</v>
      </c>
      <c r="D1715" t="str">
        <f t="shared" si="78"/>
        <v>Old</v>
      </c>
      <c r="E1715" s="5">
        <v>86289</v>
      </c>
      <c r="F1715">
        <v>96</v>
      </c>
      <c r="G1715" t="str">
        <f t="shared" si="79"/>
        <v>Spendthrift</v>
      </c>
      <c r="H1715" t="s">
        <v>14</v>
      </c>
      <c r="I1715">
        <v>1</v>
      </c>
      <c r="J1715" t="str">
        <f t="shared" si="80"/>
        <v>Entry-Level</v>
      </c>
      <c r="K1715">
        <v>5</v>
      </c>
    </row>
    <row r="1716" spans="1:11" x14ac:dyDescent="0.25">
      <c r="A1716">
        <v>1715</v>
      </c>
      <c r="B1716" t="s">
        <v>8</v>
      </c>
      <c r="C1716">
        <v>26</v>
      </c>
      <c r="D1716" t="str">
        <f t="shared" si="78"/>
        <v>Adolescence</v>
      </c>
      <c r="E1716" s="5">
        <v>176147</v>
      </c>
      <c r="F1716">
        <v>19</v>
      </c>
      <c r="G1716" t="str">
        <f t="shared" si="79"/>
        <v>Tightward</v>
      </c>
      <c r="H1716" t="s">
        <v>9</v>
      </c>
      <c r="I1716">
        <v>0</v>
      </c>
      <c r="J1716" t="str">
        <f t="shared" si="80"/>
        <v>Entry-Level</v>
      </c>
      <c r="K1716">
        <v>1</v>
      </c>
    </row>
    <row r="1717" spans="1:11" x14ac:dyDescent="0.25">
      <c r="A1717">
        <v>1716</v>
      </c>
      <c r="B1717" t="s">
        <v>11</v>
      </c>
      <c r="C1717">
        <v>5</v>
      </c>
      <c r="D1717" t="str">
        <f t="shared" si="78"/>
        <v>Adolescence</v>
      </c>
      <c r="E1717" s="5">
        <v>142351</v>
      </c>
      <c r="F1717">
        <v>97</v>
      </c>
      <c r="G1717" t="str">
        <f t="shared" si="79"/>
        <v>Spendthrift</v>
      </c>
      <c r="H1717" t="s">
        <v>13</v>
      </c>
      <c r="I1717">
        <v>0</v>
      </c>
      <c r="J1717" t="str">
        <f t="shared" si="80"/>
        <v>Entry-Level</v>
      </c>
      <c r="K1717">
        <v>7</v>
      </c>
    </row>
    <row r="1718" spans="1:11" x14ac:dyDescent="0.25">
      <c r="A1718">
        <v>1717</v>
      </c>
      <c r="B1718" t="s">
        <v>8</v>
      </c>
      <c r="C1718">
        <v>65</v>
      </c>
      <c r="D1718" t="str">
        <f t="shared" si="78"/>
        <v>Old</v>
      </c>
      <c r="E1718" s="5">
        <v>186673</v>
      </c>
      <c r="F1718">
        <v>51</v>
      </c>
      <c r="G1718" t="str">
        <f t="shared" si="79"/>
        <v>Economical</v>
      </c>
      <c r="H1718" t="s">
        <v>16</v>
      </c>
      <c r="I1718">
        <v>1</v>
      </c>
      <c r="J1718" t="str">
        <f t="shared" si="80"/>
        <v>Entry-Level</v>
      </c>
      <c r="K1718">
        <v>1</v>
      </c>
    </row>
    <row r="1719" spans="1:11" x14ac:dyDescent="0.25">
      <c r="A1719">
        <v>1718</v>
      </c>
      <c r="B1719" t="s">
        <v>11</v>
      </c>
      <c r="C1719">
        <v>94</v>
      </c>
      <c r="D1719" t="str">
        <f t="shared" si="78"/>
        <v>Old</v>
      </c>
      <c r="E1719" s="5">
        <v>131521</v>
      </c>
      <c r="F1719">
        <v>62</v>
      </c>
      <c r="G1719" t="str">
        <f t="shared" si="79"/>
        <v>Spendthrift</v>
      </c>
      <c r="H1719" t="s">
        <v>14</v>
      </c>
      <c r="I1719">
        <v>0</v>
      </c>
      <c r="J1719" t="str">
        <f t="shared" si="80"/>
        <v>Entry-Level</v>
      </c>
      <c r="K1719">
        <v>6</v>
      </c>
    </row>
    <row r="1720" spans="1:11" x14ac:dyDescent="0.25">
      <c r="A1720">
        <v>1719</v>
      </c>
      <c r="B1720" t="s">
        <v>11</v>
      </c>
      <c r="C1720">
        <v>95</v>
      </c>
      <c r="D1720" t="str">
        <f t="shared" si="78"/>
        <v>Old</v>
      </c>
      <c r="E1720" s="5">
        <v>50223</v>
      </c>
      <c r="F1720">
        <v>15</v>
      </c>
      <c r="G1720" t="str">
        <f t="shared" si="79"/>
        <v>Tightward</v>
      </c>
      <c r="H1720" t="s">
        <v>13</v>
      </c>
      <c r="I1720">
        <v>8</v>
      </c>
      <c r="J1720" t="str">
        <f t="shared" si="80"/>
        <v>Mid-Level</v>
      </c>
      <c r="K1720">
        <v>1</v>
      </c>
    </row>
    <row r="1721" spans="1:11" x14ac:dyDescent="0.25">
      <c r="A1721">
        <v>1720</v>
      </c>
      <c r="B1721" t="s">
        <v>11</v>
      </c>
      <c r="C1721">
        <v>48</v>
      </c>
      <c r="D1721" t="str">
        <f t="shared" si="78"/>
        <v>Middle Age</v>
      </c>
      <c r="E1721" s="5">
        <v>74308</v>
      </c>
      <c r="F1721">
        <v>23</v>
      </c>
      <c r="G1721" t="str">
        <f t="shared" si="79"/>
        <v>Tightward</v>
      </c>
      <c r="H1721" t="s">
        <v>13</v>
      </c>
      <c r="I1721">
        <v>1</v>
      </c>
      <c r="J1721" t="str">
        <f t="shared" si="80"/>
        <v>Entry-Level</v>
      </c>
      <c r="K1721">
        <v>2</v>
      </c>
    </row>
    <row r="1722" spans="1:11" x14ac:dyDescent="0.25">
      <c r="A1722">
        <v>1721</v>
      </c>
      <c r="B1722" t="s">
        <v>11</v>
      </c>
      <c r="C1722">
        <v>41</v>
      </c>
      <c r="D1722" t="str">
        <f t="shared" si="78"/>
        <v>Middle Age</v>
      </c>
      <c r="E1722" s="5">
        <v>155881</v>
      </c>
      <c r="F1722">
        <v>22</v>
      </c>
      <c r="G1722" t="str">
        <f t="shared" si="79"/>
        <v>Tightward</v>
      </c>
      <c r="H1722" t="s">
        <v>12</v>
      </c>
      <c r="I1722">
        <v>0</v>
      </c>
      <c r="J1722" t="str">
        <f t="shared" si="80"/>
        <v>Entry-Level</v>
      </c>
      <c r="K1722">
        <v>7</v>
      </c>
    </row>
    <row r="1723" spans="1:11" x14ac:dyDescent="0.25">
      <c r="A1723">
        <v>1722</v>
      </c>
      <c r="B1723" t="s">
        <v>11</v>
      </c>
      <c r="C1723">
        <v>92</v>
      </c>
      <c r="D1723" t="str">
        <f t="shared" si="78"/>
        <v>Old</v>
      </c>
      <c r="E1723" s="5">
        <v>168303</v>
      </c>
      <c r="F1723">
        <v>16</v>
      </c>
      <c r="G1723" t="str">
        <f t="shared" si="79"/>
        <v>Tightward</v>
      </c>
      <c r="H1723" t="s">
        <v>15</v>
      </c>
      <c r="I1723">
        <v>9</v>
      </c>
      <c r="J1723" t="str">
        <f t="shared" si="80"/>
        <v>Mid-Level</v>
      </c>
      <c r="K1723">
        <v>4</v>
      </c>
    </row>
    <row r="1724" spans="1:11" x14ac:dyDescent="0.25">
      <c r="A1724">
        <v>1723</v>
      </c>
      <c r="B1724" t="s">
        <v>8</v>
      </c>
      <c r="C1724">
        <v>44</v>
      </c>
      <c r="D1724" t="str">
        <f t="shared" si="78"/>
        <v>Middle Age</v>
      </c>
      <c r="E1724" s="5">
        <v>182748</v>
      </c>
      <c r="F1724">
        <v>58</v>
      </c>
      <c r="G1724" t="str">
        <f t="shared" si="79"/>
        <v>Economical</v>
      </c>
      <c r="H1724" t="s">
        <v>10</v>
      </c>
      <c r="I1724">
        <v>1</v>
      </c>
      <c r="J1724" t="str">
        <f t="shared" si="80"/>
        <v>Entry-Level</v>
      </c>
      <c r="K1724">
        <v>7</v>
      </c>
    </row>
    <row r="1725" spans="1:11" x14ac:dyDescent="0.25">
      <c r="A1725">
        <v>1724</v>
      </c>
      <c r="B1725" t="s">
        <v>11</v>
      </c>
      <c r="C1725">
        <v>35</v>
      </c>
      <c r="D1725" t="str">
        <f t="shared" si="78"/>
        <v>Middle Age</v>
      </c>
      <c r="E1725" s="5">
        <v>52374</v>
      </c>
      <c r="F1725">
        <v>73</v>
      </c>
      <c r="G1725" t="str">
        <f t="shared" si="79"/>
        <v>Spendthrift</v>
      </c>
      <c r="H1725" t="s">
        <v>14</v>
      </c>
      <c r="I1725">
        <v>1</v>
      </c>
      <c r="J1725" t="str">
        <f t="shared" si="80"/>
        <v>Entry-Level</v>
      </c>
      <c r="K1725">
        <v>1</v>
      </c>
    </row>
    <row r="1726" spans="1:11" x14ac:dyDescent="0.25">
      <c r="A1726">
        <v>1725</v>
      </c>
      <c r="B1726" t="s">
        <v>11</v>
      </c>
      <c r="C1726">
        <v>34</v>
      </c>
      <c r="D1726" t="str">
        <f t="shared" si="78"/>
        <v>Middle Age</v>
      </c>
      <c r="E1726" s="5">
        <v>86154</v>
      </c>
      <c r="F1726">
        <v>17</v>
      </c>
      <c r="G1726" t="str">
        <f t="shared" si="79"/>
        <v>Tightward</v>
      </c>
      <c r="H1726" t="s">
        <v>16</v>
      </c>
      <c r="I1726">
        <v>1</v>
      </c>
      <c r="J1726" t="str">
        <f t="shared" si="80"/>
        <v>Entry-Level</v>
      </c>
      <c r="K1726">
        <v>2</v>
      </c>
    </row>
    <row r="1727" spans="1:11" x14ac:dyDescent="0.25">
      <c r="A1727">
        <v>1726</v>
      </c>
      <c r="B1727" t="s">
        <v>11</v>
      </c>
      <c r="C1727">
        <v>52</v>
      </c>
      <c r="D1727" t="str">
        <f t="shared" si="78"/>
        <v>Middle Age</v>
      </c>
      <c r="E1727" s="5">
        <v>163612</v>
      </c>
      <c r="F1727">
        <v>51</v>
      </c>
      <c r="G1727" t="str">
        <f t="shared" si="79"/>
        <v>Economical</v>
      </c>
      <c r="H1727" t="s">
        <v>15</v>
      </c>
      <c r="I1727">
        <v>0</v>
      </c>
      <c r="J1727" t="str">
        <f t="shared" si="80"/>
        <v>Entry-Level</v>
      </c>
      <c r="K1727">
        <v>5</v>
      </c>
    </row>
    <row r="1728" spans="1:11" x14ac:dyDescent="0.25">
      <c r="A1728">
        <v>1727</v>
      </c>
      <c r="B1728" t="s">
        <v>11</v>
      </c>
      <c r="C1728">
        <v>64</v>
      </c>
      <c r="D1728" t="str">
        <f t="shared" si="78"/>
        <v>Old</v>
      </c>
      <c r="E1728" s="5">
        <v>64756</v>
      </c>
      <c r="F1728">
        <v>17</v>
      </c>
      <c r="G1728" t="str">
        <f t="shared" si="79"/>
        <v>Tightward</v>
      </c>
      <c r="H1728" t="s">
        <v>18</v>
      </c>
      <c r="I1728">
        <v>10</v>
      </c>
      <c r="J1728" t="str">
        <f t="shared" si="80"/>
        <v>Senior Level</v>
      </c>
      <c r="K1728">
        <v>1</v>
      </c>
    </row>
    <row r="1729" spans="1:11" x14ac:dyDescent="0.25">
      <c r="A1729">
        <v>1728</v>
      </c>
      <c r="B1729" t="s">
        <v>8</v>
      </c>
      <c r="C1729">
        <v>62</v>
      </c>
      <c r="D1729" t="str">
        <f t="shared" si="78"/>
        <v>Old</v>
      </c>
      <c r="E1729" s="5">
        <v>185257</v>
      </c>
      <c r="F1729">
        <v>58</v>
      </c>
      <c r="G1729" t="str">
        <f t="shared" si="79"/>
        <v>Economical</v>
      </c>
      <c r="H1729" t="s">
        <v>14</v>
      </c>
      <c r="I1729">
        <v>1</v>
      </c>
      <c r="J1729" t="str">
        <f t="shared" si="80"/>
        <v>Entry-Level</v>
      </c>
      <c r="K1729">
        <v>4</v>
      </c>
    </row>
    <row r="1730" spans="1:11" x14ac:dyDescent="0.25">
      <c r="A1730">
        <v>1729</v>
      </c>
      <c r="B1730" t="s">
        <v>8</v>
      </c>
      <c r="C1730">
        <v>58</v>
      </c>
      <c r="D1730" t="str">
        <f t="shared" si="78"/>
        <v>Old</v>
      </c>
      <c r="E1730" s="5">
        <v>78669</v>
      </c>
      <c r="F1730">
        <v>75</v>
      </c>
      <c r="G1730" t="str">
        <f t="shared" si="79"/>
        <v>Spendthrift</v>
      </c>
      <c r="H1730" t="s">
        <v>14</v>
      </c>
      <c r="I1730">
        <v>1</v>
      </c>
      <c r="J1730" t="str">
        <f t="shared" si="80"/>
        <v>Entry-Level</v>
      </c>
      <c r="K1730">
        <v>7</v>
      </c>
    </row>
    <row r="1731" spans="1:11" x14ac:dyDescent="0.25">
      <c r="A1731">
        <v>1730</v>
      </c>
      <c r="B1731" t="s">
        <v>8</v>
      </c>
      <c r="C1731">
        <v>15</v>
      </c>
      <c r="D1731" t="str">
        <f t="shared" ref="D1731:D1794" si="81">IF(C1731&gt;54,"Old",IF(C1731&gt;=31,"Middle Age",IF(C1731&lt;31,"Adolescence","Invalid")))</f>
        <v>Adolescence</v>
      </c>
      <c r="E1731" s="5">
        <v>164520</v>
      </c>
      <c r="F1731">
        <v>47</v>
      </c>
      <c r="G1731" t="str">
        <f t="shared" ref="G1731:G1794" si="82">IF(F1731&gt;=60,"Spendthrift",IF(F1731&gt;=31,"Economical",IF(F1731&lt;31,"Tightward","Invalid")))</f>
        <v>Economical</v>
      </c>
      <c r="H1731" t="s">
        <v>14</v>
      </c>
      <c r="I1731">
        <v>1</v>
      </c>
      <c r="J1731" t="str">
        <f t="shared" ref="J1731:J1794" si="83">IF(I1731&gt;=10,"Senior Level",IF(I1731&gt;=5,"Mid-Level",IF(I1731&gt;=3,"Intermediate",IF(I1731&lt;3,"Entry-Level","Invalid"))))</f>
        <v>Entry-Level</v>
      </c>
      <c r="K1731">
        <v>7</v>
      </c>
    </row>
    <row r="1732" spans="1:11" x14ac:dyDescent="0.25">
      <c r="A1732">
        <v>1731</v>
      </c>
      <c r="B1732" t="s">
        <v>11</v>
      </c>
      <c r="C1732">
        <v>65</v>
      </c>
      <c r="D1732" t="str">
        <f t="shared" si="81"/>
        <v>Old</v>
      </c>
      <c r="E1732" s="5">
        <v>92135</v>
      </c>
      <c r="F1732">
        <v>49</v>
      </c>
      <c r="G1732" t="str">
        <f t="shared" si="82"/>
        <v>Economical</v>
      </c>
      <c r="H1732" t="s">
        <v>17</v>
      </c>
      <c r="I1732">
        <v>6</v>
      </c>
      <c r="J1732" t="str">
        <f t="shared" si="83"/>
        <v>Mid-Level</v>
      </c>
      <c r="K1732">
        <v>4</v>
      </c>
    </row>
    <row r="1733" spans="1:11" x14ac:dyDescent="0.25">
      <c r="A1733">
        <v>1732</v>
      </c>
      <c r="B1733" t="s">
        <v>8</v>
      </c>
      <c r="C1733">
        <v>20</v>
      </c>
      <c r="D1733" t="str">
        <f t="shared" si="81"/>
        <v>Adolescence</v>
      </c>
      <c r="E1733" s="5">
        <v>103195</v>
      </c>
      <c r="F1733">
        <v>68</v>
      </c>
      <c r="G1733" t="str">
        <f t="shared" si="82"/>
        <v>Spendthrift</v>
      </c>
      <c r="H1733" t="s">
        <v>16</v>
      </c>
      <c r="I1733">
        <v>0</v>
      </c>
      <c r="J1733" t="str">
        <f t="shared" si="83"/>
        <v>Entry-Level</v>
      </c>
      <c r="K1733">
        <v>7</v>
      </c>
    </row>
    <row r="1734" spans="1:11" x14ac:dyDescent="0.25">
      <c r="A1734">
        <v>1733</v>
      </c>
      <c r="B1734" t="s">
        <v>11</v>
      </c>
      <c r="C1734">
        <v>21</v>
      </c>
      <c r="D1734" t="str">
        <f t="shared" si="81"/>
        <v>Adolescence</v>
      </c>
      <c r="E1734" s="5">
        <v>161663</v>
      </c>
      <c r="F1734">
        <v>36</v>
      </c>
      <c r="G1734" t="str">
        <f t="shared" si="82"/>
        <v>Economical</v>
      </c>
      <c r="H1734" t="s">
        <v>15</v>
      </c>
      <c r="I1734">
        <v>1</v>
      </c>
      <c r="J1734" t="str">
        <f t="shared" si="83"/>
        <v>Entry-Level</v>
      </c>
      <c r="K1734">
        <v>7</v>
      </c>
    </row>
    <row r="1735" spans="1:11" x14ac:dyDescent="0.25">
      <c r="A1735">
        <v>1734</v>
      </c>
      <c r="B1735" t="s">
        <v>11</v>
      </c>
      <c r="C1735">
        <v>79</v>
      </c>
      <c r="D1735" t="str">
        <f t="shared" si="81"/>
        <v>Old</v>
      </c>
      <c r="E1735" s="5">
        <v>57039</v>
      </c>
      <c r="F1735">
        <v>34</v>
      </c>
      <c r="G1735" t="str">
        <f t="shared" si="82"/>
        <v>Economical</v>
      </c>
      <c r="H1735" t="s">
        <v>14</v>
      </c>
      <c r="I1735">
        <v>2</v>
      </c>
      <c r="J1735" t="str">
        <f t="shared" si="83"/>
        <v>Entry-Level</v>
      </c>
      <c r="K1735">
        <v>6</v>
      </c>
    </row>
    <row r="1736" spans="1:11" x14ac:dyDescent="0.25">
      <c r="A1736">
        <v>1735</v>
      </c>
      <c r="B1736" t="s">
        <v>11</v>
      </c>
      <c r="C1736">
        <v>91</v>
      </c>
      <c r="D1736" t="str">
        <f t="shared" si="81"/>
        <v>Old</v>
      </c>
      <c r="E1736" s="5">
        <v>54754</v>
      </c>
      <c r="F1736">
        <v>4</v>
      </c>
      <c r="G1736" t="str">
        <f t="shared" si="82"/>
        <v>Tightward</v>
      </c>
      <c r="H1736" t="s">
        <v>14</v>
      </c>
      <c r="I1736">
        <v>0</v>
      </c>
      <c r="J1736" t="str">
        <f t="shared" si="83"/>
        <v>Entry-Level</v>
      </c>
      <c r="K1736">
        <v>2</v>
      </c>
    </row>
    <row r="1737" spans="1:11" x14ac:dyDescent="0.25">
      <c r="A1737">
        <v>1736</v>
      </c>
      <c r="B1737" t="s">
        <v>11</v>
      </c>
      <c r="C1737">
        <v>92</v>
      </c>
      <c r="D1737" t="str">
        <f t="shared" si="81"/>
        <v>Old</v>
      </c>
      <c r="E1737" s="5">
        <v>136531</v>
      </c>
      <c r="F1737">
        <v>76</v>
      </c>
      <c r="G1737" t="str">
        <f t="shared" si="82"/>
        <v>Spendthrift</v>
      </c>
      <c r="H1737" t="s">
        <v>10</v>
      </c>
      <c r="I1737">
        <v>1</v>
      </c>
      <c r="J1737" t="str">
        <f t="shared" si="83"/>
        <v>Entry-Level</v>
      </c>
      <c r="K1737">
        <v>4</v>
      </c>
    </row>
    <row r="1738" spans="1:11" x14ac:dyDescent="0.25">
      <c r="A1738">
        <v>1737</v>
      </c>
      <c r="B1738" t="s">
        <v>8</v>
      </c>
      <c r="C1738">
        <v>62</v>
      </c>
      <c r="D1738" t="str">
        <f t="shared" si="81"/>
        <v>Old</v>
      </c>
      <c r="E1738" s="5">
        <v>120838</v>
      </c>
      <c r="F1738">
        <v>79</v>
      </c>
      <c r="G1738" t="str">
        <f t="shared" si="82"/>
        <v>Spendthrift</v>
      </c>
      <c r="H1738" t="s">
        <v>14</v>
      </c>
      <c r="I1738">
        <v>1</v>
      </c>
      <c r="J1738" t="str">
        <f t="shared" si="83"/>
        <v>Entry-Level</v>
      </c>
      <c r="K1738">
        <v>4</v>
      </c>
    </row>
    <row r="1739" spans="1:11" x14ac:dyDescent="0.25">
      <c r="A1739">
        <v>1738</v>
      </c>
      <c r="B1739" t="s">
        <v>8</v>
      </c>
      <c r="C1739">
        <v>94</v>
      </c>
      <c r="D1739" t="str">
        <f t="shared" si="81"/>
        <v>Old</v>
      </c>
      <c r="E1739" s="5">
        <v>127927</v>
      </c>
      <c r="F1739">
        <v>48</v>
      </c>
      <c r="G1739" t="str">
        <f t="shared" si="82"/>
        <v>Economical</v>
      </c>
      <c r="H1739" t="s">
        <v>16</v>
      </c>
      <c r="I1739">
        <v>0</v>
      </c>
      <c r="J1739" t="str">
        <f t="shared" si="83"/>
        <v>Entry-Level</v>
      </c>
      <c r="K1739">
        <v>4</v>
      </c>
    </row>
    <row r="1740" spans="1:11" x14ac:dyDescent="0.25">
      <c r="A1740">
        <v>1739</v>
      </c>
      <c r="B1740" t="s">
        <v>8</v>
      </c>
      <c r="C1740">
        <v>10</v>
      </c>
      <c r="D1740" t="str">
        <f t="shared" si="81"/>
        <v>Adolescence</v>
      </c>
      <c r="E1740" s="5">
        <v>164214</v>
      </c>
      <c r="F1740">
        <v>77</v>
      </c>
      <c r="G1740" t="str">
        <f t="shared" si="82"/>
        <v>Spendthrift</v>
      </c>
      <c r="H1740" t="s">
        <v>12</v>
      </c>
      <c r="I1740">
        <v>0</v>
      </c>
      <c r="J1740" t="str">
        <f t="shared" si="83"/>
        <v>Entry-Level</v>
      </c>
      <c r="K1740">
        <v>4</v>
      </c>
    </row>
    <row r="1741" spans="1:11" x14ac:dyDescent="0.25">
      <c r="A1741">
        <v>1740</v>
      </c>
      <c r="B1741" t="s">
        <v>11</v>
      </c>
      <c r="C1741">
        <v>53</v>
      </c>
      <c r="D1741" t="str">
        <f t="shared" si="81"/>
        <v>Middle Age</v>
      </c>
      <c r="E1741" s="5">
        <v>145498</v>
      </c>
      <c r="F1741">
        <v>66</v>
      </c>
      <c r="G1741" t="str">
        <f t="shared" si="82"/>
        <v>Spendthrift</v>
      </c>
      <c r="H1741" t="s">
        <v>14</v>
      </c>
      <c r="I1741">
        <v>8</v>
      </c>
      <c r="J1741" t="str">
        <f t="shared" si="83"/>
        <v>Mid-Level</v>
      </c>
      <c r="K1741">
        <v>4</v>
      </c>
    </row>
    <row r="1742" spans="1:11" x14ac:dyDescent="0.25">
      <c r="A1742">
        <v>1741</v>
      </c>
      <c r="B1742" t="s">
        <v>8</v>
      </c>
      <c r="C1742">
        <v>7</v>
      </c>
      <c r="D1742" t="str">
        <f t="shared" si="81"/>
        <v>Adolescence</v>
      </c>
      <c r="E1742" s="5">
        <v>129215</v>
      </c>
      <c r="F1742">
        <v>69</v>
      </c>
      <c r="G1742" t="str">
        <f t="shared" si="82"/>
        <v>Spendthrift</v>
      </c>
      <c r="H1742" t="s">
        <v>13</v>
      </c>
      <c r="I1742">
        <v>9</v>
      </c>
      <c r="J1742" t="str">
        <f t="shared" si="83"/>
        <v>Mid-Level</v>
      </c>
      <c r="K1742">
        <v>6</v>
      </c>
    </row>
    <row r="1743" spans="1:11" x14ac:dyDescent="0.25">
      <c r="A1743">
        <v>1742</v>
      </c>
      <c r="B1743" t="s">
        <v>11</v>
      </c>
      <c r="C1743">
        <v>92</v>
      </c>
      <c r="D1743" t="str">
        <f t="shared" si="81"/>
        <v>Old</v>
      </c>
      <c r="E1743" s="5">
        <v>152429</v>
      </c>
      <c r="F1743">
        <v>76</v>
      </c>
      <c r="G1743" t="str">
        <f t="shared" si="82"/>
        <v>Spendthrift</v>
      </c>
      <c r="H1743" t="s">
        <v>13</v>
      </c>
      <c r="I1743">
        <v>0</v>
      </c>
      <c r="J1743" t="str">
        <f t="shared" si="83"/>
        <v>Entry-Level</v>
      </c>
      <c r="K1743">
        <v>2</v>
      </c>
    </row>
    <row r="1744" spans="1:11" x14ac:dyDescent="0.25">
      <c r="A1744">
        <v>1743</v>
      </c>
      <c r="B1744" t="s">
        <v>11</v>
      </c>
      <c r="C1744">
        <v>12</v>
      </c>
      <c r="D1744" t="str">
        <f t="shared" si="81"/>
        <v>Adolescence</v>
      </c>
      <c r="E1744" s="5">
        <v>89252</v>
      </c>
      <c r="F1744">
        <v>31</v>
      </c>
      <c r="G1744" t="str">
        <f t="shared" si="82"/>
        <v>Economical</v>
      </c>
      <c r="H1744" t="s">
        <v>13</v>
      </c>
      <c r="I1744">
        <v>0</v>
      </c>
      <c r="J1744" t="str">
        <f t="shared" si="83"/>
        <v>Entry-Level</v>
      </c>
      <c r="K1744">
        <v>5</v>
      </c>
    </row>
    <row r="1745" spans="1:11" x14ac:dyDescent="0.25">
      <c r="A1745">
        <v>1744</v>
      </c>
      <c r="B1745" t="s">
        <v>11</v>
      </c>
      <c r="C1745">
        <v>31</v>
      </c>
      <c r="D1745" t="str">
        <f t="shared" si="81"/>
        <v>Middle Age</v>
      </c>
      <c r="E1745" s="5">
        <v>147447</v>
      </c>
      <c r="F1745">
        <v>23</v>
      </c>
      <c r="G1745" t="str">
        <f t="shared" si="82"/>
        <v>Tightward</v>
      </c>
      <c r="H1745" t="s">
        <v>16</v>
      </c>
      <c r="I1745">
        <v>6</v>
      </c>
      <c r="J1745" t="str">
        <f t="shared" si="83"/>
        <v>Mid-Level</v>
      </c>
      <c r="K1745">
        <v>7</v>
      </c>
    </row>
    <row r="1746" spans="1:11" x14ac:dyDescent="0.25">
      <c r="A1746">
        <v>1745</v>
      </c>
      <c r="B1746" t="s">
        <v>11</v>
      </c>
      <c r="C1746">
        <v>93</v>
      </c>
      <c r="D1746" t="str">
        <f t="shared" si="81"/>
        <v>Old</v>
      </c>
      <c r="E1746" s="5">
        <v>74467</v>
      </c>
      <c r="F1746">
        <v>33</v>
      </c>
      <c r="G1746" t="str">
        <f t="shared" si="82"/>
        <v>Economical</v>
      </c>
      <c r="H1746" t="s">
        <v>12</v>
      </c>
      <c r="I1746">
        <v>5</v>
      </c>
      <c r="J1746" t="str">
        <f t="shared" si="83"/>
        <v>Mid-Level</v>
      </c>
      <c r="K1746">
        <v>1</v>
      </c>
    </row>
    <row r="1747" spans="1:11" x14ac:dyDescent="0.25">
      <c r="A1747">
        <v>1746</v>
      </c>
      <c r="B1747" t="s">
        <v>11</v>
      </c>
      <c r="C1747">
        <v>66</v>
      </c>
      <c r="D1747" t="str">
        <f t="shared" si="81"/>
        <v>Old</v>
      </c>
      <c r="E1747" s="5">
        <v>127410</v>
      </c>
      <c r="F1747">
        <v>37</v>
      </c>
      <c r="G1747" t="str">
        <f t="shared" si="82"/>
        <v>Economical</v>
      </c>
      <c r="H1747" t="s">
        <v>10</v>
      </c>
      <c r="I1747">
        <v>8</v>
      </c>
      <c r="J1747" t="str">
        <f t="shared" si="83"/>
        <v>Mid-Level</v>
      </c>
      <c r="K1747">
        <v>2</v>
      </c>
    </row>
    <row r="1748" spans="1:11" x14ac:dyDescent="0.25">
      <c r="A1748">
        <v>1747</v>
      </c>
      <c r="B1748" t="s">
        <v>8</v>
      </c>
      <c r="C1748">
        <v>49</v>
      </c>
      <c r="D1748" t="str">
        <f t="shared" si="81"/>
        <v>Middle Age</v>
      </c>
      <c r="E1748" s="5">
        <v>91290</v>
      </c>
      <c r="F1748">
        <v>44</v>
      </c>
      <c r="G1748" t="str">
        <f t="shared" si="82"/>
        <v>Economical</v>
      </c>
      <c r="H1748" t="s">
        <v>9</v>
      </c>
      <c r="I1748">
        <v>7</v>
      </c>
      <c r="J1748" t="str">
        <f t="shared" si="83"/>
        <v>Mid-Level</v>
      </c>
      <c r="K1748">
        <v>7</v>
      </c>
    </row>
    <row r="1749" spans="1:11" x14ac:dyDescent="0.25">
      <c r="A1749">
        <v>1748</v>
      </c>
      <c r="B1749" t="s">
        <v>11</v>
      </c>
      <c r="C1749">
        <v>64</v>
      </c>
      <c r="D1749" t="str">
        <f t="shared" si="81"/>
        <v>Old</v>
      </c>
      <c r="E1749" s="5">
        <v>92812</v>
      </c>
      <c r="F1749">
        <v>97</v>
      </c>
      <c r="G1749" t="str">
        <f t="shared" si="82"/>
        <v>Spendthrift</v>
      </c>
      <c r="H1749" t="s">
        <v>14</v>
      </c>
      <c r="I1749">
        <v>5</v>
      </c>
      <c r="J1749" t="str">
        <f t="shared" si="83"/>
        <v>Mid-Level</v>
      </c>
      <c r="K1749">
        <v>7</v>
      </c>
    </row>
    <row r="1750" spans="1:11" x14ac:dyDescent="0.25">
      <c r="A1750">
        <v>1749</v>
      </c>
      <c r="B1750" t="s">
        <v>11</v>
      </c>
      <c r="C1750">
        <v>27</v>
      </c>
      <c r="D1750" t="str">
        <f t="shared" si="81"/>
        <v>Adolescence</v>
      </c>
      <c r="E1750" s="5">
        <v>170166</v>
      </c>
      <c r="F1750">
        <v>18</v>
      </c>
      <c r="G1750" t="str">
        <f t="shared" si="82"/>
        <v>Tightward</v>
      </c>
      <c r="H1750" t="s">
        <v>14</v>
      </c>
      <c r="I1750">
        <v>10</v>
      </c>
      <c r="J1750" t="str">
        <f t="shared" si="83"/>
        <v>Senior Level</v>
      </c>
      <c r="K1750">
        <v>4</v>
      </c>
    </row>
    <row r="1751" spans="1:11" x14ac:dyDescent="0.25">
      <c r="A1751">
        <v>1750</v>
      </c>
      <c r="B1751" t="s">
        <v>11</v>
      </c>
      <c r="C1751">
        <v>33</v>
      </c>
      <c r="D1751" t="str">
        <f t="shared" si="81"/>
        <v>Middle Age</v>
      </c>
      <c r="E1751" s="5">
        <v>150823</v>
      </c>
      <c r="F1751">
        <v>75</v>
      </c>
      <c r="G1751" t="str">
        <f t="shared" si="82"/>
        <v>Spendthrift</v>
      </c>
      <c r="H1751" t="s">
        <v>14</v>
      </c>
      <c r="I1751">
        <v>4</v>
      </c>
      <c r="J1751" t="str">
        <f t="shared" si="83"/>
        <v>Intermediate</v>
      </c>
      <c r="K1751">
        <v>1</v>
      </c>
    </row>
    <row r="1752" spans="1:11" x14ac:dyDescent="0.25">
      <c r="A1752">
        <v>1751</v>
      </c>
      <c r="B1752" t="s">
        <v>8</v>
      </c>
      <c r="C1752">
        <v>79</v>
      </c>
      <c r="D1752" t="str">
        <f t="shared" si="81"/>
        <v>Old</v>
      </c>
      <c r="E1752" s="5">
        <v>95839</v>
      </c>
      <c r="F1752">
        <v>30</v>
      </c>
      <c r="G1752" t="str">
        <f t="shared" si="82"/>
        <v>Tightward</v>
      </c>
      <c r="H1752" t="s">
        <v>15</v>
      </c>
      <c r="I1752">
        <v>7</v>
      </c>
      <c r="J1752" t="str">
        <f t="shared" si="83"/>
        <v>Mid-Level</v>
      </c>
      <c r="K1752">
        <v>2</v>
      </c>
    </row>
    <row r="1753" spans="1:11" x14ac:dyDescent="0.25">
      <c r="A1753">
        <v>1752</v>
      </c>
      <c r="B1753" t="s">
        <v>11</v>
      </c>
      <c r="C1753">
        <v>14</v>
      </c>
      <c r="D1753" t="str">
        <f t="shared" si="81"/>
        <v>Adolescence</v>
      </c>
      <c r="E1753" s="5">
        <v>60175</v>
      </c>
      <c r="F1753">
        <v>60</v>
      </c>
      <c r="G1753" t="str">
        <f t="shared" si="82"/>
        <v>Spendthrift</v>
      </c>
      <c r="H1753" t="s">
        <v>15</v>
      </c>
      <c r="I1753">
        <v>9</v>
      </c>
      <c r="J1753" t="str">
        <f t="shared" si="83"/>
        <v>Mid-Level</v>
      </c>
      <c r="K1753">
        <v>7</v>
      </c>
    </row>
    <row r="1754" spans="1:11" x14ac:dyDescent="0.25">
      <c r="A1754">
        <v>1753</v>
      </c>
      <c r="B1754" t="s">
        <v>11</v>
      </c>
      <c r="C1754">
        <v>22</v>
      </c>
      <c r="D1754" t="str">
        <f t="shared" si="81"/>
        <v>Adolescence</v>
      </c>
      <c r="E1754" s="5">
        <v>153024</v>
      </c>
      <c r="F1754">
        <v>91</v>
      </c>
      <c r="G1754" t="str">
        <f t="shared" si="82"/>
        <v>Spendthrift</v>
      </c>
      <c r="H1754" t="s">
        <v>14</v>
      </c>
      <c r="I1754">
        <v>10</v>
      </c>
      <c r="J1754" t="str">
        <f t="shared" si="83"/>
        <v>Senior Level</v>
      </c>
      <c r="K1754">
        <v>7</v>
      </c>
    </row>
    <row r="1755" spans="1:11" x14ac:dyDescent="0.25">
      <c r="A1755">
        <v>1754</v>
      </c>
      <c r="B1755" t="s">
        <v>11</v>
      </c>
      <c r="C1755">
        <v>8</v>
      </c>
      <c r="D1755" t="str">
        <f t="shared" si="81"/>
        <v>Adolescence</v>
      </c>
      <c r="E1755" s="5">
        <v>116858</v>
      </c>
      <c r="F1755">
        <v>67</v>
      </c>
      <c r="G1755" t="str">
        <f t="shared" si="82"/>
        <v>Spendthrift</v>
      </c>
      <c r="H1755" t="s">
        <v>14</v>
      </c>
      <c r="I1755">
        <v>5</v>
      </c>
      <c r="J1755" t="str">
        <f t="shared" si="83"/>
        <v>Mid-Level</v>
      </c>
      <c r="K1755">
        <v>7</v>
      </c>
    </row>
    <row r="1756" spans="1:11" x14ac:dyDescent="0.25">
      <c r="A1756">
        <v>1755</v>
      </c>
      <c r="B1756" t="s">
        <v>11</v>
      </c>
      <c r="C1756">
        <v>6</v>
      </c>
      <c r="D1756" t="str">
        <f t="shared" si="81"/>
        <v>Adolescence</v>
      </c>
      <c r="E1756" s="5">
        <v>122961</v>
      </c>
      <c r="F1756">
        <v>47</v>
      </c>
      <c r="G1756" t="str">
        <f t="shared" si="82"/>
        <v>Economical</v>
      </c>
      <c r="H1756" t="s">
        <v>16</v>
      </c>
      <c r="I1756">
        <v>8</v>
      </c>
      <c r="J1756" t="str">
        <f t="shared" si="83"/>
        <v>Mid-Level</v>
      </c>
      <c r="K1756">
        <v>2</v>
      </c>
    </row>
    <row r="1757" spans="1:11" x14ac:dyDescent="0.25">
      <c r="A1757">
        <v>1756</v>
      </c>
      <c r="B1757" t="s">
        <v>8</v>
      </c>
      <c r="C1757">
        <v>81</v>
      </c>
      <c r="D1757" t="str">
        <f t="shared" si="81"/>
        <v>Old</v>
      </c>
      <c r="E1757" s="5">
        <v>141471</v>
      </c>
      <c r="F1757">
        <v>45</v>
      </c>
      <c r="G1757" t="str">
        <f t="shared" si="82"/>
        <v>Economical</v>
      </c>
      <c r="H1757" t="s">
        <v>14</v>
      </c>
      <c r="I1757">
        <v>8</v>
      </c>
      <c r="J1757" t="str">
        <f t="shared" si="83"/>
        <v>Mid-Level</v>
      </c>
      <c r="K1757">
        <v>6</v>
      </c>
    </row>
    <row r="1758" spans="1:11" x14ac:dyDescent="0.25">
      <c r="A1758">
        <v>1757</v>
      </c>
      <c r="B1758" t="s">
        <v>8</v>
      </c>
      <c r="C1758">
        <v>69</v>
      </c>
      <c r="D1758" t="str">
        <f t="shared" si="81"/>
        <v>Old</v>
      </c>
      <c r="E1758" s="5">
        <v>76155</v>
      </c>
      <c r="F1758">
        <v>14</v>
      </c>
      <c r="G1758" t="str">
        <f t="shared" si="82"/>
        <v>Tightward</v>
      </c>
      <c r="H1758" t="s">
        <v>9</v>
      </c>
      <c r="I1758">
        <v>8</v>
      </c>
      <c r="J1758" t="str">
        <f t="shared" si="83"/>
        <v>Mid-Level</v>
      </c>
      <c r="K1758">
        <v>7</v>
      </c>
    </row>
    <row r="1759" spans="1:11" x14ac:dyDescent="0.25">
      <c r="A1759">
        <v>1758</v>
      </c>
      <c r="B1759" t="s">
        <v>8</v>
      </c>
      <c r="C1759">
        <v>0</v>
      </c>
      <c r="D1759" t="str">
        <f t="shared" si="81"/>
        <v>Adolescence</v>
      </c>
      <c r="E1759" s="5">
        <v>108169</v>
      </c>
      <c r="F1759">
        <v>24</v>
      </c>
      <c r="G1759" t="str">
        <f t="shared" si="82"/>
        <v>Tightward</v>
      </c>
      <c r="H1759" t="s">
        <v>15</v>
      </c>
      <c r="I1759">
        <v>10</v>
      </c>
      <c r="J1759" t="str">
        <f t="shared" si="83"/>
        <v>Senior Level</v>
      </c>
      <c r="K1759">
        <v>3</v>
      </c>
    </row>
    <row r="1760" spans="1:11" x14ac:dyDescent="0.25">
      <c r="A1760">
        <v>1759</v>
      </c>
      <c r="B1760" t="s">
        <v>11</v>
      </c>
      <c r="C1760">
        <v>61</v>
      </c>
      <c r="D1760" t="str">
        <f t="shared" si="81"/>
        <v>Old</v>
      </c>
      <c r="E1760" s="5">
        <v>139520</v>
      </c>
      <c r="F1760">
        <v>39</v>
      </c>
      <c r="G1760" t="str">
        <f t="shared" si="82"/>
        <v>Economical</v>
      </c>
      <c r="H1760" t="s">
        <v>14</v>
      </c>
      <c r="I1760">
        <v>8</v>
      </c>
      <c r="J1760" t="str">
        <f t="shared" si="83"/>
        <v>Mid-Level</v>
      </c>
      <c r="K1760">
        <v>4</v>
      </c>
    </row>
    <row r="1761" spans="1:11" x14ac:dyDescent="0.25">
      <c r="A1761">
        <v>1760</v>
      </c>
      <c r="B1761" t="s">
        <v>8</v>
      </c>
      <c r="C1761">
        <v>62</v>
      </c>
      <c r="D1761" t="str">
        <f t="shared" si="81"/>
        <v>Old</v>
      </c>
      <c r="E1761" s="5">
        <v>182631</v>
      </c>
      <c r="F1761">
        <v>52</v>
      </c>
      <c r="G1761" t="str">
        <f t="shared" si="82"/>
        <v>Economical</v>
      </c>
      <c r="H1761" t="s">
        <v>14</v>
      </c>
      <c r="I1761">
        <v>5</v>
      </c>
      <c r="J1761" t="str">
        <f t="shared" si="83"/>
        <v>Mid-Level</v>
      </c>
      <c r="K1761">
        <v>3</v>
      </c>
    </row>
    <row r="1762" spans="1:11" x14ac:dyDescent="0.25">
      <c r="A1762">
        <v>1761</v>
      </c>
      <c r="B1762" t="s">
        <v>11</v>
      </c>
      <c r="C1762">
        <v>95</v>
      </c>
      <c r="D1762" t="str">
        <f t="shared" si="81"/>
        <v>Old</v>
      </c>
      <c r="E1762" s="5">
        <v>177134</v>
      </c>
      <c r="F1762">
        <v>78</v>
      </c>
      <c r="G1762" t="str">
        <f t="shared" si="82"/>
        <v>Spendthrift</v>
      </c>
      <c r="H1762" t="s">
        <v>9</v>
      </c>
      <c r="I1762">
        <v>10</v>
      </c>
      <c r="J1762" t="str">
        <f t="shared" si="83"/>
        <v>Senior Level</v>
      </c>
      <c r="K1762">
        <v>2</v>
      </c>
    </row>
    <row r="1763" spans="1:11" x14ac:dyDescent="0.25">
      <c r="A1763">
        <v>1762</v>
      </c>
      <c r="B1763" t="s">
        <v>11</v>
      </c>
      <c r="C1763">
        <v>32</v>
      </c>
      <c r="D1763" t="str">
        <f t="shared" si="81"/>
        <v>Middle Age</v>
      </c>
      <c r="E1763" s="5">
        <v>181703</v>
      </c>
      <c r="F1763">
        <v>54</v>
      </c>
      <c r="G1763" t="str">
        <f t="shared" si="82"/>
        <v>Economical</v>
      </c>
      <c r="H1763" t="s">
        <v>12</v>
      </c>
      <c r="I1763">
        <v>6</v>
      </c>
      <c r="J1763" t="str">
        <f t="shared" si="83"/>
        <v>Mid-Level</v>
      </c>
      <c r="K1763">
        <v>2</v>
      </c>
    </row>
    <row r="1764" spans="1:11" x14ac:dyDescent="0.25">
      <c r="A1764">
        <v>1763</v>
      </c>
      <c r="B1764" t="s">
        <v>11</v>
      </c>
      <c r="C1764">
        <v>13</v>
      </c>
      <c r="D1764" t="str">
        <f t="shared" si="81"/>
        <v>Adolescence</v>
      </c>
      <c r="E1764" s="5">
        <v>61917</v>
      </c>
      <c r="F1764">
        <v>16</v>
      </c>
      <c r="G1764" t="str">
        <f t="shared" si="82"/>
        <v>Tightward</v>
      </c>
      <c r="H1764" t="s">
        <v>14</v>
      </c>
      <c r="I1764">
        <v>7</v>
      </c>
      <c r="J1764" t="str">
        <f t="shared" si="83"/>
        <v>Mid-Level</v>
      </c>
      <c r="K1764">
        <v>2</v>
      </c>
    </row>
    <row r="1765" spans="1:11" x14ac:dyDescent="0.25">
      <c r="A1765">
        <v>1764</v>
      </c>
      <c r="B1765" t="s">
        <v>11</v>
      </c>
      <c r="C1765">
        <v>1</v>
      </c>
      <c r="D1765" t="str">
        <f t="shared" si="81"/>
        <v>Adolescence</v>
      </c>
      <c r="E1765" s="5">
        <v>140648</v>
      </c>
      <c r="F1765">
        <v>36</v>
      </c>
      <c r="G1765" t="str">
        <f t="shared" si="82"/>
        <v>Economical</v>
      </c>
      <c r="H1765" t="s">
        <v>15</v>
      </c>
      <c r="I1765">
        <v>9</v>
      </c>
      <c r="J1765" t="str">
        <f t="shared" si="83"/>
        <v>Mid-Level</v>
      </c>
      <c r="K1765">
        <v>7</v>
      </c>
    </row>
    <row r="1766" spans="1:11" x14ac:dyDescent="0.25">
      <c r="A1766">
        <v>1765</v>
      </c>
      <c r="B1766" t="s">
        <v>11</v>
      </c>
      <c r="C1766">
        <v>63</v>
      </c>
      <c r="D1766" t="str">
        <f t="shared" si="81"/>
        <v>Old</v>
      </c>
      <c r="E1766" s="5">
        <v>176783</v>
      </c>
      <c r="F1766">
        <v>40</v>
      </c>
      <c r="G1766" t="str">
        <f t="shared" si="82"/>
        <v>Economical</v>
      </c>
      <c r="H1766" t="s">
        <v>16</v>
      </c>
      <c r="I1766">
        <v>9</v>
      </c>
      <c r="J1766" t="str">
        <f t="shared" si="83"/>
        <v>Mid-Level</v>
      </c>
      <c r="K1766">
        <v>4</v>
      </c>
    </row>
    <row r="1767" spans="1:11" x14ac:dyDescent="0.25">
      <c r="A1767">
        <v>1766</v>
      </c>
      <c r="B1767" t="s">
        <v>8</v>
      </c>
      <c r="C1767">
        <v>75</v>
      </c>
      <c r="D1767" t="str">
        <f t="shared" si="81"/>
        <v>Old</v>
      </c>
      <c r="E1767" s="5">
        <v>59741</v>
      </c>
      <c r="F1767">
        <v>67</v>
      </c>
      <c r="G1767" t="str">
        <f t="shared" si="82"/>
        <v>Spendthrift</v>
      </c>
      <c r="H1767" t="s">
        <v>14</v>
      </c>
      <c r="I1767">
        <v>10</v>
      </c>
      <c r="J1767" t="str">
        <f t="shared" si="83"/>
        <v>Senior Level</v>
      </c>
      <c r="K1767">
        <v>5</v>
      </c>
    </row>
    <row r="1768" spans="1:11" x14ac:dyDescent="0.25">
      <c r="A1768">
        <v>1767</v>
      </c>
      <c r="B1768" t="s">
        <v>11</v>
      </c>
      <c r="C1768">
        <v>43</v>
      </c>
      <c r="D1768" t="str">
        <f t="shared" si="81"/>
        <v>Middle Age</v>
      </c>
      <c r="E1768" s="5">
        <v>156567</v>
      </c>
      <c r="F1768">
        <v>89</v>
      </c>
      <c r="G1768" t="str">
        <f t="shared" si="82"/>
        <v>Spendthrift</v>
      </c>
      <c r="H1768" t="s">
        <v>10</v>
      </c>
      <c r="I1768">
        <v>7</v>
      </c>
      <c r="J1768" t="str">
        <f t="shared" si="83"/>
        <v>Mid-Level</v>
      </c>
      <c r="K1768">
        <v>6</v>
      </c>
    </row>
    <row r="1769" spans="1:11" x14ac:dyDescent="0.25">
      <c r="A1769">
        <v>1768</v>
      </c>
      <c r="B1769" t="s">
        <v>11</v>
      </c>
      <c r="C1769">
        <v>29</v>
      </c>
      <c r="D1769" t="str">
        <f t="shared" si="81"/>
        <v>Adolescence</v>
      </c>
      <c r="E1769" s="5">
        <v>110309</v>
      </c>
      <c r="F1769">
        <v>21</v>
      </c>
      <c r="G1769" t="str">
        <f t="shared" si="82"/>
        <v>Tightward</v>
      </c>
      <c r="H1769" t="s">
        <v>14</v>
      </c>
      <c r="I1769">
        <v>6</v>
      </c>
      <c r="J1769" t="str">
        <f t="shared" si="83"/>
        <v>Mid-Level</v>
      </c>
      <c r="K1769">
        <v>2</v>
      </c>
    </row>
    <row r="1770" spans="1:11" x14ac:dyDescent="0.25">
      <c r="A1770">
        <v>1769</v>
      </c>
      <c r="B1770" t="s">
        <v>11</v>
      </c>
      <c r="C1770">
        <v>82</v>
      </c>
      <c r="D1770" t="str">
        <f t="shared" si="81"/>
        <v>Old</v>
      </c>
      <c r="E1770" s="5">
        <v>111077</v>
      </c>
      <c r="F1770">
        <v>55</v>
      </c>
      <c r="G1770" t="str">
        <f t="shared" si="82"/>
        <v>Economical</v>
      </c>
      <c r="H1770" t="s">
        <v>14</v>
      </c>
      <c r="I1770">
        <v>9</v>
      </c>
      <c r="J1770" t="str">
        <f t="shared" si="83"/>
        <v>Mid-Level</v>
      </c>
      <c r="K1770">
        <v>7</v>
      </c>
    </row>
    <row r="1771" spans="1:11" x14ac:dyDescent="0.25">
      <c r="A1771">
        <v>1770</v>
      </c>
      <c r="B1771" t="s">
        <v>11</v>
      </c>
      <c r="C1771">
        <v>87</v>
      </c>
      <c r="D1771" t="str">
        <f t="shared" si="81"/>
        <v>Old</v>
      </c>
      <c r="E1771" s="5">
        <v>170333</v>
      </c>
      <c r="F1771">
        <v>96</v>
      </c>
      <c r="G1771" t="str">
        <f t="shared" si="82"/>
        <v>Spendthrift</v>
      </c>
      <c r="H1771" t="s">
        <v>13</v>
      </c>
      <c r="I1771">
        <v>4</v>
      </c>
      <c r="J1771" t="str">
        <f t="shared" si="83"/>
        <v>Intermediate</v>
      </c>
      <c r="K1771">
        <v>2</v>
      </c>
    </row>
    <row r="1772" spans="1:11" x14ac:dyDescent="0.25">
      <c r="A1772">
        <v>1771</v>
      </c>
      <c r="B1772" t="s">
        <v>8</v>
      </c>
      <c r="C1772">
        <v>66</v>
      </c>
      <c r="D1772" t="str">
        <f t="shared" si="81"/>
        <v>Old</v>
      </c>
      <c r="E1772" s="5">
        <v>183339</v>
      </c>
      <c r="F1772">
        <v>39</v>
      </c>
      <c r="G1772" t="str">
        <f t="shared" si="82"/>
        <v>Economical</v>
      </c>
      <c r="H1772" t="s">
        <v>14</v>
      </c>
      <c r="I1772">
        <v>7</v>
      </c>
      <c r="J1772" t="str">
        <f t="shared" si="83"/>
        <v>Mid-Level</v>
      </c>
      <c r="K1772">
        <v>4</v>
      </c>
    </row>
    <row r="1773" spans="1:11" x14ac:dyDescent="0.25">
      <c r="A1773">
        <v>1772</v>
      </c>
      <c r="B1773" t="s">
        <v>11</v>
      </c>
      <c r="C1773">
        <v>99</v>
      </c>
      <c r="D1773" t="str">
        <f t="shared" si="81"/>
        <v>Old</v>
      </c>
      <c r="E1773" s="5">
        <v>84167</v>
      </c>
      <c r="F1773">
        <v>46</v>
      </c>
      <c r="G1773" t="str">
        <f t="shared" si="82"/>
        <v>Economical</v>
      </c>
      <c r="H1773" t="s">
        <v>14</v>
      </c>
      <c r="I1773">
        <v>10</v>
      </c>
      <c r="J1773" t="str">
        <f t="shared" si="83"/>
        <v>Senior Level</v>
      </c>
      <c r="K1773">
        <v>7</v>
      </c>
    </row>
    <row r="1774" spans="1:11" x14ac:dyDescent="0.25">
      <c r="A1774">
        <v>1773</v>
      </c>
      <c r="B1774" t="s">
        <v>11</v>
      </c>
      <c r="C1774">
        <v>54</v>
      </c>
      <c r="D1774" t="str">
        <f t="shared" si="81"/>
        <v>Middle Age</v>
      </c>
      <c r="E1774" s="5">
        <v>184815</v>
      </c>
      <c r="F1774">
        <v>50</v>
      </c>
      <c r="G1774" t="str">
        <f t="shared" si="82"/>
        <v>Economical</v>
      </c>
      <c r="H1774" t="s">
        <v>12</v>
      </c>
      <c r="I1774">
        <v>6</v>
      </c>
      <c r="J1774" t="str">
        <f t="shared" si="83"/>
        <v>Mid-Level</v>
      </c>
      <c r="K1774">
        <v>3</v>
      </c>
    </row>
    <row r="1775" spans="1:11" x14ac:dyDescent="0.25">
      <c r="A1775">
        <v>1774</v>
      </c>
      <c r="B1775" t="s">
        <v>11</v>
      </c>
      <c r="C1775">
        <v>49</v>
      </c>
      <c r="D1775" t="str">
        <f t="shared" si="81"/>
        <v>Middle Age</v>
      </c>
      <c r="E1775" s="5">
        <v>122556</v>
      </c>
      <c r="F1775">
        <v>74</v>
      </c>
      <c r="G1775" t="str">
        <f t="shared" si="82"/>
        <v>Spendthrift</v>
      </c>
      <c r="H1775" t="s">
        <v>14</v>
      </c>
      <c r="I1775">
        <v>9</v>
      </c>
      <c r="J1775" t="str">
        <f t="shared" si="83"/>
        <v>Mid-Level</v>
      </c>
      <c r="K1775">
        <v>7</v>
      </c>
    </row>
    <row r="1776" spans="1:11" x14ac:dyDescent="0.25">
      <c r="A1776">
        <v>1775</v>
      </c>
      <c r="B1776" t="s">
        <v>11</v>
      </c>
      <c r="C1776">
        <v>60</v>
      </c>
      <c r="D1776" t="str">
        <f t="shared" si="81"/>
        <v>Old</v>
      </c>
      <c r="E1776" s="5">
        <v>174768</v>
      </c>
      <c r="F1776">
        <v>66</v>
      </c>
      <c r="G1776" t="str">
        <f t="shared" si="82"/>
        <v>Spendthrift</v>
      </c>
      <c r="H1776" t="s">
        <v>13</v>
      </c>
      <c r="I1776">
        <v>9</v>
      </c>
      <c r="J1776" t="str">
        <f t="shared" si="83"/>
        <v>Mid-Level</v>
      </c>
      <c r="K1776">
        <v>2</v>
      </c>
    </row>
    <row r="1777" spans="1:11" x14ac:dyDescent="0.25">
      <c r="A1777">
        <v>1776</v>
      </c>
      <c r="B1777" t="s">
        <v>8</v>
      </c>
      <c r="C1777">
        <v>75</v>
      </c>
      <c r="D1777" t="str">
        <f t="shared" si="81"/>
        <v>Old</v>
      </c>
      <c r="E1777" s="5">
        <v>172309</v>
      </c>
      <c r="F1777">
        <v>82</v>
      </c>
      <c r="G1777" t="str">
        <f t="shared" si="82"/>
        <v>Spendthrift</v>
      </c>
      <c r="H1777" t="s">
        <v>15</v>
      </c>
      <c r="I1777">
        <v>4</v>
      </c>
      <c r="J1777" t="str">
        <f t="shared" si="83"/>
        <v>Intermediate</v>
      </c>
      <c r="K1777">
        <v>1</v>
      </c>
    </row>
    <row r="1778" spans="1:11" x14ac:dyDescent="0.25">
      <c r="A1778">
        <v>1777</v>
      </c>
      <c r="B1778" t="s">
        <v>8</v>
      </c>
      <c r="C1778">
        <v>77</v>
      </c>
      <c r="D1778" t="str">
        <f t="shared" si="81"/>
        <v>Old</v>
      </c>
      <c r="E1778" s="5">
        <v>117920</v>
      </c>
      <c r="F1778">
        <v>4</v>
      </c>
      <c r="G1778" t="str">
        <f t="shared" si="82"/>
        <v>Tightward</v>
      </c>
      <c r="H1778" t="s">
        <v>16</v>
      </c>
      <c r="I1778">
        <v>10</v>
      </c>
      <c r="J1778" t="str">
        <f t="shared" si="83"/>
        <v>Senior Level</v>
      </c>
      <c r="K1778">
        <v>4</v>
      </c>
    </row>
    <row r="1779" spans="1:11" x14ac:dyDescent="0.25">
      <c r="A1779">
        <v>1778</v>
      </c>
      <c r="B1779" t="s">
        <v>8</v>
      </c>
      <c r="C1779">
        <v>34</v>
      </c>
      <c r="D1779" t="str">
        <f t="shared" si="81"/>
        <v>Middle Age</v>
      </c>
      <c r="E1779" s="5">
        <v>134882</v>
      </c>
      <c r="F1779">
        <v>61</v>
      </c>
      <c r="G1779" t="str">
        <f t="shared" si="82"/>
        <v>Spendthrift</v>
      </c>
      <c r="H1779" t="s">
        <v>14</v>
      </c>
      <c r="I1779">
        <v>10</v>
      </c>
      <c r="J1779" t="str">
        <f t="shared" si="83"/>
        <v>Senior Level</v>
      </c>
      <c r="K1779">
        <v>3</v>
      </c>
    </row>
    <row r="1780" spans="1:11" x14ac:dyDescent="0.25">
      <c r="A1780">
        <v>1779</v>
      </c>
      <c r="B1780" t="s">
        <v>11</v>
      </c>
      <c r="C1780">
        <v>63</v>
      </c>
      <c r="D1780" t="str">
        <f t="shared" si="81"/>
        <v>Old</v>
      </c>
      <c r="E1780" s="5">
        <v>77259</v>
      </c>
      <c r="F1780">
        <v>11</v>
      </c>
      <c r="G1780" t="str">
        <f t="shared" si="82"/>
        <v>Tightward</v>
      </c>
      <c r="H1780" t="s">
        <v>12</v>
      </c>
      <c r="I1780">
        <v>6</v>
      </c>
      <c r="J1780" t="str">
        <f t="shared" si="83"/>
        <v>Mid-Level</v>
      </c>
      <c r="K1780">
        <v>6</v>
      </c>
    </row>
    <row r="1781" spans="1:11" x14ac:dyDescent="0.25">
      <c r="A1781">
        <v>1780</v>
      </c>
      <c r="B1781" t="s">
        <v>8</v>
      </c>
      <c r="C1781">
        <v>38</v>
      </c>
      <c r="D1781" t="str">
        <f t="shared" si="81"/>
        <v>Middle Age</v>
      </c>
      <c r="E1781" s="5">
        <v>170019</v>
      </c>
      <c r="F1781">
        <v>38</v>
      </c>
      <c r="G1781" t="str">
        <f t="shared" si="82"/>
        <v>Economical</v>
      </c>
      <c r="H1781" t="s">
        <v>14</v>
      </c>
      <c r="I1781">
        <v>7</v>
      </c>
      <c r="J1781" t="str">
        <f t="shared" si="83"/>
        <v>Mid-Level</v>
      </c>
      <c r="K1781">
        <v>2</v>
      </c>
    </row>
    <row r="1782" spans="1:11" x14ac:dyDescent="0.25">
      <c r="A1782">
        <v>1781</v>
      </c>
      <c r="B1782" t="s">
        <v>11</v>
      </c>
      <c r="C1782">
        <v>68</v>
      </c>
      <c r="D1782" t="str">
        <f t="shared" si="81"/>
        <v>Old</v>
      </c>
      <c r="E1782" s="5">
        <v>176884</v>
      </c>
      <c r="F1782">
        <v>94</v>
      </c>
      <c r="G1782" t="str">
        <f t="shared" si="82"/>
        <v>Spendthrift</v>
      </c>
      <c r="H1782" t="s">
        <v>10</v>
      </c>
      <c r="I1782">
        <v>10</v>
      </c>
      <c r="J1782" t="str">
        <f t="shared" si="83"/>
        <v>Senior Level</v>
      </c>
      <c r="K1782">
        <v>2</v>
      </c>
    </row>
    <row r="1783" spans="1:11" x14ac:dyDescent="0.25">
      <c r="A1783">
        <v>1782</v>
      </c>
      <c r="B1783" t="s">
        <v>11</v>
      </c>
      <c r="C1783">
        <v>80</v>
      </c>
      <c r="D1783" t="str">
        <f t="shared" si="81"/>
        <v>Old</v>
      </c>
      <c r="E1783" s="5">
        <v>106709</v>
      </c>
      <c r="F1783">
        <v>93</v>
      </c>
      <c r="G1783" t="str">
        <f t="shared" si="82"/>
        <v>Spendthrift</v>
      </c>
      <c r="H1783" t="s">
        <v>18</v>
      </c>
      <c r="I1783">
        <v>10</v>
      </c>
      <c r="J1783" t="str">
        <f t="shared" si="83"/>
        <v>Senior Level</v>
      </c>
      <c r="K1783">
        <v>2</v>
      </c>
    </row>
    <row r="1784" spans="1:11" x14ac:dyDescent="0.25">
      <c r="A1784">
        <v>1783</v>
      </c>
      <c r="B1784" t="s">
        <v>11</v>
      </c>
      <c r="C1784">
        <v>8</v>
      </c>
      <c r="D1784" t="str">
        <f t="shared" si="81"/>
        <v>Adolescence</v>
      </c>
      <c r="E1784" s="5">
        <v>168723</v>
      </c>
      <c r="F1784">
        <v>31</v>
      </c>
      <c r="G1784" t="str">
        <f t="shared" si="82"/>
        <v>Economical</v>
      </c>
      <c r="H1784" t="s">
        <v>17</v>
      </c>
      <c r="I1784">
        <v>7</v>
      </c>
      <c r="J1784" t="str">
        <f t="shared" si="83"/>
        <v>Mid-Level</v>
      </c>
      <c r="K1784">
        <v>2</v>
      </c>
    </row>
    <row r="1785" spans="1:11" x14ac:dyDescent="0.25">
      <c r="A1785">
        <v>1784</v>
      </c>
      <c r="B1785" t="s">
        <v>11</v>
      </c>
      <c r="C1785">
        <v>86</v>
      </c>
      <c r="D1785" t="str">
        <f t="shared" si="81"/>
        <v>Old</v>
      </c>
      <c r="E1785" s="5">
        <v>90228</v>
      </c>
      <c r="F1785">
        <v>68</v>
      </c>
      <c r="G1785" t="str">
        <f t="shared" si="82"/>
        <v>Spendthrift</v>
      </c>
      <c r="H1785" t="s">
        <v>10</v>
      </c>
      <c r="I1785">
        <v>7</v>
      </c>
      <c r="J1785" t="str">
        <f t="shared" si="83"/>
        <v>Mid-Level</v>
      </c>
      <c r="K1785">
        <v>5</v>
      </c>
    </row>
    <row r="1786" spans="1:11" x14ac:dyDescent="0.25">
      <c r="A1786">
        <v>1785</v>
      </c>
      <c r="B1786" t="s">
        <v>11</v>
      </c>
      <c r="C1786">
        <v>1</v>
      </c>
      <c r="D1786" t="str">
        <f t="shared" si="81"/>
        <v>Adolescence</v>
      </c>
      <c r="E1786" s="5">
        <v>89473</v>
      </c>
      <c r="F1786">
        <v>85</v>
      </c>
      <c r="G1786" t="str">
        <f t="shared" si="82"/>
        <v>Spendthrift</v>
      </c>
      <c r="H1786" t="s">
        <v>12</v>
      </c>
      <c r="I1786">
        <v>10</v>
      </c>
      <c r="J1786" t="str">
        <f t="shared" si="83"/>
        <v>Senior Level</v>
      </c>
      <c r="K1786">
        <v>4</v>
      </c>
    </row>
    <row r="1787" spans="1:11" x14ac:dyDescent="0.25">
      <c r="A1787">
        <v>1786</v>
      </c>
      <c r="B1787" t="s">
        <v>8</v>
      </c>
      <c r="C1787">
        <v>56</v>
      </c>
      <c r="D1787" t="str">
        <f t="shared" si="81"/>
        <v>Old</v>
      </c>
      <c r="E1787" s="5">
        <v>131911</v>
      </c>
      <c r="F1787">
        <v>42</v>
      </c>
      <c r="G1787" t="str">
        <f t="shared" si="82"/>
        <v>Economical</v>
      </c>
      <c r="H1787" t="s">
        <v>9</v>
      </c>
      <c r="I1787">
        <v>7</v>
      </c>
      <c r="J1787" t="str">
        <f t="shared" si="83"/>
        <v>Mid-Level</v>
      </c>
      <c r="K1787">
        <v>7</v>
      </c>
    </row>
    <row r="1788" spans="1:11" x14ac:dyDescent="0.25">
      <c r="A1788">
        <v>1787</v>
      </c>
      <c r="B1788" t="s">
        <v>11</v>
      </c>
      <c r="C1788">
        <v>14</v>
      </c>
      <c r="D1788" t="str">
        <f t="shared" si="81"/>
        <v>Adolescence</v>
      </c>
      <c r="E1788" s="5">
        <v>140107</v>
      </c>
      <c r="F1788">
        <v>63</v>
      </c>
      <c r="G1788" t="str">
        <f t="shared" si="82"/>
        <v>Spendthrift</v>
      </c>
      <c r="H1788" t="s">
        <v>18</v>
      </c>
      <c r="I1788">
        <v>6</v>
      </c>
      <c r="J1788" t="str">
        <f t="shared" si="83"/>
        <v>Mid-Level</v>
      </c>
      <c r="K1788">
        <v>6</v>
      </c>
    </row>
    <row r="1789" spans="1:11" x14ac:dyDescent="0.25">
      <c r="A1789">
        <v>1788</v>
      </c>
      <c r="B1789" t="s">
        <v>11</v>
      </c>
      <c r="C1789">
        <v>4</v>
      </c>
      <c r="D1789" t="str">
        <f t="shared" si="81"/>
        <v>Adolescence</v>
      </c>
      <c r="E1789" s="5">
        <v>170403</v>
      </c>
      <c r="F1789">
        <v>44</v>
      </c>
      <c r="G1789" t="str">
        <f t="shared" si="82"/>
        <v>Economical</v>
      </c>
      <c r="H1789" t="s">
        <v>14</v>
      </c>
      <c r="I1789">
        <v>4</v>
      </c>
      <c r="J1789" t="str">
        <f t="shared" si="83"/>
        <v>Intermediate</v>
      </c>
      <c r="K1789">
        <v>5</v>
      </c>
    </row>
    <row r="1790" spans="1:11" x14ac:dyDescent="0.25">
      <c r="A1790">
        <v>1789</v>
      </c>
      <c r="B1790" t="s">
        <v>11</v>
      </c>
      <c r="C1790">
        <v>58</v>
      </c>
      <c r="D1790" t="str">
        <f t="shared" si="81"/>
        <v>Old</v>
      </c>
      <c r="E1790" s="5">
        <v>51416</v>
      </c>
      <c r="F1790">
        <v>46</v>
      </c>
      <c r="G1790" t="str">
        <f t="shared" si="82"/>
        <v>Economical</v>
      </c>
      <c r="I1790">
        <v>7</v>
      </c>
      <c r="J1790" t="str">
        <f t="shared" si="83"/>
        <v>Mid-Level</v>
      </c>
      <c r="K1790">
        <v>5</v>
      </c>
    </row>
    <row r="1791" spans="1:11" x14ac:dyDescent="0.25">
      <c r="A1791">
        <v>1790</v>
      </c>
      <c r="B1791" t="s">
        <v>11</v>
      </c>
      <c r="C1791">
        <v>6</v>
      </c>
      <c r="D1791" t="str">
        <f t="shared" si="81"/>
        <v>Adolescence</v>
      </c>
      <c r="E1791" s="5">
        <v>52648</v>
      </c>
      <c r="F1791">
        <v>2</v>
      </c>
      <c r="G1791" t="str">
        <f t="shared" si="82"/>
        <v>Tightward</v>
      </c>
      <c r="H1791" t="s">
        <v>14</v>
      </c>
      <c r="I1791">
        <v>5</v>
      </c>
      <c r="J1791" t="str">
        <f t="shared" si="83"/>
        <v>Mid-Level</v>
      </c>
      <c r="K1791">
        <v>2</v>
      </c>
    </row>
    <row r="1792" spans="1:11" x14ac:dyDescent="0.25">
      <c r="A1792">
        <v>1791</v>
      </c>
      <c r="B1792" t="s">
        <v>8</v>
      </c>
      <c r="C1792">
        <v>17</v>
      </c>
      <c r="D1792" t="str">
        <f t="shared" si="81"/>
        <v>Adolescence</v>
      </c>
      <c r="E1792" s="5">
        <v>125471</v>
      </c>
      <c r="F1792">
        <v>48</v>
      </c>
      <c r="G1792" t="str">
        <f t="shared" si="82"/>
        <v>Economical</v>
      </c>
      <c r="H1792" t="s">
        <v>10</v>
      </c>
      <c r="I1792">
        <v>7</v>
      </c>
      <c r="J1792" t="str">
        <f t="shared" si="83"/>
        <v>Mid-Level</v>
      </c>
      <c r="K1792">
        <v>1</v>
      </c>
    </row>
    <row r="1793" spans="1:11" x14ac:dyDescent="0.25">
      <c r="A1793">
        <v>1792</v>
      </c>
      <c r="B1793" t="s">
        <v>11</v>
      </c>
      <c r="C1793">
        <v>55</v>
      </c>
      <c r="D1793" t="str">
        <f t="shared" si="81"/>
        <v>Old</v>
      </c>
      <c r="E1793" s="5">
        <v>106153</v>
      </c>
      <c r="F1793">
        <v>62</v>
      </c>
      <c r="G1793" t="str">
        <f t="shared" si="82"/>
        <v>Spendthrift</v>
      </c>
      <c r="H1793" t="s">
        <v>14</v>
      </c>
      <c r="I1793">
        <v>10</v>
      </c>
      <c r="J1793" t="str">
        <f t="shared" si="83"/>
        <v>Senior Level</v>
      </c>
      <c r="K1793">
        <v>1</v>
      </c>
    </row>
    <row r="1794" spans="1:11" x14ac:dyDescent="0.25">
      <c r="A1794">
        <v>1793</v>
      </c>
      <c r="B1794" t="s">
        <v>8</v>
      </c>
      <c r="C1794">
        <v>14</v>
      </c>
      <c r="D1794" t="str">
        <f t="shared" si="81"/>
        <v>Adolescence</v>
      </c>
      <c r="E1794" s="5">
        <v>124785</v>
      </c>
      <c r="F1794">
        <v>28</v>
      </c>
      <c r="G1794" t="str">
        <f t="shared" si="82"/>
        <v>Tightward</v>
      </c>
      <c r="H1794" t="s">
        <v>12</v>
      </c>
      <c r="I1794">
        <v>7</v>
      </c>
      <c r="J1794" t="str">
        <f t="shared" si="83"/>
        <v>Mid-Level</v>
      </c>
      <c r="K1794">
        <v>2</v>
      </c>
    </row>
    <row r="1795" spans="1:11" x14ac:dyDescent="0.25">
      <c r="A1795">
        <v>1794</v>
      </c>
      <c r="B1795" t="s">
        <v>11</v>
      </c>
      <c r="C1795">
        <v>22</v>
      </c>
      <c r="D1795" t="str">
        <f t="shared" ref="D1795:D1858" si="84">IF(C1795&gt;54,"Old",IF(C1795&gt;=31,"Middle Age",IF(C1795&lt;31,"Adolescence","Invalid")))</f>
        <v>Adolescence</v>
      </c>
      <c r="E1795" s="5">
        <v>101474</v>
      </c>
      <c r="F1795">
        <v>14</v>
      </c>
      <c r="G1795" t="str">
        <f t="shared" ref="G1795:G1858" si="85">IF(F1795&gt;=60,"Spendthrift",IF(F1795&gt;=31,"Economical",IF(F1795&lt;31,"Tightward","Invalid")))</f>
        <v>Tightward</v>
      </c>
      <c r="H1795" t="s">
        <v>17</v>
      </c>
      <c r="I1795">
        <v>10</v>
      </c>
      <c r="J1795" t="str">
        <f t="shared" ref="J1795:J1858" si="86">IF(I1795&gt;=10,"Senior Level",IF(I1795&gt;=5,"Mid-Level",IF(I1795&gt;=3,"Intermediate",IF(I1795&lt;3,"Entry-Level","Invalid"))))</f>
        <v>Senior Level</v>
      </c>
      <c r="K1795">
        <v>2</v>
      </c>
    </row>
    <row r="1796" spans="1:11" x14ac:dyDescent="0.25">
      <c r="A1796">
        <v>1795</v>
      </c>
      <c r="B1796" t="s">
        <v>11</v>
      </c>
      <c r="C1796">
        <v>8</v>
      </c>
      <c r="D1796" t="str">
        <f t="shared" si="84"/>
        <v>Adolescence</v>
      </c>
      <c r="E1796" s="5">
        <v>141359</v>
      </c>
      <c r="F1796">
        <v>65</v>
      </c>
      <c r="G1796" t="str">
        <f t="shared" si="85"/>
        <v>Spendthrift</v>
      </c>
      <c r="H1796" t="s">
        <v>9</v>
      </c>
      <c r="I1796">
        <v>4</v>
      </c>
      <c r="J1796" t="str">
        <f t="shared" si="86"/>
        <v>Intermediate</v>
      </c>
      <c r="K1796">
        <v>5</v>
      </c>
    </row>
    <row r="1797" spans="1:11" x14ac:dyDescent="0.25">
      <c r="A1797">
        <v>1796</v>
      </c>
      <c r="B1797" t="s">
        <v>11</v>
      </c>
      <c r="C1797">
        <v>70</v>
      </c>
      <c r="D1797" t="str">
        <f t="shared" si="84"/>
        <v>Old</v>
      </c>
      <c r="E1797" s="5">
        <v>57596</v>
      </c>
      <c r="F1797">
        <v>96</v>
      </c>
      <c r="G1797" t="str">
        <f t="shared" si="85"/>
        <v>Spendthrift</v>
      </c>
      <c r="H1797" t="s">
        <v>14</v>
      </c>
      <c r="I1797">
        <v>4</v>
      </c>
      <c r="J1797" t="str">
        <f t="shared" si="86"/>
        <v>Intermediate</v>
      </c>
      <c r="K1797">
        <v>1</v>
      </c>
    </row>
    <row r="1798" spans="1:11" x14ac:dyDescent="0.25">
      <c r="A1798">
        <v>1797</v>
      </c>
      <c r="B1798" t="s">
        <v>11</v>
      </c>
      <c r="C1798">
        <v>67</v>
      </c>
      <c r="D1798" t="str">
        <f t="shared" si="84"/>
        <v>Old</v>
      </c>
      <c r="E1798" s="5">
        <v>78489</v>
      </c>
      <c r="F1798">
        <v>81</v>
      </c>
      <c r="G1798" t="str">
        <f t="shared" si="85"/>
        <v>Spendthrift</v>
      </c>
      <c r="H1798" t="s">
        <v>14</v>
      </c>
      <c r="I1798">
        <v>7</v>
      </c>
      <c r="J1798" t="str">
        <f t="shared" si="86"/>
        <v>Mid-Level</v>
      </c>
      <c r="K1798">
        <v>5</v>
      </c>
    </row>
    <row r="1799" spans="1:11" x14ac:dyDescent="0.25">
      <c r="A1799">
        <v>1798</v>
      </c>
      <c r="B1799" t="s">
        <v>8</v>
      </c>
      <c r="C1799">
        <v>50</v>
      </c>
      <c r="D1799" t="str">
        <f t="shared" si="84"/>
        <v>Middle Age</v>
      </c>
      <c r="E1799" s="5">
        <v>112957</v>
      </c>
      <c r="F1799">
        <v>71</v>
      </c>
      <c r="G1799" t="str">
        <f t="shared" si="85"/>
        <v>Spendthrift</v>
      </c>
      <c r="H1799" t="s">
        <v>15</v>
      </c>
      <c r="I1799">
        <v>5</v>
      </c>
      <c r="J1799" t="str">
        <f t="shared" si="86"/>
        <v>Mid-Level</v>
      </c>
      <c r="K1799">
        <v>3</v>
      </c>
    </row>
    <row r="1800" spans="1:11" x14ac:dyDescent="0.25">
      <c r="A1800">
        <v>1799</v>
      </c>
      <c r="B1800" t="s">
        <v>8</v>
      </c>
      <c r="C1800">
        <v>72</v>
      </c>
      <c r="D1800" t="str">
        <f t="shared" si="84"/>
        <v>Old</v>
      </c>
      <c r="E1800" s="5">
        <v>82377</v>
      </c>
      <c r="F1800">
        <v>37</v>
      </c>
      <c r="G1800" t="str">
        <f t="shared" si="85"/>
        <v>Economical</v>
      </c>
      <c r="H1800" t="s">
        <v>10</v>
      </c>
      <c r="I1800">
        <v>9</v>
      </c>
      <c r="J1800" t="str">
        <f t="shared" si="86"/>
        <v>Mid-Level</v>
      </c>
      <c r="K1800">
        <v>2</v>
      </c>
    </row>
    <row r="1801" spans="1:11" x14ac:dyDescent="0.25">
      <c r="A1801">
        <v>1800</v>
      </c>
      <c r="B1801" t="s">
        <v>8</v>
      </c>
      <c r="C1801">
        <v>76</v>
      </c>
      <c r="D1801" t="str">
        <f t="shared" si="84"/>
        <v>Old</v>
      </c>
      <c r="E1801" s="5">
        <v>82315</v>
      </c>
      <c r="F1801">
        <v>53</v>
      </c>
      <c r="G1801" t="str">
        <f t="shared" si="85"/>
        <v>Economical</v>
      </c>
      <c r="H1801" t="s">
        <v>10</v>
      </c>
      <c r="I1801">
        <v>6</v>
      </c>
      <c r="J1801" t="str">
        <f t="shared" si="86"/>
        <v>Mid-Level</v>
      </c>
      <c r="K1801">
        <v>1</v>
      </c>
    </row>
    <row r="1802" spans="1:11" x14ac:dyDescent="0.25">
      <c r="A1802">
        <v>1801</v>
      </c>
      <c r="B1802" t="s">
        <v>8</v>
      </c>
      <c r="C1802">
        <v>80</v>
      </c>
      <c r="D1802" t="str">
        <f t="shared" si="84"/>
        <v>Old</v>
      </c>
      <c r="E1802" s="5">
        <v>93253</v>
      </c>
      <c r="F1802">
        <v>51</v>
      </c>
      <c r="G1802" t="str">
        <f t="shared" si="85"/>
        <v>Economical</v>
      </c>
      <c r="H1802" t="s">
        <v>14</v>
      </c>
      <c r="I1802">
        <v>4</v>
      </c>
      <c r="J1802" t="str">
        <f t="shared" si="86"/>
        <v>Intermediate</v>
      </c>
      <c r="K1802">
        <v>5</v>
      </c>
    </row>
    <row r="1803" spans="1:11" x14ac:dyDescent="0.25">
      <c r="A1803">
        <v>1802</v>
      </c>
      <c r="B1803" t="s">
        <v>8</v>
      </c>
      <c r="C1803">
        <v>20</v>
      </c>
      <c r="D1803" t="str">
        <f t="shared" si="84"/>
        <v>Adolescence</v>
      </c>
      <c r="E1803" s="5">
        <v>189650</v>
      </c>
      <c r="F1803">
        <v>60</v>
      </c>
      <c r="G1803" t="str">
        <f t="shared" si="85"/>
        <v>Spendthrift</v>
      </c>
      <c r="H1803" t="s">
        <v>12</v>
      </c>
      <c r="I1803">
        <v>8</v>
      </c>
      <c r="J1803" t="str">
        <f t="shared" si="86"/>
        <v>Mid-Level</v>
      </c>
      <c r="K1803">
        <v>4</v>
      </c>
    </row>
    <row r="1804" spans="1:11" x14ac:dyDescent="0.25">
      <c r="A1804">
        <v>1803</v>
      </c>
      <c r="B1804" t="s">
        <v>11</v>
      </c>
      <c r="C1804">
        <v>89</v>
      </c>
      <c r="D1804" t="str">
        <f t="shared" si="84"/>
        <v>Old</v>
      </c>
      <c r="E1804" s="5">
        <v>114858</v>
      </c>
      <c r="F1804">
        <v>53</v>
      </c>
      <c r="G1804" t="str">
        <f t="shared" si="85"/>
        <v>Economical</v>
      </c>
      <c r="H1804" t="s">
        <v>14</v>
      </c>
      <c r="I1804">
        <v>10</v>
      </c>
      <c r="J1804" t="str">
        <f t="shared" si="86"/>
        <v>Senior Level</v>
      </c>
      <c r="K1804">
        <v>1</v>
      </c>
    </row>
    <row r="1805" spans="1:11" x14ac:dyDescent="0.25">
      <c r="A1805">
        <v>1804</v>
      </c>
      <c r="B1805" t="s">
        <v>11</v>
      </c>
      <c r="C1805">
        <v>18</v>
      </c>
      <c r="D1805" t="str">
        <f t="shared" si="84"/>
        <v>Adolescence</v>
      </c>
      <c r="E1805" s="5">
        <v>62151</v>
      </c>
      <c r="F1805">
        <v>18</v>
      </c>
      <c r="G1805" t="str">
        <f t="shared" si="85"/>
        <v>Tightward</v>
      </c>
      <c r="H1805" t="s">
        <v>14</v>
      </c>
      <c r="I1805">
        <v>8</v>
      </c>
      <c r="J1805" t="str">
        <f t="shared" si="86"/>
        <v>Mid-Level</v>
      </c>
      <c r="K1805">
        <v>2</v>
      </c>
    </row>
    <row r="1806" spans="1:11" x14ac:dyDescent="0.25">
      <c r="A1806">
        <v>1805</v>
      </c>
      <c r="B1806" t="s">
        <v>11</v>
      </c>
      <c r="C1806">
        <v>75</v>
      </c>
      <c r="D1806" t="str">
        <f t="shared" si="84"/>
        <v>Old</v>
      </c>
      <c r="E1806" s="5">
        <v>135159</v>
      </c>
      <c r="F1806">
        <v>12</v>
      </c>
      <c r="G1806" t="str">
        <f t="shared" si="85"/>
        <v>Tightward</v>
      </c>
      <c r="H1806" t="s">
        <v>10</v>
      </c>
      <c r="I1806">
        <v>7</v>
      </c>
      <c r="J1806" t="str">
        <f t="shared" si="86"/>
        <v>Mid-Level</v>
      </c>
      <c r="K1806">
        <v>6</v>
      </c>
    </row>
    <row r="1807" spans="1:11" x14ac:dyDescent="0.25">
      <c r="A1807">
        <v>1806</v>
      </c>
      <c r="B1807" t="s">
        <v>11</v>
      </c>
      <c r="C1807">
        <v>5</v>
      </c>
      <c r="D1807" t="str">
        <f t="shared" si="84"/>
        <v>Adolescence</v>
      </c>
      <c r="E1807" s="5">
        <v>126263</v>
      </c>
      <c r="F1807">
        <v>55</v>
      </c>
      <c r="G1807" t="str">
        <f t="shared" si="85"/>
        <v>Economical</v>
      </c>
      <c r="H1807" t="s">
        <v>18</v>
      </c>
      <c r="I1807">
        <v>6</v>
      </c>
      <c r="J1807" t="str">
        <f t="shared" si="86"/>
        <v>Mid-Level</v>
      </c>
      <c r="K1807">
        <v>3</v>
      </c>
    </row>
    <row r="1808" spans="1:11" x14ac:dyDescent="0.25">
      <c r="A1808">
        <v>1807</v>
      </c>
      <c r="B1808" t="s">
        <v>11</v>
      </c>
      <c r="C1808">
        <v>79</v>
      </c>
      <c r="D1808" t="str">
        <f t="shared" si="84"/>
        <v>Old</v>
      </c>
      <c r="E1808" s="5">
        <v>123064</v>
      </c>
      <c r="F1808">
        <v>41</v>
      </c>
      <c r="G1808" t="str">
        <f t="shared" si="85"/>
        <v>Economical</v>
      </c>
      <c r="H1808" t="s">
        <v>14</v>
      </c>
      <c r="I1808">
        <v>10</v>
      </c>
      <c r="J1808" t="str">
        <f t="shared" si="86"/>
        <v>Senior Level</v>
      </c>
      <c r="K1808">
        <v>4</v>
      </c>
    </row>
    <row r="1809" spans="1:11" x14ac:dyDescent="0.25">
      <c r="A1809">
        <v>1808</v>
      </c>
      <c r="B1809" t="s">
        <v>11</v>
      </c>
      <c r="C1809">
        <v>31</v>
      </c>
      <c r="D1809" t="str">
        <f t="shared" si="84"/>
        <v>Middle Age</v>
      </c>
      <c r="E1809" s="5">
        <v>181773</v>
      </c>
      <c r="F1809">
        <v>40</v>
      </c>
      <c r="G1809" t="str">
        <f t="shared" si="85"/>
        <v>Economical</v>
      </c>
      <c r="H1809" t="s">
        <v>9</v>
      </c>
      <c r="I1809">
        <v>8</v>
      </c>
      <c r="J1809" t="str">
        <f t="shared" si="86"/>
        <v>Mid-Level</v>
      </c>
      <c r="K1809">
        <v>1</v>
      </c>
    </row>
    <row r="1810" spans="1:11" x14ac:dyDescent="0.25">
      <c r="A1810">
        <v>1809</v>
      </c>
      <c r="B1810" t="s">
        <v>8</v>
      </c>
      <c r="C1810">
        <v>92</v>
      </c>
      <c r="D1810" t="str">
        <f t="shared" si="84"/>
        <v>Old</v>
      </c>
      <c r="E1810" s="5">
        <v>171794</v>
      </c>
      <c r="F1810">
        <v>65</v>
      </c>
      <c r="G1810" t="str">
        <f t="shared" si="85"/>
        <v>Spendthrift</v>
      </c>
      <c r="H1810" t="s">
        <v>14</v>
      </c>
      <c r="I1810">
        <v>6</v>
      </c>
      <c r="J1810" t="str">
        <f t="shared" si="86"/>
        <v>Mid-Level</v>
      </c>
      <c r="K1810">
        <v>5</v>
      </c>
    </row>
    <row r="1811" spans="1:11" x14ac:dyDescent="0.25">
      <c r="A1811">
        <v>1810</v>
      </c>
      <c r="B1811" t="s">
        <v>11</v>
      </c>
      <c r="C1811">
        <v>15</v>
      </c>
      <c r="D1811" t="str">
        <f t="shared" si="84"/>
        <v>Adolescence</v>
      </c>
      <c r="E1811" s="5">
        <v>156339</v>
      </c>
      <c r="F1811">
        <v>27</v>
      </c>
      <c r="G1811" t="str">
        <f t="shared" si="85"/>
        <v>Tightward</v>
      </c>
      <c r="H1811" t="s">
        <v>17</v>
      </c>
      <c r="I1811">
        <v>6</v>
      </c>
      <c r="J1811" t="str">
        <f t="shared" si="86"/>
        <v>Mid-Level</v>
      </c>
      <c r="K1811">
        <v>2</v>
      </c>
    </row>
    <row r="1812" spans="1:11" x14ac:dyDescent="0.25">
      <c r="A1812">
        <v>1811</v>
      </c>
      <c r="B1812" t="s">
        <v>8</v>
      </c>
      <c r="C1812">
        <v>94</v>
      </c>
      <c r="D1812" t="str">
        <f t="shared" si="84"/>
        <v>Old</v>
      </c>
      <c r="E1812" s="5">
        <v>65483</v>
      </c>
      <c r="F1812">
        <v>84</v>
      </c>
      <c r="G1812" t="str">
        <f t="shared" si="85"/>
        <v>Spendthrift</v>
      </c>
      <c r="H1812" t="s">
        <v>18</v>
      </c>
      <c r="I1812">
        <v>10</v>
      </c>
      <c r="J1812" t="str">
        <f t="shared" si="86"/>
        <v>Senior Level</v>
      </c>
      <c r="K1812">
        <v>7</v>
      </c>
    </row>
    <row r="1813" spans="1:11" x14ac:dyDescent="0.25">
      <c r="A1813">
        <v>1812</v>
      </c>
      <c r="B1813" t="s">
        <v>11</v>
      </c>
      <c r="C1813">
        <v>35</v>
      </c>
      <c r="D1813" t="str">
        <f t="shared" si="84"/>
        <v>Middle Age</v>
      </c>
      <c r="E1813" s="5">
        <v>145654</v>
      </c>
      <c r="F1813">
        <v>22</v>
      </c>
      <c r="G1813" t="str">
        <f t="shared" si="85"/>
        <v>Tightward</v>
      </c>
      <c r="H1813" t="s">
        <v>15</v>
      </c>
      <c r="I1813">
        <v>6</v>
      </c>
      <c r="J1813" t="str">
        <f t="shared" si="86"/>
        <v>Mid-Level</v>
      </c>
      <c r="K1813">
        <v>3</v>
      </c>
    </row>
    <row r="1814" spans="1:11" x14ac:dyDescent="0.25">
      <c r="A1814">
        <v>1813</v>
      </c>
      <c r="B1814" t="s">
        <v>11</v>
      </c>
      <c r="C1814">
        <v>68</v>
      </c>
      <c r="D1814" t="str">
        <f t="shared" si="84"/>
        <v>Old</v>
      </c>
      <c r="E1814" s="5">
        <v>91609</v>
      </c>
      <c r="F1814">
        <v>43</v>
      </c>
      <c r="G1814" t="str">
        <f t="shared" si="85"/>
        <v>Economical</v>
      </c>
      <c r="H1814" t="s">
        <v>13</v>
      </c>
      <c r="I1814">
        <v>8</v>
      </c>
      <c r="J1814" t="str">
        <f t="shared" si="86"/>
        <v>Mid-Level</v>
      </c>
      <c r="K1814">
        <v>1</v>
      </c>
    </row>
    <row r="1815" spans="1:11" x14ac:dyDescent="0.25">
      <c r="A1815">
        <v>1814</v>
      </c>
      <c r="B1815" t="s">
        <v>11</v>
      </c>
      <c r="C1815">
        <v>29</v>
      </c>
      <c r="D1815" t="str">
        <f t="shared" si="84"/>
        <v>Adolescence</v>
      </c>
      <c r="E1815" s="5">
        <v>53002</v>
      </c>
      <c r="F1815">
        <v>73</v>
      </c>
      <c r="G1815" t="str">
        <f t="shared" si="85"/>
        <v>Spendthrift</v>
      </c>
      <c r="H1815" t="s">
        <v>12</v>
      </c>
      <c r="I1815">
        <v>5</v>
      </c>
      <c r="J1815" t="str">
        <f t="shared" si="86"/>
        <v>Mid-Level</v>
      </c>
      <c r="K1815">
        <v>5</v>
      </c>
    </row>
    <row r="1816" spans="1:11" x14ac:dyDescent="0.25">
      <c r="A1816">
        <v>1815</v>
      </c>
      <c r="B1816" t="s">
        <v>8</v>
      </c>
      <c r="C1816">
        <v>87</v>
      </c>
      <c r="D1816" t="str">
        <f t="shared" si="84"/>
        <v>Old</v>
      </c>
      <c r="E1816" s="5">
        <v>115699</v>
      </c>
      <c r="F1816">
        <v>61</v>
      </c>
      <c r="G1816" t="str">
        <f t="shared" si="85"/>
        <v>Spendthrift</v>
      </c>
      <c r="H1816" t="s">
        <v>9</v>
      </c>
      <c r="I1816">
        <v>9</v>
      </c>
      <c r="J1816" t="str">
        <f t="shared" si="86"/>
        <v>Mid-Level</v>
      </c>
      <c r="K1816">
        <v>1</v>
      </c>
    </row>
    <row r="1817" spans="1:11" x14ac:dyDescent="0.25">
      <c r="A1817">
        <v>1816</v>
      </c>
      <c r="B1817" t="s">
        <v>8</v>
      </c>
      <c r="C1817">
        <v>33</v>
      </c>
      <c r="D1817" t="str">
        <f t="shared" si="84"/>
        <v>Middle Age</v>
      </c>
      <c r="E1817" s="5">
        <v>149609</v>
      </c>
      <c r="F1817">
        <v>44</v>
      </c>
      <c r="G1817" t="str">
        <f t="shared" si="85"/>
        <v>Economical</v>
      </c>
      <c r="H1817" t="s">
        <v>15</v>
      </c>
      <c r="I1817">
        <v>9</v>
      </c>
      <c r="J1817" t="str">
        <f t="shared" si="86"/>
        <v>Mid-Level</v>
      </c>
      <c r="K1817">
        <v>2</v>
      </c>
    </row>
    <row r="1818" spans="1:11" x14ac:dyDescent="0.25">
      <c r="A1818">
        <v>1817</v>
      </c>
      <c r="B1818" t="s">
        <v>11</v>
      </c>
      <c r="C1818">
        <v>29</v>
      </c>
      <c r="D1818" t="str">
        <f t="shared" si="84"/>
        <v>Adolescence</v>
      </c>
      <c r="E1818" s="5">
        <v>165254</v>
      </c>
      <c r="F1818">
        <v>7</v>
      </c>
      <c r="G1818" t="str">
        <f t="shared" si="85"/>
        <v>Tightward</v>
      </c>
      <c r="H1818" t="s">
        <v>15</v>
      </c>
      <c r="I1818">
        <v>9</v>
      </c>
      <c r="J1818" t="str">
        <f t="shared" si="86"/>
        <v>Mid-Level</v>
      </c>
      <c r="K1818">
        <v>7</v>
      </c>
    </row>
    <row r="1819" spans="1:11" x14ac:dyDescent="0.25">
      <c r="A1819">
        <v>1818</v>
      </c>
      <c r="B1819" t="s">
        <v>8</v>
      </c>
      <c r="C1819">
        <v>43</v>
      </c>
      <c r="D1819" t="str">
        <f t="shared" si="84"/>
        <v>Middle Age</v>
      </c>
      <c r="E1819" s="5">
        <v>50418</v>
      </c>
      <c r="F1819">
        <v>49</v>
      </c>
      <c r="G1819" t="str">
        <f t="shared" si="85"/>
        <v>Economical</v>
      </c>
      <c r="H1819" t="s">
        <v>9</v>
      </c>
      <c r="I1819">
        <v>5</v>
      </c>
      <c r="J1819" t="str">
        <f t="shared" si="86"/>
        <v>Mid-Level</v>
      </c>
      <c r="K1819">
        <v>1</v>
      </c>
    </row>
    <row r="1820" spans="1:11" x14ac:dyDescent="0.25">
      <c r="A1820">
        <v>1819</v>
      </c>
      <c r="B1820" t="s">
        <v>8</v>
      </c>
      <c r="C1820">
        <v>43</v>
      </c>
      <c r="D1820" t="str">
        <f t="shared" si="84"/>
        <v>Middle Age</v>
      </c>
      <c r="E1820" s="5">
        <v>103531</v>
      </c>
      <c r="F1820">
        <v>90</v>
      </c>
      <c r="G1820" t="str">
        <f t="shared" si="85"/>
        <v>Spendthrift</v>
      </c>
      <c r="H1820" t="s">
        <v>14</v>
      </c>
      <c r="I1820">
        <v>10</v>
      </c>
      <c r="J1820" t="str">
        <f t="shared" si="86"/>
        <v>Senior Level</v>
      </c>
      <c r="K1820">
        <v>5</v>
      </c>
    </row>
    <row r="1821" spans="1:11" x14ac:dyDescent="0.25">
      <c r="A1821">
        <v>1820</v>
      </c>
      <c r="B1821" t="s">
        <v>11</v>
      </c>
      <c r="C1821">
        <v>66</v>
      </c>
      <c r="D1821" t="str">
        <f t="shared" si="84"/>
        <v>Old</v>
      </c>
      <c r="E1821" s="5">
        <v>184060</v>
      </c>
      <c r="F1821">
        <v>98</v>
      </c>
      <c r="G1821" t="str">
        <f t="shared" si="85"/>
        <v>Spendthrift</v>
      </c>
      <c r="H1821" t="s">
        <v>14</v>
      </c>
      <c r="I1821">
        <v>10</v>
      </c>
      <c r="J1821" t="str">
        <f t="shared" si="86"/>
        <v>Senior Level</v>
      </c>
      <c r="K1821">
        <v>5</v>
      </c>
    </row>
    <row r="1822" spans="1:11" x14ac:dyDescent="0.25">
      <c r="A1822">
        <v>1821</v>
      </c>
      <c r="B1822" t="s">
        <v>8</v>
      </c>
      <c r="C1822">
        <v>23</v>
      </c>
      <c r="D1822" t="str">
        <f t="shared" si="84"/>
        <v>Adolescence</v>
      </c>
      <c r="E1822" s="5">
        <v>75961</v>
      </c>
      <c r="F1822">
        <v>70</v>
      </c>
      <c r="G1822" t="str">
        <f t="shared" si="85"/>
        <v>Spendthrift</v>
      </c>
      <c r="H1822" t="s">
        <v>15</v>
      </c>
      <c r="I1822">
        <v>5</v>
      </c>
      <c r="J1822" t="str">
        <f t="shared" si="86"/>
        <v>Mid-Level</v>
      </c>
      <c r="K1822">
        <v>7</v>
      </c>
    </row>
    <row r="1823" spans="1:11" x14ac:dyDescent="0.25">
      <c r="A1823">
        <v>1822</v>
      </c>
      <c r="B1823" t="s">
        <v>8</v>
      </c>
      <c r="C1823">
        <v>87</v>
      </c>
      <c r="D1823" t="str">
        <f t="shared" si="84"/>
        <v>Old</v>
      </c>
      <c r="E1823" s="5">
        <v>174163</v>
      </c>
      <c r="F1823">
        <v>28</v>
      </c>
      <c r="G1823" t="str">
        <f t="shared" si="85"/>
        <v>Tightward</v>
      </c>
      <c r="H1823" t="s">
        <v>14</v>
      </c>
      <c r="I1823">
        <v>4</v>
      </c>
      <c r="J1823" t="str">
        <f t="shared" si="86"/>
        <v>Intermediate</v>
      </c>
      <c r="K1823">
        <v>2</v>
      </c>
    </row>
    <row r="1824" spans="1:11" x14ac:dyDescent="0.25">
      <c r="A1824">
        <v>1823</v>
      </c>
      <c r="B1824" t="s">
        <v>11</v>
      </c>
      <c r="C1824">
        <v>81</v>
      </c>
      <c r="D1824" t="str">
        <f t="shared" si="84"/>
        <v>Old</v>
      </c>
      <c r="E1824" s="5">
        <v>105255</v>
      </c>
      <c r="F1824">
        <v>54</v>
      </c>
      <c r="G1824" t="str">
        <f t="shared" si="85"/>
        <v>Economical</v>
      </c>
      <c r="H1824" t="s">
        <v>15</v>
      </c>
      <c r="I1824">
        <v>8</v>
      </c>
      <c r="J1824" t="str">
        <f t="shared" si="86"/>
        <v>Mid-Level</v>
      </c>
      <c r="K1824">
        <v>3</v>
      </c>
    </row>
    <row r="1825" spans="1:11" x14ac:dyDescent="0.25">
      <c r="A1825">
        <v>1824</v>
      </c>
      <c r="B1825" t="s">
        <v>8</v>
      </c>
      <c r="C1825">
        <v>42</v>
      </c>
      <c r="D1825" t="str">
        <f t="shared" si="84"/>
        <v>Middle Age</v>
      </c>
      <c r="E1825" s="5">
        <v>51860</v>
      </c>
      <c r="F1825">
        <v>4</v>
      </c>
      <c r="G1825" t="str">
        <f t="shared" si="85"/>
        <v>Tightward</v>
      </c>
      <c r="H1825" t="s">
        <v>12</v>
      </c>
      <c r="I1825">
        <v>4</v>
      </c>
      <c r="J1825" t="str">
        <f t="shared" si="86"/>
        <v>Intermediate</v>
      </c>
      <c r="K1825">
        <v>5</v>
      </c>
    </row>
    <row r="1826" spans="1:11" x14ac:dyDescent="0.25">
      <c r="A1826">
        <v>1825</v>
      </c>
      <c r="B1826" t="s">
        <v>11</v>
      </c>
      <c r="C1826">
        <v>32</v>
      </c>
      <c r="D1826" t="str">
        <f t="shared" si="84"/>
        <v>Middle Age</v>
      </c>
      <c r="E1826" s="5">
        <v>185218</v>
      </c>
      <c r="F1826">
        <v>83</v>
      </c>
      <c r="G1826" t="str">
        <f t="shared" si="85"/>
        <v>Spendthrift</v>
      </c>
      <c r="H1826" t="s">
        <v>9</v>
      </c>
      <c r="I1826">
        <v>4</v>
      </c>
      <c r="J1826" t="str">
        <f t="shared" si="86"/>
        <v>Intermediate</v>
      </c>
      <c r="K1826">
        <v>6</v>
      </c>
    </row>
    <row r="1827" spans="1:11" x14ac:dyDescent="0.25">
      <c r="A1827">
        <v>1826</v>
      </c>
      <c r="B1827" t="s">
        <v>8</v>
      </c>
      <c r="C1827">
        <v>7</v>
      </c>
      <c r="D1827" t="str">
        <f t="shared" si="84"/>
        <v>Adolescence</v>
      </c>
      <c r="E1827" s="5">
        <v>189709</v>
      </c>
      <c r="F1827">
        <v>18</v>
      </c>
      <c r="G1827" t="str">
        <f t="shared" si="85"/>
        <v>Tightward</v>
      </c>
      <c r="H1827" t="s">
        <v>14</v>
      </c>
      <c r="I1827">
        <v>6</v>
      </c>
      <c r="J1827" t="str">
        <f t="shared" si="86"/>
        <v>Mid-Level</v>
      </c>
      <c r="K1827">
        <v>6</v>
      </c>
    </row>
    <row r="1828" spans="1:11" x14ac:dyDescent="0.25">
      <c r="A1828">
        <v>1827</v>
      </c>
      <c r="B1828" t="s">
        <v>11</v>
      </c>
      <c r="C1828">
        <v>91</v>
      </c>
      <c r="D1828" t="str">
        <f t="shared" si="84"/>
        <v>Old</v>
      </c>
      <c r="E1828" s="5">
        <v>134665</v>
      </c>
      <c r="F1828">
        <v>66</v>
      </c>
      <c r="G1828" t="str">
        <f t="shared" si="85"/>
        <v>Spendthrift</v>
      </c>
      <c r="H1828" t="s">
        <v>14</v>
      </c>
      <c r="I1828">
        <v>7</v>
      </c>
      <c r="J1828" t="str">
        <f t="shared" si="86"/>
        <v>Mid-Level</v>
      </c>
      <c r="K1828">
        <v>2</v>
      </c>
    </row>
    <row r="1829" spans="1:11" x14ac:dyDescent="0.25">
      <c r="A1829">
        <v>1828</v>
      </c>
      <c r="B1829" t="s">
        <v>8</v>
      </c>
      <c r="C1829">
        <v>95</v>
      </c>
      <c r="D1829" t="str">
        <f t="shared" si="84"/>
        <v>Old</v>
      </c>
      <c r="E1829" s="5">
        <v>91352</v>
      </c>
      <c r="F1829">
        <v>9</v>
      </c>
      <c r="G1829" t="str">
        <f t="shared" si="85"/>
        <v>Tightward</v>
      </c>
      <c r="H1829" t="s">
        <v>16</v>
      </c>
      <c r="I1829">
        <v>7</v>
      </c>
      <c r="J1829" t="str">
        <f t="shared" si="86"/>
        <v>Mid-Level</v>
      </c>
      <c r="K1829">
        <v>3</v>
      </c>
    </row>
    <row r="1830" spans="1:11" x14ac:dyDescent="0.25">
      <c r="A1830">
        <v>1829</v>
      </c>
      <c r="B1830" t="s">
        <v>11</v>
      </c>
      <c r="C1830">
        <v>10</v>
      </c>
      <c r="D1830" t="str">
        <f t="shared" si="84"/>
        <v>Adolescence</v>
      </c>
      <c r="E1830" s="5">
        <v>154623</v>
      </c>
      <c r="F1830">
        <v>21</v>
      </c>
      <c r="G1830" t="str">
        <f t="shared" si="85"/>
        <v>Tightward</v>
      </c>
      <c r="H1830" t="s">
        <v>14</v>
      </c>
      <c r="I1830">
        <v>6</v>
      </c>
      <c r="J1830" t="str">
        <f t="shared" si="86"/>
        <v>Mid-Level</v>
      </c>
      <c r="K1830">
        <v>6</v>
      </c>
    </row>
    <row r="1831" spans="1:11" x14ac:dyDescent="0.25">
      <c r="A1831">
        <v>1830</v>
      </c>
      <c r="B1831" t="s">
        <v>11</v>
      </c>
      <c r="C1831">
        <v>20</v>
      </c>
      <c r="D1831" t="str">
        <f t="shared" si="84"/>
        <v>Adolescence</v>
      </c>
      <c r="E1831" s="5">
        <v>113767</v>
      </c>
      <c r="F1831">
        <v>88</v>
      </c>
      <c r="G1831" t="str">
        <f t="shared" si="85"/>
        <v>Spendthrift</v>
      </c>
      <c r="H1831" t="s">
        <v>14</v>
      </c>
      <c r="I1831">
        <v>6</v>
      </c>
      <c r="J1831" t="str">
        <f t="shared" si="86"/>
        <v>Mid-Level</v>
      </c>
      <c r="K1831">
        <v>2</v>
      </c>
    </row>
    <row r="1832" spans="1:11" x14ac:dyDescent="0.25">
      <c r="A1832">
        <v>1831</v>
      </c>
      <c r="B1832" t="s">
        <v>8</v>
      </c>
      <c r="C1832">
        <v>5</v>
      </c>
      <c r="D1832" t="str">
        <f t="shared" si="84"/>
        <v>Adolescence</v>
      </c>
      <c r="E1832" s="5">
        <v>160469</v>
      </c>
      <c r="F1832">
        <v>61</v>
      </c>
      <c r="G1832" t="str">
        <f t="shared" si="85"/>
        <v>Spendthrift</v>
      </c>
      <c r="H1832" t="s">
        <v>12</v>
      </c>
      <c r="I1832">
        <v>8</v>
      </c>
      <c r="J1832" t="str">
        <f t="shared" si="86"/>
        <v>Mid-Level</v>
      </c>
      <c r="K1832">
        <v>1</v>
      </c>
    </row>
    <row r="1833" spans="1:11" x14ac:dyDescent="0.25">
      <c r="A1833">
        <v>1832</v>
      </c>
      <c r="B1833" t="s">
        <v>11</v>
      </c>
      <c r="C1833">
        <v>84</v>
      </c>
      <c r="D1833" t="str">
        <f t="shared" si="84"/>
        <v>Old</v>
      </c>
      <c r="E1833" s="5">
        <v>99418</v>
      </c>
      <c r="F1833">
        <v>27</v>
      </c>
      <c r="G1833" t="str">
        <f t="shared" si="85"/>
        <v>Tightward</v>
      </c>
      <c r="H1833" t="s">
        <v>14</v>
      </c>
      <c r="I1833">
        <v>4</v>
      </c>
      <c r="J1833" t="str">
        <f t="shared" si="86"/>
        <v>Intermediate</v>
      </c>
      <c r="K1833">
        <v>2</v>
      </c>
    </row>
    <row r="1834" spans="1:11" x14ac:dyDescent="0.25">
      <c r="A1834">
        <v>1833</v>
      </c>
      <c r="B1834" t="s">
        <v>8</v>
      </c>
      <c r="C1834">
        <v>54</v>
      </c>
      <c r="D1834" t="str">
        <f t="shared" si="84"/>
        <v>Middle Age</v>
      </c>
      <c r="E1834" s="5">
        <v>56215</v>
      </c>
      <c r="F1834">
        <v>34</v>
      </c>
      <c r="G1834" t="str">
        <f t="shared" si="85"/>
        <v>Economical</v>
      </c>
      <c r="H1834" t="s">
        <v>9</v>
      </c>
      <c r="I1834">
        <v>10</v>
      </c>
      <c r="J1834" t="str">
        <f t="shared" si="86"/>
        <v>Senior Level</v>
      </c>
      <c r="K1834">
        <v>4</v>
      </c>
    </row>
    <row r="1835" spans="1:11" x14ac:dyDescent="0.25">
      <c r="A1835">
        <v>1834</v>
      </c>
      <c r="B1835" t="s">
        <v>8</v>
      </c>
      <c r="C1835">
        <v>12</v>
      </c>
      <c r="D1835" t="str">
        <f t="shared" si="84"/>
        <v>Adolescence</v>
      </c>
      <c r="E1835" s="5">
        <v>55639</v>
      </c>
      <c r="F1835">
        <v>63</v>
      </c>
      <c r="G1835" t="str">
        <f t="shared" si="85"/>
        <v>Spendthrift</v>
      </c>
      <c r="H1835" t="s">
        <v>9</v>
      </c>
      <c r="I1835">
        <v>8</v>
      </c>
      <c r="J1835" t="str">
        <f t="shared" si="86"/>
        <v>Mid-Level</v>
      </c>
      <c r="K1835">
        <v>1</v>
      </c>
    </row>
    <row r="1836" spans="1:11" x14ac:dyDescent="0.25">
      <c r="A1836">
        <v>1835</v>
      </c>
      <c r="B1836" t="s">
        <v>11</v>
      </c>
      <c r="C1836">
        <v>90</v>
      </c>
      <c r="D1836" t="str">
        <f t="shared" si="84"/>
        <v>Old</v>
      </c>
      <c r="E1836" s="5">
        <v>62504</v>
      </c>
      <c r="F1836">
        <v>99</v>
      </c>
      <c r="G1836" t="str">
        <f t="shared" si="85"/>
        <v>Spendthrift</v>
      </c>
      <c r="H1836" t="s">
        <v>14</v>
      </c>
      <c r="I1836">
        <v>10</v>
      </c>
      <c r="J1836" t="str">
        <f t="shared" si="86"/>
        <v>Senior Level</v>
      </c>
      <c r="K1836">
        <v>4</v>
      </c>
    </row>
    <row r="1837" spans="1:11" x14ac:dyDescent="0.25">
      <c r="A1837">
        <v>1836</v>
      </c>
      <c r="B1837" t="s">
        <v>11</v>
      </c>
      <c r="C1837">
        <v>19</v>
      </c>
      <c r="D1837" t="str">
        <f t="shared" si="84"/>
        <v>Adolescence</v>
      </c>
      <c r="E1837" s="5">
        <v>151382</v>
      </c>
      <c r="F1837">
        <v>38</v>
      </c>
      <c r="G1837" t="str">
        <f t="shared" si="85"/>
        <v>Economical</v>
      </c>
      <c r="H1837" t="s">
        <v>12</v>
      </c>
      <c r="I1837">
        <v>1</v>
      </c>
      <c r="J1837" t="str">
        <f t="shared" si="86"/>
        <v>Entry-Level</v>
      </c>
      <c r="K1837">
        <v>1</v>
      </c>
    </row>
    <row r="1838" spans="1:11" x14ac:dyDescent="0.25">
      <c r="A1838">
        <v>1837</v>
      </c>
      <c r="B1838" t="s">
        <v>11</v>
      </c>
      <c r="C1838">
        <v>91</v>
      </c>
      <c r="D1838" t="str">
        <f t="shared" si="84"/>
        <v>Old</v>
      </c>
      <c r="E1838" s="5">
        <v>156574</v>
      </c>
      <c r="F1838">
        <v>96</v>
      </c>
      <c r="G1838" t="str">
        <f t="shared" si="85"/>
        <v>Spendthrift</v>
      </c>
      <c r="H1838" t="s">
        <v>18</v>
      </c>
      <c r="I1838">
        <v>0</v>
      </c>
      <c r="J1838" t="str">
        <f t="shared" si="86"/>
        <v>Entry-Level</v>
      </c>
      <c r="K1838">
        <v>7</v>
      </c>
    </row>
    <row r="1839" spans="1:11" x14ac:dyDescent="0.25">
      <c r="A1839">
        <v>1838</v>
      </c>
      <c r="B1839" t="s">
        <v>11</v>
      </c>
      <c r="C1839">
        <v>90</v>
      </c>
      <c r="D1839" t="str">
        <f t="shared" si="84"/>
        <v>Old</v>
      </c>
      <c r="E1839" s="5">
        <v>60998</v>
      </c>
      <c r="F1839">
        <v>35</v>
      </c>
      <c r="G1839" t="str">
        <f t="shared" si="85"/>
        <v>Economical</v>
      </c>
      <c r="H1839" t="s">
        <v>13</v>
      </c>
      <c r="I1839">
        <v>1</v>
      </c>
      <c r="J1839" t="str">
        <f t="shared" si="86"/>
        <v>Entry-Level</v>
      </c>
      <c r="K1839">
        <v>7</v>
      </c>
    </row>
    <row r="1840" spans="1:11" x14ac:dyDescent="0.25">
      <c r="A1840">
        <v>1839</v>
      </c>
      <c r="B1840" t="s">
        <v>11</v>
      </c>
      <c r="C1840">
        <v>60</v>
      </c>
      <c r="D1840" t="str">
        <f t="shared" si="84"/>
        <v>Old</v>
      </c>
      <c r="E1840" s="5">
        <v>108509</v>
      </c>
      <c r="F1840">
        <v>36</v>
      </c>
      <c r="G1840" t="str">
        <f t="shared" si="85"/>
        <v>Economical</v>
      </c>
      <c r="H1840" t="s">
        <v>16</v>
      </c>
      <c r="I1840">
        <v>0</v>
      </c>
      <c r="J1840" t="str">
        <f t="shared" si="86"/>
        <v>Entry-Level</v>
      </c>
      <c r="K1840">
        <v>2</v>
      </c>
    </row>
    <row r="1841" spans="1:11" x14ac:dyDescent="0.25">
      <c r="A1841">
        <v>1840</v>
      </c>
      <c r="B1841" t="s">
        <v>11</v>
      </c>
      <c r="C1841">
        <v>68</v>
      </c>
      <c r="D1841" t="str">
        <f t="shared" si="84"/>
        <v>Old</v>
      </c>
      <c r="E1841" s="5">
        <v>85540</v>
      </c>
      <c r="F1841">
        <v>49</v>
      </c>
      <c r="G1841" t="str">
        <f t="shared" si="85"/>
        <v>Economical</v>
      </c>
      <c r="H1841" t="s">
        <v>17</v>
      </c>
      <c r="I1841">
        <v>9</v>
      </c>
      <c r="J1841" t="str">
        <f t="shared" si="86"/>
        <v>Mid-Level</v>
      </c>
      <c r="K1841">
        <v>1</v>
      </c>
    </row>
    <row r="1842" spans="1:11" x14ac:dyDescent="0.25">
      <c r="A1842">
        <v>1841</v>
      </c>
      <c r="B1842" t="s">
        <v>11</v>
      </c>
      <c r="C1842">
        <v>43</v>
      </c>
      <c r="D1842" t="str">
        <f t="shared" si="84"/>
        <v>Middle Age</v>
      </c>
      <c r="E1842" s="5">
        <v>73915</v>
      </c>
      <c r="F1842">
        <v>47</v>
      </c>
      <c r="G1842" t="str">
        <f t="shared" si="85"/>
        <v>Economical</v>
      </c>
      <c r="H1842" t="s">
        <v>14</v>
      </c>
      <c r="I1842">
        <v>11</v>
      </c>
      <c r="J1842" t="str">
        <f t="shared" si="86"/>
        <v>Senior Level</v>
      </c>
      <c r="K1842">
        <v>2</v>
      </c>
    </row>
    <row r="1843" spans="1:11" x14ac:dyDescent="0.25">
      <c r="A1843">
        <v>1842</v>
      </c>
      <c r="B1843" t="s">
        <v>8</v>
      </c>
      <c r="C1843">
        <v>52</v>
      </c>
      <c r="D1843" t="str">
        <f t="shared" si="84"/>
        <v>Middle Age</v>
      </c>
      <c r="E1843" s="5">
        <v>148901</v>
      </c>
      <c r="F1843">
        <v>77</v>
      </c>
      <c r="G1843" t="str">
        <f t="shared" si="85"/>
        <v>Spendthrift</v>
      </c>
      <c r="H1843" t="s">
        <v>9</v>
      </c>
      <c r="I1843">
        <v>4</v>
      </c>
      <c r="J1843" t="str">
        <f t="shared" si="86"/>
        <v>Intermediate</v>
      </c>
      <c r="K1843">
        <v>4</v>
      </c>
    </row>
    <row r="1844" spans="1:11" x14ac:dyDescent="0.25">
      <c r="A1844">
        <v>1843</v>
      </c>
      <c r="B1844" t="s">
        <v>8</v>
      </c>
      <c r="C1844">
        <v>81</v>
      </c>
      <c r="D1844" t="str">
        <f t="shared" si="84"/>
        <v>Old</v>
      </c>
      <c r="E1844" s="5">
        <v>152602</v>
      </c>
      <c r="F1844">
        <v>91</v>
      </c>
      <c r="G1844" t="str">
        <f t="shared" si="85"/>
        <v>Spendthrift</v>
      </c>
      <c r="H1844" t="s">
        <v>13</v>
      </c>
      <c r="I1844">
        <v>0</v>
      </c>
      <c r="J1844" t="str">
        <f t="shared" si="86"/>
        <v>Entry-Level</v>
      </c>
      <c r="K1844">
        <v>1</v>
      </c>
    </row>
    <row r="1845" spans="1:11" x14ac:dyDescent="0.25">
      <c r="A1845">
        <v>1844</v>
      </c>
      <c r="B1845" t="s">
        <v>11</v>
      </c>
      <c r="C1845">
        <v>54</v>
      </c>
      <c r="D1845" t="str">
        <f t="shared" si="84"/>
        <v>Middle Age</v>
      </c>
      <c r="E1845" s="5">
        <v>58999</v>
      </c>
      <c r="F1845">
        <v>22</v>
      </c>
      <c r="G1845" t="str">
        <f t="shared" si="85"/>
        <v>Tightward</v>
      </c>
      <c r="H1845" t="s">
        <v>13</v>
      </c>
      <c r="I1845">
        <v>7</v>
      </c>
      <c r="J1845" t="str">
        <f t="shared" si="86"/>
        <v>Mid-Level</v>
      </c>
      <c r="K1845">
        <v>3</v>
      </c>
    </row>
    <row r="1846" spans="1:11" x14ac:dyDescent="0.25">
      <c r="A1846">
        <v>1845</v>
      </c>
      <c r="B1846" t="s">
        <v>11</v>
      </c>
      <c r="C1846">
        <v>43</v>
      </c>
      <c r="D1846" t="str">
        <f t="shared" si="84"/>
        <v>Middle Age</v>
      </c>
      <c r="E1846" s="5">
        <v>133740</v>
      </c>
      <c r="F1846">
        <v>37</v>
      </c>
      <c r="G1846" t="str">
        <f t="shared" si="85"/>
        <v>Economical</v>
      </c>
      <c r="H1846" t="s">
        <v>14</v>
      </c>
      <c r="I1846">
        <v>5</v>
      </c>
      <c r="J1846" t="str">
        <f t="shared" si="86"/>
        <v>Mid-Level</v>
      </c>
      <c r="K1846">
        <v>4</v>
      </c>
    </row>
    <row r="1847" spans="1:11" x14ac:dyDescent="0.25">
      <c r="A1847">
        <v>1846</v>
      </c>
      <c r="B1847" t="s">
        <v>11</v>
      </c>
      <c r="C1847">
        <v>20</v>
      </c>
      <c r="D1847" t="str">
        <f t="shared" si="84"/>
        <v>Adolescence</v>
      </c>
      <c r="E1847" s="5">
        <v>113217</v>
      </c>
      <c r="F1847">
        <v>41</v>
      </c>
      <c r="G1847" t="str">
        <f t="shared" si="85"/>
        <v>Economical</v>
      </c>
      <c r="H1847" t="s">
        <v>12</v>
      </c>
      <c r="I1847">
        <v>9</v>
      </c>
      <c r="J1847" t="str">
        <f t="shared" si="86"/>
        <v>Mid-Level</v>
      </c>
      <c r="K1847">
        <v>1</v>
      </c>
    </row>
    <row r="1848" spans="1:11" x14ac:dyDescent="0.25">
      <c r="A1848">
        <v>1847</v>
      </c>
      <c r="B1848" t="s">
        <v>11</v>
      </c>
      <c r="C1848">
        <v>71</v>
      </c>
      <c r="D1848" t="str">
        <f t="shared" si="84"/>
        <v>Old</v>
      </c>
      <c r="E1848" s="5">
        <v>60209</v>
      </c>
      <c r="F1848">
        <v>46</v>
      </c>
      <c r="G1848" t="str">
        <f t="shared" si="85"/>
        <v>Economical</v>
      </c>
      <c r="H1848" t="s">
        <v>14</v>
      </c>
      <c r="I1848">
        <v>1</v>
      </c>
      <c r="J1848" t="str">
        <f t="shared" si="86"/>
        <v>Entry-Level</v>
      </c>
      <c r="K1848">
        <v>3</v>
      </c>
    </row>
    <row r="1849" spans="1:11" x14ac:dyDescent="0.25">
      <c r="A1849">
        <v>1848</v>
      </c>
      <c r="B1849" t="s">
        <v>11</v>
      </c>
      <c r="C1849">
        <v>26</v>
      </c>
      <c r="D1849" t="str">
        <f t="shared" si="84"/>
        <v>Adolescence</v>
      </c>
      <c r="E1849" s="5">
        <v>145491</v>
      </c>
      <c r="F1849">
        <v>72</v>
      </c>
      <c r="G1849" t="str">
        <f t="shared" si="85"/>
        <v>Spendthrift</v>
      </c>
      <c r="H1849" t="s">
        <v>13</v>
      </c>
      <c r="I1849">
        <v>9</v>
      </c>
      <c r="J1849" t="str">
        <f t="shared" si="86"/>
        <v>Mid-Level</v>
      </c>
      <c r="K1849">
        <v>5</v>
      </c>
    </row>
    <row r="1850" spans="1:11" x14ac:dyDescent="0.25">
      <c r="A1850">
        <v>1849</v>
      </c>
      <c r="B1850" t="s">
        <v>11</v>
      </c>
      <c r="C1850">
        <v>75</v>
      </c>
      <c r="D1850" t="str">
        <f t="shared" si="84"/>
        <v>Old</v>
      </c>
      <c r="E1850" s="5">
        <v>61393</v>
      </c>
      <c r="F1850">
        <v>65</v>
      </c>
      <c r="G1850" t="str">
        <f t="shared" si="85"/>
        <v>Spendthrift</v>
      </c>
      <c r="H1850" t="s">
        <v>16</v>
      </c>
      <c r="I1850">
        <v>7</v>
      </c>
      <c r="J1850" t="str">
        <f t="shared" si="86"/>
        <v>Mid-Level</v>
      </c>
      <c r="K1850">
        <v>5</v>
      </c>
    </row>
    <row r="1851" spans="1:11" x14ac:dyDescent="0.25">
      <c r="A1851">
        <v>1850</v>
      </c>
      <c r="B1851" t="s">
        <v>11</v>
      </c>
      <c r="C1851">
        <v>52</v>
      </c>
      <c r="D1851" t="str">
        <f t="shared" si="84"/>
        <v>Middle Age</v>
      </c>
      <c r="E1851" s="5">
        <v>133252</v>
      </c>
      <c r="F1851">
        <v>55</v>
      </c>
      <c r="G1851" t="str">
        <f t="shared" si="85"/>
        <v>Economical</v>
      </c>
      <c r="H1851" t="s">
        <v>14</v>
      </c>
      <c r="I1851">
        <v>1</v>
      </c>
      <c r="J1851" t="str">
        <f t="shared" si="86"/>
        <v>Entry-Level</v>
      </c>
      <c r="K1851">
        <v>1</v>
      </c>
    </row>
    <row r="1852" spans="1:11" x14ac:dyDescent="0.25">
      <c r="A1852">
        <v>1851</v>
      </c>
      <c r="B1852" t="s">
        <v>11</v>
      </c>
      <c r="C1852">
        <v>40</v>
      </c>
      <c r="D1852" t="str">
        <f t="shared" si="84"/>
        <v>Middle Age</v>
      </c>
      <c r="E1852" s="5">
        <v>187234</v>
      </c>
      <c r="F1852">
        <v>14</v>
      </c>
      <c r="G1852" t="str">
        <f t="shared" si="85"/>
        <v>Tightward</v>
      </c>
      <c r="H1852" t="s">
        <v>16</v>
      </c>
      <c r="I1852">
        <v>0</v>
      </c>
      <c r="J1852" t="str">
        <f t="shared" si="86"/>
        <v>Entry-Level</v>
      </c>
      <c r="K1852">
        <v>5</v>
      </c>
    </row>
    <row r="1853" spans="1:11" x14ac:dyDescent="0.25">
      <c r="A1853">
        <v>1852</v>
      </c>
      <c r="B1853" t="s">
        <v>8</v>
      </c>
      <c r="C1853">
        <v>5</v>
      </c>
      <c r="D1853" t="str">
        <f t="shared" si="84"/>
        <v>Adolescence</v>
      </c>
      <c r="E1853" s="5">
        <v>145563</v>
      </c>
      <c r="F1853">
        <v>60</v>
      </c>
      <c r="G1853" t="str">
        <f t="shared" si="85"/>
        <v>Spendthrift</v>
      </c>
      <c r="H1853" t="s">
        <v>13</v>
      </c>
      <c r="I1853">
        <v>9</v>
      </c>
      <c r="J1853" t="str">
        <f t="shared" si="86"/>
        <v>Mid-Level</v>
      </c>
      <c r="K1853">
        <v>6</v>
      </c>
    </row>
    <row r="1854" spans="1:11" x14ac:dyDescent="0.25">
      <c r="A1854">
        <v>1853</v>
      </c>
      <c r="B1854" t="s">
        <v>11</v>
      </c>
      <c r="C1854">
        <v>46</v>
      </c>
      <c r="D1854" t="str">
        <f t="shared" si="84"/>
        <v>Middle Age</v>
      </c>
      <c r="E1854" s="5">
        <v>165810</v>
      </c>
      <c r="F1854">
        <v>38</v>
      </c>
      <c r="G1854" t="str">
        <f t="shared" si="85"/>
        <v>Economical</v>
      </c>
      <c r="H1854" t="s">
        <v>9</v>
      </c>
      <c r="I1854">
        <v>3</v>
      </c>
      <c r="J1854" t="str">
        <f t="shared" si="86"/>
        <v>Intermediate</v>
      </c>
      <c r="K1854">
        <v>5</v>
      </c>
    </row>
    <row r="1855" spans="1:11" x14ac:dyDescent="0.25">
      <c r="A1855">
        <v>1854</v>
      </c>
      <c r="B1855" t="s">
        <v>8</v>
      </c>
      <c r="C1855">
        <v>98</v>
      </c>
      <c r="D1855" t="str">
        <f t="shared" si="84"/>
        <v>Old</v>
      </c>
      <c r="E1855" s="5">
        <v>125181</v>
      </c>
      <c r="F1855">
        <v>30</v>
      </c>
      <c r="G1855" t="str">
        <f t="shared" si="85"/>
        <v>Tightward</v>
      </c>
      <c r="H1855" t="s">
        <v>14</v>
      </c>
      <c r="I1855">
        <v>0</v>
      </c>
      <c r="J1855" t="str">
        <f t="shared" si="86"/>
        <v>Entry-Level</v>
      </c>
      <c r="K1855">
        <v>7</v>
      </c>
    </row>
    <row r="1856" spans="1:11" x14ac:dyDescent="0.25">
      <c r="A1856">
        <v>1855</v>
      </c>
      <c r="B1856" t="s">
        <v>11</v>
      </c>
      <c r="C1856">
        <v>84</v>
      </c>
      <c r="D1856" t="str">
        <f t="shared" si="84"/>
        <v>Old</v>
      </c>
      <c r="E1856" s="5">
        <v>56809</v>
      </c>
      <c r="F1856">
        <v>96</v>
      </c>
      <c r="G1856" t="str">
        <f t="shared" si="85"/>
        <v>Spendthrift</v>
      </c>
      <c r="H1856" t="s">
        <v>9</v>
      </c>
      <c r="I1856">
        <v>1</v>
      </c>
      <c r="J1856" t="str">
        <f t="shared" si="86"/>
        <v>Entry-Level</v>
      </c>
      <c r="K1856">
        <v>2</v>
      </c>
    </row>
    <row r="1857" spans="1:11" x14ac:dyDescent="0.25">
      <c r="A1857">
        <v>1856</v>
      </c>
      <c r="B1857" t="s">
        <v>8</v>
      </c>
      <c r="C1857">
        <v>35</v>
      </c>
      <c r="D1857" t="str">
        <f t="shared" si="84"/>
        <v>Middle Age</v>
      </c>
      <c r="E1857" s="5">
        <v>69419</v>
      </c>
      <c r="F1857">
        <v>68</v>
      </c>
      <c r="G1857" t="str">
        <f t="shared" si="85"/>
        <v>Spendthrift</v>
      </c>
      <c r="H1857" t="s">
        <v>9</v>
      </c>
      <c r="I1857">
        <v>9</v>
      </c>
      <c r="J1857" t="str">
        <f t="shared" si="86"/>
        <v>Mid-Level</v>
      </c>
      <c r="K1857">
        <v>1</v>
      </c>
    </row>
    <row r="1858" spans="1:11" x14ac:dyDescent="0.25">
      <c r="A1858">
        <v>1857</v>
      </c>
      <c r="B1858" t="s">
        <v>11</v>
      </c>
      <c r="C1858">
        <v>78</v>
      </c>
      <c r="D1858" t="str">
        <f t="shared" si="84"/>
        <v>Old</v>
      </c>
      <c r="E1858" s="5">
        <v>70689</v>
      </c>
      <c r="F1858">
        <v>54</v>
      </c>
      <c r="G1858" t="str">
        <f t="shared" si="85"/>
        <v>Economical</v>
      </c>
      <c r="H1858" t="s">
        <v>14</v>
      </c>
      <c r="I1858">
        <v>1</v>
      </c>
      <c r="J1858" t="str">
        <f t="shared" si="86"/>
        <v>Entry-Level</v>
      </c>
      <c r="K1858">
        <v>4</v>
      </c>
    </row>
    <row r="1859" spans="1:11" x14ac:dyDescent="0.25">
      <c r="A1859">
        <v>1858</v>
      </c>
      <c r="B1859" t="s">
        <v>8</v>
      </c>
      <c r="C1859">
        <v>64</v>
      </c>
      <c r="D1859" t="str">
        <f t="shared" ref="D1859:D1922" si="87">IF(C1859&gt;54,"Old",IF(C1859&gt;=31,"Middle Age",IF(C1859&lt;31,"Adolescence","Invalid")))</f>
        <v>Old</v>
      </c>
      <c r="E1859" s="5">
        <v>55011</v>
      </c>
      <c r="F1859">
        <v>53</v>
      </c>
      <c r="G1859" t="str">
        <f t="shared" ref="G1859:G1922" si="88">IF(F1859&gt;=60,"Spendthrift",IF(F1859&gt;=31,"Economical",IF(F1859&lt;31,"Tightward","Invalid")))</f>
        <v>Economical</v>
      </c>
      <c r="H1859" t="s">
        <v>14</v>
      </c>
      <c r="I1859">
        <v>1</v>
      </c>
      <c r="J1859" t="str">
        <f t="shared" ref="J1859:J1922" si="89">IF(I1859&gt;=10,"Senior Level",IF(I1859&gt;=5,"Mid-Level",IF(I1859&gt;=3,"Intermediate",IF(I1859&lt;3,"Entry-Level","Invalid"))))</f>
        <v>Entry-Level</v>
      </c>
      <c r="K1859">
        <v>7</v>
      </c>
    </row>
    <row r="1860" spans="1:11" x14ac:dyDescent="0.25">
      <c r="A1860">
        <v>1859</v>
      </c>
      <c r="B1860" t="s">
        <v>11</v>
      </c>
      <c r="C1860">
        <v>98</v>
      </c>
      <c r="D1860" t="str">
        <f t="shared" si="87"/>
        <v>Old</v>
      </c>
      <c r="E1860" s="5">
        <v>87955</v>
      </c>
      <c r="F1860">
        <v>79</v>
      </c>
      <c r="G1860" t="str">
        <f t="shared" si="88"/>
        <v>Spendthrift</v>
      </c>
      <c r="H1860" t="s">
        <v>10</v>
      </c>
      <c r="I1860">
        <v>0</v>
      </c>
      <c r="J1860" t="str">
        <f t="shared" si="89"/>
        <v>Entry-Level</v>
      </c>
      <c r="K1860">
        <v>2</v>
      </c>
    </row>
    <row r="1861" spans="1:11" x14ac:dyDescent="0.25">
      <c r="A1861">
        <v>1860</v>
      </c>
      <c r="B1861" t="s">
        <v>8</v>
      </c>
      <c r="C1861">
        <v>66</v>
      </c>
      <c r="D1861" t="str">
        <f t="shared" si="87"/>
        <v>Old</v>
      </c>
      <c r="E1861" s="5">
        <v>153660</v>
      </c>
      <c r="F1861">
        <v>24</v>
      </c>
      <c r="G1861" t="str">
        <f t="shared" si="88"/>
        <v>Tightward</v>
      </c>
      <c r="H1861" t="s">
        <v>9</v>
      </c>
      <c r="I1861">
        <v>0</v>
      </c>
      <c r="J1861" t="str">
        <f t="shared" si="89"/>
        <v>Entry-Level</v>
      </c>
      <c r="K1861">
        <v>5</v>
      </c>
    </row>
    <row r="1862" spans="1:11" x14ac:dyDescent="0.25">
      <c r="A1862">
        <v>1861</v>
      </c>
      <c r="B1862" t="s">
        <v>8</v>
      </c>
      <c r="C1862">
        <v>32</v>
      </c>
      <c r="D1862" t="str">
        <f t="shared" si="87"/>
        <v>Middle Age</v>
      </c>
      <c r="E1862" s="5">
        <v>104494</v>
      </c>
      <c r="F1862">
        <v>28</v>
      </c>
      <c r="G1862" t="str">
        <f t="shared" si="88"/>
        <v>Tightward</v>
      </c>
      <c r="H1862" t="s">
        <v>9</v>
      </c>
      <c r="I1862">
        <v>6</v>
      </c>
      <c r="J1862" t="str">
        <f t="shared" si="89"/>
        <v>Mid-Level</v>
      </c>
      <c r="K1862">
        <v>4</v>
      </c>
    </row>
    <row r="1863" spans="1:11" x14ac:dyDescent="0.25">
      <c r="A1863">
        <v>1862</v>
      </c>
      <c r="B1863" t="s">
        <v>8</v>
      </c>
      <c r="C1863">
        <v>22</v>
      </c>
      <c r="D1863" t="str">
        <f t="shared" si="87"/>
        <v>Adolescence</v>
      </c>
      <c r="E1863" s="5">
        <v>184443</v>
      </c>
      <c r="F1863">
        <v>44</v>
      </c>
      <c r="G1863" t="str">
        <f t="shared" si="88"/>
        <v>Economical</v>
      </c>
      <c r="H1863" t="s">
        <v>15</v>
      </c>
      <c r="I1863">
        <v>3</v>
      </c>
      <c r="J1863" t="str">
        <f t="shared" si="89"/>
        <v>Intermediate</v>
      </c>
      <c r="K1863">
        <v>7</v>
      </c>
    </row>
    <row r="1864" spans="1:11" x14ac:dyDescent="0.25">
      <c r="A1864">
        <v>1863</v>
      </c>
      <c r="B1864" t="s">
        <v>11</v>
      </c>
      <c r="C1864">
        <v>17</v>
      </c>
      <c r="D1864" t="str">
        <f t="shared" si="87"/>
        <v>Adolescence</v>
      </c>
      <c r="E1864" s="5">
        <v>150778</v>
      </c>
      <c r="F1864">
        <v>35</v>
      </c>
      <c r="G1864" t="str">
        <f t="shared" si="88"/>
        <v>Economical</v>
      </c>
      <c r="H1864" t="s">
        <v>13</v>
      </c>
      <c r="I1864">
        <v>1</v>
      </c>
      <c r="J1864" t="str">
        <f t="shared" si="89"/>
        <v>Entry-Level</v>
      </c>
      <c r="K1864">
        <v>7</v>
      </c>
    </row>
    <row r="1865" spans="1:11" x14ac:dyDescent="0.25">
      <c r="A1865">
        <v>1864</v>
      </c>
      <c r="B1865" t="s">
        <v>11</v>
      </c>
      <c r="C1865">
        <v>22</v>
      </c>
      <c r="D1865" t="str">
        <f t="shared" si="87"/>
        <v>Adolescence</v>
      </c>
      <c r="E1865" s="5">
        <v>88729</v>
      </c>
      <c r="F1865">
        <v>81</v>
      </c>
      <c r="G1865" t="str">
        <f t="shared" si="88"/>
        <v>Spendthrift</v>
      </c>
      <c r="H1865" t="s">
        <v>10</v>
      </c>
      <c r="I1865">
        <v>1</v>
      </c>
      <c r="J1865" t="str">
        <f t="shared" si="89"/>
        <v>Entry-Level</v>
      </c>
      <c r="K1865">
        <v>1</v>
      </c>
    </row>
    <row r="1866" spans="1:11" x14ac:dyDescent="0.25">
      <c r="A1866">
        <v>1865</v>
      </c>
      <c r="B1866" t="s">
        <v>8</v>
      </c>
      <c r="C1866">
        <v>9</v>
      </c>
      <c r="D1866" t="str">
        <f t="shared" si="87"/>
        <v>Adolescence</v>
      </c>
      <c r="E1866" s="5">
        <v>151902</v>
      </c>
      <c r="F1866">
        <v>18</v>
      </c>
      <c r="G1866" t="str">
        <f t="shared" si="88"/>
        <v>Tightward</v>
      </c>
      <c r="H1866" t="s">
        <v>14</v>
      </c>
      <c r="I1866">
        <v>0</v>
      </c>
      <c r="J1866" t="str">
        <f t="shared" si="89"/>
        <v>Entry-Level</v>
      </c>
      <c r="K1866">
        <v>2</v>
      </c>
    </row>
    <row r="1867" spans="1:11" x14ac:dyDescent="0.25">
      <c r="A1867">
        <v>1866</v>
      </c>
      <c r="B1867" t="s">
        <v>8</v>
      </c>
      <c r="C1867">
        <v>24</v>
      </c>
      <c r="D1867" t="str">
        <f t="shared" si="87"/>
        <v>Adolescence</v>
      </c>
      <c r="E1867" s="5">
        <v>51604</v>
      </c>
      <c r="F1867">
        <v>4</v>
      </c>
      <c r="G1867" t="str">
        <f t="shared" si="88"/>
        <v>Tightward</v>
      </c>
      <c r="H1867" t="s">
        <v>14</v>
      </c>
      <c r="I1867">
        <v>0</v>
      </c>
      <c r="J1867" t="str">
        <f t="shared" si="89"/>
        <v>Entry-Level</v>
      </c>
      <c r="K1867">
        <v>2</v>
      </c>
    </row>
    <row r="1868" spans="1:11" x14ac:dyDescent="0.25">
      <c r="A1868">
        <v>1867</v>
      </c>
      <c r="B1868" t="s">
        <v>11</v>
      </c>
      <c r="C1868">
        <v>8</v>
      </c>
      <c r="D1868" t="str">
        <f t="shared" si="87"/>
        <v>Adolescence</v>
      </c>
      <c r="E1868" s="5">
        <v>157316</v>
      </c>
      <c r="F1868">
        <v>75</v>
      </c>
      <c r="G1868" t="str">
        <f t="shared" si="88"/>
        <v>Spendthrift</v>
      </c>
      <c r="H1868" t="s">
        <v>14</v>
      </c>
      <c r="I1868">
        <v>9</v>
      </c>
      <c r="J1868" t="str">
        <f t="shared" si="89"/>
        <v>Mid-Level</v>
      </c>
      <c r="K1868">
        <v>3</v>
      </c>
    </row>
    <row r="1869" spans="1:11" x14ac:dyDescent="0.25">
      <c r="A1869">
        <v>1868</v>
      </c>
      <c r="B1869" t="s">
        <v>11</v>
      </c>
      <c r="C1869">
        <v>52</v>
      </c>
      <c r="D1869" t="str">
        <f t="shared" si="87"/>
        <v>Middle Age</v>
      </c>
      <c r="E1869" s="5">
        <v>125508</v>
      </c>
      <c r="F1869">
        <v>15</v>
      </c>
      <c r="G1869" t="str">
        <f t="shared" si="88"/>
        <v>Tightward</v>
      </c>
      <c r="H1869" t="s">
        <v>14</v>
      </c>
      <c r="I1869">
        <v>1</v>
      </c>
      <c r="J1869" t="str">
        <f t="shared" si="89"/>
        <v>Entry-Level</v>
      </c>
      <c r="K1869">
        <v>6</v>
      </c>
    </row>
    <row r="1870" spans="1:11" x14ac:dyDescent="0.25">
      <c r="A1870">
        <v>1869</v>
      </c>
      <c r="B1870" t="s">
        <v>8</v>
      </c>
      <c r="C1870">
        <v>62</v>
      </c>
      <c r="D1870" t="str">
        <f t="shared" si="87"/>
        <v>Old</v>
      </c>
      <c r="E1870" s="5">
        <v>186157</v>
      </c>
      <c r="F1870">
        <v>54</v>
      </c>
      <c r="G1870" t="str">
        <f t="shared" si="88"/>
        <v>Economical</v>
      </c>
      <c r="H1870" t="s">
        <v>9</v>
      </c>
      <c r="I1870">
        <v>1</v>
      </c>
      <c r="J1870" t="str">
        <f t="shared" si="89"/>
        <v>Entry-Level</v>
      </c>
      <c r="K1870">
        <v>1</v>
      </c>
    </row>
    <row r="1871" spans="1:11" x14ac:dyDescent="0.25">
      <c r="A1871">
        <v>1870</v>
      </c>
      <c r="B1871" t="s">
        <v>11</v>
      </c>
      <c r="C1871">
        <v>37</v>
      </c>
      <c r="D1871" t="str">
        <f t="shared" si="87"/>
        <v>Middle Age</v>
      </c>
      <c r="E1871" s="5">
        <v>169381</v>
      </c>
      <c r="F1871">
        <v>45</v>
      </c>
      <c r="G1871" t="str">
        <f t="shared" si="88"/>
        <v>Economical</v>
      </c>
      <c r="H1871" t="s">
        <v>13</v>
      </c>
      <c r="I1871">
        <v>0</v>
      </c>
      <c r="J1871" t="str">
        <f t="shared" si="89"/>
        <v>Entry-Level</v>
      </c>
      <c r="K1871">
        <v>4</v>
      </c>
    </row>
    <row r="1872" spans="1:11" x14ac:dyDescent="0.25">
      <c r="A1872">
        <v>1871</v>
      </c>
      <c r="B1872" t="s">
        <v>8</v>
      </c>
      <c r="C1872">
        <v>68</v>
      </c>
      <c r="D1872" t="str">
        <f t="shared" si="87"/>
        <v>Old</v>
      </c>
      <c r="E1872" s="5">
        <v>110195</v>
      </c>
      <c r="F1872">
        <v>47</v>
      </c>
      <c r="G1872" t="str">
        <f t="shared" si="88"/>
        <v>Economical</v>
      </c>
      <c r="H1872" t="s">
        <v>17</v>
      </c>
      <c r="I1872">
        <v>9</v>
      </c>
      <c r="J1872" t="str">
        <f t="shared" si="89"/>
        <v>Mid-Level</v>
      </c>
      <c r="K1872">
        <v>2</v>
      </c>
    </row>
    <row r="1873" spans="1:11" x14ac:dyDescent="0.25">
      <c r="A1873">
        <v>1872</v>
      </c>
      <c r="B1873" t="s">
        <v>11</v>
      </c>
      <c r="C1873">
        <v>63</v>
      </c>
      <c r="D1873" t="str">
        <f t="shared" si="87"/>
        <v>Old</v>
      </c>
      <c r="E1873" s="5">
        <v>81199</v>
      </c>
      <c r="F1873">
        <v>80</v>
      </c>
      <c r="G1873" t="str">
        <f t="shared" si="88"/>
        <v>Spendthrift</v>
      </c>
      <c r="H1873" t="s">
        <v>13</v>
      </c>
      <c r="I1873">
        <v>1</v>
      </c>
      <c r="J1873" t="str">
        <f t="shared" si="89"/>
        <v>Entry-Level</v>
      </c>
      <c r="K1873">
        <v>2</v>
      </c>
    </row>
    <row r="1874" spans="1:11" x14ac:dyDescent="0.25">
      <c r="A1874">
        <v>1873</v>
      </c>
      <c r="B1874" t="s">
        <v>11</v>
      </c>
      <c r="C1874">
        <v>15</v>
      </c>
      <c r="D1874" t="str">
        <f t="shared" si="87"/>
        <v>Adolescence</v>
      </c>
      <c r="E1874" s="5">
        <v>58459</v>
      </c>
      <c r="F1874">
        <v>67</v>
      </c>
      <c r="G1874" t="str">
        <f t="shared" si="88"/>
        <v>Spendthrift</v>
      </c>
      <c r="H1874" t="s">
        <v>15</v>
      </c>
      <c r="I1874">
        <v>0</v>
      </c>
      <c r="J1874" t="str">
        <f t="shared" si="89"/>
        <v>Entry-Level</v>
      </c>
      <c r="K1874">
        <v>6</v>
      </c>
    </row>
    <row r="1875" spans="1:11" x14ac:dyDescent="0.25">
      <c r="A1875">
        <v>1874</v>
      </c>
      <c r="B1875" t="s">
        <v>11</v>
      </c>
      <c r="C1875">
        <v>44</v>
      </c>
      <c r="D1875" t="str">
        <f t="shared" si="87"/>
        <v>Middle Age</v>
      </c>
      <c r="E1875" s="5">
        <v>173682</v>
      </c>
      <c r="F1875">
        <v>89</v>
      </c>
      <c r="G1875" t="str">
        <f t="shared" si="88"/>
        <v>Spendthrift</v>
      </c>
      <c r="H1875" t="s">
        <v>14</v>
      </c>
      <c r="I1875">
        <v>12</v>
      </c>
      <c r="J1875" t="str">
        <f t="shared" si="89"/>
        <v>Senior Level</v>
      </c>
      <c r="K1875">
        <v>6</v>
      </c>
    </row>
    <row r="1876" spans="1:11" x14ac:dyDescent="0.25">
      <c r="A1876">
        <v>1875</v>
      </c>
      <c r="B1876" t="s">
        <v>8</v>
      </c>
      <c r="C1876">
        <v>18</v>
      </c>
      <c r="D1876" t="str">
        <f t="shared" si="87"/>
        <v>Adolescence</v>
      </c>
      <c r="E1876" s="5">
        <v>162983</v>
      </c>
      <c r="F1876">
        <v>16</v>
      </c>
      <c r="G1876" t="str">
        <f t="shared" si="88"/>
        <v>Tightward</v>
      </c>
      <c r="H1876" t="s">
        <v>13</v>
      </c>
      <c r="I1876">
        <v>0</v>
      </c>
      <c r="J1876" t="str">
        <f t="shared" si="89"/>
        <v>Entry-Level</v>
      </c>
      <c r="K1876">
        <v>6</v>
      </c>
    </row>
    <row r="1877" spans="1:11" x14ac:dyDescent="0.25">
      <c r="A1877">
        <v>1876</v>
      </c>
      <c r="B1877" t="s">
        <v>8</v>
      </c>
      <c r="C1877">
        <v>30</v>
      </c>
      <c r="D1877" t="str">
        <f t="shared" si="87"/>
        <v>Adolescence</v>
      </c>
      <c r="E1877" s="5">
        <v>94480</v>
      </c>
      <c r="F1877">
        <v>1</v>
      </c>
      <c r="G1877" t="str">
        <f t="shared" si="88"/>
        <v>Tightward</v>
      </c>
      <c r="H1877" t="s">
        <v>15</v>
      </c>
      <c r="I1877">
        <v>0</v>
      </c>
      <c r="J1877" t="str">
        <f t="shared" si="89"/>
        <v>Entry-Level</v>
      </c>
      <c r="K1877">
        <v>4</v>
      </c>
    </row>
    <row r="1878" spans="1:11" x14ac:dyDescent="0.25">
      <c r="A1878">
        <v>1877</v>
      </c>
      <c r="B1878" t="s">
        <v>11</v>
      </c>
      <c r="C1878">
        <v>69</v>
      </c>
      <c r="D1878" t="str">
        <f t="shared" si="87"/>
        <v>Old</v>
      </c>
      <c r="E1878" s="5">
        <v>168710</v>
      </c>
      <c r="F1878">
        <v>80</v>
      </c>
      <c r="G1878" t="str">
        <f t="shared" si="88"/>
        <v>Spendthrift</v>
      </c>
      <c r="H1878" t="s">
        <v>16</v>
      </c>
      <c r="I1878">
        <v>1</v>
      </c>
      <c r="J1878" t="str">
        <f t="shared" si="89"/>
        <v>Entry-Level</v>
      </c>
      <c r="K1878">
        <v>4</v>
      </c>
    </row>
    <row r="1879" spans="1:11" x14ac:dyDescent="0.25">
      <c r="A1879">
        <v>1878</v>
      </c>
      <c r="B1879" t="s">
        <v>8</v>
      </c>
      <c r="C1879">
        <v>16</v>
      </c>
      <c r="D1879" t="str">
        <f t="shared" si="87"/>
        <v>Adolescence</v>
      </c>
      <c r="E1879" s="5">
        <v>150193</v>
      </c>
      <c r="F1879">
        <v>83</v>
      </c>
      <c r="G1879" t="str">
        <f t="shared" si="88"/>
        <v>Spendthrift</v>
      </c>
      <c r="H1879" t="s">
        <v>10</v>
      </c>
      <c r="I1879">
        <v>2</v>
      </c>
      <c r="J1879" t="str">
        <f t="shared" si="89"/>
        <v>Entry-Level</v>
      </c>
      <c r="K1879">
        <v>2</v>
      </c>
    </row>
    <row r="1880" spans="1:11" x14ac:dyDescent="0.25">
      <c r="A1880">
        <v>1879</v>
      </c>
      <c r="B1880" t="s">
        <v>11</v>
      </c>
      <c r="C1880">
        <v>71</v>
      </c>
      <c r="D1880" t="str">
        <f t="shared" si="87"/>
        <v>Old</v>
      </c>
      <c r="E1880" s="5">
        <v>91823</v>
      </c>
      <c r="F1880">
        <v>74</v>
      </c>
      <c r="G1880" t="str">
        <f t="shared" si="88"/>
        <v>Spendthrift</v>
      </c>
      <c r="H1880" t="s">
        <v>14</v>
      </c>
      <c r="I1880">
        <v>1</v>
      </c>
      <c r="J1880" t="str">
        <f t="shared" si="89"/>
        <v>Entry-Level</v>
      </c>
      <c r="K1880">
        <v>4</v>
      </c>
    </row>
    <row r="1881" spans="1:11" x14ac:dyDescent="0.25">
      <c r="A1881">
        <v>1880</v>
      </c>
      <c r="B1881" t="s">
        <v>11</v>
      </c>
      <c r="C1881">
        <v>24</v>
      </c>
      <c r="D1881" t="str">
        <f t="shared" si="87"/>
        <v>Adolescence</v>
      </c>
      <c r="E1881" s="5">
        <v>173091</v>
      </c>
      <c r="F1881">
        <v>24</v>
      </c>
      <c r="G1881" t="str">
        <f t="shared" si="88"/>
        <v>Tightward</v>
      </c>
      <c r="H1881" t="s">
        <v>13</v>
      </c>
      <c r="I1881">
        <v>6</v>
      </c>
      <c r="J1881" t="str">
        <f t="shared" si="89"/>
        <v>Mid-Level</v>
      </c>
      <c r="K1881">
        <v>2</v>
      </c>
    </row>
    <row r="1882" spans="1:11" x14ac:dyDescent="0.25">
      <c r="A1882">
        <v>1881</v>
      </c>
      <c r="B1882" t="s">
        <v>8</v>
      </c>
      <c r="C1882">
        <v>57</v>
      </c>
      <c r="D1882" t="str">
        <f t="shared" si="87"/>
        <v>Old</v>
      </c>
      <c r="E1882" s="5">
        <v>102692</v>
      </c>
      <c r="F1882">
        <v>94</v>
      </c>
      <c r="G1882" t="str">
        <f t="shared" si="88"/>
        <v>Spendthrift</v>
      </c>
      <c r="H1882" t="s">
        <v>9</v>
      </c>
      <c r="I1882">
        <v>0</v>
      </c>
      <c r="J1882" t="str">
        <f t="shared" si="89"/>
        <v>Entry-Level</v>
      </c>
      <c r="K1882">
        <v>2</v>
      </c>
    </row>
    <row r="1883" spans="1:11" x14ac:dyDescent="0.25">
      <c r="A1883">
        <v>1882</v>
      </c>
      <c r="B1883" t="s">
        <v>8</v>
      </c>
      <c r="C1883">
        <v>97</v>
      </c>
      <c r="D1883" t="str">
        <f t="shared" si="87"/>
        <v>Old</v>
      </c>
      <c r="E1883" s="5">
        <v>156812</v>
      </c>
      <c r="F1883">
        <v>77</v>
      </c>
      <c r="G1883" t="str">
        <f t="shared" si="88"/>
        <v>Spendthrift</v>
      </c>
      <c r="H1883" t="s">
        <v>9</v>
      </c>
      <c r="I1883">
        <v>0</v>
      </c>
      <c r="J1883" t="str">
        <f t="shared" si="89"/>
        <v>Entry-Level</v>
      </c>
      <c r="K1883">
        <v>6</v>
      </c>
    </row>
    <row r="1884" spans="1:11" x14ac:dyDescent="0.25">
      <c r="A1884">
        <v>1883</v>
      </c>
      <c r="B1884" t="s">
        <v>8</v>
      </c>
      <c r="C1884">
        <v>68</v>
      </c>
      <c r="D1884" t="str">
        <f t="shared" si="87"/>
        <v>Old</v>
      </c>
      <c r="E1884" s="5">
        <v>51468</v>
      </c>
      <c r="F1884">
        <v>48</v>
      </c>
      <c r="G1884" t="str">
        <f t="shared" si="88"/>
        <v>Economical</v>
      </c>
      <c r="H1884" t="s">
        <v>14</v>
      </c>
      <c r="I1884">
        <v>0</v>
      </c>
      <c r="J1884" t="str">
        <f t="shared" si="89"/>
        <v>Entry-Level</v>
      </c>
      <c r="K1884">
        <v>3</v>
      </c>
    </row>
    <row r="1885" spans="1:11" x14ac:dyDescent="0.25">
      <c r="A1885">
        <v>1884</v>
      </c>
      <c r="B1885" t="s">
        <v>11</v>
      </c>
      <c r="C1885">
        <v>11</v>
      </c>
      <c r="D1885" t="str">
        <f t="shared" si="87"/>
        <v>Adolescence</v>
      </c>
      <c r="E1885" s="5">
        <v>114071</v>
      </c>
      <c r="F1885">
        <v>37</v>
      </c>
      <c r="G1885" t="str">
        <f t="shared" si="88"/>
        <v>Economical</v>
      </c>
      <c r="H1885" t="s">
        <v>9</v>
      </c>
      <c r="I1885">
        <v>0</v>
      </c>
      <c r="J1885" t="str">
        <f t="shared" si="89"/>
        <v>Entry-Level</v>
      </c>
      <c r="K1885">
        <v>2</v>
      </c>
    </row>
    <row r="1886" spans="1:11" x14ac:dyDescent="0.25">
      <c r="A1886">
        <v>1885</v>
      </c>
      <c r="B1886" t="s">
        <v>11</v>
      </c>
      <c r="C1886">
        <v>63</v>
      </c>
      <c r="D1886" t="str">
        <f t="shared" si="87"/>
        <v>Old</v>
      </c>
      <c r="E1886" s="5">
        <v>155638</v>
      </c>
      <c r="F1886">
        <v>81</v>
      </c>
      <c r="G1886" t="str">
        <f t="shared" si="88"/>
        <v>Spendthrift</v>
      </c>
      <c r="I1886">
        <v>1</v>
      </c>
      <c r="J1886" t="str">
        <f t="shared" si="89"/>
        <v>Entry-Level</v>
      </c>
      <c r="K1886">
        <v>4</v>
      </c>
    </row>
    <row r="1887" spans="1:11" x14ac:dyDescent="0.25">
      <c r="A1887">
        <v>1886</v>
      </c>
      <c r="B1887" t="s">
        <v>8</v>
      </c>
      <c r="C1887">
        <v>68</v>
      </c>
      <c r="D1887" t="str">
        <f t="shared" si="87"/>
        <v>Old</v>
      </c>
      <c r="E1887" s="5">
        <v>129971</v>
      </c>
      <c r="F1887">
        <v>61</v>
      </c>
      <c r="G1887" t="str">
        <f t="shared" si="88"/>
        <v>Spendthrift</v>
      </c>
      <c r="H1887" t="s">
        <v>14</v>
      </c>
      <c r="I1887">
        <v>8</v>
      </c>
      <c r="J1887" t="str">
        <f t="shared" si="89"/>
        <v>Mid-Level</v>
      </c>
      <c r="K1887">
        <v>3</v>
      </c>
    </row>
    <row r="1888" spans="1:11" x14ac:dyDescent="0.25">
      <c r="A1888">
        <v>1887</v>
      </c>
      <c r="B1888" t="s">
        <v>11</v>
      </c>
      <c r="C1888">
        <v>69</v>
      </c>
      <c r="D1888" t="str">
        <f t="shared" si="87"/>
        <v>Old</v>
      </c>
      <c r="E1888" s="5">
        <v>104160</v>
      </c>
      <c r="F1888">
        <v>77</v>
      </c>
      <c r="G1888" t="str">
        <f t="shared" si="88"/>
        <v>Spendthrift</v>
      </c>
      <c r="H1888" t="s">
        <v>10</v>
      </c>
      <c r="I1888">
        <v>4</v>
      </c>
      <c r="J1888" t="str">
        <f t="shared" si="89"/>
        <v>Intermediate</v>
      </c>
      <c r="K1888">
        <v>4</v>
      </c>
    </row>
    <row r="1889" spans="1:11" x14ac:dyDescent="0.25">
      <c r="A1889">
        <v>1888</v>
      </c>
      <c r="B1889" t="s">
        <v>11</v>
      </c>
      <c r="C1889">
        <v>77</v>
      </c>
      <c r="D1889" t="str">
        <f t="shared" si="87"/>
        <v>Old</v>
      </c>
      <c r="E1889" s="5">
        <v>124995</v>
      </c>
      <c r="F1889">
        <v>66</v>
      </c>
      <c r="G1889" t="str">
        <f t="shared" si="88"/>
        <v>Spendthrift</v>
      </c>
      <c r="H1889" t="s">
        <v>9</v>
      </c>
      <c r="I1889">
        <v>0</v>
      </c>
      <c r="J1889" t="str">
        <f t="shared" si="89"/>
        <v>Entry-Level</v>
      </c>
      <c r="K1889">
        <v>1</v>
      </c>
    </row>
    <row r="1890" spans="1:11" x14ac:dyDescent="0.25">
      <c r="A1890">
        <v>1889</v>
      </c>
      <c r="B1890" t="s">
        <v>11</v>
      </c>
      <c r="C1890">
        <v>73</v>
      </c>
      <c r="D1890" t="str">
        <f t="shared" si="87"/>
        <v>Old</v>
      </c>
      <c r="E1890" s="5">
        <v>180437</v>
      </c>
      <c r="F1890">
        <v>50</v>
      </c>
      <c r="G1890" t="str">
        <f t="shared" si="88"/>
        <v>Economical</v>
      </c>
      <c r="H1890" t="s">
        <v>13</v>
      </c>
      <c r="I1890">
        <v>1</v>
      </c>
      <c r="J1890" t="str">
        <f t="shared" si="89"/>
        <v>Entry-Level</v>
      </c>
      <c r="K1890">
        <v>5</v>
      </c>
    </row>
    <row r="1891" spans="1:11" x14ac:dyDescent="0.25">
      <c r="A1891">
        <v>1890</v>
      </c>
      <c r="B1891" t="s">
        <v>11</v>
      </c>
      <c r="C1891">
        <v>19</v>
      </c>
      <c r="D1891" t="str">
        <f t="shared" si="87"/>
        <v>Adolescence</v>
      </c>
      <c r="E1891" s="5">
        <v>134644</v>
      </c>
      <c r="F1891">
        <v>96</v>
      </c>
      <c r="G1891" t="str">
        <f t="shared" si="88"/>
        <v>Spendthrift</v>
      </c>
      <c r="H1891" t="s">
        <v>15</v>
      </c>
      <c r="I1891">
        <v>1</v>
      </c>
      <c r="J1891" t="str">
        <f t="shared" si="89"/>
        <v>Entry-Level</v>
      </c>
      <c r="K1891">
        <v>2</v>
      </c>
    </row>
    <row r="1892" spans="1:11" x14ac:dyDescent="0.25">
      <c r="A1892">
        <v>1891</v>
      </c>
      <c r="B1892" t="s">
        <v>11</v>
      </c>
      <c r="C1892">
        <v>1</v>
      </c>
      <c r="D1892" t="str">
        <f t="shared" si="87"/>
        <v>Adolescence</v>
      </c>
      <c r="E1892" s="5">
        <v>130089</v>
      </c>
      <c r="F1892">
        <v>67</v>
      </c>
      <c r="G1892" t="str">
        <f t="shared" si="88"/>
        <v>Spendthrift</v>
      </c>
      <c r="H1892" t="s">
        <v>14</v>
      </c>
      <c r="I1892">
        <v>0</v>
      </c>
      <c r="J1892" t="str">
        <f t="shared" si="89"/>
        <v>Entry-Level</v>
      </c>
      <c r="K1892">
        <v>5</v>
      </c>
    </row>
    <row r="1893" spans="1:11" x14ac:dyDescent="0.25">
      <c r="A1893">
        <v>1892</v>
      </c>
      <c r="B1893" t="s">
        <v>8</v>
      </c>
      <c r="C1893">
        <v>71</v>
      </c>
      <c r="D1893" t="str">
        <f t="shared" si="87"/>
        <v>Old</v>
      </c>
      <c r="E1893" s="5">
        <v>149318</v>
      </c>
      <c r="F1893">
        <v>27</v>
      </c>
      <c r="G1893" t="str">
        <f t="shared" si="88"/>
        <v>Tightward</v>
      </c>
      <c r="H1893" t="s">
        <v>14</v>
      </c>
      <c r="I1893">
        <v>4</v>
      </c>
      <c r="J1893" t="str">
        <f t="shared" si="89"/>
        <v>Intermediate</v>
      </c>
      <c r="K1893">
        <v>1</v>
      </c>
    </row>
    <row r="1894" spans="1:11" x14ac:dyDescent="0.25">
      <c r="A1894">
        <v>1893</v>
      </c>
      <c r="B1894" t="s">
        <v>8</v>
      </c>
      <c r="C1894">
        <v>6</v>
      </c>
      <c r="D1894" t="str">
        <f t="shared" si="87"/>
        <v>Adolescence</v>
      </c>
      <c r="E1894" s="5">
        <v>125591</v>
      </c>
      <c r="F1894">
        <v>79</v>
      </c>
      <c r="G1894" t="str">
        <f t="shared" si="88"/>
        <v>Spendthrift</v>
      </c>
      <c r="H1894" t="s">
        <v>9</v>
      </c>
      <c r="I1894">
        <v>8</v>
      </c>
      <c r="J1894" t="str">
        <f t="shared" si="89"/>
        <v>Mid-Level</v>
      </c>
      <c r="K1894">
        <v>6</v>
      </c>
    </row>
    <row r="1895" spans="1:11" x14ac:dyDescent="0.25">
      <c r="A1895">
        <v>1894</v>
      </c>
      <c r="B1895" t="s">
        <v>11</v>
      </c>
      <c r="C1895">
        <v>68</v>
      </c>
      <c r="D1895" t="str">
        <f t="shared" si="87"/>
        <v>Old</v>
      </c>
      <c r="E1895" s="5">
        <v>173047</v>
      </c>
      <c r="F1895">
        <v>17</v>
      </c>
      <c r="G1895" t="str">
        <f t="shared" si="88"/>
        <v>Tightward</v>
      </c>
      <c r="H1895" t="s">
        <v>9</v>
      </c>
      <c r="I1895">
        <v>0</v>
      </c>
      <c r="J1895" t="str">
        <f t="shared" si="89"/>
        <v>Entry-Level</v>
      </c>
      <c r="K1895">
        <v>3</v>
      </c>
    </row>
    <row r="1896" spans="1:11" x14ac:dyDescent="0.25">
      <c r="A1896">
        <v>1895</v>
      </c>
      <c r="B1896" t="s">
        <v>11</v>
      </c>
      <c r="C1896">
        <v>39</v>
      </c>
      <c r="D1896" t="str">
        <f t="shared" si="87"/>
        <v>Middle Age</v>
      </c>
      <c r="E1896" s="5">
        <v>61298</v>
      </c>
      <c r="F1896">
        <v>91</v>
      </c>
      <c r="G1896" t="str">
        <f t="shared" si="88"/>
        <v>Spendthrift</v>
      </c>
      <c r="H1896" t="s">
        <v>14</v>
      </c>
      <c r="I1896">
        <v>0</v>
      </c>
      <c r="J1896" t="str">
        <f t="shared" si="89"/>
        <v>Entry-Level</v>
      </c>
      <c r="K1896">
        <v>5</v>
      </c>
    </row>
    <row r="1897" spans="1:11" x14ac:dyDescent="0.25">
      <c r="A1897">
        <v>1896</v>
      </c>
      <c r="B1897" t="s">
        <v>8</v>
      </c>
      <c r="C1897">
        <v>75</v>
      </c>
      <c r="D1897" t="str">
        <f t="shared" si="87"/>
        <v>Old</v>
      </c>
      <c r="E1897" s="5">
        <v>132993</v>
      </c>
      <c r="F1897">
        <v>55</v>
      </c>
      <c r="G1897" t="str">
        <f t="shared" si="88"/>
        <v>Economical</v>
      </c>
      <c r="H1897" t="s">
        <v>13</v>
      </c>
      <c r="I1897">
        <v>8</v>
      </c>
      <c r="J1897" t="str">
        <f t="shared" si="89"/>
        <v>Mid-Level</v>
      </c>
      <c r="K1897">
        <v>2</v>
      </c>
    </row>
    <row r="1898" spans="1:11" x14ac:dyDescent="0.25">
      <c r="A1898">
        <v>1897</v>
      </c>
      <c r="B1898" t="s">
        <v>11</v>
      </c>
      <c r="C1898">
        <v>65</v>
      </c>
      <c r="D1898" t="str">
        <f t="shared" si="87"/>
        <v>Old</v>
      </c>
      <c r="E1898" s="5">
        <v>72313</v>
      </c>
      <c r="F1898">
        <v>36</v>
      </c>
      <c r="G1898" t="str">
        <f t="shared" si="88"/>
        <v>Economical</v>
      </c>
      <c r="H1898" t="s">
        <v>12</v>
      </c>
      <c r="I1898">
        <v>1</v>
      </c>
      <c r="J1898" t="str">
        <f t="shared" si="89"/>
        <v>Entry-Level</v>
      </c>
      <c r="K1898">
        <v>5</v>
      </c>
    </row>
    <row r="1899" spans="1:11" x14ac:dyDescent="0.25">
      <c r="A1899">
        <v>1898</v>
      </c>
      <c r="B1899" t="s">
        <v>11</v>
      </c>
      <c r="C1899">
        <v>30</v>
      </c>
      <c r="D1899" t="str">
        <f t="shared" si="87"/>
        <v>Adolescence</v>
      </c>
      <c r="E1899" s="5">
        <v>84885</v>
      </c>
      <c r="F1899">
        <v>9</v>
      </c>
      <c r="G1899" t="str">
        <f t="shared" si="88"/>
        <v>Tightward</v>
      </c>
      <c r="H1899" t="s">
        <v>13</v>
      </c>
      <c r="I1899">
        <v>6</v>
      </c>
      <c r="J1899" t="str">
        <f t="shared" si="89"/>
        <v>Mid-Level</v>
      </c>
      <c r="K1899">
        <v>5</v>
      </c>
    </row>
    <row r="1900" spans="1:11" x14ac:dyDescent="0.25">
      <c r="A1900">
        <v>1899</v>
      </c>
      <c r="B1900" t="s">
        <v>8</v>
      </c>
      <c r="C1900">
        <v>46</v>
      </c>
      <c r="D1900" t="str">
        <f t="shared" si="87"/>
        <v>Middle Age</v>
      </c>
      <c r="E1900" s="5">
        <v>126228</v>
      </c>
      <c r="F1900">
        <v>95</v>
      </c>
      <c r="G1900" t="str">
        <f t="shared" si="88"/>
        <v>Spendthrift</v>
      </c>
      <c r="H1900" t="s">
        <v>18</v>
      </c>
      <c r="I1900">
        <v>8</v>
      </c>
      <c r="J1900" t="str">
        <f t="shared" si="89"/>
        <v>Mid-Level</v>
      </c>
      <c r="K1900">
        <v>2</v>
      </c>
    </row>
    <row r="1901" spans="1:11" x14ac:dyDescent="0.25">
      <c r="A1901">
        <v>1900</v>
      </c>
      <c r="B1901" t="s">
        <v>8</v>
      </c>
      <c r="C1901">
        <v>40</v>
      </c>
      <c r="D1901" t="str">
        <f t="shared" si="87"/>
        <v>Middle Age</v>
      </c>
      <c r="E1901" s="5">
        <v>51199</v>
      </c>
      <c r="F1901">
        <v>29</v>
      </c>
      <c r="G1901" t="str">
        <f t="shared" si="88"/>
        <v>Tightward</v>
      </c>
      <c r="H1901" t="s">
        <v>15</v>
      </c>
      <c r="I1901">
        <v>7</v>
      </c>
      <c r="J1901" t="str">
        <f t="shared" si="89"/>
        <v>Mid-Level</v>
      </c>
      <c r="K1901">
        <v>7</v>
      </c>
    </row>
    <row r="1902" spans="1:11" x14ac:dyDescent="0.25">
      <c r="A1902">
        <v>1901</v>
      </c>
      <c r="B1902" t="s">
        <v>11</v>
      </c>
      <c r="C1902">
        <v>40</v>
      </c>
      <c r="D1902" t="str">
        <f t="shared" si="87"/>
        <v>Middle Age</v>
      </c>
      <c r="E1902" s="5">
        <v>54631</v>
      </c>
      <c r="F1902">
        <v>70</v>
      </c>
      <c r="G1902" t="str">
        <f t="shared" si="88"/>
        <v>Spendthrift</v>
      </c>
      <c r="H1902" t="s">
        <v>14</v>
      </c>
      <c r="I1902">
        <v>0</v>
      </c>
      <c r="J1902" t="str">
        <f t="shared" si="89"/>
        <v>Entry-Level</v>
      </c>
      <c r="K1902">
        <v>6</v>
      </c>
    </row>
    <row r="1903" spans="1:11" x14ac:dyDescent="0.25">
      <c r="A1903">
        <v>1902</v>
      </c>
      <c r="B1903" t="s">
        <v>11</v>
      </c>
      <c r="C1903">
        <v>20</v>
      </c>
      <c r="D1903" t="str">
        <f t="shared" si="87"/>
        <v>Adolescence</v>
      </c>
      <c r="E1903" s="5">
        <v>131810</v>
      </c>
      <c r="F1903">
        <v>16</v>
      </c>
      <c r="G1903" t="str">
        <f t="shared" si="88"/>
        <v>Tightward</v>
      </c>
      <c r="H1903" t="s">
        <v>9</v>
      </c>
      <c r="I1903">
        <v>5</v>
      </c>
      <c r="J1903" t="str">
        <f t="shared" si="89"/>
        <v>Mid-Level</v>
      </c>
      <c r="K1903">
        <v>7</v>
      </c>
    </row>
    <row r="1904" spans="1:11" x14ac:dyDescent="0.25">
      <c r="A1904">
        <v>1903</v>
      </c>
      <c r="B1904" t="s">
        <v>8</v>
      </c>
      <c r="C1904">
        <v>88</v>
      </c>
      <c r="D1904" t="str">
        <f t="shared" si="87"/>
        <v>Old</v>
      </c>
      <c r="E1904" s="5">
        <v>138482</v>
      </c>
      <c r="F1904">
        <v>59</v>
      </c>
      <c r="G1904" t="str">
        <f t="shared" si="88"/>
        <v>Economical</v>
      </c>
      <c r="H1904" t="s">
        <v>18</v>
      </c>
      <c r="I1904">
        <v>8</v>
      </c>
      <c r="J1904" t="str">
        <f t="shared" si="89"/>
        <v>Mid-Level</v>
      </c>
      <c r="K1904">
        <v>4</v>
      </c>
    </row>
    <row r="1905" spans="1:11" x14ac:dyDescent="0.25">
      <c r="A1905">
        <v>1904</v>
      </c>
      <c r="B1905" t="s">
        <v>8</v>
      </c>
      <c r="C1905">
        <v>85</v>
      </c>
      <c r="D1905" t="str">
        <f t="shared" si="87"/>
        <v>Old</v>
      </c>
      <c r="E1905" s="5">
        <v>74081</v>
      </c>
      <c r="F1905">
        <v>87</v>
      </c>
      <c r="G1905" t="str">
        <f t="shared" si="88"/>
        <v>Spendthrift</v>
      </c>
      <c r="H1905" t="s">
        <v>9</v>
      </c>
      <c r="I1905">
        <v>4</v>
      </c>
      <c r="J1905" t="str">
        <f t="shared" si="89"/>
        <v>Intermediate</v>
      </c>
      <c r="K1905">
        <v>3</v>
      </c>
    </row>
    <row r="1906" spans="1:11" x14ac:dyDescent="0.25">
      <c r="A1906">
        <v>1905</v>
      </c>
      <c r="B1906" t="s">
        <v>8</v>
      </c>
      <c r="C1906">
        <v>94</v>
      </c>
      <c r="D1906" t="str">
        <f t="shared" si="87"/>
        <v>Old</v>
      </c>
      <c r="E1906" s="5">
        <v>112426</v>
      </c>
      <c r="F1906">
        <v>54</v>
      </c>
      <c r="G1906" t="str">
        <f t="shared" si="88"/>
        <v>Economical</v>
      </c>
      <c r="H1906" t="s">
        <v>10</v>
      </c>
      <c r="I1906">
        <v>9</v>
      </c>
      <c r="J1906" t="str">
        <f t="shared" si="89"/>
        <v>Mid-Level</v>
      </c>
      <c r="K1906">
        <v>6</v>
      </c>
    </row>
    <row r="1907" spans="1:11" x14ac:dyDescent="0.25">
      <c r="A1907">
        <v>1906</v>
      </c>
      <c r="B1907" t="s">
        <v>11</v>
      </c>
      <c r="C1907">
        <v>52</v>
      </c>
      <c r="D1907" t="str">
        <f t="shared" si="87"/>
        <v>Middle Age</v>
      </c>
      <c r="E1907" s="5">
        <v>164038</v>
      </c>
      <c r="F1907">
        <v>53</v>
      </c>
      <c r="G1907" t="str">
        <f t="shared" si="88"/>
        <v>Economical</v>
      </c>
      <c r="I1907">
        <v>5</v>
      </c>
      <c r="J1907" t="str">
        <f t="shared" si="89"/>
        <v>Mid-Level</v>
      </c>
      <c r="K1907">
        <v>4</v>
      </c>
    </row>
    <row r="1908" spans="1:11" x14ac:dyDescent="0.25">
      <c r="A1908">
        <v>1907</v>
      </c>
      <c r="B1908" t="s">
        <v>11</v>
      </c>
      <c r="C1908">
        <v>68</v>
      </c>
      <c r="D1908" t="str">
        <f t="shared" si="87"/>
        <v>Old</v>
      </c>
      <c r="E1908" s="5">
        <v>53552</v>
      </c>
      <c r="F1908">
        <v>97</v>
      </c>
      <c r="G1908" t="str">
        <f t="shared" si="88"/>
        <v>Spendthrift</v>
      </c>
      <c r="H1908" t="s">
        <v>18</v>
      </c>
      <c r="I1908">
        <v>7</v>
      </c>
      <c r="J1908" t="str">
        <f t="shared" si="89"/>
        <v>Mid-Level</v>
      </c>
      <c r="K1908">
        <v>6</v>
      </c>
    </row>
    <row r="1909" spans="1:11" x14ac:dyDescent="0.25">
      <c r="A1909">
        <v>1908</v>
      </c>
      <c r="B1909" t="s">
        <v>8</v>
      </c>
      <c r="C1909">
        <v>15</v>
      </c>
      <c r="D1909" t="str">
        <f t="shared" si="87"/>
        <v>Adolescence</v>
      </c>
      <c r="E1909" s="5">
        <v>142147</v>
      </c>
      <c r="F1909">
        <v>78</v>
      </c>
      <c r="G1909" t="str">
        <f t="shared" si="88"/>
        <v>Spendthrift</v>
      </c>
      <c r="H1909" t="s">
        <v>14</v>
      </c>
      <c r="I1909">
        <v>8</v>
      </c>
      <c r="J1909" t="str">
        <f t="shared" si="89"/>
        <v>Mid-Level</v>
      </c>
      <c r="K1909">
        <v>4</v>
      </c>
    </row>
    <row r="1910" spans="1:11" x14ac:dyDescent="0.25">
      <c r="A1910">
        <v>1909</v>
      </c>
      <c r="B1910" t="s">
        <v>8</v>
      </c>
      <c r="C1910">
        <v>4</v>
      </c>
      <c r="D1910" t="str">
        <f t="shared" si="87"/>
        <v>Adolescence</v>
      </c>
      <c r="E1910" s="5">
        <v>180324</v>
      </c>
      <c r="F1910">
        <v>41</v>
      </c>
      <c r="G1910" t="str">
        <f t="shared" si="88"/>
        <v>Economical</v>
      </c>
      <c r="H1910" t="s">
        <v>14</v>
      </c>
      <c r="I1910">
        <v>9</v>
      </c>
      <c r="J1910" t="str">
        <f t="shared" si="89"/>
        <v>Mid-Level</v>
      </c>
      <c r="K1910">
        <v>2</v>
      </c>
    </row>
    <row r="1911" spans="1:11" x14ac:dyDescent="0.25">
      <c r="A1911">
        <v>1910</v>
      </c>
      <c r="B1911" t="s">
        <v>8</v>
      </c>
      <c r="C1911">
        <v>59</v>
      </c>
      <c r="D1911" t="str">
        <f t="shared" si="87"/>
        <v>Old</v>
      </c>
      <c r="E1911" s="5">
        <v>149067</v>
      </c>
      <c r="F1911">
        <v>78</v>
      </c>
      <c r="G1911" t="str">
        <f t="shared" si="88"/>
        <v>Spendthrift</v>
      </c>
      <c r="H1911" t="s">
        <v>16</v>
      </c>
      <c r="I1911">
        <v>9</v>
      </c>
      <c r="J1911" t="str">
        <f t="shared" si="89"/>
        <v>Mid-Level</v>
      </c>
      <c r="K1911">
        <v>7</v>
      </c>
    </row>
    <row r="1912" spans="1:11" x14ac:dyDescent="0.25">
      <c r="A1912">
        <v>1911</v>
      </c>
      <c r="B1912" t="s">
        <v>8</v>
      </c>
      <c r="C1912">
        <v>32</v>
      </c>
      <c r="D1912" t="str">
        <f t="shared" si="87"/>
        <v>Middle Age</v>
      </c>
      <c r="E1912" s="5">
        <v>184408</v>
      </c>
      <c r="F1912">
        <v>38</v>
      </c>
      <c r="G1912" t="str">
        <f t="shared" si="88"/>
        <v>Economical</v>
      </c>
      <c r="H1912" t="s">
        <v>13</v>
      </c>
      <c r="I1912">
        <v>6</v>
      </c>
      <c r="J1912" t="str">
        <f t="shared" si="89"/>
        <v>Mid-Level</v>
      </c>
      <c r="K1912">
        <v>7</v>
      </c>
    </row>
    <row r="1913" spans="1:11" x14ac:dyDescent="0.25">
      <c r="A1913">
        <v>1912</v>
      </c>
      <c r="B1913" t="s">
        <v>11</v>
      </c>
      <c r="C1913">
        <v>8</v>
      </c>
      <c r="D1913" t="str">
        <f t="shared" si="87"/>
        <v>Adolescence</v>
      </c>
      <c r="E1913" s="5">
        <v>59116</v>
      </c>
      <c r="F1913">
        <v>45</v>
      </c>
      <c r="G1913" t="str">
        <f t="shared" si="88"/>
        <v>Economical</v>
      </c>
      <c r="H1913" t="s">
        <v>14</v>
      </c>
      <c r="I1913">
        <v>10</v>
      </c>
      <c r="J1913" t="str">
        <f t="shared" si="89"/>
        <v>Senior Level</v>
      </c>
      <c r="K1913">
        <v>6</v>
      </c>
    </row>
    <row r="1914" spans="1:11" x14ac:dyDescent="0.25">
      <c r="A1914">
        <v>1913</v>
      </c>
      <c r="B1914" t="s">
        <v>11</v>
      </c>
      <c r="C1914">
        <v>92</v>
      </c>
      <c r="D1914" t="str">
        <f t="shared" si="87"/>
        <v>Old</v>
      </c>
      <c r="E1914" s="5">
        <v>174786</v>
      </c>
      <c r="F1914">
        <v>94</v>
      </c>
      <c r="G1914" t="str">
        <f t="shared" si="88"/>
        <v>Spendthrift</v>
      </c>
      <c r="H1914" t="s">
        <v>15</v>
      </c>
      <c r="I1914">
        <v>4</v>
      </c>
      <c r="J1914" t="str">
        <f t="shared" si="89"/>
        <v>Intermediate</v>
      </c>
      <c r="K1914">
        <v>3</v>
      </c>
    </row>
    <row r="1915" spans="1:11" x14ac:dyDescent="0.25">
      <c r="A1915">
        <v>1914</v>
      </c>
      <c r="B1915" t="s">
        <v>8</v>
      </c>
      <c r="C1915">
        <v>9</v>
      </c>
      <c r="D1915" t="str">
        <f t="shared" si="87"/>
        <v>Adolescence</v>
      </c>
      <c r="E1915" s="5">
        <v>71076</v>
      </c>
      <c r="F1915">
        <v>2</v>
      </c>
      <c r="G1915" t="str">
        <f t="shared" si="88"/>
        <v>Tightward</v>
      </c>
      <c r="H1915" t="s">
        <v>14</v>
      </c>
      <c r="I1915">
        <v>8</v>
      </c>
      <c r="J1915" t="str">
        <f t="shared" si="89"/>
        <v>Mid-Level</v>
      </c>
      <c r="K1915">
        <v>1</v>
      </c>
    </row>
    <row r="1916" spans="1:11" x14ac:dyDescent="0.25">
      <c r="A1916">
        <v>1915</v>
      </c>
      <c r="B1916" t="s">
        <v>11</v>
      </c>
      <c r="C1916">
        <v>41</v>
      </c>
      <c r="D1916" t="str">
        <f t="shared" si="87"/>
        <v>Middle Age</v>
      </c>
      <c r="E1916" s="5">
        <v>56837</v>
      </c>
      <c r="F1916">
        <v>4</v>
      </c>
      <c r="G1916" t="str">
        <f t="shared" si="88"/>
        <v>Tightward</v>
      </c>
      <c r="H1916" t="s">
        <v>9</v>
      </c>
      <c r="I1916">
        <v>8</v>
      </c>
      <c r="J1916" t="str">
        <f t="shared" si="89"/>
        <v>Mid-Level</v>
      </c>
      <c r="K1916">
        <v>4</v>
      </c>
    </row>
    <row r="1917" spans="1:11" x14ac:dyDescent="0.25">
      <c r="A1917">
        <v>1916</v>
      </c>
      <c r="B1917" t="s">
        <v>11</v>
      </c>
      <c r="C1917">
        <v>18</v>
      </c>
      <c r="D1917" t="str">
        <f t="shared" si="87"/>
        <v>Adolescence</v>
      </c>
      <c r="E1917" s="5">
        <v>134752</v>
      </c>
      <c r="F1917">
        <v>47</v>
      </c>
      <c r="G1917" t="str">
        <f t="shared" si="88"/>
        <v>Economical</v>
      </c>
      <c r="H1917" t="s">
        <v>10</v>
      </c>
      <c r="I1917">
        <v>6</v>
      </c>
      <c r="J1917" t="str">
        <f t="shared" si="89"/>
        <v>Mid-Level</v>
      </c>
      <c r="K1917">
        <v>5</v>
      </c>
    </row>
    <row r="1918" spans="1:11" x14ac:dyDescent="0.25">
      <c r="A1918">
        <v>1917</v>
      </c>
      <c r="B1918" t="s">
        <v>11</v>
      </c>
      <c r="C1918">
        <v>78</v>
      </c>
      <c r="D1918" t="str">
        <f t="shared" si="87"/>
        <v>Old</v>
      </c>
      <c r="E1918" s="5">
        <v>112887</v>
      </c>
      <c r="F1918">
        <v>80</v>
      </c>
      <c r="G1918" t="str">
        <f t="shared" si="88"/>
        <v>Spendthrift</v>
      </c>
      <c r="H1918" t="s">
        <v>13</v>
      </c>
      <c r="I1918">
        <v>9</v>
      </c>
      <c r="J1918" t="str">
        <f t="shared" si="89"/>
        <v>Mid-Level</v>
      </c>
      <c r="K1918">
        <v>6</v>
      </c>
    </row>
    <row r="1919" spans="1:11" x14ac:dyDescent="0.25">
      <c r="A1919">
        <v>1918</v>
      </c>
      <c r="B1919" t="s">
        <v>11</v>
      </c>
      <c r="C1919">
        <v>0</v>
      </c>
      <c r="D1919" t="str">
        <f t="shared" si="87"/>
        <v>Adolescence</v>
      </c>
      <c r="E1919" s="5">
        <v>73128</v>
      </c>
      <c r="F1919">
        <v>74</v>
      </c>
      <c r="G1919" t="str">
        <f t="shared" si="88"/>
        <v>Spendthrift</v>
      </c>
      <c r="H1919" t="s">
        <v>14</v>
      </c>
      <c r="I1919">
        <v>7</v>
      </c>
      <c r="J1919" t="str">
        <f t="shared" si="89"/>
        <v>Mid-Level</v>
      </c>
      <c r="K1919">
        <v>5</v>
      </c>
    </row>
    <row r="1920" spans="1:11" x14ac:dyDescent="0.25">
      <c r="A1920">
        <v>1919</v>
      </c>
      <c r="B1920" t="s">
        <v>11</v>
      </c>
      <c r="C1920">
        <v>11</v>
      </c>
      <c r="D1920" t="str">
        <f t="shared" si="87"/>
        <v>Adolescence</v>
      </c>
      <c r="E1920" s="5">
        <v>152765</v>
      </c>
      <c r="F1920">
        <v>17</v>
      </c>
      <c r="G1920" t="str">
        <f t="shared" si="88"/>
        <v>Tightward</v>
      </c>
      <c r="H1920" t="s">
        <v>9</v>
      </c>
      <c r="I1920">
        <v>8</v>
      </c>
      <c r="J1920" t="str">
        <f t="shared" si="89"/>
        <v>Mid-Level</v>
      </c>
      <c r="K1920">
        <v>1</v>
      </c>
    </row>
    <row r="1921" spans="1:11" x14ac:dyDescent="0.25">
      <c r="A1921">
        <v>1920</v>
      </c>
      <c r="B1921" t="s">
        <v>11</v>
      </c>
      <c r="C1921">
        <v>36</v>
      </c>
      <c r="D1921" t="str">
        <f t="shared" si="87"/>
        <v>Middle Age</v>
      </c>
      <c r="E1921" s="5">
        <v>140637</v>
      </c>
      <c r="F1921">
        <v>19</v>
      </c>
      <c r="G1921" t="str">
        <f t="shared" si="88"/>
        <v>Tightward</v>
      </c>
      <c r="H1921" t="s">
        <v>15</v>
      </c>
      <c r="I1921">
        <v>8</v>
      </c>
      <c r="J1921" t="str">
        <f t="shared" si="89"/>
        <v>Mid-Level</v>
      </c>
      <c r="K1921">
        <v>7</v>
      </c>
    </row>
    <row r="1922" spans="1:11" x14ac:dyDescent="0.25">
      <c r="A1922">
        <v>1921</v>
      </c>
      <c r="B1922" t="s">
        <v>8</v>
      </c>
      <c r="C1922">
        <v>46</v>
      </c>
      <c r="D1922" t="str">
        <f t="shared" si="87"/>
        <v>Middle Age</v>
      </c>
      <c r="E1922" s="5">
        <v>137973</v>
      </c>
      <c r="F1922">
        <v>50</v>
      </c>
      <c r="G1922" t="str">
        <f t="shared" si="88"/>
        <v>Economical</v>
      </c>
      <c r="H1922" t="s">
        <v>9</v>
      </c>
      <c r="I1922">
        <v>7</v>
      </c>
      <c r="J1922" t="str">
        <f t="shared" si="89"/>
        <v>Mid-Level</v>
      </c>
      <c r="K1922">
        <v>7</v>
      </c>
    </row>
    <row r="1923" spans="1:11" x14ac:dyDescent="0.25">
      <c r="A1923">
        <v>1922</v>
      </c>
      <c r="B1923" t="s">
        <v>11</v>
      </c>
      <c r="C1923">
        <v>95</v>
      </c>
      <c r="D1923" t="str">
        <f t="shared" ref="D1923:D1986" si="90">IF(C1923&gt;54,"Old",IF(C1923&gt;=31,"Middle Age",IF(C1923&lt;31,"Adolescence","Invalid")))</f>
        <v>Old</v>
      </c>
      <c r="E1923" s="5">
        <v>126791</v>
      </c>
      <c r="F1923">
        <v>34</v>
      </c>
      <c r="G1923" t="str">
        <f t="shared" ref="G1923:G1986" si="91">IF(F1923&gt;=60,"Spendthrift",IF(F1923&gt;=31,"Economical",IF(F1923&lt;31,"Tightward","Invalid")))</f>
        <v>Economical</v>
      </c>
      <c r="H1923" t="s">
        <v>14</v>
      </c>
      <c r="I1923">
        <v>6</v>
      </c>
      <c r="J1923" t="str">
        <f t="shared" ref="J1923:J1986" si="92">IF(I1923&gt;=10,"Senior Level",IF(I1923&gt;=5,"Mid-Level",IF(I1923&gt;=3,"Intermediate",IF(I1923&lt;3,"Entry-Level","Invalid"))))</f>
        <v>Mid-Level</v>
      </c>
      <c r="K1923">
        <v>4</v>
      </c>
    </row>
    <row r="1924" spans="1:11" x14ac:dyDescent="0.25">
      <c r="A1924">
        <v>1923</v>
      </c>
      <c r="B1924" t="s">
        <v>11</v>
      </c>
      <c r="C1924">
        <v>97</v>
      </c>
      <c r="D1924" t="str">
        <f t="shared" si="90"/>
        <v>Old</v>
      </c>
      <c r="E1924" s="5">
        <v>75125</v>
      </c>
      <c r="F1924">
        <v>89</v>
      </c>
      <c r="G1924" t="str">
        <f t="shared" si="91"/>
        <v>Spendthrift</v>
      </c>
      <c r="H1924" t="s">
        <v>15</v>
      </c>
      <c r="I1924">
        <v>8</v>
      </c>
      <c r="J1924" t="str">
        <f t="shared" si="92"/>
        <v>Mid-Level</v>
      </c>
      <c r="K1924">
        <v>3</v>
      </c>
    </row>
    <row r="1925" spans="1:11" x14ac:dyDescent="0.25">
      <c r="A1925">
        <v>1924</v>
      </c>
      <c r="B1925" t="s">
        <v>8</v>
      </c>
      <c r="C1925">
        <v>2</v>
      </c>
      <c r="D1925" t="str">
        <f t="shared" si="90"/>
        <v>Adolescence</v>
      </c>
      <c r="E1925" s="5">
        <v>101718</v>
      </c>
      <c r="F1925">
        <v>11</v>
      </c>
      <c r="G1925" t="str">
        <f t="shared" si="91"/>
        <v>Tightward</v>
      </c>
      <c r="H1925" t="s">
        <v>15</v>
      </c>
      <c r="I1925">
        <v>8</v>
      </c>
      <c r="J1925" t="str">
        <f t="shared" si="92"/>
        <v>Mid-Level</v>
      </c>
      <c r="K1925">
        <v>3</v>
      </c>
    </row>
    <row r="1926" spans="1:11" x14ac:dyDescent="0.25">
      <c r="A1926">
        <v>1925</v>
      </c>
      <c r="B1926" t="s">
        <v>11</v>
      </c>
      <c r="C1926">
        <v>94</v>
      </c>
      <c r="D1926" t="str">
        <f t="shared" si="90"/>
        <v>Old</v>
      </c>
      <c r="E1926" s="5">
        <v>69654</v>
      </c>
      <c r="F1926">
        <v>30</v>
      </c>
      <c r="G1926" t="str">
        <f t="shared" si="91"/>
        <v>Tightward</v>
      </c>
      <c r="H1926" t="s">
        <v>17</v>
      </c>
      <c r="I1926">
        <v>4</v>
      </c>
      <c r="J1926" t="str">
        <f t="shared" si="92"/>
        <v>Intermediate</v>
      </c>
      <c r="K1926">
        <v>4</v>
      </c>
    </row>
    <row r="1927" spans="1:11" x14ac:dyDescent="0.25">
      <c r="A1927">
        <v>1926</v>
      </c>
      <c r="B1927" t="s">
        <v>11</v>
      </c>
      <c r="C1927">
        <v>0</v>
      </c>
      <c r="D1927" t="str">
        <f t="shared" si="90"/>
        <v>Adolescence</v>
      </c>
      <c r="E1927" s="5">
        <v>105935</v>
      </c>
      <c r="F1927">
        <v>46</v>
      </c>
      <c r="G1927" t="str">
        <f t="shared" si="91"/>
        <v>Economical</v>
      </c>
      <c r="H1927" t="s">
        <v>16</v>
      </c>
      <c r="I1927">
        <v>4</v>
      </c>
      <c r="J1927" t="str">
        <f t="shared" si="92"/>
        <v>Intermediate</v>
      </c>
      <c r="K1927">
        <v>5</v>
      </c>
    </row>
    <row r="1928" spans="1:11" x14ac:dyDescent="0.25">
      <c r="A1928">
        <v>1927</v>
      </c>
      <c r="B1928" t="s">
        <v>8</v>
      </c>
      <c r="C1928">
        <v>3</v>
      </c>
      <c r="D1928" t="str">
        <f t="shared" si="90"/>
        <v>Adolescence</v>
      </c>
      <c r="E1928" s="5">
        <v>74607</v>
      </c>
      <c r="F1928">
        <v>69</v>
      </c>
      <c r="G1928" t="str">
        <f t="shared" si="91"/>
        <v>Spendthrift</v>
      </c>
      <c r="H1928" t="s">
        <v>9</v>
      </c>
      <c r="I1928">
        <v>6</v>
      </c>
      <c r="J1928" t="str">
        <f t="shared" si="92"/>
        <v>Mid-Level</v>
      </c>
      <c r="K1928">
        <v>1</v>
      </c>
    </row>
    <row r="1929" spans="1:11" x14ac:dyDescent="0.25">
      <c r="A1929">
        <v>1928</v>
      </c>
      <c r="B1929" t="s">
        <v>8</v>
      </c>
      <c r="C1929">
        <v>77</v>
      </c>
      <c r="D1929" t="str">
        <f t="shared" si="90"/>
        <v>Old</v>
      </c>
      <c r="E1929" s="5">
        <v>151985</v>
      </c>
      <c r="F1929">
        <v>29</v>
      </c>
      <c r="G1929" t="str">
        <f t="shared" si="91"/>
        <v>Tightward</v>
      </c>
      <c r="H1929" t="s">
        <v>9</v>
      </c>
      <c r="I1929">
        <v>4</v>
      </c>
      <c r="J1929" t="str">
        <f t="shared" si="92"/>
        <v>Intermediate</v>
      </c>
      <c r="K1929">
        <v>7</v>
      </c>
    </row>
    <row r="1930" spans="1:11" x14ac:dyDescent="0.25">
      <c r="A1930">
        <v>1929</v>
      </c>
      <c r="B1930" t="s">
        <v>8</v>
      </c>
      <c r="C1930">
        <v>70</v>
      </c>
      <c r="D1930" t="str">
        <f t="shared" si="90"/>
        <v>Old</v>
      </c>
      <c r="E1930" s="5">
        <v>76892</v>
      </c>
      <c r="F1930">
        <v>64</v>
      </c>
      <c r="G1930" t="str">
        <f t="shared" si="91"/>
        <v>Spendthrift</v>
      </c>
      <c r="H1930" t="s">
        <v>15</v>
      </c>
      <c r="I1930">
        <v>5</v>
      </c>
      <c r="J1930" t="str">
        <f t="shared" si="92"/>
        <v>Mid-Level</v>
      </c>
      <c r="K1930">
        <v>2</v>
      </c>
    </row>
    <row r="1931" spans="1:11" x14ac:dyDescent="0.25">
      <c r="A1931">
        <v>1930</v>
      </c>
      <c r="B1931" t="s">
        <v>8</v>
      </c>
      <c r="C1931">
        <v>58</v>
      </c>
      <c r="D1931" t="str">
        <f t="shared" si="90"/>
        <v>Old</v>
      </c>
      <c r="E1931" s="5">
        <v>87602</v>
      </c>
      <c r="F1931">
        <v>25</v>
      </c>
      <c r="G1931" t="str">
        <f t="shared" si="91"/>
        <v>Tightward</v>
      </c>
      <c r="H1931" t="s">
        <v>15</v>
      </c>
      <c r="I1931">
        <v>5</v>
      </c>
      <c r="J1931" t="str">
        <f t="shared" si="92"/>
        <v>Mid-Level</v>
      </c>
      <c r="K1931">
        <v>3</v>
      </c>
    </row>
    <row r="1932" spans="1:11" x14ac:dyDescent="0.25">
      <c r="A1932">
        <v>1931</v>
      </c>
      <c r="B1932" t="s">
        <v>8</v>
      </c>
      <c r="C1932">
        <v>72</v>
      </c>
      <c r="D1932" t="str">
        <f t="shared" si="90"/>
        <v>Old</v>
      </c>
      <c r="E1932" s="5">
        <v>182317</v>
      </c>
      <c r="F1932">
        <v>46</v>
      </c>
      <c r="G1932" t="str">
        <f t="shared" si="91"/>
        <v>Economical</v>
      </c>
      <c r="H1932" t="s">
        <v>9</v>
      </c>
      <c r="I1932">
        <v>8</v>
      </c>
      <c r="J1932" t="str">
        <f t="shared" si="92"/>
        <v>Mid-Level</v>
      </c>
      <c r="K1932">
        <v>6</v>
      </c>
    </row>
    <row r="1933" spans="1:11" x14ac:dyDescent="0.25">
      <c r="A1933">
        <v>1932</v>
      </c>
      <c r="B1933" t="s">
        <v>8</v>
      </c>
      <c r="C1933">
        <v>90</v>
      </c>
      <c r="D1933" t="str">
        <f t="shared" si="90"/>
        <v>Old</v>
      </c>
      <c r="E1933" s="5">
        <v>158280</v>
      </c>
      <c r="F1933">
        <v>92</v>
      </c>
      <c r="G1933" t="str">
        <f t="shared" si="91"/>
        <v>Spendthrift</v>
      </c>
      <c r="H1933" t="s">
        <v>15</v>
      </c>
      <c r="I1933">
        <v>6</v>
      </c>
      <c r="J1933" t="str">
        <f t="shared" si="92"/>
        <v>Mid-Level</v>
      </c>
      <c r="K1933">
        <v>7</v>
      </c>
    </row>
    <row r="1934" spans="1:11" x14ac:dyDescent="0.25">
      <c r="A1934">
        <v>1933</v>
      </c>
      <c r="B1934" t="s">
        <v>11</v>
      </c>
      <c r="C1934">
        <v>23</v>
      </c>
      <c r="D1934" t="str">
        <f t="shared" si="90"/>
        <v>Adolescence</v>
      </c>
      <c r="E1934" s="5">
        <v>59905</v>
      </c>
      <c r="F1934">
        <v>79</v>
      </c>
      <c r="G1934" t="str">
        <f t="shared" si="91"/>
        <v>Spendthrift</v>
      </c>
      <c r="I1934">
        <v>7</v>
      </c>
      <c r="J1934" t="str">
        <f t="shared" si="92"/>
        <v>Mid-Level</v>
      </c>
      <c r="K1934">
        <v>5</v>
      </c>
    </row>
    <row r="1935" spans="1:11" x14ac:dyDescent="0.25">
      <c r="A1935">
        <v>1934</v>
      </c>
      <c r="B1935" t="s">
        <v>11</v>
      </c>
      <c r="C1935">
        <v>87</v>
      </c>
      <c r="D1935" t="str">
        <f t="shared" si="90"/>
        <v>Old</v>
      </c>
      <c r="E1935" s="5">
        <v>128153</v>
      </c>
      <c r="F1935">
        <v>42</v>
      </c>
      <c r="G1935" t="str">
        <f t="shared" si="91"/>
        <v>Economical</v>
      </c>
      <c r="H1935" t="s">
        <v>14</v>
      </c>
      <c r="I1935">
        <v>7</v>
      </c>
      <c r="J1935" t="str">
        <f t="shared" si="92"/>
        <v>Mid-Level</v>
      </c>
      <c r="K1935">
        <v>6</v>
      </c>
    </row>
    <row r="1936" spans="1:11" x14ac:dyDescent="0.25">
      <c r="A1936">
        <v>1935</v>
      </c>
      <c r="B1936" t="s">
        <v>8</v>
      </c>
      <c r="C1936">
        <v>64</v>
      </c>
      <c r="D1936" t="str">
        <f t="shared" si="90"/>
        <v>Old</v>
      </c>
      <c r="E1936" s="5">
        <v>142612</v>
      </c>
      <c r="F1936">
        <v>58</v>
      </c>
      <c r="G1936" t="str">
        <f t="shared" si="91"/>
        <v>Economical</v>
      </c>
      <c r="H1936" t="s">
        <v>16</v>
      </c>
      <c r="I1936">
        <v>4</v>
      </c>
      <c r="J1936" t="str">
        <f t="shared" si="92"/>
        <v>Intermediate</v>
      </c>
      <c r="K1936">
        <v>6</v>
      </c>
    </row>
    <row r="1937" spans="1:11" x14ac:dyDescent="0.25">
      <c r="A1937">
        <v>1936</v>
      </c>
      <c r="B1937" t="s">
        <v>11</v>
      </c>
      <c r="C1937">
        <v>15</v>
      </c>
      <c r="D1937" t="str">
        <f t="shared" si="90"/>
        <v>Adolescence</v>
      </c>
      <c r="E1937" s="5">
        <v>180163</v>
      </c>
      <c r="F1937">
        <v>9</v>
      </c>
      <c r="G1937" t="str">
        <f t="shared" si="91"/>
        <v>Tightward</v>
      </c>
      <c r="H1937" t="s">
        <v>16</v>
      </c>
      <c r="I1937">
        <v>10</v>
      </c>
      <c r="J1937" t="str">
        <f t="shared" si="92"/>
        <v>Senior Level</v>
      </c>
      <c r="K1937">
        <v>7</v>
      </c>
    </row>
    <row r="1938" spans="1:11" x14ac:dyDescent="0.25">
      <c r="A1938">
        <v>1937</v>
      </c>
      <c r="B1938" t="s">
        <v>11</v>
      </c>
      <c r="C1938">
        <v>14</v>
      </c>
      <c r="D1938" t="str">
        <f t="shared" si="90"/>
        <v>Adolescence</v>
      </c>
      <c r="E1938" s="5">
        <v>68009</v>
      </c>
      <c r="F1938">
        <v>17</v>
      </c>
      <c r="G1938" t="str">
        <f t="shared" si="91"/>
        <v>Tightward</v>
      </c>
      <c r="H1938" t="s">
        <v>14</v>
      </c>
      <c r="I1938">
        <v>9</v>
      </c>
      <c r="J1938" t="str">
        <f t="shared" si="92"/>
        <v>Mid-Level</v>
      </c>
      <c r="K1938">
        <v>3</v>
      </c>
    </row>
    <row r="1939" spans="1:11" x14ac:dyDescent="0.25">
      <c r="A1939">
        <v>1938</v>
      </c>
      <c r="B1939" t="s">
        <v>8</v>
      </c>
      <c r="C1939">
        <v>54</v>
      </c>
      <c r="D1939" t="str">
        <f t="shared" si="90"/>
        <v>Middle Age</v>
      </c>
      <c r="E1939" s="5">
        <v>166183</v>
      </c>
      <c r="F1939">
        <v>65</v>
      </c>
      <c r="G1939" t="str">
        <f t="shared" si="91"/>
        <v>Spendthrift</v>
      </c>
      <c r="H1939" t="s">
        <v>14</v>
      </c>
      <c r="I1939">
        <v>7</v>
      </c>
      <c r="J1939" t="str">
        <f t="shared" si="92"/>
        <v>Mid-Level</v>
      </c>
      <c r="K1939">
        <v>6</v>
      </c>
    </row>
    <row r="1940" spans="1:11" x14ac:dyDescent="0.25">
      <c r="A1940">
        <v>1939</v>
      </c>
      <c r="B1940" t="s">
        <v>8</v>
      </c>
      <c r="C1940">
        <v>76</v>
      </c>
      <c r="D1940" t="str">
        <f t="shared" si="90"/>
        <v>Old</v>
      </c>
      <c r="E1940" s="5">
        <v>132537</v>
      </c>
      <c r="F1940">
        <v>44</v>
      </c>
      <c r="G1940" t="str">
        <f t="shared" si="91"/>
        <v>Economical</v>
      </c>
      <c r="H1940" t="s">
        <v>16</v>
      </c>
      <c r="I1940">
        <v>5</v>
      </c>
      <c r="J1940" t="str">
        <f t="shared" si="92"/>
        <v>Mid-Level</v>
      </c>
      <c r="K1940">
        <v>3</v>
      </c>
    </row>
    <row r="1941" spans="1:11" x14ac:dyDescent="0.25">
      <c r="A1941">
        <v>1940</v>
      </c>
      <c r="B1941" t="s">
        <v>11</v>
      </c>
      <c r="C1941">
        <v>76</v>
      </c>
      <c r="D1941" t="str">
        <f t="shared" si="90"/>
        <v>Old</v>
      </c>
      <c r="E1941" s="5">
        <v>146308</v>
      </c>
      <c r="F1941">
        <v>49</v>
      </c>
      <c r="G1941" t="str">
        <f t="shared" si="91"/>
        <v>Economical</v>
      </c>
      <c r="H1941" t="s">
        <v>14</v>
      </c>
      <c r="I1941">
        <v>5</v>
      </c>
      <c r="J1941" t="str">
        <f t="shared" si="92"/>
        <v>Mid-Level</v>
      </c>
      <c r="K1941">
        <v>1</v>
      </c>
    </row>
    <row r="1942" spans="1:11" x14ac:dyDescent="0.25">
      <c r="A1942">
        <v>1941</v>
      </c>
      <c r="B1942" t="s">
        <v>11</v>
      </c>
      <c r="C1942">
        <v>52</v>
      </c>
      <c r="D1942" t="str">
        <f t="shared" si="90"/>
        <v>Middle Age</v>
      </c>
      <c r="E1942" s="5">
        <v>63454</v>
      </c>
      <c r="F1942">
        <v>38</v>
      </c>
      <c r="G1942" t="str">
        <f t="shared" si="91"/>
        <v>Economical</v>
      </c>
      <c r="H1942" t="s">
        <v>14</v>
      </c>
      <c r="I1942">
        <v>5</v>
      </c>
      <c r="J1942" t="str">
        <f t="shared" si="92"/>
        <v>Mid-Level</v>
      </c>
      <c r="K1942">
        <v>5</v>
      </c>
    </row>
    <row r="1943" spans="1:11" x14ac:dyDescent="0.25">
      <c r="A1943">
        <v>1942</v>
      </c>
      <c r="B1943" t="s">
        <v>8</v>
      </c>
      <c r="C1943">
        <v>96</v>
      </c>
      <c r="D1943" t="str">
        <f t="shared" si="90"/>
        <v>Old</v>
      </c>
      <c r="E1943" s="5">
        <v>110519</v>
      </c>
      <c r="F1943">
        <v>6</v>
      </c>
      <c r="G1943" t="str">
        <f t="shared" si="91"/>
        <v>Tightward</v>
      </c>
      <c r="H1943" t="s">
        <v>14</v>
      </c>
      <c r="I1943">
        <v>9</v>
      </c>
      <c r="J1943" t="str">
        <f t="shared" si="92"/>
        <v>Mid-Level</v>
      </c>
      <c r="K1943">
        <v>4</v>
      </c>
    </row>
    <row r="1944" spans="1:11" x14ac:dyDescent="0.25">
      <c r="A1944">
        <v>1943</v>
      </c>
      <c r="B1944" t="s">
        <v>11</v>
      </c>
      <c r="C1944">
        <v>55</v>
      </c>
      <c r="D1944" t="str">
        <f t="shared" si="90"/>
        <v>Old</v>
      </c>
      <c r="E1944" s="5">
        <v>66728</v>
      </c>
      <c r="F1944">
        <v>50</v>
      </c>
      <c r="G1944" t="str">
        <f t="shared" si="91"/>
        <v>Economical</v>
      </c>
      <c r="H1944" t="s">
        <v>9</v>
      </c>
      <c r="I1944">
        <v>10</v>
      </c>
      <c r="J1944" t="str">
        <f t="shared" si="92"/>
        <v>Senior Level</v>
      </c>
      <c r="K1944">
        <v>5</v>
      </c>
    </row>
    <row r="1945" spans="1:11" x14ac:dyDescent="0.25">
      <c r="A1945">
        <v>1944</v>
      </c>
      <c r="B1945" t="s">
        <v>11</v>
      </c>
      <c r="C1945">
        <v>54</v>
      </c>
      <c r="D1945" t="str">
        <f t="shared" si="90"/>
        <v>Middle Age</v>
      </c>
      <c r="E1945" s="5">
        <v>170638</v>
      </c>
      <c r="F1945">
        <v>64</v>
      </c>
      <c r="G1945" t="str">
        <f t="shared" si="91"/>
        <v>Spendthrift</v>
      </c>
      <c r="H1945" t="s">
        <v>14</v>
      </c>
      <c r="I1945">
        <v>4</v>
      </c>
      <c r="J1945" t="str">
        <f t="shared" si="92"/>
        <v>Intermediate</v>
      </c>
      <c r="K1945">
        <v>5</v>
      </c>
    </row>
    <row r="1946" spans="1:11" x14ac:dyDescent="0.25">
      <c r="A1946">
        <v>1945</v>
      </c>
      <c r="B1946" t="s">
        <v>8</v>
      </c>
      <c r="C1946">
        <v>19</v>
      </c>
      <c r="D1946" t="str">
        <f t="shared" si="90"/>
        <v>Adolescence</v>
      </c>
      <c r="E1946" s="5">
        <v>129635</v>
      </c>
      <c r="F1946">
        <v>100</v>
      </c>
      <c r="G1946" t="str">
        <f t="shared" si="91"/>
        <v>Spendthrift</v>
      </c>
      <c r="H1946" t="s">
        <v>14</v>
      </c>
      <c r="I1946">
        <v>6</v>
      </c>
      <c r="J1946" t="str">
        <f t="shared" si="92"/>
        <v>Mid-Level</v>
      </c>
      <c r="K1946">
        <v>4</v>
      </c>
    </row>
    <row r="1947" spans="1:11" x14ac:dyDescent="0.25">
      <c r="A1947">
        <v>1946</v>
      </c>
      <c r="B1947" t="s">
        <v>8</v>
      </c>
      <c r="C1947">
        <v>29</v>
      </c>
      <c r="D1947" t="str">
        <f t="shared" si="90"/>
        <v>Adolescence</v>
      </c>
      <c r="E1947" s="5">
        <v>133587</v>
      </c>
      <c r="F1947">
        <v>74</v>
      </c>
      <c r="G1947" t="str">
        <f t="shared" si="91"/>
        <v>Spendthrift</v>
      </c>
      <c r="H1947" t="s">
        <v>18</v>
      </c>
      <c r="I1947">
        <v>5</v>
      </c>
      <c r="J1947" t="str">
        <f t="shared" si="92"/>
        <v>Mid-Level</v>
      </c>
      <c r="K1947">
        <v>3</v>
      </c>
    </row>
    <row r="1948" spans="1:11" x14ac:dyDescent="0.25">
      <c r="A1948">
        <v>1947</v>
      </c>
      <c r="B1948" t="s">
        <v>8</v>
      </c>
      <c r="C1948">
        <v>96</v>
      </c>
      <c r="D1948" t="str">
        <f t="shared" si="90"/>
        <v>Old</v>
      </c>
      <c r="E1948" s="5">
        <v>126225</v>
      </c>
      <c r="F1948">
        <v>47</v>
      </c>
      <c r="G1948" t="str">
        <f t="shared" si="91"/>
        <v>Economical</v>
      </c>
      <c r="H1948" t="s">
        <v>10</v>
      </c>
      <c r="I1948">
        <v>7</v>
      </c>
      <c r="J1948" t="str">
        <f t="shared" si="92"/>
        <v>Mid-Level</v>
      </c>
      <c r="K1948">
        <v>4</v>
      </c>
    </row>
    <row r="1949" spans="1:11" x14ac:dyDescent="0.25">
      <c r="A1949">
        <v>1948</v>
      </c>
      <c r="B1949" t="s">
        <v>11</v>
      </c>
      <c r="C1949">
        <v>20</v>
      </c>
      <c r="D1949" t="str">
        <f t="shared" si="90"/>
        <v>Adolescence</v>
      </c>
      <c r="E1949" s="5">
        <v>148776</v>
      </c>
      <c r="F1949">
        <v>21</v>
      </c>
      <c r="G1949" t="str">
        <f t="shared" si="91"/>
        <v>Tightward</v>
      </c>
      <c r="H1949" t="s">
        <v>14</v>
      </c>
      <c r="I1949">
        <v>8</v>
      </c>
      <c r="J1949" t="str">
        <f t="shared" si="92"/>
        <v>Mid-Level</v>
      </c>
      <c r="K1949">
        <v>5</v>
      </c>
    </row>
    <row r="1950" spans="1:11" x14ac:dyDescent="0.25">
      <c r="A1950">
        <v>1949</v>
      </c>
      <c r="B1950" t="s">
        <v>11</v>
      </c>
      <c r="C1950">
        <v>91</v>
      </c>
      <c r="D1950" t="str">
        <f t="shared" si="90"/>
        <v>Old</v>
      </c>
      <c r="E1950" s="5">
        <v>142602</v>
      </c>
      <c r="F1950">
        <v>64</v>
      </c>
      <c r="G1950" t="str">
        <f t="shared" si="91"/>
        <v>Spendthrift</v>
      </c>
      <c r="H1950" t="s">
        <v>12</v>
      </c>
      <c r="I1950">
        <v>7</v>
      </c>
      <c r="J1950" t="str">
        <f t="shared" si="92"/>
        <v>Mid-Level</v>
      </c>
      <c r="K1950">
        <v>6</v>
      </c>
    </row>
    <row r="1951" spans="1:11" x14ac:dyDescent="0.25">
      <c r="A1951">
        <v>1950</v>
      </c>
      <c r="B1951" t="s">
        <v>8</v>
      </c>
      <c r="C1951">
        <v>37</v>
      </c>
      <c r="D1951" t="str">
        <f t="shared" si="90"/>
        <v>Middle Age</v>
      </c>
      <c r="E1951" s="5">
        <v>102413</v>
      </c>
      <c r="F1951">
        <v>38</v>
      </c>
      <c r="G1951" t="str">
        <f t="shared" si="91"/>
        <v>Economical</v>
      </c>
      <c r="H1951" t="s">
        <v>9</v>
      </c>
      <c r="I1951">
        <v>5</v>
      </c>
      <c r="J1951" t="str">
        <f t="shared" si="92"/>
        <v>Mid-Level</v>
      </c>
      <c r="K1951">
        <v>5</v>
      </c>
    </row>
    <row r="1952" spans="1:11" x14ac:dyDescent="0.25">
      <c r="A1952">
        <v>1951</v>
      </c>
      <c r="B1952" t="s">
        <v>8</v>
      </c>
      <c r="C1952">
        <v>42</v>
      </c>
      <c r="D1952" t="str">
        <f t="shared" si="90"/>
        <v>Middle Age</v>
      </c>
      <c r="E1952" s="5">
        <v>68765</v>
      </c>
      <c r="F1952">
        <v>69</v>
      </c>
      <c r="G1952" t="str">
        <f t="shared" si="91"/>
        <v>Spendthrift</v>
      </c>
      <c r="H1952" t="s">
        <v>13</v>
      </c>
      <c r="I1952">
        <v>4</v>
      </c>
      <c r="J1952" t="str">
        <f t="shared" si="92"/>
        <v>Intermediate</v>
      </c>
      <c r="K1952">
        <v>1</v>
      </c>
    </row>
    <row r="1953" spans="1:11" x14ac:dyDescent="0.25">
      <c r="A1953">
        <v>1952</v>
      </c>
      <c r="B1953" t="s">
        <v>8</v>
      </c>
      <c r="C1953">
        <v>1</v>
      </c>
      <c r="D1953" t="str">
        <f t="shared" si="90"/>
        <v>Adolescence</v>
      </c>
      <c r="E1953" s="5">
        <v>57522</v>
      </c>
      <c r="F1953">
        <v>75</v>
      </c>
      <c r="G1953" t="str">
        <f t="shared" si="91"/>
        <v>Spendthrift</v>
      </c>
      <c r="H1953" t="s">
        <v>14</v>
      </c>
      <c r="I1953">
        <v>10</v>
      </c>
      <c r="J1953" t="str">
        <f t="shared" si="92"/>
        <v>Senior Level</v>
      </c>
      <c r="K1953">
        <v>5</v>
      </c>
    </row>
    <row r="1954" spans="1:11" x14ac:dyDescent="0.25">
      <c r="A1954">
        <v>1953</v>
      </c>
      <c r="B1954" t="s">
        <v>11</v>
      </c>
      <c r="C1954">
        <v>58</v>
      </c>
      <c r="D1954" t="str">
        <f t="shared" si="90"/>
        <v>Old</v>
      </c>
      <c r="E1954" s="5">
        <v>149237</v>
      </c>
      <c r="F1954">
        <v>80</v>
      </c>
      <c r="G1954" t="str">
        <f t="shared" si="91"/>
        <v>Spendthrift</v>
      </c>
      <c r="H1954" t="s">
        <v>13</v>
      </c>
      <c r="I1954">
        <v>8</v>
      </c>
      <c r="J1954" t="str">
        <f t="shared" si="92"/>
        <v>Mid-Level</v>
      </c>
      <c r="K1954">
        <v>6</v>
      </c>
    </row>
    <row r="1955" spans="1:11" x14ac:dyDescent="0.25">
      <c r="A1955">
        <v>1954</v>
      </c>
      <c r="B1955" t="s">
        <v>11</v>
      </c>
      <c r="C1955">
        <v>42</v>
      </c>
      <c r="D1955" t="str">
        <f t="shared" si="90"/>
        <v>Middle Age</v>
      </c>
      <c r="E1955" s="5">
        <v>184844</v>
      </c>
      <c r="F1955">
        <v>24</v>
      </c>
      <c r="G1955" t="str">
        <f t="shared" si="91"/>
        <v>Tightward</v>
      </c>
      <c r="H1955" t="s">
        <v>13</v>
      </c>
      <c r="I1955">
        <v>6</v>
      </c>
      <c r="J1955" t="str">
        <f t="shared" si="92"/>
        <v>Mid-Level</v>
      </c>
      <c r="K1955">
        <v>1</v>
      </c>
    </row>
    <row r="1956" spans="1:11" x14ac:dyDescent="0.25">
      <c r="A1956">
        <v>1955</v>
      </c>
      <c r="B1956" t="s">
        <v>11</v>
      </c>
      <c r="C1956">
        <v>48</v>
      </c>
      <c r="D1956" t="str">
        <f t="shared" si="90"/>
        <v>Middle Age</v>
      </c>
      <c r="E1956" s="5">
        <v>131656</v>
      </c>
      <c r="F1956">
        <v>45</v>
      </c>
      <c r="G1956" t="str">
        <f t="shared" si="91"/>
        <v>Economical</v>
      </c>
      <c r="H1956" t="s">
        <v>12</v>
      </c>
      <c r="I1956">
        <v>9</v>
      </c>
      <c r="J1956" t="str">
        <f t="shared" si="92"/>
        <v>Mid-Level</v>
      </c>
      <c r="K1956">
        <v>6</v>
      </c>
    </row>
    <row r="1957" spans="1:11" x14ac:dyDescent="0.25">
      <c r="A1957">
        <v>1956</v>
      </c>
      <c r="B1957" t="s">
        <v>11</v>
      </c>
      <c r="C1957">
        <v>11</v>
      </c>
      <c r="D1957" t="str">
        <f t="shared" si="90"/>
        <v>Adolescence</v>
      </c>
      <c r="E1957" s="5">
        <v>181026</v>
      </c>
      <c r="F1957">
        <v>39</v>
      </c>
      <c r="G1957" t="str">
        <f t="shared" si="91"/>
        <v>Economical</v>
      </c>
      <c r="H1957" t="s">
        <v>18</v>
      </c>
      <c r="I1957">
        <v>6</v>
      </c>
      <c r="J1957" t="str">
        <f t="shared" si="92"/>
        <v>Mid-Level</v>
      </c>
      <c r="K1957">
        <v>2</v>
      </c>
    </row>
    <row r="1958" spans="1:11" x14ac:dyDescent="0.25">
      <c r="A1958">
        <v>1957</v>
      </c>
      <c r="B1958" t="s">
        <v>8</v>
      </c>
      <c r="C1958">
        <v>59</v>
      </c>
      <c r="D1958" t="str">
        <f t="shared" si="90"/>
        <v>Old</v>
      </c>
      <c r="E1958" s="5">
        <v>101698</v>
      </c>
      <c r="F1958">
        <v>87</v>
      </c>
      <c r="G1958" t="str">
        <f t="shared" si="91"/>
        <v>Spendthrift</v>
      </c>
      <c r="H1958" t="s">
        <v>14</v>
      </c>
      <c r="I1958">
        <v>9</v>
      </c>
      <c r="J1958" t="str">
        <f t="shared" si="92"/>
        <v>Mid-Level</v>
      </c>
      <c r="K1958">
        <v>3</v>
      </c>
    </row>
    <row r="1959" spans="1:11" x14ac:dyDescent="0.25">
      <c r="A1959">
        <v>1958</v>
      </c>
      <c r="B1959" t="s">
        <v>11</v>
      </c>
      <c r="C1959">
        <v>45</v>
      </c>
      <c r="D1959" t="str">
        <f t="shared" si="90"/>
        <v>Middle Age</v>
      </c>
      <c r="E1959" s="5">
        <v>152560</v>
      </c>
      <c r="F1959">
        <v>32</v>
      </c>
      <c r="G1959" t="str">
        <f t="shared" si="91"/>
        <v>Economical</v>
      </c>
      <c r="H1959" t="s">
        <v>13</v>
      </c>
      <c r="I1959">
        <v>9</v>
      </c>
      <c r="J1959" t="str">
        <f t="shared" si="92"/>
        <v>Mid-Level</v>
      </c>
      <c r="K1959">
        <v>2</v>
      </c>
    </row>
    <row r="1960" spans="1:11" x14ac:dyDescent="0.25">
      <c r="A1960">
        <v>1959</v>
      </c>
      <c r="B1960" t="s">
        <v>8</v>
      </c>
      <c r="C1960">
        <v>73</v>
      </c>
      <c r="D1960" t="str">
        <f t="shared" si="90"/>
        <v>Old</v>
      </c>
      <c r="E1960" s="5">
        <v>142502</v>
      </c>
      <c r="F1960">
        <v>97</v>
      </c>
      <c r="G1960" t="str">
        <f t="shared" si="91"/>
        <v>Spendthrift</v>
      </c>
      <c r="H1960" t="s">
        <v>16</v>
      </c>
      <c r="I1960">
        <v>5</v>
      </c>
      <c r="J1960" t="str">
        <f t="shared" si="92"/>
        <v>Mid-Level</v>
      </c>
      <c r="K1960">
        <v>1</v>
      </c>
    </row>
    <row r="1961" spans="1:11" x14ac:dyDescent="0.25">
      <c r="A1961">
        <v>1960</v>
      </c>
      <c r="B1961" t="s">
        <v>11</v>
      </c>
      <c r="C1961">
        <v>85</v>
      </c>
      <c r="D1961" t="str">
        <f t="shared" si="90"/>
        <v>Old</v>
      </c>
      <c r="E1961" s="5">
        <v>155432</v>
      </c>
      <c r="F1961">
        <v>21</v>
      </c>
      <c r="G1961" t="str">
        <f t="shared" si="91"/>
        <v>Tightward</v>
      </c>
      <c r="H1961" t="s">
        <v>10</v>
      </c>
      <c r="I1961">
        <v>4</v>
      </c>
      <c r="J1961" t="str">
        <f t="shared" si="92"/>
        <v>Intermediate</v>
      </c>
      <c r="K1961">
        <v>6</v>
      </c>
    </row>
    <row r="1962" spans="1:11" x14ac:dyDescent="0.25">
      <c r="A1962">
        <v>1961</v>
      </c>
      <c r="B1962" t="s">
        <v>11</v>
      </c>
      <c r="C1962">
        <v>70</v>
      </c>
      <c r="D1962" t="str">
        <f t="shared" si="90"/>
        <v>Old</v>
      </c>
      <c r="E1962" s="5">
        <v>108544</v>
      </c>
      <c r="F1962">
        <v>49</v>
      </c>
      <c r="G1962" t="str">
        <f t="shared" si="91"/>
        <v>Economical</v>
      </c>
      <c r="H1962" t="s">
        <v>13</v>
      </c>
      <c r="I1962">
        <v>4</v>
      </c>
      <c r="J1962" t="str">
        <f t="shared" si="92"/>
        <v>Intermediate</v>
      </c>
      <c r="K1962">
        <v>5</v>
      </c>
    </row>
    <row r="1963" spans="1:11" x14ac:dyDescent="0.25">
      <c r="A1963">
        <v>1962</v>
      </c>
      <c r="B1963" t="s">
        <v>11</v>
      </c>
      <c r="C1963">
        <v>52</v>
      </c>
      <c r="D1963" t="str">
        <f t="shared" si="90"/>
        <v>Middle Age</v>
      </c>
      <c r="E1963" s="5">
        <v>106530</v>
      </c>
      <c r="F1963">
        <v>46</v>
      </c>
      <c r="G1963" t="str">
        <f t="shared" si="91"/>
        <v>Economical</v>
      </c>
      <c r="H1963" t="s">
        <v>10</v>
      </c>
      <c r="I1963">
        <v>7</v>
      </c>
      <c r="J1963" t="str">
        <f t="shared" si="92"/>
        <v>Mid-Level</v>
      </c>
      <c r="K1963">
        <v>2</v>
      </c>
    </row>
    <row r="1964" spans="1:11" x14ac:dyDescent="0.25">
      <c r="A1964">
        <v>1963</v>
      </c>
      <c r="B1964" t="s">
        <v>8</v>
      </c>
      <c r="C1964">
        <v>70</v>
      </c>
      <c r="D1964" t="str">
        <f t="shared" si="90"/>
        <v>Old</v>
      </c>
      <c r="E1964" s="5">
        <v>124359</v>
      </c>
      <c r="F1964">
        <v>51</v>
      </c>
      <c r="G1964" t="str">
        <f t="shared" si="91"/>
        <v>Economical</v>
      </c>
      <c r="H1964" t="s">
        <v>17</v>
      </c>
      <c r="I1964">
        <v>7</v>
      </c>
      <c r="J1964" t="str">
        <f t="shared" si="92"/>
        <v>Mid-Level</v>
      </c>
      <c r="K1964">
        <v>7</v>
      </c>
    </row>
    <row r="1965" spans="1:11" x14ac:dyDescent="0.25">
      <c r="A1965">
        <v>1964</v>
      </c>
      <c r="B1965" t="s">
        <v>11</v>
      </c>
      <c r="C1965">
        <v>88</v>
      </c>
      <c r="D1965" t="str">
        <f t="shared" si="90"/>
        <v>Old</v>
      </c>
      <c r="E1965" s="5">
        <v>146970</v>
      </c>
      <c r="F1965">
        <v>90</v>
      </c>
      <c r="G1965" t="str">
        <f t="shared" si="91"/>
        <v>Spendthrift</v>
      </c>
      <c r="H1965" t="s">
        <v>14</v>
      </c>
      <c r="I1965">
        <v>7</v>
      </c>
      <c r="J1965" t="str">
        <f t="shared" si="92"/>
        <v>Mid-Level</v>
      </c>
      <c r="K1965">
        <v>6</v>
      </c>
    </row>
    <row r="1966" spans="1:11" x14ac:dyDescent="0.25">
      <c r="A1966">
        <v>1965</v>
      </c>
      <c r="B1966" t="s">
        <v>8</v>
      </c>
      <c r="C1966">
        <v>61</v>
      </c>
      <c r="D1966" t="str">
        <f t="shared" si="90"/>
        <v>Old</v>
      </c>
      <c r="E1966" s="5">
        <v>182176</v>
      </c>
      <c r="F1966">
        <v>96</v>
      </c>
      <c r="G1966" t="str">
        <f t="shared" si="91"/>
        <v>Spendthrift</v>
      </c>
      <c r="H1966" t="s">
        <v>14</v>
      </c>
      <c r="I1966">
        <v>9</v>
      </c>
      <c r="J1966" t="str">
        <f t="shared" si="92"/>
        <v>Mid-Level</v>
      </c>
      <c r="K1966">
        <v>5</v>
      </c>
    </row>
    <row r="1967" spans="1:11" x14ac:dyDescent="0.25">
      <c r="A1967">
        <v>1966</v>
      </c>
      <c r="B1967" t="s">
        <v>11</v>
      </c>
      <c r="C1967">
        <v>46</v>
      </c>
      <c r="D1967" t="str">
        <f t="shared" si="90"/>
        <v>Middle Age</v>
      </c>
      <c r="E1967" s="5">
        <v>114435</v>
      </c>
      <c r="F1967">
        <v>34</v>
      </c>
      <c r="G1967" t="str">
        <f t="shared" si="91"/>
        <v>Economical</v>
      </c>
      <c r="H1967" t="s">
        <v>14</v>
      </c>
      <c r="I1967">
        <v>8</v>
      </c>
      <c r="J1967" t="str">
        <f t="shared" si="92"/>
        <v>Mid-Level</v>
      </c>
      <c r="K1967">
        <v>3</v>
      </c>
    </row>
    <row r="1968" spans="1:11" x14ac:dyDescent="0.25">
      <c r="A1968">
        <v>1967</v>
      </c>
      <c r="B1968" t="s">
        <v>8</v>
      </c>
      <c r="C1968">
        <v>65</v>
      </c>
      <c r="D1968" t="str">
        <f t="shared" si="90"/>
        <v>Old</v>
      </c>
      <c r="E1968" s="5">
        <v>134213</v>
      </c>
      <c r="F1968">
        <v>32</v>
      </c>
      <c r="G1968" t="str">
        <f t="shared" si="91"/>
        <v>Economical</v>
      </c>
      <c r="H1968" t="s">
        <v>17</v>
      </c>
      <c r="I1968">
        <v>8</v>
      </c>
      <c r="J1968" t="str">
        <f t="shared" si="92"/>
        <v>Mid-Level</v>
      </c>
      <c r="K1968">
        <v>4</v>
      </c>
    </row>
    <row r="1969" spans="1:11" x14ac:dyDescent="0.25">
      <c r="A1969">
        <v>1968</v>
      </c>
      <c r="B1969" t="s">
        <v>11</v>
      </c>
      <c r="C1969">
        <v>84</v>
      </c>
      <c r="D1969" t="str">
        <f t="shared" si="90"/>
        <v>Old</v>
      </c>
      <c r="E1969" s="5">
        <v>115580</v>
      </c>
      <c r="F1969">
        <v>73</v>
      </c>
      <c r="G1969" t="str">
        <f t="shared" si="91"/>
        <v>Spendthrift</v>
      </c>
      <c r="H1969" t="s">
        <v>13</v>
      </c>
      <c r="I1969">
        <v>8</v>
      </c>
      <c r="J1969" t="str">
        <f t="shared" si="92"/>
        <v>Mid-Level</v>
      </c>
      <c r="K1969">
        <v>5</v>
      </c>
    </row>
    <row r="1970" spans="1:11" x14ac:dyDescent="0.25">
      <c r="A1970">
        <v>1969</v>
      </c>
      <c r="B1970" t="s">
        <v>11</v>
      </c>
      <c r="C1970">
        <v>76</v>
      </c>
      <c r="D1970" t="str">
        <f t="shared" si="90"/>
        <v>Old</v>
      </c>
      <c r="E1970" s="5">
        <v>124034</v>
      </c>
      <c r="F1970">
        <v>88</v>
      </c>
      <c r="G1970" t="str">
        <f t="shared" si="91"/>
        <v>Spendthrift</v>
      </c>
      <c r="H1970" t="s">
        <v>15</v>
      </c>
      <c r="I1970">
        <v>10</v>
      </c>
      <c r="J1970" t="str">
        <f t="shared" si="92"/>
        <v>Senior Level</v>
      </c>
      <c r="K1970">
        <v>2</v>
      </c>
    </row>
    <row r="1971" spans="1:11" x14ac:dyDescent="0.25">
      <c r="A1971">
        <v>1970</v>
      </c>
      <c r="B1971" t="s">
        <v>8</v>
      </c>
      <c r="C1971">
        <v>31</v>
      </c>
      <c r="D1971" t="str">
        <f t="shared" si="90"/>
        <v>Middle Age</v>
      </c>
      <c r="E1971" s="5">
        <v>67894</v>
      </c>
      <c r="F1971">
        <v>42</v>
      </c>
      <c r="G1971" t="str">
        <f t="shared" si="91"/>
        <v>Economical</v>
      </c>
      <c r="H1971" t="s">
        <v>16</v>
      </c>
      <c r="I1971">
        <v>9</v>
      </c>
      <c r="J1971" t="str">
        <f t="shared" si="92"/>
        <v>Mid-Level</v>
      </c>
      <c r="K1971">
        <v>1</v>
      </c>
    </row>
    <row r="1972" spans="1:11" x14ac:dyDescent="0.25">
      <c r="A1972">
        <v>1971</v>
      </c>
      <c r="B1972" t="s">
        <v>8</v>
      </c>
      <c r="C1972">
        <v>55</v>
      </c>
      <c r="D1972" t="str">
        <f t="shared" si="90"/>
        <v>Old</v>
      </c>
      <c r="E1972" s="5">
        <v>107099</v>
      </c>
      <c r="F1972">
        <v>89</v>
      </c>
      <c r="G1972" t="str">
        <f t="shared" si="91"/>
        <v>Spendthrift</v>
      </c>
      <c r="H1972" t="s">
        <v>15</v>
      </c>
      <c r="I1972">
        <v>4</v>
      </c>
      <c r="J1972" t="str">
        <f t="shared" si="92"/>
        <v>Intermediate</v>
      </c>
      <c r="K1972">
        <v>6</v>
      </c>
    </row>
    <row r="1973" spans="1:11" x14ac:dyDescent="0.25">
      <c r="A1973">
        <v>1972</v>
      </c>
      <c r="B1973" t="s">
        <v>8</v>
      </c>
      <c r="C1973">
        <v>45</v>
      </c>
      <c r="D1973" t="str">
        <f t="shared" si="90"/>
        <v>Middle Age</v>
      </c>
      <c r="E1973" s="5">
        <v>140263</v>
      </c>
      <c r="F1973">
        <v>88</v>
      </c>
      <c r="G1973" t="str">
        <f t="shared" si="91"/>
        <v>Spendthrift</v>
      </c>
      <c r="H1973" t="s">
        <v>13</v>
      </c>
      <c r="I1973">
        <v>10</v>
      </c>
      <c r="J1973" t="str">
        <f t="shared" si="92"/>
        <v>Senior Level</v>
      </c>
      <c r="K1973">
        <v>5</v>
      </c>
    </row>
    <row r="1974" spans="1:11" x14ac:dyDescent="0.25">
      <c r="A1974">
        <v>1973</v>
      </c>
      <c r="B1974" t="s">
        <v>8</v>
      </c>
      <c r="C1974">
        <v>98</v>
      </c>
      <c r="D1974" t="str">
        <f t="shared" si="90"/>
        <v>Old</v>
      </c>
      <c r="E1974" s="5">
        <v>104249</v>
      </c>
      <c r="F1974">
        <v>12</v>
      </c>
      <c r="G1974" t="str">
        <f t="shared" si="91"/>
        <v>Tightward</v>
      </c>
      <c r="H1974" t="s">
        <v>10</v>
      </c>
      <c r="I1974">
        <v>5</v>
      </c>
      <c r="J1974" t="str">
        <f t="shared" si="92"/>
        <v>Mid-Level</v>
      </c>
      <c r="K1974">
        <v>2</v>
      </c>
    </row>
    <row r="1975" spans="1:11" x14ac:dyDescent="0.25">
      <c r="A1975">
        <v>1974</v>
      </c>
      <c r="B1975" t="s">
        <v>8</v>
      </c>
      <c r="C1975">
        <v>40</v>
      </c>
      <c r="D1975" t="str">
        <f t="shared" si="90"/>
        <v>Middle Age</v>
      </c>
      <c r="E1975" s="5">
        <v>168821</v>
      </c>
      <c r="F1975">
        <v>36</v>
      </c>
      <c r="G1975" t="str">
        <f t="shared" si="91"/>
        <v>Economical</v>
      </c>
      <c r="H1975" t="s">
        <v>15</v>
      </c>
      <c r="I1975">
        <v>4</v>
      </c>
      <c r="J1975" t="str">
        <f t="shared" si="92"/>
        <v>Intermediate</v>
      </c>
      <c r="K1975">
        <v>5</v>
      </c>
    </row>
    <row r="1976" spans="1:11" x14ac:dyDescent="0.25">
      <c r="A1976">
        <v>1975</v>
      </c>
      <c r="B1976" t="s">
        <v>11</v>
      </c>
      <c r="C1976">
        <v>14</v>
      </c>
      <c r="D1976" t="str">
        <f t="shared" si="90"/>
        <v>Adolescence</v>
      </c>
      <c r="E1976" s="5">
        <v>153145</v>
      </c>
      <c r="F1976">
        <v>59</v>
      </c>
      <c r="G1976" t="str">
        <f t="shared" si="91"/>
        <v>Economical</v>
      </c>
      <c r="H1976" t="s">
        <v>9</v>
      </c>
      <c r="I1976">
        <v>8</v>
      </c>
      <c r="J1976" t="str">
        <f t="shared" si="92"/>
        <v>Mid-Level</v>
      </c>
      <c r="K1976">
        <v>6</v>
      </c>
    </row>
    <row r="1977" spans="1:11" x14ac:dyDescent="0.25">
      <c r="A1977">
        <v>1976</v>
      </c>
      <c r="B1977" t="s">
        <v>11</v>
      </c>
      <c r="C1977">
        <v>41</v>
      </c>
      <c r="D1977" t="str">
        <f t="shared" si="90"/>
        <v>Middle Age</v>
      </c>
      <c r="E1977" s="5">
        <v>128960</v>
      </c>
      <c r="F1977">
        <v>43</v>
      </c>
      <c r="G1977" t="str">
        <f t="shared" si="91"/>
        <v>Economical</v>
      </c>
      <c r="H1977" t="s">
        <v>15</v>
      </c>
      <c r="I1977">
        <v>9</v>
      </c>
      <c r="J1977" t="str">
        <f t="shared" si="92"/>
        <v>Mid-Level</v>
      </c>
      <c r="K1977">
        <v>4</v>
      </c>
    </row>
    <row r="1978" spans="1:11" x14ac:dyDescent="0.25">
      <c r="A1978">
        <v>1977</v>
      </c>
      <c r="B1978" t="s">
        <v>8</v>
      </c>
      <c r="C1978">
        <v>60</v>
      </c>
      <c r="D1978" t="str">
        <f t="shared" si="90"/>
        <v>Old</v>
      </c>
      <c r="E1978" s="5">
        <v>127438</v>
      </c>
      <c r="F1978">
        <v>82</v>
      </c>
      <c r="G1978" t="str">
        <f t="shared" si="91"/>
        <v>Spendthrift</v>
      </c>
      <c r="H1978" t="s">
        <v>10</v>
      </c>
      <c r="I1978">
        <v>7</v>
      </c>
      <c r="J1978" t="str">
        <f t="shared" si="92"/>
        <v>Mid-Level</v>
      </c>
      <c r="K1978">
        <v>2</v>
      </c>
    </row>
    <row r="1979" spans="1:11" x14ac:dyDescent="0.25">
      <c r="A1979">
        <v>1978</v>
      </c>
      <c r="B1979" t="s">
        <v>8</v>
      </c>
      <c r="C1979">
        <v>60</v>
      </c>
      <c r="D1979" t="str">
        <f t="shared" si="90"/>
        <v>Old</v>
      </c>
      <c r="E1979" s="5">
        <v>125968</v>
      </c>
      <c r="F1979">
        <v>100</v>
      </c>
      <c r="G1979" t="str">
        <f t="shared" si="91"/>
        <v>Spendthrift</v>
      </c>
      <c r="H1979" t="s">
        <v>12</v>
      </c>
      <c r="I1979">
        <v>8</v>
      </c>
      <c r="J1979" t="str">
        <f t="shared" si="92"/>
        <v>Mid-Level</v>
      </c>
      <c r="K1979">
        <v>2</v>
      </c>
    </row>
    <row r="1980" spans="1:11" x14ac:dyDescent="0.25">
      <c r="A1980">
        <v>1979</v>
      </c>
      <c r="B1980" t="s">
        <v>8</v>
      </c>
      <c r="C1980">
        <v>84</v>
      </c>
      <c r="D1980" t="str">
        <f t="shared" si="90"/>
        <v>Old</v>
      </c>
      <c r="E1980" s="5">
        <v>104589</v>
      </c>
      <c r="F1980">
        <v>85</v>
      </c>
      <c r="G1980" t="str">
        <f t="shared" si="91"/>
        <v>Spendthrift</v>
      </c>
      <c r="H1980" t="s">
        <v>14</v>
      </c>
      <c r="I1980">
        <v>10</v>
      </c>
      <c r="J1980" t="str">
        <f t="shared" si="92"/>
        <v>Senior Level</v>
      </c>
      <c r="K1980">
        <v>2</v>
      </c>
    </row>
    <row r="1981" spans="1:11" x14ac:dyDescent="0.25">
      <c r="A1981">
        <v>1980</v>
      </c>
      <c r="B1981" t="s">
        <v>8</v>
      </c>
      <c r="C1981">
        <v>0</v>
      </c>
      <c r="D1981" t="str">
        <f t="shared" si="90"/>
        <v>Adolescence</v>
      </c>
      <c r="E1981" s="5">
        <v>165321</v>
      </c>
      <c r="F1981">
        <v>93</v>
      </c>
      <c r="G1981" t="str">
        <f t="shared" si="91"/>
        <v>Spendthrift</v>
      </c>
      <c r="H1981" t="s">
        <v>16</v>
      </c>
      <c r="I1981">
        <v>8</v>
      </c>
      <c r="J1981" t="str">
        <f t="shared" si="92"/>
        <v>Mid-Level</v>
      </c>
      <c r="K1981">
        <v>1</v>
      </c>
    </row>
    <row r="1982" spans="1:11" x14ac:dyDescent="0.25">
      <c r="A1982">
        <v>1981</v>
      </c>
      <c r="B1982" t="s">
        <v>11</v>
      </c>
      <c r="C1982">
        <v>10</v>
      </c>
      <c r="D1982" t="str">
        <f t="shared" si="90"/>
        <v>Adolescence</v>
      </c>
      <c r="E1982" s="5">
        <v>86925</v>
      </c>
      <c r="F1982">
        <v>76</v>
      </c>
      <c r="G1982" t="str">
        <f t="shared" si="91"/>
        <v>Spendthrift</v>
      </c>
      <c r="H1982" t="s">
        <v>14</v>
      </c>
      <c r="I1982">
        <v>7</v>
      </c>
      <c r="J1982" t="str">
        <f t="shared" si="92"/>
        <v>Mid-Level</v>
      </c>
      <c r="K1982">
        <v>2</v>
      </c>
    </row>
    <row r="1983" spans="1:11" x14ac:dyDescent="0.25">
      <c r="A1983">
        <v>1982</v>
      </c>
      <c r="B1983" t="s">
        <v>11</v>
      </c>
      <c r="C1983">
        <v>62</v>
      </c>
      <c r="D1983" t="str">
        <f t="shared" si="90"/>
        <v>Old</v>
      </c>
      <c r="E1983" s="5">
        <v>149797</v>
      </c>
      <c r="F1983">
        <v>19</v>
      </c>
      <c r="G1983" t="str">
        <f t="shared" si="91"/>
        <v>Tightward</v>
      </c>
      <c r="H1983" t="s">
        <v>14</v>
      </c>
      <c r="I1983">
        <v>5</v>
      </c>
      <c r="J1983" t="str">
        <f t="shared" si="92"/>
        <v>Mid-Level</v>
      </c>
      <c r="K1983">
        <v>6</v>
      </c>
    </row>
    <row r="1984" spans="1:11" x14ac:dyDescent="0.25">
      <c r="A1984">
        <v>1983</v>
      </c>
      <c r="B1984" t="s">
        <v>8</v>
      </c>
      <c r="C1984">
        <v>33</v>
      </c>
      <c r="D1984" t="str">
        <f t="shared" si="90"/>
        <v>Middle Age</v>
      </c>
      <c r="E1984" s="5">
        <v>137094</v>
      </c>
      <c r="F1984">
        <v>68</v>
      </c>
      <c r="G1984" t="str">
        <f t="shared" si="91"/>
        <v>Spendthrift</v>
      </c>
      <c r="H1984" t="s">
        <v>12</v>
      </c>
      <c r="I1984">
        <v>4</v>
      </c>
      <c r="J1984" t="str">
        <f t="shared" si="92"/>
        <v>Intermediate</v>
      </c>
      <c r="K1984">
        <v>1</v>
      </c>
    </row>
    <row r="1985" spans="1:11" x14ac:dyDescent="0.25">
      <c r="A1985">
        <v>1984</v>
      </c>
      <c r="B1985" t="s">
        <v>11</v>
      </c>
      <c r="C1985">
        <v>52</v>
      </c>
      <c r="D1985" t="str">
        <f t="shared" si="90"/>
        <v>Middle Age</v>
      </c>
      <c r="E1985" s="5">
        <v>55395</v>
      </c>
      <c r="F1985">
        <v>41</v>
      </c>
      <c r="G1985" t="str">
        <f t="shared" si="91"/>
        <v>Economical</v>
      </c>
      <c r="H1985" t="s">
        <v>18</v>
      </c>
      <c r="I1985">
        <v>10</v>
      </c>
      <c r="J1985" t="str">
        <f t="shared" si="92"/>
        <v>Senior Level</v>
      </c>
      <c r="K1985">
        <v>1</v>
      </c>
    </row>
    <row r="1986" spans="1:11" x14ac:dyDescent="0.25">
      <c r="A1986">
        <v>1985</v>
      </c>
      <c r="B1986" t="s">
        <v>11</v>
      </c>
      <c r="C1986">
        <v>2</v>
      </c>
      <c r="D1986" t="str">
        <f t="shared" si="90"/>
        <v>Adolescence</v>
      </c>
      <c r="E1986" s="5">
        <v>153622</v>
      </c>
      <c r="F1986">
        <v>51</v>
      </c>
      <c r="G1986" t="str">
        <f t="shared" si="91"/>
        <v>Economical</v>
      </c>
      <c r="H1986" t="s">
        <v>12</v>
      </c>
      <c r="I1986">
        <v>6</v>
      </c>
      <c r="J1986" t="str">
        <f t="shared" si="92"/>
        <v>Mid-Level</v>
      </c>
      <c r="K1986">
        <v>6</v>
      </c>
    </row>
    <row r="1987" spans="1:11" x14ac:dyDescent="0.25">
      <c r="A1987">
        <v>1986</v>
      </c>
      <c r="B1987" t="s">
        <v>8</v>
      </c>
      <c r="C1987">
        <v>27</v>
      </c>
      <c r="D1987" t="str">
        <f t="shared" ref="D1987:D2001" si="93">IF(C1987&gt;54,"Old",IF(C1987&gt;=31,"Middle Age",IF(C1987&lt;31,"Adolescence","Invalid")))</f>
        <v>Adolescence</v>
      </c>
      <c r="E1987" s="5">
        <v>74050</v>
      </c>
      <c r="F1987">
        <v>44</v>
      </c>
      <c r="G1987" t="str">
        <f t="shared" ref="G1987:G2001" si="94">IF(F1987&gt;=60,"Spendthrift",IF(F1987&gt;=31,"Economical",IF(F1987&lt;31,"Tightward","Invalid")))</f>
        <v>Economical</v>
      </c>
      <c r="H1987" t="s">
        <v>13</v>
      </c>
      <c r="I1987">
        <v>8</v>
      </c>
      <c r="J1987" t="str">
        <f t="shared" ref="J1987:J2001" si="95">IF(I1987&gt;=10,"Senior Level",IF(I1987&gt;=5,"Mid-Level",IF(I1987&gt;=3,"Intermediate",IF(I1987&lt;3,"Entry-Level","Invalid"))))</f>
        <v>Mid-Level</v>
      </c>
      <c r="K1987">
        <v>1</v>
      </c>
    </row>
    <row r="1988" spans="1:11" x14ac:dyDescent="0.25">
      <c r="A1988">
        <v>1987</v>
      </c>
      <c r="B1988" t="s">
        <v>11</v>
      </c>
      <c r="C1988">
        <v>4</v>
      </c>
      <c r="D1988" t="str">
        <f t="shared" si="93"/>
        <v>Adolescence</v>
      </c>
      <c r="E1988" s="5">
        <v>68094</v>
      </c>
      <c r="F1988">
        <v>61</v>
      </c>
      <c r="G1988" t="str">
        <f t="shared" si="94"/>
        <v>Spendthrift</v>
      </c>
      <c r="H1988" t="s">
        <v>16</v>
      </c>
      <c r="I1988">
        <v>4</v>
      </c>
      <c r="J1988" t="str">
        <f t="shared" si="95"/>
        <v>Intermediate</v>
      </c>
      <c r="K1988">
        <v>7</v>
      </c>
    </row>
    <row r="1989" spans="1:11" x14ac:dyDescent="0.25">
      <c r="A1989">
        <v>1988</v>
      </c>
      <c r="B1989" t="s">
        <v>8</v>
      </c>
      <c r="C1989">
        <v>63</v>
      </c>
      <c r="D1989" t="str">
        <f t="shared" si="93"/>
        <v>Old</v>
      </c>
      <c r="E1989" s="5">
        <v>59244</v>
      </c>
      <c r="F1989">
        <v>80</v>
      </c>
      <c r="G1989" t="str">
        <f t="shared" si="94"/>
        <v>Spendthrift</v>
      </c>
      <c r="H1989" t="s">
        <v>14</v>
      </c>
      <c r="I1989">
        <v>7</v>
      </c>
      <c r="J1989" t="str">
        <f t="shared" si="95"/>
        <v>Mid-Level</v>
      </c>
      <c r="K1989">
        <v>1</v>
      </c>
    </row>
    <row r="1990" spans="1:11" x14ac:dyDescent="0.25">
      <c r="A1990">
        <v>1989</v>
      </c>
      <c r="B1990" t="s">
        <v>11</v>
      </c>
      <c r="C1990">
        <v>54</v>
      </c>
      <c r="D1990" t="str">
        <f t="shared" si="93"/>
        <v>Middle Age</v>
      </c>
      <c r="E1990" s="5">
        <v>118944</v>
      </c>
      <c r="F1990">
        <v>77</v>
      </c>
      <c r="G1990" t="str">
        <f t="shared" si="94"/>
        <v>Spendthrift</v>
      </c>
      <c r="H1990" t="s">
        <v>14</v>
      </c>
      <c r="I1990">
        <v>4</v>
      </c>
      <c r="J1990" t="str">
        <f t="shared" si="95"/>
        <v>Intermediate</v>
      </c>
      <c r="K1990">
        <v>4</v>
      </c>
    </row>
    <row r="1991" spans="1:11" x14ac:dyDescent="0.25">
      <c r="A1991">
        <v>1990</v>
      </c>
      <c r="B1991" t="s">
        <v>11</v>
      </c>
      <c r="C1991">
        <v>47</v>
      </c>
      <c r="D1991" t="str">
        <f t="shared" si="93"/>
        <v>Middle Age</v>
      </c>
      <c r="E1991" s="5">
        <v>75293</v>
      </c>
      <c r="F1991">
        <v>55</v>
      </c>
      <c r="G1991" t="str">
        <f t="shared" si="94"/>
        <v>Economical</v>
      </c>
      <c r="H1991" t="s">
        <v>16</v>
      </c>
      <c r="I1991">
        <v>6</v>
      </c>
      <c r="J1991" t="str">
        <f t="shared" si="95"/>
        <v>Mid-Level</v>
      </c>
      <c r="K1991">
        <v>7</v>
      </c>
    </row>
    <row r="1992" spans="1:11" x14ac:dyDescent="0.25">
      <c r="A1992">
        <v>1991</v>
      </c>
      <c r="B1992" t="s">
        <v>11</v>
      </c>
      <c r="C1992">
        <v>30</v>
      </c>
      <c r="D1992" t="str">
        <f t="shared" si="93"/>
        <v>Adolescence</v>
      </c>
      <c r="E1992" s="5">
        <v>166983</v>
      </c>
      <c r="F1992">
        <v>69</v>
      </c>
      <c r="G1992" t="str">
        <f t="shared" si="94"/>
        <v>Spendthrift</v>
      </c>
      <c r="H1992" t="s">
        <v>14</v>
      </c>
      <c r="I1992">
        <v>7</v>
      </c>
      <c r="J1992" t="str">
        <f t="shared" si="95"/>
        <v>Mid-Level</v>
      </c>
      <c r="K1992">
        <v>3</v>
      </c>
    </row>
    <row r="1993" spans="1:11" x14ac:dyDescent="0.25">
      <c r="A1993">
        <v>1992</v>
      </c>
      <c r="B1993" t="s">
        <v>11</v>
      </c>
      <c r="C1993">
        <v>97</v>
      </c>
      <c r="D1993" t="str">
        <f t="shared" si="93"/>
        <v>Old</v>
      </c>
      <c r="E1993" s="5">
        <v>129444</v>
      </c>
      <c r="F1993">
        <v>96</v>
      </c>
      <c r="G1993" t="str">
        <f t="shared" si="94"/>
        <v>Spendthrift</v>
      </c>
      <c r="H1993" t="s">
        <v>13</v>
      </c>
      <c r="I1993">
        <v>5</v>
      </c>
      <c r="J1993" t="str">
        <f t="shared" si="95"/>
        <v>Mid-Level</v>
      </c>
      <c r="K1993">
        <v>6</v>
      </c>
    </row>
    <row r="1994" spans="1:11" x14ac:dyDescent="0.25">
      <c r="A1994">
        <v>1993</v>
      </c>
      <c r="B1994" t="s">
        <v>8</v>
      </c>
      <c r="C1994">
        <v>94</v>
      </c>
      <c r="D1994" t="str">
        <f t="shared" si="93"/>
        <v>Old</v>
      </c>
      <c r="E1994" s="5">
        <v>181183</v>
      </c>
      <c r="F1994">
        <v>24</v>
      </c>
      <c r="G1994" t="str">
        <f t="shared" si="94"/>
        <v>Tightward</v>
      </c>
      <c r="H1994" t="s">
        <v>18</v>
      </c>
      <c r="I1994">
        <v>9</v>
      </c>
      <c r="J1994" t="str">
        <f t="shared" si="95"/>
        <v>Mid-Level</v>
      </c>
      <c r="K1994">
        <v>3</v>
      </c>
    </row>
    <row r="1995" spans="1:11" x14ac:dyDescent="0.25">
      <c r="A1995">
        <v>1994</v>
      </c>
      <c r="B1995" t="s">
        <v>11</v>
      </c>
      <c r="C1995">
        <v>64</v>
      </c>
      <c r="D1995" t="str">
        <f t="shared" si="93"/>
        <v>Old</v>
      </c>
      <c r="E1995" s="5">
        <v>175254</v>
      </c>
      <c r="F1995">
        <v>100</v>
      </c>
      <c r="G1995" t="str">
        <f t="shared" si="94"/>
        <v>Spendthrift</v>
      </c>
      <c r="H1995" t="s">
        <v>14</v>
      </c>
      <c r="I1995">
        <v>9</v>
      </c>
      <c r="J1995" t="str">
        <f t="shared" si="95"/>
        <v>Mid-Level</v>
      </c>
      <c r="K1995">
        <v>5</v>
      </c>
    </row>
    <row r="1996" spans="1:11" x14ac:dyDescent="0.25">
      <c r="A1996">
        <v>1995</v>
      </c>
      <c r="B1996" t="s">
        <v>11</v>
      </c>
      <c r="C1996">
        <v>19</v>
      </c>
      <c r="D1996" t="str">
        <f t="shared" si="93"/>
        <v>Adolescence</v>
      </c>
      <c r="E1996" s="5">
        <v>54121</v>
      </c>
      <c r="F1996">
        <v>89</v>
      </c>
      <c r="G1996" t="str">
        <f t="shared" si="94"/>
        <v>Spendthrift</v>
      </c>
      <c r="H1996" t="s">
        <v>10</v>
      </c>
      <c r="I1996">
        <v>6</v>
      </c>
      <c r="J1996" t="str">
        <f t="shared" si="95"/>
        <v>Mid-Level</v>
      </c>
      <c r="K1996">
        <v>3</v>
      </c>
    </row>
    <row r="1997" spans="1:11" x14ac:dyDescent="0.25">
      <c r="A1997">
        <v>1996</v>
      </c>
      <c r="B1997" t="s">
        <v>11</v>
      </c>
      <c r="C1997">
        <v>71</v>
      </c>
      <c r="D1997" t="str">
        <f t="shared" si="93"/>
        <v>Old</v>
      </c>
      <c r="E1997" s="5">
        <v>184387</v>
      </c>
      <c r="F1997">
        <v>40</v>
      </c>
      <c r="G1997" t="str">
        <f t="shared" si="94"/>
        <v>Economical</v>
      </c>
      <c r="H1997" t="s">
        <v>14</v>
      </c>
      <c r="I1997">
        <v>8</v>
      </c>
      <c r="J1997" t="str">
        <f t="shared" si="95"/>
        <v>Mid-Level</v>
      </c>
      <c r="K1997">
        <v>7</v>
      </c>
    </row>
    <row r="1998" spans="1:11" x14ac:dyDescent="0.25">
      <c r="A1998">
        <v>1997</v>
      </c>
      <c r="B1998" t="s">
        <v>11</v>
      </c>
      <c r="C1998">
        <v>91</v>
      </c>
      <c r="D1998" t="str">
        <f t="shared" si="93"/>
        <v>Old</v>
      </c>
      <c r="E1998" s="5">
        <v>73158</v>
      </c>
      <c r="F1998">
        <v>32</v>
      </c>
      <c r="G1998" t="str">
        <f t="shared" si="94"/>
        <v>Economical</v>
      </c>
      <c r="H1998" t="s">
        <v>16</v>
      </c>
      <c r="I1998">
        <v>7</v>
      </c>
      <c r="J1998" t="str">
        <f t="shared" si="95"/>
        <v>Mid-Level</v>
      </c>
      <c r="K1998">
        <v>7</v>
      </c>
    </row>
    <row r="1999" spans="1:11" x14ac:dyDescent="0.25">
      <c r="A1999">
        <v>1998</v>
      </c>
      <c r="B1999" t="s">
        <v>8</v>
      </c>
      <c r="C1999">
        <v>87</v>
      </c>
      <c r="D1999" t="str">
        <f t="shared" si="93"/>
        <v>Old</v>
      </c>
      <c r="E1999" s="5">
        <v>90961</v>
      </c>
      <c r="F1999">
        <v>14</v>
      </c>
      <c r="G1999" t="str">
        <f t="shared" si="94"/>
        <v>Tightward</v>
      </c>
      <c r="H1999" t="s">
        <v>9</v>
      </c>
      <c r="I1999">
        <v>9</v>
      </c>
      <c r="J1999" t="str">
        <f t="shared" si="95"/>
        <v>Mid-Level</v>
      </c>
      <c r="K1999">
        <v>2</v>
      </c>
    </row>
    <row r="2000" spans="1:11" x14ac:dyDescent="0.25">
      <c r="A2000">
        <v>1999</v>
      </c>
      <c r="B2000" t="s">
        <v>8</v>
      </c>
      <c r="C2000">
        <v>77</v>
      </c>
      <c r="D2000" t="str">
        <f t="shared" si="93"/>
        <v>Old</v>
      </c>
      <c r="E2000" s="5">
        <v>182109</v>
      </c>
      <c r="F2000">
        <v>4</v>
      </c>
      <c r="G2000" t="str">
        <f t="shared" si="94"/>
        <v>Tightward</v>
      </c>
      <c r="H2000" t="s">
        <v>15</v>
      </c>
      <c r="I2000">
        <v>7</v>
      </c>
      <c r="J2000" t="str">
        <f t="shared" si="95"/>
        <v>Mid-Level</v>
      </c>
      <c r="K2000">
        <v>2</v>
      </c>
    </row>
    <row r="2001" spans="1:11" x14ac:dyDescent="0.25">
      <c r="A2001">
        <v>2000</v>
      </c>
      <c r="B2001" t="s">
        <v>8</v>
      </c>
      <c r="C2001">
        <v>90</v>
      </c>
      <c r="D2001" t="str">
        <f t="shared" si="93"/>
        <v>Old</v>
      </c>
      <c r="E2001" s="5">
        <v>110610</v>
      </c>
      <c r="F2001">
        <v>52</v>
      </c>
      <c r="G2001" t="str">
        <f t="shared" si="94"/>
        <v>Economical</v>
      </c>
      <c r="H2001" t="s">
        <v>13</v>
      </c>
      <c r="I2001">
        <v>5</v>
      </c>
      <c r="J2001" t="str">
        <f t="shared" si="95"/>
        <v>Mid-Level</v>
      </c>
      <c r="K2001">
        <v>2</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B18" sqref="B18"/>
    </sheetView>
  </sheetViews>
  <sheetFormatPr defaultRowHeight="13.5" x14ac:dyDescent="0.25"/>
  <cols>
    <col min="1" max="1" width="12.83203125" bestFit="1" customWidth="1"/>
    <col min="2" max="2" width="23.83203125" bestFit="1" customWidth="1"/>
  </cols>
  <sheetData>
    <row r="1" spans="1:2" x14ac:dyDescent="0.25">
      <c r="A1" s="2" t="s">
        <v>22</v>
      </c>
      <c r="B1" t="s">
        <v>24</v>
      </c>
    </row>
    <row r="2" spans="1:2" x14ac:dyDescent="0.25">
      <c r="A2" s="3" t="s">
        <v>11</v>
      </c>
      <c r="B2" s="4">
        <v>131116706</v>
      </c>
    </row>
    <row r="3" spans="1:2" x14ac:dyDescent="0.25">
      <c r="A3" s="3" t="s">
        <v>8</v>
      </c>
      <c r="B3" s="4">
        <v>90346937</v>
      </c>
    </row>
    <row r="4" spans="1:2" x14ac:dyDescent="0.25">
      <c r="A4" s="3" t="s">
        <v>23</v>
      </c>
      <c r="B4" s="4">
        <v>221463643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activeCell="B3" sqref="B3"/>
    </sheetView>
  </sheetViews>
  <sheetFormatPr defaultRowHeight="13.5" x14ac:dyDescent="0.25"/>
  <cols>
    <col min="1" max="1" width="12.83203125" bestFit="1" customWidth="1"/>
    <col min="2" max="2" width="23.83203125" bestFit="1" customWidth="1"/>
  </cols>
  <sheetData>
    <row r="1" spans="1:2" x14ac:dyDescent="0.25">
      <c r="A1" s="2" t="s">
        <v>22</v>
      </c>
      <c r="B1" t="s">
        <v>24</v>
      </c>
    </row>
    <row r="2" spans="1:2" x14ac:dyDescent="0.25">
      <c r="A2" s="3" t="s">
        <v>27</v>
      </c>
      <c r="B2" s="4">
        <v>98655548</v>
      </c>
    </row>
    <row r="3" spans="1:2" x14ac:dyDescent="0.25">
      <c r="A3" s="3" t="s">
        <v>25</v>
      </c>
      <c r="B3" s="4">
        <v>69376045</v>
      </c>
    </row>
    <row r="4" spans="1:2" x14ac:dyDescent="0.25">
      <c r="A4" s="3" t="s">
        <v>26</v>
      </c>
      <c r="B4" s="4">
        <v>53432050</v>
      </c>
    </row>
    <row r="5" spans="1:2" x14ac:dyDescent="0.25">
      <c r="A5" s="3" t="s">
        <v>23</v>
      </c>
      <c r="B5" s="4">
        <v>221463643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2"/>
  <sheetViews>
    <sheetView workbookViewId="0">
      <selection activeCell="D23" sqref="D23"/>
    </sheetView>
  </sheetViews>
  <sheetFormatPr defaultRowHeight="13.5" x14ac:dyDescent="0.25"/>
  <cols>
    <col min="1" max="1" width="13.4140625" bestFit="1" customWidth="1"/>
    <col min="2" max="2" width="23.83203125" bestFit="1" customWidth="1"/>
  </cols>
  <sheetData>
    <row r="1" spans="1:2" x14ac:dyDescent="0.25">
      <c r="A1" s="2" t="s">
        <v>22</v>
      </c>
      <c r="B1" t="s">
        <v>24</v>
      </c>
    </row>
    <row r="2" spans="1:2" x14ac:dyDescent="0.25">
      <c r="A2" s="3" t="s">
        <v>28</v>
      </c>
      <c r="B2" s="4">
        <v>4103184</v>
      </c>
    </row>
    <row r="3" spans="1:2" x14ac:dyDescent="0.25">
      <c r="A3" s="3" t="s">
        <v>17</v>
      </c>
      <c r="B3" s="4">
        <v>6525517</v>
      </c>
    </row>
    <row r="4" spans="1:2" x14ac:dyDescent="0.25">
      <c r="A4" s="3" t="s">
        <v>18</v>
      </c>
      <c r="B4" s="4">
        <v>9179508</v>
      </c>
    </row>
    <row r="5" spans="1:2" x14ac:dyDescent="0.25">
      <c r="A5" s="3" t="s">
        <v>12</v>
      </c>
      <c r="B5" s="4">
        <v>15761409</v>
      </c>
    </row>
    <row r="6" spans="1:2" x14ac:dyDescent="0.25">
      <c r="A6" s="3" t="s">
        <v>15</v>
      </c>
      <c r="B6" s="4">
        <v>17406830</v>
      </c>
    </row>
    <row r="7" spans="1:2" x14ac:dyDescent="0.25">
      <c r="A7" s="3" t="s">
        <v>16</v>
      </c>
      <c r="B7" s="4">
        <v>17963288</v>
      </c>
    </row>
    <row r="8" spans="1:2" x14ac:dyDescent="0.25">
      <c r="A8" s="3" t="s">
        <v>10</v>
      </c>
      <c r="B8" s="4">
        <v>19897862</v>
      </c>
    </row>
    <row r="9" spans="1:2" x14ac:dyDescent="0.25">
      <c r="A9" s="3" t="s">
        <v>13</v>
      </c>
      <c r="B9" s="4">
        <v>25892178</v>
      </c>
    </row>
    <row r="10" spans="1:2" x14ac:dyDescent="0.25">
      <c r="A10" s="3" t="s">
        <v>9</v>
      </c>
      <c r="B10" s="4">
        <v>38162600</v>
      </c>
    </row>
    <row r="11" spans="1:2" x14ac:dyDescent="0.25">
      <c r="A11" s="3" t="s">
        <v>14</v>
      </c>
      <c r="B11" s="4">
        <v>66571267</v>
      </c>
    </row>
    <row r="12" spans="1:2" x14ac:dyDescent="0.25">
      <c r="A12" s="3" t="s">
        <v>23</v>
      </c>
      <c r="B12" s="4">
        <v>221463643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89CE-E9C0-4DE6-AC31-720DEF23FDDA}">
  <dimension ref="A1:H12"/>
  <sheetViews>
    <sheetView workbookViewId="0">
      <selection activeCell="J15" sqref="J15"/>
    </sheetView>
  </sheetViews>
  <sheetFormatPr defaultRowHeight="13.5" x14ac:dyDescent="0.25"/>
  <cols>
    <col min="1" max="1" width="10.1640625" customWidth="1"/>
    <col min="2" max="2" width="16.6640625" customWidth="1"/>
    <col min="6" max="6" width="13.4140625" bestFit="1" customWidth="1"/>
    <col min="7" max="7" width="18" customWidth="1"/>
    <col min="8" max="8" width="8.9140625" customWidth="1"/>
  </cols>
  <sheetData>
    <row r="1" spans="1:8" x14ac:dyDescent="0.25">
      <c r="B1" t="s">
        <v>29</v>
      </c>
      <c r="F1" s="10" t="s">
        <v>39</v>
      </c>
      <c r="G1" s="10"/>
      <c r="H1" s="9"/>
    </row>
    <row r="2" spans="1:8" x14ac:dyDescent="0.25">
      <c r="A2" t="s">
        <v>30</v>
      </c>
      <c r="B2" s="5">
        <f>AVERAGE(Table1[Annual Income ($)])</f>
        <v>110731.82150000001</v>
      </c>
      <c r="F2" s="9" t="s">
        <v>5</v>
      </c>
      <c r="G2" s="9" t="s">
        <v>29</v>
      </c>
      <c r="H2" s="9"/>
    </row>
    <row r="3" spans="1:8" x14ac:dyDescent="0.25">
      <c r="A3" t="s">
        <v>31</v>
      </c>
      <c r="B3" s="5">
        <f>MEDIAN(Table1[Annual Income ($)])</f>
        <v>110045</v>
      </c>
      <c r="F3" s="8" t="str" cm="1">
        <f t="array" ref="F3:F12">_xlfn.UNIQUE(Table1[Profession])</f>
        <v>Healthcare</v>
      </c>
      <c r="G3" s="8">
        <f>SUMIFS(Table1[Annual Income ($)],Table1[Profession],F3)</f>
        <v>38162600</v>
      </c>
      <c r="H3" s="7">
        <f>G3</f>
        <v>38162600</v>
      </c>
    </row>
    <row r="4" spans="1:8" x14ac:dyDescent="0.25">
      <c r="A4" t="s">
        <v>32</v>
      </c>
      <c r="B4" s="5">
        <f>MAX(Table1[Annual Income ($)])</f>
        <v>189974</v>
      </c>
      <c r="F4" s="7" t="str">
        <v>Engineer</v>
      </c>
      <c r="G4" s="7">
        <f>SUMIFS(Table1[Annual Income ($)],Table1[Profession],F4)</f>
        <v>19897862</v>
      </c>
      <c r="H4" s="7">
        <f t="shared" ref="H4:H12" si="0">G4</f>
        <v>19897862</v>
      </c>
    </row>
    <row r="5" spans="1:8" x14ac:dyDescent="0.25">
      <c r="A5" t="s">
        <v>33</v>
      </c>
      <c r="B5" s="5">
        <f>MIN(Table1[Annual Income ($)])</f>
        <v>0</v>
      </c>
      <c r="F5" s="7" t="str">
        <v>Lawyer</v>
      </c>
      <c r="G5" s="7">
        <f>SUMIFS(Table1[Annual Income ($)],Table1[Profession],F5)</f>
        <v>15761409</v>
      </c>
      <c r="H5" s="7">
        <f t="shared" si="0"/>
        <v>15761409</v>
      </c>
    </row>
    <row r="6" spans="1:8" x14ac:dyDescent="0.25">
      <c r="A6" t="s">
        <v>34</v>
      </c>
      <c r="B6" s="6">
        <f xml:space="preserve"> B4-B5</f>
        <v>189974</v>
      </c>
      <c r="F6" s="7" t="str">
        <v>Entertainment</v>
      </c>
      <c r="G6" s="7">
        <f>SUMIFS(Table1[Annual Income ($)],Table1[Profession],F6)</f>
        <v>25892178</v>
      </c>
      <c r="H6" s="7">
        <f t="shared" si="0"/>
        <v>25892178</v>
      </c>
    </row>
    <row r="7" spans="1:8" x14ac:dyDescent="0.25">
      <c r="F7" s="7" t="str">
        <v>Artist</v>
      </c>
      <c r="G7" s="7">
        <f>SUMIFS(Table1[Annual Income ($)],Table1[Profession],F7)</f>
        <v>66571267</v>
      </c>
      <c r="H7" s="7">
        <f t="shared" si="0"/>
        <v>66571267</v>
      </c>
    </row>
    <row r="8" spans="1:8" x14ac:dyDescent="0.25">
      <c r="A8" t="s">
        <v>35</v>
      </c>
      <c r="B8">
        <f>_xlfn.PERCENTILE.EXC(Table1[Annual Income ($)],0.25)</f>
        <v>74502</v>
      </c>
      <c r="F8" s="7" t="str">
        <v>Executive</v>
      </c>
      <c r="G8" s="7">
        <f>SUMIFS(Table1[Annual Income ($)],Table1[Profession],F8)</f>
        <v>17406830</v>
      </c>
      <c r="H8" s="7">
        <f t="shared" si="0"/>
        <v>17406830</v>
      </c>
    </row>
    <row r="9" spans="1:8" x14ac:dyDescent="0.25">
      <c r="A9" t="s">
        <v>37</v>
      </c>
      <c r="B9">
        <f>_xlfn.PERCENTILE.EXC(Table1[Annual Income ($)],0.5)</f>
        <v>110045</v>
      </c>
      <c r="F9" s="7" t="str">
        <v>Doctor</v>
      </c>
      <c r="G9" s="7">
        <f>SUMIFS(Table1[Annual Income ($)],Table1[Profession],F9)</f>
        <v>17963288</v>
      </c>
      <c r="H9" s="7">
        <f t="shared" si="0"/>
        <v>17963288</v>
      </c>
    </row>
    <row r="10" spans="1:8" x14ac:dyDescent="0.25">
      <c r="A10" t="s">
        <v>36</v>
      </c>
      <c r="B10">
        <f>_xlfn.PERCENTILE.EXC(Table1[Annual Income ($)],0.75)</f>
        <v>149094.25</v>
      </c>
      <c r="F10" s="7" t="str">
        <v>Homemaker</v>
      </c>
      <c r="G10" s="7">
        <f>SUMIFS(Table1[Annual Income ($)],Table1[Profession],F10)</f>
        <v>6525517</v>
      </c>
      <c r="H10" s="7">
        <f t="shared" si="0"/>
        <v>6525517</v>
      </c>
    </row>
    <row r="11" spans="1:8" x14ac:dyDescent="0.25">
      <c r="F11" s="7" t="str">
        <v>Marketing</v>
      </c>
      <c r="G11" s="7">
        <f>SUMIFS(Table1[Annual Income ($)],Table1[Profession],F11)</f>
        <v>9179508</v>
      </c>
      <c r="H11" s="7">
        <f t="shared" si="0"/>
        <v>9179508</v>
      </c>
    </row>
    <row r="12" spans="1:8" x14ac:dyDescent="0.25">
      <c r="A12" t="s">
        <v>38</v>
      </c>
      <c r="C12">
        <f>COUNTA(_xlfn.UNIQUE(Table1[Profession]))</f>
        <v>10</v>
      </c>
      <c r="F12" s="7">
        <v>0</v>
      </c>
      <c r="G12" s="7">
        <f>SUMIFS(Table1[Annual Income ($)],Table1[Profession],F12)</f>
        <v>0</v>
      </c>
      <c r="H12" s="7">
        <f t="shared" si="0"/>
        <v>0</v>
      </c>
    </row>
  </sheetData>
  <mergeCells count="1">
    <mergeCell ref="F1:G1"/>
  </mergeCells>
  <conditionalFormatting sqref="H3:H12">
    <cfRule type="dataBar" priority="1">
      <dataBar showValue="0">
        <cfvo type="min"/>
        <cfvo type="max"/>
        <color rgb="FF0070C0"/>
      </dataBar>
      <extLst>
        <ext xmlns:x14="http://schemas.microsoft.com/office/spreadsheetml/2009/9/main" uri="{B025F937-C7B1-47D3-B67F-A62EFF666E3E}">
          <x14:id>{5AB66598-DAA4-45BF-809C-33B210A2A89F}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AB66598-DAA4-45BF-809C-33B210A2A89F}">
            <x14:dataBar minLength="0" maxLength="100" gradient="0">
              <x14:cfvo type="autoMin"/>
              <x14:cfvo type="autoMax"/>
              <x14:negativeFillColor rgb="FFFF0000"/>
              <x14:axisColor rgb="FF000000"/>
            </x14:dataBar>
          </x14:cfRule>
          <xm:sqref>H3:H12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13CFB-FFCC-4F12-A79D-B4371E5CB84E}">
  <dimension ref="E1:O2001"/>
  <sheetViews>
    <sheetView workbookViewId="0">
      <selection activeCell="C21" sqref="C21"/>
    </sheetView>
  </sheetViews>
  <sheetFormatPr defaultRowHeight="13.5" x14ac:dyDescent="0.25"/>
  <sheetData>
    <row r="1" spans="5:15" x14ac:dyDescent="0.25">
      <c r="E1" t="s">
        <v>0</v>
      </c>
      <c r="F1" t="s">
        <v>1</v>
      </c>
      <c r="G1" t="s">
        <v>2</v>
      </c>
      <c r="H1" t="s">
        <v>19</v>
      </c>
      <c r="I1" s="1" t="s">
        <v>3</v>
      </c>
      <c r="J1" t="s">
        <v>4</v>
      </c>
      <c r="K1" t="s">
        <v>20</v>
      </c>
      <c r="L1" t="s">
        <v>5</v>
      </c>
      <c r="M1" t="s">
        <v>6</v>
      </c>
      <c r="N1" t="s">
        <v>21</v>
      </c>
      <c r="O1" t="s">
        <v>7</v>
      </c>
    </row>
    <row r="2" spans="5:15" x14ac:dyDescent="0.25">
      <c r="E2">
        <v>1</v>
      </c>
      <c r="F2" t="s">
        <v>8</v>
      </c>
      <c r="G2">
        <v>19</v>
      </c>
      <c r="H2" t="str">
        <f>IF(G2&gt;54,"Old",IF(G2&gt;=31,"Middle Age",IF(G2&lt;31,"Adolescence","Invalid")))</f>
        <v>Adolescence</v>
      </c>
      <c r="I2" s="5">
        <v>15000</v>
      </c>
      <c r="J2">
        <v>39</v>
      </c>
      <c r="K2" t="str">
        <f>IF(J2&gt;=60,"Spendthrift",IF(J2&gt;=31,"Economical",IF(J2&lt;31,"Tightward","Invalid")))</f>
        <v>Economical</v>
      </c>
      <c r="L2" t="s">
        <v>9</v>
      </c>
      <c r="M2">
        <v>1</v>
      </c>
      <c r="N2" t="str">
        <f>IF(M2&gt;=10,"Senior Level",IF(M2&gt;=5,"Mid-Level",IF(M2&gt;=3,"Intermediate",IF(M2&lt;3,"Entry-Level","Invalid"))))</f>
        <v>Entry-Level</v>
      </c>
      <c r="O2">
        <v>4</v>
      </c>
    </row>
    <row r="3" spans="5:15" x14ac:dyDescent="0.25">
      <c r="E3">
        <v>2</v>
      </c>
      <c r="F3" t="s">
        <v>8</v>
      </c>
      <c r="G3">
        <v>21</v>
      </c>
      <c r="H3" t="str">
        <f t="shared" ref="H3:H66" si="0">IF(G3&gt;54,"Old",IF(G3&gt;=31,"Middle Age",IF(G3&lt;31,"Adolescence","Invalid")))</f>
        <v>Adolescence</v>
      </c>
      <c r="I3" s="5">
        <v>35000</v>
      </c>
      <c r="J3">
        <v>81</v>
      </c>
      <c r="K3" t="str">
        <f t="shared" ref="K3:K66" si="1">IF(J3&gt;=60,"Spendthrift",IF(J3&gt;=31,"Economical",IF(J3&lt;31,"Tightward","Invalid")))</f>
        <v>Spendthrift</v>
      </c>
      <c r="L3" t="s">
        <v>10</v>
      </c>
      <c r="M3">
        <v>3</v>
      </c>
      <c r="N3" t="str">
        <f t="shared" ref="N3:N66" si="2">IF(M3&gt;=10,"Senior Level",IF(M3&gt;=5,"Mid-Level",IF(M3&gt;=3,"Intermediate",IF(M3&lt;3,"Entry-Level","Invalid"))))</f>
        <v>Intermediate</v>
      </c>
      <c r="O3">
        <v>3</v>
      </c>
    </row>
    <row r="4" spans="5:15" x14ac:dyDescent="0.25">
      <c r="E4">
        <v>3</v>
      </c>
      <c r="F4" t="s">
        <v>11</v>
      </c>
      <c r="G4">
        <v>20</v>
      </c>
      <c r="H4" t="str">
        <f t="shared" si="0"/>
        <v>Adolescence</v>
      </c>
      <c r="I4" s="5">
        <v>86000</v>
      </c>
      <c r="J4">
        <v>6</v>
      </c>
      <c r="K4" t="str">
        <f t="shared" si="1"/>
        <v>Tightward</v>
      </c>
      <c r="L4" t="s">
        <v>10</v>
      </c>
      <c r="M4">
        <v>1</v>
      </c>
      <c r="N4" t="str">
        <f t="shared" si="2"/>
        <v>Entry-Level</v>
      </c>
      <c r="O4">
        <v>1</v>
      </c>
    </row>
    <row r="5" spans="5:15" x14ac:dyDescent="0.25">
      <c r="E5">
        <v>4</v>
      </c>
      <c r="F5" t="s">
        <v>11</v>
      </c>
      <c r="G5">
        <v>23</v>
      </c>
      <c r="H5" t="str">
        <f t="shared" si="0"/>
        <v>Adolescence</v>
      </c>
      <c r="I5" s="5">
        <v>59000</v>
      </c>
      <c r="J5">
        <v>77</v>
      </c>
      <c r="K5" t="str">
        <f t="shared" si="1"/>
        <v>Spendthrift</v>
      </c>
      <c r="L5" t="s">
        <v>12</v>
      </c>
      <c r="M5">
        <v>0</v>
      </c>
      <c r="N5" t="str">
        <f t="shared" si="2"/>
        <v>Entry-Level</v>
      </c>
      <c r="O5">
        <v>2</v>
      </c>
    </row>
    <row r="6" spans="5:15" x14ac:dyDescent="0.25">
      <c r="E6">
        <v>5</v>
      </c>
      <c r="F6" t="s">
        <v>11</v>
      </c>
      <c r="G6">
        <v>31</v>
      </c>
      <c r="H6" t="str">
        <f t="shared" si="0"/>
        <v>Middle Age</v>
      </c>
      <c r="I6" s="5">
        <v>38000</v>
      </c>
      <c r="J6">
        <v>40</v>
      </c>
      <c r="K6" t="str">
        <f t="shared" si="1"/>
        <v>Economical</v>
      </c>
      <c r="L6" t="s">
        <v>13</v>
      </c>
      <c r="M6">
        <v>2</v>
      </c>
      <c r="N6" t="str">
        <f t="shared" si="2"/>
        <v>Entry-Level</v>
      </c>
      <c r="O6">
        <v>6</v>
      </c>
    </row>
    <row r="7" spans="5:15" x14ac:dyDescent="0.25">
      <c r="E7">
        <v>6</v>
      </c>
      <c r="F7" t="s">
        <v>11</v>
      </c>
      <c r="G7">
        <v>22</v>
      </c>
      <c r="H7" t="str">
        <f t="shared" si="0"/>
        <v>Adolescence</v>
      </c>
      <c r="I7" s="5">
        <v>58000</v>
      </c>
      <c r="J7">
        <v>76</v>
      </c>
      <c r="K7" t="str">
        <f t="shared" si="1"/>
        <v>Spendthrift</v>
      </c>
      <c r="L7" t="s">
        <v>14</v>
      </c>
      <c r="M7">
        <v>0</v>
      </c>
      <c r="N7" t="str">
        <f t="shared" si="2"/>
        <v>Entry-Level</v>
      </c>
      <c r="O7">
        <v>2</v>
      </c>
    </row>
    <row r="8" spans="5:15" x14ac:dyDescent="0.25">
      <c r="E8">
        <v>7</v>
      </c>
      <c r="F8" t="s">
        <v>11</v>
      </c>
      <c r="G8">
        <v>35</v>
      </c>
      <c r="H8" t="str">
        <f t="shared" si="0"/>
        <v>Middle Age</v>
      </c>
      <c r="I8" s="5">
        <v>31000</v>
      </c>
      <c r="J8">
        <v>6</v>
      </c>
      <c r="K8" t="str">
        <f t="shared" si="1"/>
        <v>Tightward</v>
      </c>
      <c r="L8" t="s">
        <v>9</v>
      </c>
      <c r="M8">
        <v>1</v>
      </c>
      <c r="N8" t="str">
        <f t="shared" si="2"/>
        <v>Entry-Level</v>
      </c>
      <c r="O8">
        <v>3</v>
      </c>
    </row>
    <row r="9" spans="5:15" x14ac:dyDescent="0.25">
      <c r="E9">
        <v>8</v>
      </c>
      <c r="F9" t="s">
        <v>11</v>
      </c>
      <c r="G9">
        <v>23</v>
      </c>
      <c r="H9" t="str">
        <f t="shared" si="0"/>
        <v>Adolescence</v>
      </c>
      <c r="I9" s="5">
        <v>84000</v>
      </c>
      <c r="J9">
        <v>94</v>
      </c>
      <c r="K9" t="str">
        <f t="shared" si="1"/>
        <v>Spendthrift</v>
      </c>
      <c r="L9" t="s">
        <v>9</v>
      </c>
      <c r="M9">
        <v>1</v>
      </c>
      <c r="N9" t="str">
        <f t="shared" si="2"/>
        <v>Entry-Level</v>
      </c>
      <c r="O9">
        <v>3</v>
      </c>
    </row>
    <row r="10" spans="5:15" x14ac:dyDescent="0.25">
      <c r="E10">
        <v>9</v>
      </c>
      <c r="F10" t="s">
        <v>8</v>
      </c>
      <c r="G10">
        <v>64</v>
      </c>
      <c r="H10" t="str">
        <f t="shared" si="0"/>
        <v>Old</v>
      </c>
      <c r="I10" s="5">
        <v>97000</v>
      </c>
      <c r="J10">
        <v>3</v>
      </c>
      <c r="K10" t="str">
        <f t="shared" si="1"/>
        <v>Tightward</v>
      </c>
      <c r="L10" t="s">
        <v>10</v>
      </c>
      <c r="M10">
        <v>0</v>
      </c>
      <c r="N10" t="str">
        <f t="shared" si="2"/>
        <v>Entry-Level</v>
      </c>
      <c r="O10">
        <v>3</v>
      </c>
    </row>
    <row r="11" spans="5:15" x14ac:dyDescent="0.25">
      <c r="E11">
        <v>10</v>
      </c>
      <c r="F11" t="s">
        <v>11</v>
      </c>
      <c r="G11">
        <v>30</v>
      </c>
      <c r="H11" t="str">
        <f t="shared" si="0"/>
        <v>Adolescence</v>
      </c>
      <c r="I11" s="5">
        <v>98000</v>
      </c>
      <c r="J11">
        <v>72</v>
      </c>
      <c r="K11" t="str">
        <f t="shared" si="1"/>
        <v>Spendthrift</v>
      </c>
      <c r="L11" t="s">
        <v>14</v>
      </c>
      <c r="M11">
        <v>1</v>
      </c>
      <c r="N11" t="str">
        <f t="shared" si="2"/>
        <v>Entry-Level</v>
      </c>
      <c r="O11">
        <v>4</v>
      </c>
    </row>
    <row r="12" spans="5:15" x14ac:dyDescent="0.25">
      <c r="E12">
        <v>11</v>
      </c>
      <c r="F12" t="s">
        <v>8</v>
      </c>
      <c r="G12">
        <v>67</v>
      </c>
      <c r="H12" t="str">
        <f t="shared" si="0"/>
        <v>Old</v>
      </c>
      <c r="I12" s="5">
        <v>7000</v>
      </c>
      <c r="J12">
        <v>14</v>
      </c>
      <c r="K12" t="str">
        <f t="shared" si="1"/>
        <v>Tightward</v>
      </c>
      <c r="L12" t="s">
        <v>10</v>
      </c>
      <c r="M12">
        <v>1</v>
      </c>
      <c r="N12" t="str">
        <f t="shared" si="2"/>
        <v>Entry-Level</v>
      </c>
      <c r="O12">
        <v>3</v>
      </c>
    </row>
    <row r="13" spans="5:15" x14ac:dyDescent="0.25">
      <c r="E13">
        <v>12</v>
      </c>
      <c r="F13" t="s">
        <v>11</v>
      </c>
      <c r="G13">
        <v>35</v>
      </c>
      <c r="H13" t="str">
        <f t="shared" si="0"/>
        <v>Middle Age</v>
      </c>
      <c r="I13" s="5">
        <v>93000</v>
      </c>
      <c r="J13">
        <v>99</v>
      </c>
      <c r="K13" t="str">
        <f t="shared" si="1"/>
        <v>Spendthrift</v>
      </c>
      <c r="L13" t="s">
        <v>9</v>
      </c>
      <c r="M13">
        <v>4</v>
      </c>
      <c r="N13" t="str">
        <f t="shared" si="2"/>
        <v>Intermediate</v>
      </c>
      <c r="O13">
        <v>4</v>
      </c>
    </row>
    <row r="14" spans="5:15" x14ac:dyDescent="0.25">
      <c r="E14">
        <v>13</v>
      </c>
      <c r="F14" t="s">
        <v>11</v>
      </c>
      <c r="G14">
        <v>58</v>
      </c>
      <c r="H14" t="str">
        <f t="shared" si="0"/>
        <v>Old</v>
      </c>
      <c r="I14" s="5">
        <v>80000</v>
      </c>
      <c r="J14">
        <v>15</v>
      </c>
      <c r="K14" t="str">
        <f t="shared" si="1"/>
        <v>Tightward</v>
      </c>
      <c r="L14" t="s">
        <v>15</v>
      </c>
      <c r="M14">
        <v>0</v>
      </c>
      <c r="N14" t="str">
        <f t="shared" si="2"/>
        <v>Entry-Level</v>
      </c>
      <c r="O14">
        <v>5</v>
      </c>
    </row>
    <row r="15" spans="5:15" x14ac:dyDescent="0.25">
      <c r="E15">
        <v>14</v>
      </c>
      <c r="F15" t="s">
        <v>11</v>
      </c>
      <c r="G15">
        <v>24</v>
      </c>
      <c r="H15" t="str">
        <f t="shared" si="0"/>
        <v>Adolescence</v>
      </c>
      <c r="I15" s="5">
        <v>91000</v>
      </c>
      <c r="J15">
        <v>77</v>
      </c>
      <c r="K15" t="str">
        <f t="shared" si="1"/>
        <v>Spendthrift</v>
      </c>
      <c r="L15" t="s">
        <v>12</v>
      </c>
      <c r="M15">
        <v>1</v>
      </c>
      <c r="N15" t="str">
        <f t="shared" si="2"/>
        <v>Entry-Level</v>
      </c>
      <c r="O15">
        <v>1</v>
      </c>
    </row>
    <row r="16" spans="5:15" x14ac:dyDescent="0.25">
      <c r="E16">
        <v>15</v>
      </c>
      <c r="F16" t="s">
        <v>8</v>
      </c>
      <c r="G16">
        <v>37</v>
      </c>
      <c r="H16" t="str">
        <f t="shared" si="0"/>
        <v>Middle Age</v>
      </c>
      <c r="I16" s="5">
        <v>19000</v>
      </c>
      <c r="J16">
        <v>13</v>
      </c>
      <c r="K16" t="str">
        <f t="shared" si="1"/>
        <v>Tightward</v>
      </c>
      <c r="L16" t="s">
        <v>16</v>
      </c>
      <c r="M16">
        <v>0</v>
      </c>
      <c r="N16" t="str">
        <f t="shared" si="2"/>
        <v>Entry-Level</v>
      </c>
      <c r="O16">
        <v>1</v>
      </c>
    </row>
    <row r="17" spans="5:15" x14ac:dyDescent="0.25">
      <c r="E17">
        <v>16</v>
      </c>
      <c r="F17" t="s">
        <v>8</v>
      </c>
      <c r="G17">
        <v>22</v>
      </c>
      <c r="H17" t="str">
        <f t="shared" si="0"/>
        <v>Adolescence</v>
      </c>
      <c r="I17" s="5">
        <v>51000</v>
      </c>
      <c r="J17">
        <v>79</v>
      </c>
      <c r="K17" t="str">
        <f t="shared" si="1"/>
        <v>Spendthrift</v>
      </c>
      <c r="L17" t="s">
        <v>9</v>
      </c>
      <c r="M17">
        <v>1</v>
      </c>
      <c r="N17" t="str">
        <f t="shared" si="2"/>
        <v>Entry-Level</v>
      </c>
      <c r="O17">
        <v>2</v>
      </c>
    </row>
    <row r="18" spans="5:15" x14ac:dyDescent="0.25">
      <c r="E18">
        <v>17</v>
      </c>
      <c r="F18" t="s">
        <v>11</v>
      </c>
      <c r="G18">
        <v>35</v>
      </c>
      <c r="H18" t="str">
        <f t="shared" si="0"/>
        <v>Middle Age</v>
      </c>
      <c r="I18" s="5">
        <v>29000</v>
      </c>
      <c r="J18">
        <v>35</v>
      </c>
      <c r="K18" t="str">
        <f t="shared" si="1"/>
        <v>Economical</v>
      </c>
      <c r="L18" t="s">
        <v>17</v>
      </c>
      <c r="M18">
        <v>9</v>
      </c>
      <c r="N18" t="str">
        <f t="shared" si="2"/>
        <v>Mid-Level</v>
      </c>
      <c r="O18">
        <v>5</v>
      </c>
    </row>
    <row r="19" spans="5:15" x14ac:dyDescent="0.25">
      <c r="E19">
        <v>18</v>
      </c>
      <c r="F19" t="s">
        <v>8</v>
      </c>
      <c r="G19">
        <v>20</v>
      </c>
      <c r="H19" t="str">
        <f t="shared" si="0"/>
        <v>Adolescence</v>
      </c>
      <c r="I19" s="5">
        <v>89000</v>
      </c>
      <c r="J19">
        <v>66</v>
      </c>
      <c r="K19" t="str">
        <f t="shared" si="1"/>
        <v>Spendthrift</v>
      </c>
      <c r="L19" t="s">
        <v>9</v>
      </c>
      <c r="M19">
        <v>1</v>
      </c>
      <c r="N19" t="str">
        <f t="shared" si="2"/>
        <v>Entry-Level</v>
      </c>
      <c r="O19">
        <v>6</v>
      </c>
    </row>
    <row r="20" spans="5:15" x14ac:dyDescent="0.25">
      <c r="E20">
        <v>19</v>
      </c>
      <c r="F20" t="s">
        <v>8</v>
      </c>
      <c r="G20">
        <v>52</v>
      </c>
      <c r="H20" t="str">
        <f t="shared" si="0"/>
        <v>Middle Age</v>
      </c>
      <c r="I20" s="5">
        <v>20000</v>
      </c>
      <c r="J20">
        <v>29</v>
      </c>
      <c r="K20" t="str">
        <f t="shared" si="1"/>
        <v>Tightward</v>
      </c>
      <c r="L20" t="s">
        <v>13</v>
      </c>
      <c r="M20">
        <v>1</v>
      </c>
      <c r="N20" t="str">
        <f t="shared" si="2"/>
        <v>Entry-Level</v>
      </c>
      <c r="O20">
        <v>4</v>
      </c>
    </row>
    <row r="21" spans="5:15" x14ac:dyDescent="0.25">
      <c r="E21">
        <v>20</v>
      </c>
      <c r="F21" t="s">
        <v>11</v>
      </c>
      <c r="G21">
        <v>35</v>
      </c>
      <c r="H21" t="str">
        <f t="shared" si="0"/>
        <v>Middle Age</v>
      </c>
      <c r="I21" s="5">
        <v>62000</v>
      </c>
      <c r="J21">
        <v>98</v>
      </c>
      <c r="K21" t="str">
        <f t="shared" si="1"/>
        <v>Spendthrift</v>
      </c>
      <c r="L21" t="s">
        <v>14</v>
      </c>
      <c r="M21">
        <v>0</v>
      </c>
      <c r="N21" t="str">
        <f t="shared" si="2"/>
        <v>Entry-Level</v>
      </c>
      <c r="O21">
        <v>1</v>
      </c>
    </row>
    <row r="22" spans="5:15" x14ac:dyDescent="0.25">
      <c r="E22">
        <v>21</v>
      </c>
      <c r="F22" t="s">
        <v>8</v>
      </c>
      <c r="G22">
        <v>35</v>
      </c>
      <c r="H22" t="str">
        <f t="shared" si="0"/>
        <v>Middle Age</v>
      </c>
      <c r="I22" s="5">
        <v>96000</v>
      </c>
      <c r="J22">
        <v>35</v>
      </c>
      <c r="K22" t="str">
        <f t="shared" si="1"/>
        <v>Economical</v>
      </c>
      <c r="L22" t="s">
        <v>17</v>
      </c>
      <c r="M22">
        <v>12</v>
      </c>
      <c r="N22" t="str">
        <f t="shared" si="2"/>
        <v>Senior Level</v>
      </c>
      <c r="O22">
        <v>1</v>
      </c>
    </row>
    <row r="23" spans="5:15" x14ac:dyDescent="0.25">
      <c r="E23">
        <v>22</v>
      </c>
      <c r="F23" t="s">
        <v>8</v>
      </c>
      <c r="G23">
        <v>25</v>
      </c>
      <c r="H23" t="str">
        <f t="shared" si="0"/>
        <v>Adolescence</v>
      </c>
      <c r="I23" s="5">
        <v>4000</v>
      </c>
      <c r="J23">
        <v>73</v>
      </c>
      <c r="K23" t="str">
        <f t="shared" si="1"/>
        <v>Spendthrift</v>
      </c>
      <c r="L23" t="s">
        <v>9</v>
      </c>
      <c r="M23">
        <v>3</v>
      </c>
      <c r="N23" t="str">
        <f t="shared" si="2"/>
        <v>Intermediate</v>
      </c>
      <c r="O23">
        <v>4</v>
      </c>
    </row>
    <row r="24" spans="5:15" x14ac:dyDescent="0.25">
      <c r="E24">
        <v>23</v>
      </c>
      <c r="F24" t="s">
        <v>11</v>
      </c>
      <c r="G24">
        <v>46</v>
      </c>
      <c r="H24" t="str">
        <f t="shared" si="0"/>
        <v>Middle Age</v>
      </c>
      <c r="I24" s="5">
        <v>42000</v>
      </c>
      <c r="J24">
        <v>5</v>
      </c>
      <c r="K24" t="str">
        <f t="shared" si="1"/>
        <v>Tightward</v>
      </c>
      <c r="L24" t="s">
        <v>14</v>
      </c>
      <c r="M24">
        <v>13</v>
      </c>
      <c r="N24" t="str">
        <f t="shared" si="2"/>
        <v>Senior Level</v>
      </c>
      <c r="O24">
        <v>2</v>
      </c>
    </row>
    <row r="25" spans="5:15" x14ac:dyDescent="0.25">
      <c r="E25">
        <v>24</v>
      </c>
      <c r="F25" t="s">
        <v>8</v>
      </c>
      <c r="G25">
        <v>31</v>
      </c>
      <c r="H25" t="str">
        <f t="shared" si="0"/>
        <v>Middle Age</v>
      </c>
      <c r="I25" s="5">
        <v>71000</v>
      </c>
      <c r="J25">
        <v>73</v>
      </c>
      <c r="K25" t="str">
        <f t="shared" si="1"/>
        <v>Spendthrift</v>
      </c>
      <c r="L25" t="s">
        <v>14</v>
      </c>
      <c r="M25">
        <v>5</v>
      </c>
      <c r="N25" t="str">
        <f t="shared" si="2"/>
        <v>Mid-Level</v>
      </c>
      <c r="O25">
        <v>2</v>
      </c>
    </row>
    <row r="26" spans="5:15" x14ac:dyDescent="0.25">
      <c r="E26">
        <v>25</v>
      </c>
      <c r="F26" t="s">
        <v>11</v>
      </c>
      <c r="G26">
        <v>54</v>
      </c>
      <c r="H26" t="str">
        <f t="shared" si="0"/>
        <v>Middle Age</v>
      </c>
      <c r="I26" s="5">
        <v>67000</v>
      </c>
      <c r="J26">
        <v>14</v>
      </c>
      <c r="K26" t="str">
        <f t="shared" si="1"/>
        <v>Tightward</v>
      </c>
      <c r="L26" t="s">
        <v>15</v>
      </c>
      <c r="M26">
        <v>1</v>
      </c>
      <c r="N26" t="str">
        <f t="shared" si="2"/>
        <v>Entry-Level</v>
      </c>
      <c r="O26">
        <v>3</v>
      </c>
    </row>
    <row r="27" spans="5:15" x14ac:dyDescent="0.25">
      <c r="E27">
        <v>26</v>
      </c>
      <c r="F27" t="s">
        <v>8</v>
      </c>
      <c r="G27">
        <v>29</v>
      </c>
      <c r="H27" t="str">
        <f t="shared" si="0"/>
        <v>Adolescence</v>
      </c>
      <c r="I27" s="5">
        <v>52000</v>
      </c>
      <c r="J27">
        <v>82</v>
      </c>
      <c r="K27" t="str">
        <f t="shared" si="1"/>
        <v>Spendthrift</v>
      </c>
      <c r="L27" t="s">
        <v>14</v>
      </c>
      <c r="M27">
        <v>1</v>
      </c>
      <c r="N27" t="str">
        <f t="shared" si="2"/>
        <v>Entry-Level</v>
      </c>
      <c r="O27">
        <v>3</v>
      </c>
    </row>
    <row r="28" spans="5:15" x14ac:dyDescent="0.25">
      <c r="E28">
        <v>27</v>
      </c>
      <c r="F28" t="s">
        <v>11</v>
      </c>
      <c r="G28">
        <v>45</v>
      </c>
      <c r="H28" t="str">
        <f t="shared" si="0"/>
        <v>Middle Age</v>
      </c>
      <c r="I28" s="5">
        <v>68000</v>
      </c>
      <c r="J28">
        <v>32</v>
      </c>
      <c r="K28" t="str">
        <f t="shared" si="1"/>
        <v>Economical</v>
      </c>
      <c r="L28" t="s">
        <v>9</v>
      </c>
      <c r="M28">
        <v>9</v>
      </c>
      <c r="N28" t="str">
        <f t="shared" si="2"/>
        <v>Mid-Level</v>
      </c>
      <c r="O28">
        <v>8</v>
      </c>
    </row>
    <row r="29" spans="5:15" x14ac:dyDescent="0.25">
      <c r="E29">
        <v>28</v>
      </c>
      <c r="F29" t="s">
        <v>8</v>
      </c>
      <c r="G29">
        <v>35</v>
      </c>
      <c r="H29" t="str">
        <f t="shared" si="0"/>
        <v>Middle Age</v>
      </c>
      <c r="I29" s="5">
        <v>78000</v>
      </c>
      <c r="J29">
        <v>61</v>
      </c>
      <c r="K29" t="str">
        <f t="shared" si="1"/>
        <v>Spendthrift</v>
      </c>
      <c r="L29" t="s">
        <v>14</v>
      </c>
      <c r="M29">
        <v>1</v>
      </c>
      <c r="N29" t="str">
        <f t="shared" si="2"/>
        <v>Entry-Level</v>
      </c>
      <c r="O29">
        <v>3</v>
      </c>
    </row>
    <row r="30" spans="5:15" x14ac:dyDescent="0.25">
      <c r="E30">
        <v>29</v>
      </c>
      <c r="F30" t="s">
        <v>11</v>
      </c>
      <c r="G30">
        <v>40</v>
      </c>
      <c r="H30" t="str">
        <f t="shared" si="0"/>
        <v>Middle Age</v>
      </c>
      <c r="I30" s="5">
        <v>18000</v>
      </c>
      <c r="J30">
        <v>31</v>
      </c>
      <c r="K30" t="str">
        <f t="shared" si="1"/>
        <v>Economical</v>
      </c>
      <c r="L30" t="s">
        <v>14</v>
      </c>
      <c r="M30">
        <v>0</v>
      </c>
      <c r="N30" t="str">
        <f t="shared" si="2"/>
        <v>Entry-Level</v>
      </c>
      <c r="O30">
        <v>1</v>
      </c>
    </row>
    <row r="31" spans="5:15" x14ac:dyDescent="0.25">
      <c r="E31">
        <v>30</v>
      </c>
      <c r="F31" t="s">
        <v>11</v>
      </c>
      <c r="G31">
        <v>23</v>
      </c>
      <c r="H31" t="str">
        <f t="shared" si="0"/>
        <v>Adolescence</v>
      </c>
      <c r="I31" s="5">
        <v>20000</v>
      </c>
      <c r="J31">
        <v>87</v>
      </c>
      <c r="K31" t="str">
        <f t="shared" si="1"/>
        <v>Spendthrift</v>
      </c>
      <c r="L31" t="s">
        <v>14</v>
      </c>
      <c r="M31">
        <v>5</v>
      </c>
      <c r="N31" t="str">
        <f t="shared" si="2"/>
        <v>Mid-Level</v>
      </c>
      <c r="O31">
        <v>4</v>
      </c>
    </row>
    <row r="32" spans="5:15" x14ac:dyDescent="0.25">
      <c r="E32">
        <v>31</v>
      </c>
      <c r="F32" t="s">
        <v>8</v>
      </c>
      <c r="G32">
        <v>60</v>
      </c>
      <c r="H32" t="str">
        <f t="shared" si="0"/>
        <v>Old</v>
      </c>
      <c r="I32" s="5">
        <v>39000</v>
      </c>
      <c r="J32">
        <v>4</v>
      </c>
      <c r="K32" t="str">
        <f t="shared" si="1"/>
        <v>Tightward</v>
      </c>
      <c r="L32" t="s">
        <v>14</v>
      </c>
      <c r="M32">
        <v>0</v>
      </c>
      <c r="N32" t="str">
        <f t="shared" si="2"/>
        <v>Entry-Level</v>
      </c>
      <c r="O32">
        <v>3</v>
      </c>
    </row>
    <row r="33" spans="5:15" x14ac:dyDescent="0.25">
      <c r="E33">
        <v>32</v>
      </c>
      <c r="F33" t="s">
        <v>11</v>
      </c>
      <c r="G33">
        <v>21</v>
      </c>
      <c r="H33" t="str">
        <f t="shared" si="0"/>
        <v>Adolescence</v>
      </c>
      <c r="I33" s="5">
        <v>34000</v>
      </c>
      <c r="J33">
        <v>73</v>
      </c>
      <c r="K33" t="str">
        <f t="shared" si="1"/>
        <v>Spendthrift</v>
      </c>
      <c r="L33" t="s">
        <v>16</v>
      </c>
      <c r="M33">
        <v>1</v>
      </c>
      <c r="N33" t="str">
        <f t="shared" si="2"/>
        <v>Entry-Level</v>
      </c>
      <c r="O33">
        <v>2</v>
      </c>
    </row>
    <row r="34" spans="5:15" x14ac:dyDescent="0.25">
      <c r="E34">
        <v>33</v>
      </c>
      <c r="F34" t="s">
        <v>8</v>
      </c>
      <c r="G34">
        <v>53</v>
      </c>
      <c r="H34" t="str">
        <f t="shared" si="0"/>
        <v>Middle Age</v>
      </c>
      <c r="I34" s="5">
        <v>59000</v>
      </c>
      <c r="J34">
        <v>4</v>
      </c>
      <c r="K34" t="str">
        <f t="shared" si="1"/>
        <v>Tightward</v>
      </c>
      <c r="L34" t="s">
        <v>9</v>
      </c>
      <c r="M34">
        <v>1</v>
      </c>
      <c r="N34" t="str">
        <f t="shared" si="2"/>
        <v>Entry-Level</v>
      </c>
      <c r="O34">
        <v>3</v>
      </c>
    </row>
    <row r="35" spans="5:15" x14ac:dyDescent="0.25">
      <c r="E35">
        <v>34</v>
      </c>
      <c r="F35" t="s">
        <v>8</v>
      </c>
      <c r="G35">
        <v>18</v>
      </c>
      <c r="H35" t="str">
        <f t="shared" si="0"/>
        <v>Adolescence</v>
      </c>
      <c r="I35" s="5">
        <v>62000</v>
      </c>
      <c r="J35">
        <v>92</v>
      </c>
      <c r="K35" t="str">
        <f t="shared" si="1"/>
        <v>Spendthrift</v>
      </c>
      <c r="L35" t="s">
        <v>17</v>
      </c>
      <c r="M35">
        <v>9</v>
      </c>
      <c r="N35" t="str">
        <f t="shared" si="2"/>
        <v>Mid-Level</v>
      </c>
      <c r="O35">
        <v>7</v>
      </c>
    </row>
    <row r="36" spans="5:15" x14ac:dyDescent="0.25">
      <c r="E36">
        <v>35</v>
      </c>
      <c r="F36" t="s">
        <v>11</v>
      </c>
      <c r="G36">
        <v>49</v>
      </c>
      <c r="H36" t="str">
        <f t="shared" si="0"/>
        <v>Middle Age</v>
      </c>
      <c r="I36" s="5">
        <v>91000</v>
      </c>
      <c r="J36">
        <v>14</v>
      </c>
      <c r="K36" t="str">
        <f t="shared" si="1"/>
        <v>Tightward</v>
      </c>
      <c r="L36" t="s">
        <v>12</v>
      </c>
      <c r="M36">
        <v>1</v>
      </c>
      <c r="N36" t="str">
        <f t="shared" si="2"/>
        <v>Entry-Level</v>
      </c>
      <c r="O36">
        <v>2</v>
      </c>
    </row>
    <row r="37" spans="5:15" x14ac:dyDescent="0.25">
      <c r="E37">
        <v>36</v>
      </c>
      <c r="F37" t="s">
        <v>11</v>
      </c>
      <c r="G37">
        <v>21</v>
      </c>
      <c r="H37" t="str">
        <f t="shared" si="0"/>
        <v>Adolescence</v>
      </c>
      <c r="I37" s="5">
        <v>95000</v>
      </c>
      <c r="J37">
        <v>81</v>
      </c>
      <c r="K37" t="str">
        <f t="shared" si="1"/>
        <v>Spendthrift</v>
      </c>
      <c r="L37" t="s">
        <v>9</v>
      </c>
      <c r="M37">
        <v>3</v>
      </c>
      <c r="N37" t="str">
        <f t="shared" si="2"/>
        <v>Intermediate</v>
      </c>
      <c r="O37">
        <v>4</v>
      </c>
    </row>
    <row r="38" spans="5:15" x14ac:dyDescent="0.25">
      <c r="E38">
        <v>37</v>
      </c>
      <c r="F38" t="s">
        <v>11</v>
      </c>
      <c r="G38">
        <v>42</v>
      </c>
      <c r="H38" t="str">
        <f t="shared" si="0"/>
        <v>Middle Age</v>
      </c>
      <c r="I38" s="5">
        <v>14000</v>
      </c>
      <c r="J38">
        <v>17</v>
      </c>
      <c r="K38" t="str">
        <f t="shared" si="1"/>
        <v>Tightward</v>
      </c>
      <c r="L38" t="s">
        <v>16</v>
      </c>
      <c r="M38">
        <v>5</v>
      </c>
      <c r="N38" t="str">
        <f t="shared" si="2"/>
        <v>Mid-Level</v>
      </c>
      <c r="O38">
        <v>1</v>
      </c>
    </row>
    <row r="39" spans="5:15" x14ac:dyDescent="0.25">
      <c r="E39">
        <v>38</v>
      </c>
      <c r="F39" t="s">
        <v>11</v>
      </c>
      <c r="G39">
        <v>30</v>
      </c>
      <c r="H39" t="str">
        <f t="shared" si="0"/>
        <v>Adolescence</v>
      </c>
      <c r="I39" s="5">
        <v>62000</v>
      </c>
      <c r="J39">
        <v>73</v>
      </c>
      <c r="K39" t="str">
        <f t="shared" si="1"/>
        <v>Spendthrift</v>
      </c>
      <c r="L39" t="s">
        <v>9</v>
      </c>
      <c r="M39">
        <v>1</v>
      </c>
      <c r="N39" t="str">
        <f t="shared" si="2"/>
        <v>Entry-Level</v>
      </c>
      <c r="O39">
        <v>5</v>
      </c>
    </row>
    <row r="40" spans="5:15" x14ac:dyDescent="0.25">
      <c r="E40">
        <v>39</v>
      </c>
      <c r="F40" t="s">
        <v>11</v>
      </c>
      <c r="G40">
        <v>36</v>
      </c>
      <c r="H40" t="str">
        <f t="shared" si="0"/>
        <v>Middle Age</v>
      </c>
      <c r="I40" s="5">
        <v>9000</v>
      </c>
      <c r="J40">
        <v>26</v>
      </c>
      <c r="K40" t="str">
        <f t="shared" si="1"/>
        <v>Tightward</v>
      </c>
      <c r="L40" t="s">
        <v>14</v>
      </c>
      <c r="M40">
        <v>8</v>
      </c>
      <c r="N40" t="str">
        <f t="shared" si="2"/>
        <v>Mid-Level</v>
      </c>
      <c r="O40">
        <v>2</v>
      </c>
    </row>
    <row r="41" spans="5:15" x14ac:dyDescent="0.25">
      <c r="E41">
        <v>40</v>
      </c>
      <c r="F41" t="s">
        <v>11</v>
      </c>
      <c r="G41">
        <v>20</v>
      </c>
      <c r="H41" t="str">
        <f t="shared" si="0"/>
        <v>Adolescence</v>
      </c>
      <c r="I41" s="5">
        <v>69000</v>
      </c>
      <c r="J41">
        <v>75</v>
      </c>
      <c r="K41" t="str">
        <f t="shared" si="1"/>
        <v>Spendthrift</v>
      </c>
      <c r="L41" t="s">
        <v>14</v>
      </c>
      <c r="M41">
        <v>8</v>
      </c>
      <c r="N41" t="str">
        <f t="shared" si="2"/>
        <v>Mid-Level</v>
      </c>
      <c r="O41">
        <v>2</v>
      </c>
    </row>
    <row r="42" spans="5:15" x14ac:dyDescent="0.25">
      <c r="E42">
        <v>41</v>
      </c>
      <c r="F42" t="s">
        <v>11</v>
      </c>
      <c r="G42">
        <v>65</v>
      </c>
      <c r="H42" t="str">
        <f t="shared" si="0"/>
        <v>Old</v>
      </c>
      <c r="I42" s="5">
        <v>25000</v>
      </c>
      <c r="J42">
        <v>35</v>
      </c>
      <c r="K42" t="str">
        <f t="shared" si="1"/>
        <v>Economical</v>
      </c>
      <c r="L42" t="s">
        <v>14</v>
      </c>
      <c r="M42">
        <v>4</v>
      </c>
      <c r="N42" t="str">
        <f t="shared" si="2"/>
        <v>Intermediate</v>
      </c>
      <c r="O42">
        <v>1</v>
      </c>
    </row>
    <row r="43" spans="5:15" x14ac:dyDescent="0.25">
      <c r="E43">
        <v>42</v>
      </c>
      <c r="F43" t="s">
        <v>8</v>
      </c>
      <c r="G43">
        <v>24</v>
      </c>
      <c r="H43" t="str">
        <f t="shared" si="0"/>
        <v>Adolescence</v>
      </c>
      <c r="I43" s="5">
        <v>85000</v>
      </c>
      <c r="J43">
        <v>92</v>
      </c>
      <c r="K43" t="str">
        <f t="shared" si="1"/>
        <v>Spendthrift</v>
      </c>
      <c r="L43" t="s">
        <v>9</v>
      </c>
      <c r="M43">
        <v>0</v>
      </c>
      <c r="N43" t="str">
        <f t="shared" si="2"/>
        <v>Entry-Level</v>
      </c>
      <c r="O43">
        <v>2</v>
      </c>
    </row>
    <row r="44" spans="5:15" x14ac:dyDescent="0.25">
      <c r="E44">
        <v>43</v>
      </c>
      <c r="F44" t="s">
        <v>8</v>
      </c>
      <c r="G44">
        <v>48</v>
      </c>
      <c r="H44" t="str">
        <f t="shared" si="0"/>
        <v>Middle Age</v>
      </c>
      <c r="I44" s="5">
        <v>22000</v>
      </c>
      <c r="J44">
        <v>36</v>
      </c>
      <c r="K44" t="str">
        <f t="shared" si="1"/>
        <v>Economical</v>
      </c>
      <c r="L44" t="s">
        <v>14</v>
      </c>
      <c r="M44">
        <v>14</v>
      </c>
      <c r="N44" t="str">
        <f t="shared" si="2"/>
        <v>Senior Level</v>
      </c>
      <c r="O44">
        <v>3</v>
      </c>
    </row>
    <row r="45" spans="5:15" x14ac:dyDescent="0.25">
      <c r="E45">
        <v>44</v>
      </c>
      <c r="F45" t="s">
        <v>11</v>
      </c>
      <c r="G45">
        <v>31</v>
      </c>
      <c r="H45" t="str">
        <f t="shared" si="0"/>
        <v>Middle Age</v>
      </c>
      <c r="I45" s="5">
        <v>33000</v>
      </c>
      <c r="J45">
        <v>61</v>
      </c>
      <c r="K45" t="str">
        <f t="shared" si="1"/>
        <v>Spendthrift</v>
      </c>
      <c r="L45" t="s">
        <v>14</v>
      </c>
      <c r="M45">
        <v>1</v>
      </c>
      <c r="N45" t="str">
        <f t="shared" si="2"/>
        <v>Entry-Level</v>
      </c>
      <c r="O45">
        <v>2</v>
      </c>
    </row>
    <row r="46" spans="5:15" x14ac:dyDescent="0.25">
      <c r="E46">
        <v>45</v>
      </c>
      <c r="F46" t="s">
        <v>11</v>
      </c>
      <c r="G46">
        <v>49</v>
      </c>
      <c r="H46" t="str">
        <f t="shared" si="0"/>
        <v>Middle Age</v>
      </c>
      <c r="I46" s="5">
        <v>72000</v>
      </c>
      <c r="J46">
        <v>28</v>
      </c>
      <c r="K46" t="str">
        <f t="shared" si="1"/>
        <v>Tightward</v>
      </c>
      <c r="L46" t="s">
        <v>10</v>
      </c>
      <c r="M46">
        <v>8</v>
      </c>
      <c r="N46" t="str">
        <f t="shared" si="2"/>
        <v>Mid-Level</v>
      </c>
      <c r="O46">
        <v>1</v>
      </c>
    </row>
    <row r="47" spans="5:15" x14ac:dyDescent="0.25">
      <c r="E47">
        <v>46</v>
      </c>
      <c r="F47" t="s">
        <v>11</v>
      </c>
      <c r="G47">
        <v>24</v>
      </c>
      <c r="H47" t="str">
        <f t="shared" si="0"/>
        <v>Adolescence</v>
      </c>
      <c r="I47" s="5">
        <v>3000</v>
      </c>
      <c r="J47">
        <v>65</v>
      </c>
      <c r="K47" t="str">
        <f t="shared" si="1"/>
        <v>Spendthrift</v>
      </c>
      <c r="L47" t="s">
        <v>12</v>
      </c>
      <c r="M47">
        <v>4</v>
      </c>
      <c r="N47" t="str">
        <f t="shared" si="2"/>
        <v>Intermediate</v>
      </c>
      <c r="O47">
        <v>2</v>
      </c>
    </row>
    <row r="48" spans="5:15" x14ac:dyDescent="0.25">
      <c r="E48">
        <v>47</v>
      </c>
      <c r="F48" t="s">
        <v>11</v>
      </c>
      <c r="G48">
        <v>50</v>
      </c>
      <c r="H48" t="str">
        <f t="shared" si="0"/>
        <v>Middle Age</v>
      </c>
      <c r="I48" s="5">
        <v>52000</v>
      </c>
      <c r="J48">
        <v>55</v>
      </c>
      <c r="K48" t="str">
        <f t="shared" si="1"/>
        <v>Economical</v>
      </c>
      <c r="L48" t="s">
        <v>14</v>
      </c>
      <c r="M48">
        <v>0</v>
      </c>
      <c r="N48" t="str">
        <f t="shared" si="2"/>
        <v>Entry-Level</v>
      </c>
      <c r="O48">
        <v>4</v>
      </c>
    </row>
    <row r="49" spans="5:15" x14ac:dyDescent="0.25">
      <c r="E49">
        <v>48</v>
      </c>
      <c r="F49" t="s">
        <v>11</v>
      </c>
      <c r="G49">
        <v>27</v>
      </c>
      <c r="H49" t="str">
        <f t="shared" si="0"/>
        <v>Adolescence</v>
      </c>
      <c r="I49" s="5">
        <v>71000</v>
      </c>
      <c r="J49">
        <v>47</v>
      </c>
      <c r="K49" t="str">
        <f t="shared" si="1"/>
        <v>Economical</v>
      </c>
      <c r="L49" t="s">
        <v>9</v>
      </c>
      <c r="M49">
        <v>12</v>
      </c>
      <c r="N49" t="str">
        <f t="shared" si="2"/>
        <v>Senior Level</v>
      </c>
      <c r="O49">
        <v>1</v>
      </c>
    </row>
    <row r="50" spans="5:15" x14ac:dyDescent="0.25">
      <c r="E50">
        <v>49</v>
      </c>
      <c r="F50" t="s">
        <v>11</v>
      </c>
      <c r="G50">
        <v>29</v>
      </c>
      <c r="H50" t="str">
        <f t="shared" si="0"/>
        <v>Adolescence</v>
      </c>
      <c r="I50" s="5">
        <v>78000</v>
      </c>
      <c r="J50">
        <v>42</v>
      </c>
      <c r="K50" t="str">
        <f t="shared" si="1"/>
        <v>Economical</v>
      </c>
      <c r="L50" t="s">
        <v>9</v>
      </c>
      <c r="M50">
        <v>0</v>
      </c>
      <c r="N50" t="str">
        <f t="shared" si="2"/>
        <v>Entry-Level</v>
      </c>
      <c r="O50">
        <v>4</v>
      </c>
    </row>
    <row r="51" spans="5:15" x14ac:dyDescent="0.25">
      <c r="E51">
        <v>50</v>
      </c>
      <c r="F51" t="s">
        <v>11</v>
      </c>
      <c r="G51">
        <v>31</v>
      </c>
      <c r="H51" t="str">
        <f t="shared" si="0"/>
        <v>Middle Age</v>
      </c>
      <c r="I51" s="5">
        <v>25000</v>
      </c>
      <c r="J51">
        <v>42</v>
      </c>
      <c r="K51" t="str">
        <f t="shared" si="1"/>
        <v>Economical</v>
      </c>
      <c r="L51" t="s">
        <v>10</v>
      </c>
      <c r="M51">
        <v>1</v>
      </c>
      <c r="N51" t="str">
        <f t="shared" si="2"/>
        <v>Entry-Level</v>
      </c>
      <c r="O51">
        <v>1</v>
      </c>
    </row>
    <row r="52" spans="5:15" x14ac:dyDescent="0.25">
      <c r="E52">
        <v>51</v>
      </c>
      <c r="F52" t="s">
        <v>11</v>
      </c>
      <c r="G52">
        <v>49</v>
      </c>
      <c r="H52" t="str">
        <f t="shared" si="0"/>
        <v>Middle Age</v>
      </c>
      <c r="I52" s="5">
        <v>88000</v>
      </c>
      <c r="J52">
        <v>52</v>
      </c>
      <c r="K52" t="str">
        <f t="shared" si="1"/>
        <v>Economical</v>
      </c>
      <c r="L52" t="s">
        <v>14</v>
      </c>
      <c r="M52">
        <v>1</v>
      </c>
      <c r="N52" t="str">
        <f t="shared" si="2"/>
        <v>Entry-Level</v>
      </c>
      <c r="O52">
        <v>2</v>
      </c>
    </row>
    <row r="53" spans="5:15" x14ac:dyDescent="0.25">
      <c r="E53">
        <v>52</v>
      </c>
      <c r="F53" t="s">
        <v>8</v>
      </c>
      <c r="G53">
        <v>33</v>
      </c>
      <c r="H53" t="str">
        <f t="shared" si="0"/>
        <v>Middle Age</v>
      </c>
      <c r="I53" s="5">
        <v>97000</v>
      </c>
      <c r="J53">
        <v>60</v>
      </c>
      <c r="K53" t="str">
        <f t="shared" si="1"/>
        <v>Spendthrift</v>
      </c>
      <c r="L53" t="s">
        <v>14</v>
      </c>
      <c r="M53">
        <v>1</v>
      </c>
      <c r="N53" t="str">
        <f t="shared" si="2"/>
        <v>Entry-Level</v>
      </c>
      <c r="O53">
        <v>2</v>
      </c>
    </row>
    <row r="54" spans="5:15" x14ac:dyDescent="0.25">
      <c r="E54">
        <v>53</v>
      </c>
      <c r="F54" t="s">
        <v>11</v>
      </c>
      <c r="G54">
        <v>31</v>
      </c>
      <c r="H54" t="str">
        <f t="shared" si="0"/>
        <v>Middle Age</v>
      </c>
      <c r="I54" s="5">
        <v>74000</v>
      </c>
      <c r="J54">
        <v>54</v>
      </c>
      <c r="K54" t="str">
        <f t="shared" si="1"/>
        <v>Economical</v>
      </c>
      <c r="L54" t="s">
        <v>14</v>
      </c>
      <c r="M54">
        <v>1</v>
      </c>
      <c r="N54" t="str">
        <f t="shared" si="2"/>
        <v>Entry-Level</v>
      </c>
      <c r="O54">
        <v>1</v>
      </c>
    </row>
    <row r="55" spans="5:15" x14ac:dyDescent="0.25">
      <c r="E55">
        <v>54</v>
      </c>
      <c r="F55" t="s">
        <v>8</v>
      </c>
      <c r="G55">
        <v>59</v>
      </c>
      <c r="H55" t="str">
        <f t="shared" si="0"/>
        <v>Old</v>
      </c>
      <c r="I55" s="5">
        <v>68000</v>
      </c>
      <c r="J55">
        <v>60</v>
      </c>
      <c r="K55" t="str">
        <f t="shared" si="1"/>
        <v>Spendthrift</v>
      </c>
      <c r="L55" t="s">
        <v>13</v>
      </c>
      <c r="M55">
        <v>0</v>
      </c>
      <c r="N55" t="str">
        <f t="shared" si="2"/>
        <v>Entry-Level</v>
      </c>
      <c r="O55">
        <v>2</v>
      </c>
    </row>
    <row r="56" spans="5:15" x14ac:dyDescent="0.25">
      <c r="E56">
        <v>55</v>
      </c>
      <c r="F56" t="s">
        <v>11</v>
      </c>
      <c r="G56">
        <v>50</v>
      </c>
      <c r="H56" t="str">
        <f t="shared" si="0"/>
        <v>Middle Age</v>
      </c>
      <c r="I56" s="5">
        <v>18000</v>
      </c>
      <c r="J56">
        <v>45</v>
      </c>
      <c r="K56" t="str">
        <f t="shared" si="1"/>
        <v>Economical</v>
      </c>
      <c r="L56" t="s">
        <v>18</v>
      </c>
      <c r="M56">
        <v>1</v>
      </c>
      <c r="N56" t="str">
        <f t="shared" si="2"/>
        <v>Entry-Level</v>
      </c>
      <c r="O56">
        <v>1</v>
      </c>
    </row>
    <row r="57" spans="5:15" x14ac:dyDescent="0.25">
      <c r="E57">
        <v>56</v>
      </c>
      <c r="F57" t="s">
        <v>8</v>
      </c>
      <c r="G57">
        <v>47</v>
      </c>
      <c r="H57" t="str">
        <f t="shared" si="0"/>
        <v>Middle Age</v>
      </c>
      <c r="I57" s="5">
        <v>95000</v>
      </c>
      <c r="J57">
        <v>41</v>
      </c>
      <c r="K57" t="str">
        <f t="shared" si="1"/>
        <v>Economical</v>
      </c>
      <c r="L57" t="s">
        <v>14</v>
      </c>
      <c r="M57">
        <v>14</v>
      </c>
      <c r="N57" t="str">
        <f t="shared" si="2"/>
        <v>Senior Level</v>
      </c>
      <c r="O57">
        <v>2</v>
      </c>
    </row>
    <row r="58" spans="5:15" x14ac:dyDescent="0.25">
      <c r="E58">
        <v>57</v>
      </c>
      <c r="F58" t="s">
        <v>11</v>
      </c>
      <c r="G58">
        <v>51</v>
      </c>
      <c r="H58" t="str">
        <f t="shared" si="0"/>
        <v>Middle Age</v>
      </c>
      <c r="I58" s="5">
        <v>71000</v>
      </c>
      <c r="J58">
        <v>50</v>
      </c>
      <c r="K58" t="str">
        <f t="shared" si="1"/>
        <v>Economical</v>
      </c>
      <c r="L58" t="s">
        <v>9</v>
      </c>
      <c r="M58">
        <v>9</v>
      </c>
      <c r="N58" t="str">
        <f t="shared" si="2"/>
        <v>Mid-Level</v>
      </c>
      <c r="O58">
        <v>4</v>
      </c>
    </row>
    <row r="59" spans="5:15" x14ac:dyDescent="0.25">
      <c r="E59">
        <v>58</v>
      </c>
      <c r="F59" t="s">
        <v>8</v>
      </c>
      <c r="G59">
        <v>69</v>
      </c>
      <c r="H59" t="str">
        <f t="shared" si="0"/>
        <v>Old</v>
      </c>
      <c r="I59" s="5">
        <v>8000</v>
      </c>
      <c r="J59">
        <v>46</v>
      </c>
      <c r="K59" t="str">
        <f t="shared" si="1"/>
        <v>Economical</v>
      </c>
      <c r="L59" t="s">
        <v>16</v>
      </c>
      <c r="M59">
        <v>8</v>
      </c>
      <c r="N59" t="str">
        <f t="shared" si="2"/>
        <v>Mid-Level</v>
      </c>
      <c r="O59">
        <v>2</v>
      </c>
    </row>
    <row r="60" spans="5:15" x14ac:dyDescent="0.25">
      <c r="E60">
        <v>59</v>
      </c>
      <c r="F60" t="s">
        <v>11</v>
      </c>
      <c r="G60">
        <v>27</v>
      </c>
      <c r="H60" t="str">
        <f t="shared" si="0"/>
        <v>Adolescence</v>
      </c>
      <c r="I60" s="5">
        <v>57000</v>
      </c>
      <c r="J60">
        <v>51</v>
      </c>
      <c r="K60" t="str">
        <f t="shared" si="1"/>
        <v>Economical</v>
      </c>
      <c r="L60" t="s">
        <v>14</v>
      </c>
      <c r="M60">
        <v>1</v>
      </c>
      <c r="N60" t="str">
        <f t="shared" si="2"/>
        <v>Entry-Level</v>
      </c>
      <c r="O60">
        <v>3</v>
      </c>
    </row>
    <row r="61" spans="5:15" x14ac:dyDescent="0.25">
      <c r="E61">
        <v>60</v>
      </c>
      <c r="F61" t="s">
        <v>8</v>
      </c>
      <c r="G61">
        <v>53</v>
      </c>
      <c r="H61" t="str">
        <f t="shared" si="0"/>
        <v>Middle Age</v>
      </c>
      <c r="I61" s="5">
        <v>89000</v>
      </c>
      <c r="J61">
        <v>46</v>
      </c>
      <c r="K61" t="str">
        <f t="shared" si="1"/>
        <v>Economical</v>
      </c>
      <c r="L61" t="s">
        <v>12</v>
      </c>
      <c r="M61">
        <v>1</v>
      </c>
      <c r="N61" t="str">
        <f t="shared" si="2"/>
        <v>Entry-Level</v>
      </c>
      <c r="O61">
        <v>6</v>
      </c>
    </row>
    <row r="62" spans="5:15" x14ac:dyDescent="0.25">
      <c r="E62">
        <v>61</v>
      </c>
      <c r="F62" t="s">
        <v>8</v>
      </c>
      <c r="G62">
        <v>70</v>
      </c>
      <c r="H62" t="str">
        <f t="shared" si="0"/>
        <v>Old</v>
      </c>
      <c r="I62" s="5">
        <v>84000</v>
      </c>
      <c r="J62">
        <v>56</v>
      </c>
      <c r="K62" t="str">
        <f t="shared" si="1"/>
        <v>Economical</v>
      </c>
      <c r="L62" t="s">
        <v>14</v>
      </c>
      <c r="M62">
        <v>0</v>
      </c>
      <c r="N62" t="str">
        <f t="shared" si="2"/>
        <v>Entry-Level</v>
      </c>
      <c r="O62">
        <v>2</v>
      </c>
    </row>
    <row r="63" spans="5:15" x14ac:dyDescent="0.25">
      <c r="E63">
        <v>62</v>
      </c>
      <c r="F63" t="s">
        <v>8</v>
      </c>
      <c r="G63">
        <v>19</v>
      </c>
      <c r="H63" t="str">
        <f t="shared" si="0"/>
        <v>Adolescence</v>
      </c>
      <c r="I63" s="5">
        <v>50000</v>
      </c>
      <c r="J63">
        <v>55</v>
      </c>
      <c r="K63" t="str">
        <f t="shared" si="1"/>
        <v>Economical</v>
      </c>
      <c r="L63" t="s">
        <v>14</v>
      </c>
      <c r="M63">
        <v>9</v>
      </c>
      <c r="N63" t="str">
        <f t="shared" si="2"/>
        <v>Mid-Level</v>
      </c>
      <c r="O63">
        <v>2</v>
      </c>
    </row>
    <row r="64" spans="5:15" x14ac:dyDescent="0.25">
      <c r="E64">
        <v>63</v>
      </c>
      <c r="F64" t="s">
        <v>11</v>
      </c>
      <c r="G64">
        <v>67</v>
      </c>
      <c r="H64" t="str">
        <f t="shared" si="0"/>
        <v>Old</v>
      </c>
      <c r="I64" s="5">
        <v>50000</v>
      </c>
      <c r="J64">
        <v>52</v>
      </c>
      <c r="K64" t="str">
        <f t="shared" si="1"/>
        <v>Economical</v>
      </c>
      <c r="L64" t="s">
        <v>12</v>
      </c>
      <c r="M64">
        <v>0</v>
      </c>
      <c r="N64" t="str">
        <f t="shared" si="2"/>
        <v>Entry-Level</v>
      </c>
      <c r="O64">
        <v>3</v>
      </c>
    </row>
    <row r="65" spans="5:15" x14ac:dyDescent="0.25">
      <c r="E65">
        <v>64</v>
      </c>
      <c r="F65" t="s">
        <v>11</v>
      </c>
      <c r="G65">
        <v>54</v>
      </c>
      <c r="H65" t="str">
        <f t="shared" si="0"/>
        <v>Middle Age</v>
      </c>
      <c r="I65" s="5">
        <v>48000</v>
      </c>
      <c r="J65">
        <v>59</v>
      </c>
      <c r="K65" t="str">
        <f t="shared" si="1"/>
        <v>Economical</v>
      </c>
      <c r="L65" t="s">
        <v>12</v>
      </c>
      <c r="M65">
        <v>1</v>
      </c>
      <c r="N65" t="str">
        <f t="shared" si="2"/>
        <v>Entry-Level</v>
      </c>
      <c r="O65">
        <v>2</v>
      </c>
    </row>
    <row r="66" spans="5:15" x14ac:dyDescent="0.25">
      <c r="E66">
        <v>65</v>
      </c>
      <c r="F66" t="s">
        <v>8</v>
      </c>
      <c r="G66">
        <v>63</v>
      </c>
      <c r="H66" t="str">
        <f t="shared" si="0"/>
        <v>Old</v>
      </c>
      <c r="I66" s="5">
        <v>63000</v>
      </c>
      <c r="J66">
        <v>51</v>
      </c>
      <c r="K66" t="str">
        <f t="shared" si="1"/>
        <v>Economical</v>
      </c>
      <c r="L66" t="s">
        <v>12</v>
      </c>
      <c r="M66">
        <v>7</v>
      </c>
      <c r="N66" t="str">
        <f t="shared" si="2"/>
        <v>Mid-Level</v>
      </c>
      <c r="O66">
        <v>2</v>
      </c>
    </row>
    <row r="67" spans="5:15" x14ac:dyDescent="0.25">
      <c r="E67">
        <v>66</v>
      </c>
      <c r="F67" t="s">
        <v>8</v>
      </c>
      <c r="G67">
        <v>18</v>
      </c>
      <c r="H67" t="str">
        <f t="shared" ref="H67:H130" si="3">IF(G67&gt;54,"Old",IF(G67&gt;=31,"Middle Age",IF(G67&lt;31,"Adolescence","Invalid")))</f>
        <v>Adolescence</v>
      </c>
      <c r="I67" s="5">
        <v>9000</v>
      </c>
      <c r="J67">
        <v>59</v>
      </c>
      <c r="K67" t="str">
        <f t="shared" ref="K67:K130" si="4">IF(J67&gt;=60,"Spendthrift",IF(J67&gt;=31,"Economical",IF(J67&lt;31,"Tightward","Invalid")))</f>
        <v>Economical</v>
      </c>
      <c r="L67" t="s">
        <v>13</v>
      </c>
      <c r="M67">
        <v>0</v>
      </c>
      <c r="N67" t="str">
        <f t="shared" ref="N67:N130" si="5">IF(M67&gt;=10,"Senior Level",IF(M67&gt;=5,"Mid-Level",IF(M67&gt;=3,"Intermediate",IF(M67&lt;3,"Entry-Level","Invalid"))))</f>
        <v>Entry-Level</v>
      </c>
      <c r="O67">
        <v>2</v>
      </c>
    </row>
    <row r="68" spans="5:15" x14ac:dyDescent="0.25">
      <c r="E68">
        <v>67</v>
      </c>
      <c r="F68" t="s">
        <v>11</v>
      </c>
      <c r="G68">
        <v>43</v>
      </c>
      <c r="H68" t="str">
        <f t="shared" si="3"/>
        <v>Middle Age</v>
      </c>
      <c r="I68" s="5">
        <v>3000</v>
      </c>
      <c r="J68">
        <v>50</v>
      </c>
      <c r="K68" t="str">
        <f t="shared" si="4"/>
        <v>Economical</v>
      </c>
      <c r="L68" t="s">
        <v>16</v>
      </c>
      <c r="M68">
        <v>0</v>
      </c>
      <c r="N68" t="str">
        <f t="shared" si="5"/>
        <v>Entry-Level</v>
      </c>
      <c r="O68">
        <v>2</v>
      </c>
    </row>
    <row r="69" spans="5:15" x14ac:dyDescent="0.25">
      <c r="E69">
        <v>68</v>
      </c>
      <c r="F69" t="s">
        <v>11</v>
      </c>
      <c r="G69">
        <v>68</v>
      </c>
      <c r="H69" t="str">
        <f t="shared" si="3"/>
        <v>Old</v>
      </c>
      <c r="I69" s="5">
        <v>82000</v>
      </c>
      <c r="J69">
        <v>48</v>
      </c>
      <c r="K69" t="str">
        <f t="shared" si="4"/>
        <v>Economical</v>
      </c>
      <c r="L69" t="s">
        <v>14</v>
      </c>
      <c r="M69">
        <v>8</v>
      </c>
      <c r="N69" t="str">
        <f t="shared" si="5"/>
        <v>Mid-Level</v>
      </c>
      <c r="O69">
        <v>4</v>
      </c>
    </row>
    <row r="70" spans="5:15" x14ac:dyDescent="0.25">
      <c r="E70">
        <v>69</v>
      </c>
      <c r="F70" t="s">
        <v>8</v>
      </c>
      <c r="G70">
        <v>19</v>
      </c>
      <c r="H70" t="str">
        <f t="shared" si="3"/>
        <v>Adolescence</v>
      </c>
      <c r="I70" s="5">
        <v>81000</v>
      </c>
      <c r="J70">
        <v>59</v>
      </c>
      <c r="K70" t="str">
        <f t="shared" si="4"/>
        <v>Economical</v>
      </c>
      <c r="L70" t="s">
        <v>14</v>
      </c>
      <c r="M70">
        <v>0</v>
      </c>
      <c r="N70" t="str">
        <f t="shared" si="5"/>
        <v>Entry-Level</v>
      </c>
      <c r="O70">
        <v>4</v>
      </c>
    </row>
    <row r="71" spans="5:15" x14ac:dyDescent="0.25">
      <c r="E71">
        <v>70</v>
      </c>
      <c r="F71" t="s">
        <v>11</v>
      </c>
      <c r="G71">
        <v>32</v>
      </c>
      <c r="H71" t="str">
        <f t="shared" si="3"/>
        <v>Middle Age</v>
      </c>
      <c r="I71" s="5">
        <v>97000</v>
      </c>
      <c r="J71">
        <v>47</v>
      </c>
      <c r="K71" t="str">
        <f t="shared" si="4"/>
        <v>Economical</v>
      </c>
      <c r="L71" t="s">
        <v>17</v>
      </c>
      <c r="M71">
        <v>2</v>
      </c>
      <c r="N71" t="str">
        <f t="shared" si="5"/>
        <v>Entry-Level</v>
      </c>
      <c r="O71">
        <v>2</v>
      </c>
    </row>
    <row r="72" spans="5:15" x14ac:dyDescent="0.25">
      <c r="E72">
        <v>71</v>
      </c>
      <c r="F72" t="s">
        <v>8</v>
      </c>
      <c r="G72">
        <v>70</v>
      </c>
      <c r="H72" t="str">
        <f t="shared" si="3"/>
        <v>Old</v>
      </c>
      <c r="I72" s="5">
        <v>91000</v>
      </c>
      <c r="J72">
        <v>55</v>
      </c>
      <c r="K72" t="str">
        <f t="shared" si="4"/>
        <v>Economical</v>
      </c>
      <c r="L72" t="s">
        <v>9</v>
      </c>
      <c r="M72">
        <v>8</v>
      </c>
      <c r="N72" t="str">
        <f t="shared" si="5"/>
        <v>Mid-Level</v>
      </c>
      <c r="O72">
        <v>2</v>
      </c>
    </row>
    <row r="73" spans="5:15" x14ac:dyDescent="0.25">
      <c r="E73">
        <v>72</v>
      </c>
      <c r="F73" t="s">
        <v>11</v>
      </c>
      <c r="G73">
        <v>47</v>
      </c>
      <c r="H73" t="str">
        <f t="shared" si="3"/>
        <v>Middle Age</v>
      </c>
      <c r="I73" s="5">
        <v>9000</v>
      </c>
      <c r="J73">
        <v>42</v>
      </c>
      <c r="K73" t="str">
        <f t="shared" si="4"/>
        <v>Economical</v>
      </c>
      <c r="L73" t="s">
        <v>13</v>
      </c>
      <c r="M73">
        <v>8</v>
      </c>
      <c r="N73" t="str">
        <f t="shared" si="5"/>
        <v>Mid-Level</v>
      </c>
      <c r="O73">
        <v>2</v>
      </c>
    </row>
    <row r="74" spans="5:15" x14ac:dyDescent="0.25">
      <c r="E74">
        <v>73</v>
      </c>
      <c r="F74" t="s">
        <v>11</v>
      </c>
      <c r="G74">
        <v>60</v>
      </c>
      <c r="H74" t="str">
        <f t="shared" si="3"/>
        <v>Old</v>
      </c>
      <c r="I74" s="5">
        <v>44000</v>
      </c>
      <c r="J74">
        <v>49</v>
      </c>
      <c r="K74" t="str">
        <f t="shared" si="4"/>
        <v>Economical</v>
      </c>
      <c r="L74" t="s">
        <v>14</v>
      </c>
      <c r="M74">
        <v>0</v>
      </c>
      <c r="N74" t="str">
        <f t="shared" si="5"/>
        <v>Entry-Level</v>
      </c>
      <c r="O74">
        <v>5</v>
      </c>
    </row>
    <row r="75" spans="5:15" x14ac:dyDescent="0.25">
      <c r="E75">
        <v>74</v>
      </c>
      <c r="F75" t="s">
        <v>11</v>
      </c>
      <c r="G75">
        <v>60</v>
      </c>
      <c r="H75" t="str">
        <f t="shared" si="3"/>
        <v>Old</v>
      </c>
      <c r="I75" s="5">
        <v>10000</v>
      </c>
      <c r="J75">
        <v>56</v>
      </c>
      <c r="K75" t="str">
        <f t="shared" si="4"/>
        <v>Economical</v>
      </c>
      <c r="L75" t="s">
        <v>9</v>
      </c>
      <c r="M75">
        <v>8</v>
      </c>
      <c r="N75" t="str">
        <f t="shared" si="5"/>
        <v>Mid-Level</v>
      </c>
      <c r="O75">
        <v>4</v>
      </c>
    </row>
    <row r="76" spans="5:15" x14ac:dyDescent="0.25">
      <c r="E76">
        <v>75</v>
      </c>
      <c r="F76" t="s">
        <v>8</v>
      </c>
      <c r="G76">
        <v>59</v>
      </c>
      <c r="H76" t="str">
        <f t="shared" si="3"/>
        <v>Old</v>
      </c>
      <c r="I76" s="5">
        <v>89000</v>
      </c>
      <c r="J76">
        <v>47</v>
      </c>
      <c r="K76" t="str">
        <f t="shared" si="4"/>
        <v>Economical</v>
      </c>
      <c r="L76" t="s">
        <v>14</v>
      </c>
      <c r="M76">
        <v>0</v>
      </c>
      <c r="N76" t="str">
        <f t="shared" si="5"/>
        <v>Entry-Level</v>
      </c>
      <c r="O76">
        <v>4</v>
      </c>
    </row>
    <row r="77" spans="5:15" x14ac:dyDescent="0.25">
      <c r="E77">
        <v>76</v>
      </c>
      <c r="F77" t="s">
        <v>8</v>
      </c>
      <c r="G77">
        <v>26</v>
      </c>
      <c r="H77" t="str">
        <f t="shared" si="3"/>
        <v>Adolescence</v>
      </c>
      <c r="I77" s="5">
        <v>49000</v>
      </c>
      <c r="J77">
        <v>54</v>
      </c>
      <c r="K77" t="str">
        <f t="shared" si="4"/>
        <v>Economical</v>
      </c>
      <c r="L77" t="s">
        <v>17</v>
      </c>
      <c r="M77">
        <v>0</v>
      </c>
      <c r="N77" t="str">
        <f t="shared" si="5"/>
        <v>Entry-Level</v>
      </c>
      <c r="O77">
        <v>3</v>
      </c>
    </row>
    <row r="78" spans="5:15" x14ac:dyDescent="0.25">
      <c r="E78">
        <v>77</v>
      </c>
      <c r="F78" t="s">
        <v>11</v>
      </c>
      <c r="G78">
        <v>45</v>
      </c>
      <c r="H78" t="str">
        <f t="shared" si="3"/>
        <v>Middle Age</v>
      </c>
      <c r="I78" s="5">
        <v>67000</v>
      </c>
      <c r="J78">
        <v>53</v>
      </c>
      <c r="K78" t="str">
        <f t="shared" si="4"/>
        <v>Economical</v>
      </c>
      <c r="L78" t="s">
        <v>16</v>
      </c>
      <c r="M78">
        <v>0</v>
      </c>
      <c r="N78" t="str">
        <f t="shared" si="5"/>
        <v>Entry-Level</v>
      </c>
      <c r="O78">
        <v>2</v>
      </c>
    </row>
    <row r="79" spans="5:15" x14ac:dyDescent="0.25">
      <c r="E79">
        <v>78</v>
      </c>
      <c r="F79" t="s">
        <v>8</v>
      </c>
      <c r="G79">
        <v>40</v>
      </c>
      <c r="H79" t="str">
        <f t="shared" si="3"/>
        <v>Middle Age</v>
      </c>
      <c r="I79" s="5">
        <v>99000</v>
      </c>
      <c r="J79">
        <v>48</v>
      </c>
      <c r="K79" t="str">
        <f t="shared" si="4"/>
        <v>Economical</v>
      </c>
      <c r="L79" t="s">
        <v>14</v>
      </c>
      <c r="M79">
        <v>4</v>
      </c>
      <c r="N79" t="str">
        <f t="shared" si="5"/>
        <v>Intermediate</v>
      </c>
      <c r="O79">
        <v>3</v>
      </c>
    </row>
    <row r="80" spans="5:15" x14ac:dyDescent="0.25">
      <c r="E80">
        <v>79</v>
      </c>
      <c r="F80" t="s">
        <v>11</v>
      </c>
      <c r="G80">
        <v>23</v>
      </c>
      <c r="H80" t="str">
        <f t="shared" si="3"/>
        <v>Adolescence</v>
      </c>
      <c r="I80" s="5">
        <v>97000</v>
      </c>
      <c r="J80">
        <v>52</v>
      </c>
      <c r="K80" t="str">
        <f t="shared" si="4"/>
        <v>Economical</v>
      </c>
      <c r="L80" t="s">
        <v>10</v>
      </c>
      <c r="M80">
        <v>2</v>
      </c>
      <c r="N80" t="str">
        <f t="shared" si="5"/>
        <v>Entry-Level</v>
      </c>
      <c r="O80">
        <v>2</v>
      </c>
    </row>
    <row r="81" spans="5:15" x14ac:dyDescent="0.25">
      <c r="E81">
        <v>80</v>
      </c>
      <c r="F81" t="s">
        <v>11</v>
      </c>
      <c r="G81">
        <v>49</v>
      </c>
      <c r="H81" t="str">
        <f t="shared" si="3"/>
        <v>Middle Age</v>
      </c>
      <c r="I81" s="5">
        <v>98000</v>
      </c>
      <c r="J81">
        <v>42</v>
      </c>
      <c r="K81" t="str">
        <f t="shared" si="4"/>
        <v>Economical</v>
      </c>
      <c r="M81">
        <v>1</v>
      </c>
      <c r="N81" t="str">
        <f t="shared" si="5"/>
        <v>Entry-Level</v>
      </c>
      <c r="O81">
        <v>1</v>
      </c>
    </row>
    <row r="82" spans="5:15" x14ac:dyDescent="0.25">
      <c r="E82">
        <v>81</v>
      </c>
      <c r="F82" t="s">
        <v>8</v>
      </c>
      <c r="G82">
        <v>57</v>
      </c>
      <c r="H82" t="str">
        <f t="shared" si="3"/>
        <v>Old</v>
      </c>
      <c r="I82" s="5">
        <v>52000</v>
      </c>
      <c r="J82">
        <v>51</v>
      </c>
      <c r="K82" t="str">
        <f t="shared" si="4"/>
        <v>Economical</v>
      </c>
      <c r="L82" t="s">
        <v>9</v>
      </c>
      <c r="M82">
        <v>0</v>
      </c>
      <c r="N82" t="str">
        <f t="shared" si="5"/>
        <v>Entry-Level</v>
      </c>
      <c r="O82">
        <v>4</v>
      </c>
    </row>
    <row r="83" spans="5:15" x14ac:dyDescent="0.25">
      <c r="E83">
        <v>82</v>
      </c>
      <c r="F83" t="s">
        <v>8</v>
      </c>
      <c r="G83">
        <v>38</v>
      </c>
      <c r="H83" t="str">
        <f t="shared" si="3"/>
        <v>Middle Age</v>
      </c>
      <c r="I83" s="5">
        <v>61000</v>
      </c>
      <c r="J83">
        <v>55</v>
      </c>
      <c r="K83" t="str">
        <f t="shared" si="4"/>
        <v>Economical</v>
      </c>
      <c r="L83" t="s">
        <v>9</v>
      </c>
      <c r="M83">
        <v>6</v>
      </c>
      <c r="N83" t="str">
        <f t="shared" si="5"/>
        <v>Mid-Level</v>
      </c>
      <c r="O83">
        <v>3</v>
      </c>
    </row>
    <row r="84" spans="5:15" x14ac:dyDescent="0.25">
      <c r="E84">
        <v>83</v>
      </c>
      <c r="F84" t="s">
        <v>8</v>
      </c>
      <c r="G84">
        <v>67</v>
      </c>
      <c r="H84" t="str">
        <f t="shared" si="3"/>
        <v>Old</v>
      </c>
      <c r="I84" s="5">
        <v>120000</v>
      </c>
      <c r="J84">
        <v>41</v>
      </c>
      <c r="K84" t="str">
        <f t="shared" si="4"/>
        <v>Economical</v>
      </c>
      <c r="L84" t="s">
        <v>14</v>
      </c>
      <c r="M84">
        <v>8</v>
      </c>
      <c r="N84" t="str">
        <f t="shared" si="5"/>
        <v>Mid-Level</v>
      </c>
      <c r="O84">
        <v>1</v>
      </c>
    </row>
    <row r="85" spans="5:15" x14ac:dyDescent="0.25">
      <c r="E85">
        <v>84</v>
      </c>
      <c r="F85" t="s">
        <v>11</v>
      </c>
      <c r="G85">
        <v>46</v>
      </c>
      <c r="H85" t="str">
        <f t="shared" si="3"/>
        <v>Middle Age</v>
      </c>
      <c r="I85" s="5">
        <v>34000</v>
      </c>
      <c r="J85">
        <v>44</v>
      </c>
      <c r="K85" t="str">
        <f t="shared" si="4"/>
        <v>Economical</v>
      </c>
      <c r="L85" t="s">
        <v>13</v>
      </c>
      <c r="M85">
        <v>8</v>
      </c>
      <c r="N85" t="str">
        <f t="shared" si="5"/>
        <v>Mid-Level</v>
      </c>
      <c r="O85">
        <v>4</v>
      </c>
    </row>
    <row r="86" spans="5:15" x14ac:dyDescent="0.25">
      <c r="E86">
        <v>85</v>
      </c>
      <c r="F86" t="s">
        <v>11</v>
      </c>
      <c r="G86">
        <v>21</v>
      </c>
      <c r="H86" t="str">
        <f t="shared" si="3"/>
        <v>Adolescence</v>
      </c>
      <c r="I86" s="5">
        <v>24000</v>
      </c>
      <c r="J86">
        <v>57</v>
      </c>
      <c r="K86" t="str">
        <f t="shared" si="4"/>
        <v>Economical</v>
      </c>
      <c r="L86" t="s">
        <v>18</v>
      </c>
      <c r="M86">
        <v>1</v>
      </c>
      <c r="N86" t="str">
        <f t="shared" si="5"/>
        <v>Entry-Level</v>
      </c>
      <c r="O86">
        <v>3</v>
      </c>
    </row>
    <row r="87" spans="5:15" x14ac:dyDescent="0.25">
      <c r="E87">
        <v>86</v>
      </c>
      <c r="F87" t="s">
        <v>8</v>
      </c>
      <c r="G87">
        <v>48</v>
      </c>
      <c r="H87" t="str">
        <f t="shared" si="3"/>
        <v>Middle Age</v>
      </c>
      <c r="I87" s="5">
        <v>31000</v>
      </c>
      <c r="J87">
        <v>46</v>
      </c>
      <c r="K87" t="str">
        <f t="shared" si="4"/>
        <v>Economical</v>
      </c>
      <c r="L87" t="s">
        <v>9</v>
      </c>
      <c r="M87">
        <v>7</v>
      </c>
      <c r="N87" t="str">
        <f t="shared" si="5"/>
        <v>Mid-Level</v>
      </c>
      <c r="O87">
        <v>5</v>
      </c>
    </row>
    <row r="88" spans="5:15" x14ac:dyDescent="0.25">
      <c r="E88">
        <v>87</v>
      </c>
      <c r="F88" t="s">
        <v>11</v>
      </c>
      <c r="G88">
        <v>55</v>
      </c>
      <c r="H88" t="str">
        <f t="shared" si="3"/>
        <v>Old</v>
      </c>
      <c r="I88" s="5">
        <v>11000</v>
      </c>
      <c r="J88">
        <v>58</v>
      </c>
      <c r="K88" t="str">
        <f t="shared" si="4"/>
        <v>Economical</v>
      </c>
      <c r="L88" t="s">
        <v>14</v>
      </c>
      <c r="M88">
        <v>0</v>
      </c>
      <c r="N88" t="str">
        <f t="shared" si="5"/>
        <v>Entry-Level</v>
      </c>
      <c r="O88">
        <v>3</v>
      </c>
    </row>
    <row r="89" spans="5:15" x14ac:dyDescent="0.25">
      <c r="E89">
        <v>88</v>
      </c>
      <c r="F89" t="s">
        <v>11</v>
      </c>
      <c r="G89">
        <v>22</v>
      </c>
      <c r="H89" t="str">
        <f t="shared" si="3"/>
        <v>Adolescence</v>
      </c>
      <c r="I89" s="5">
        <v>55000</v>
      </c>
      <c r="J89">
        <v>55</v>
      </c>
      <c r="K89" t="str">
        <f t="shared" si="4"/>
        <v>Economical</v>
      </c>
      <c r="L89" t="s">
        <v>14</v>
      </c>
      <c r="M89">
        <v>5</v>
      </c>
      <c r="N89" t="str">
        <f t="shared" si="5"/>
        <v>Mid-Level</v>
      </c>
      <c r="O89">
        <v>2</v>
      </c>
    </row>
    <row r="90" spans="5:15" x14ac:dyDescent="0.25">
      <c r="E90">
        <v>89</v>
      </c>
      <c r="F90" t="s">
        <v>11</v>
      </c>
      <c r="G90">
        <v>34</v>
      </c>
      <c r="H90" t="str">
        <f t="shared" si="3"/>
        <v>Middle Age</v>
      </c>
      <c r="I90" s="5">
        <v>76000</v>
      </c>
      <c r="J90">
        <v>60</v>
      </c>
      <c r="K90" t="str">
        <f t="shared" si="4"/>
        <v>Spendthrift</v>
      </c>
      <c r="L90" t="s">
        <v>13</v>
      </c>
      <c r="M90">
        <v>7</v>
      </c>
      <c r="N90" t="str">
        <f t="shared" si="5"/>
        <v>Mid-Level</v>
      </c>
      <c r="O90">
        <v>3</v>
      </c>
    </row>
    <row r="91" spans="5:15" x14ac:dyDescent="0.25">
      <c r="E91">
        <v>90</v>
      </c>
      <c r="F91" t="s">
        <v>11</v>
      </c>
      <c r="G91">
        <v>50</v>
      </c>
      <c r="H91" t="str">
        <f t="shared" si="3"/>
        <v>Middle Age</v>
      </c>
      <c r="I91" s="5">
        <v>56000</v>
      </c>
      <c r="J91">
        <v>46</v>
      </c>
      <c r="K91" t="str">
        <f t="shared" si="4"/>
        <v>Economical</v>
      </c>
      <c r="L91" t="s">
        <v>16</v>
      </c>
      <c r="M91">
        <v>0</v>
      </c>
      <c r="N91" t="str">
        <f t="shared" si="5"/>
        <v>Entry-Level</v>
      </c>
      <c r="O91">
        <v>2</v>
      </c>
    </row>
    <row r="92" spans="5:15" x14ac:dyDescent="0.25">
      <c r="E92">
        <v>91</v>
      </c>
      <c r="F92" t="s">
        <v>11</v>
      </c>
      <c r="G92">
        <v>68</v>
      </c>
      <c r="H92" t="str">
        <f t="shared" si="3"/>
        <v>Old</v>
      </c>
      <c r="I92" s="5">
        <v>46000</v>
      </c>
      <c r="J92">
        <v>55</v>
      </c>
      <c r="K92" t="str">
        <f t="shared" si="4"/>
        <v>Economical</v>
      </c>
      <c r="L92" t="s">
        <v>13</v>
      </c>
      <c r="M92">
        <v>0</v>
      </c>
      <c r="N92" t="str">
        <f t="shared" si="5"/>
        <v>Entry-Level</v>
      </c>
      <c r="O92">
        <v>3</v>
      </c>
    </row>
    <row r="93" spans="5:15" x14ac:dyDescent="0.25">
      <c r="E93">
        <v>92</v>
      </c>
      <c r="F93" t="s">
        <v>8</v>
      </c>
      <c r="G93">
        <v>18</v>
      </c>
      <c r="H93" t="str">
        <f t="shared" si="3"/>
        <v>Adolescence</v>
      </c>
      <c r="I93" s="5">
        <v>36000</v>
      </c>
      <c r="J93">
        <v>41</v>
      </c>
      <c r="K93" t="str">
        <f t="shared" si="4"/>
        <v>Economical</v>
      </c>
      <c r="L93" t="s">
        <v>14</v>
      </c>
      <c r="M93">
        <v>1</v>
      </c>
      <c r="N93" t="str">
        <f t="shared" si="5"/>
        <v>Entry-Level</v>
      </c>
      <c r="O93">
        <v>4</v>
      </c>
    </row>
    <row r="94" spans="5:15" x14ac:dyDescent="0.25">
      <c r="E94">
        <v>93</v>
      </c>
      <c r="F94" t="s">
        <v>8</v>
      </c>
      <c r="G94">
        <v>48</v>
      </c>
      <c r="H94" t="str">
        <f t="shared" si="3"/>
        <v>Middle Age</v>
      </c>
      <c r="I94" s="5">
        <v>88000</v>
      </c>
      <c r="J94">
        <v>49</v>
      </c>
      <c r="K94" t="str">
        <f t="shared" si="4"/>
        <v>Economical</v>
      </c>
      <c r="L94" t="s">
        <v>14</v>
      </c>
      <c r="M94">
        <v>1</v>
      </c>
      <c r="N94" t="str">
        <f t="shared" si="5"/>
        <v>Entry-Level</v>
      </c>
      <c r="O94">
        <v>2</v>
      </c>
    </row>
    <row r="95" spans="5:15" x14ac:dyDescent="0.25">
      <c r="E95">
        <v>94</v>
      </c>
      <c r="F95" t="s">
        <v>11</v>
      </c>
      <c r="G95">
        <v>40</v>
      </c>
      <c r="H95" t="str">
        <f t="shared" si="3"/>
        <v>Middle Age</v>
      </c>
      <c r="I95" s="5">
        <v>31000</v>
      </c>
      <c r="J95">
        <v>40</v>
      </c>
      <c r="K95" t="str">
        <f t="shared" si="4"/>
        <v>Economical</v>
      </c>
      <c r="L95" t="s">
        <v>13</v>
      </c>
      <c r="M95">
        <v>1</v>
      </c>
      <c r="N95" t="str">
        <f t="shared" si="5"/>
        <v>Entry-Level</v>
      </c>
      <c r="O95">
        <v>2</v>
      </c>
    </row>
    <row r="96" spans="5:15" x14ac:dyDescent="0.25">
      <c r="E96">
        <v>95</v>
      </c>
      <c r="F96" t="s">
        <v>11</v>
      </c>
      <c r="G96">
        <v>32</v>
      </c>
      <c r="H96" t="str">
        <f t="shared" si="3"/>
        <v>Middle Age</v>
      </c>
      <c r="I96" s="5">
        <v>24000</v>
      </c>
      <c r="J96">
        <v>42</v>
      </c>
      <c r="K96" t="str">
        <f t="shared" si="4"/>
        <v>Economical</v>
      </c>
      <c r="L96" t="s">
        <v>14</v>
      </c>
      <c r="M96">
        <v>0</v>
      </c>
      <c r="N96" t="str">
        <f t="shared" si="5"/>
        <v>Entry-Level</v>
      </c>
      <c r="O96">
        <v>1</v>
      </c>
    </row>
    <row r="97" spans="5:15" x14ac:dyDescent="0.25">
      <c r="E97">
        <v>96</v>
      </c>
      <c r="F97" t="s">
        <v>8</v>
      </c>
      <c r="G97">
        <v>24</v>
      </c>
      <c r="H97" t="str">
        <f t="shared" si="3"/>
        <v>Adolescence</v>
      </c>
      <c r="I97" s="5">
        <v>80000</v>
      </c>
      <c r="J97">
        <v>52</v>
      </c>
      <c r="K97" t="str">
        <f t="shared" si="4"/>
        <v>Economical</v>
      </c>
      <c r="L97" t="s">
        <v>14</v>
      </c>
      <c r="M97">
        <v>10</v>
      </c>
      <c r="N97" t="str">
        <f t="shared" si="5"/>
        <v>Senior Level</v>
      </c>
      <c r="O97">
        <v>1</v>
      </c>
    </row>
    <row r="98" spans="5:15" x14ac:dyDescent="0.25">
      <c r="E98">
        <v>97</v>
      </c>
      <c r="F98" t="s">
        <v>11</v>
      </c>
      <c r="G98">
        <v>47</v>
      </c>
      <c r="H98" t="str">
        <f t="shared" si="3"/>
        <v>Middle Age</v>
      </c>
      <c r="I98" s="5">
        <v>2000</v>
      </c>
      <c r="J98">
        <v>47</v>
      </c>
      <c r="K98" t="str">
        <f t="shared" si="4"/>
        <v>Economical</v>
      </c>
      <c r="L98" t="s">
        <v>14</v>
      </c>
      <c r="M98">
        <v>0</v>
      </c>
      <c r="N98" t="str">
        <f t="shared" si="5"/>
        <v>Entry-Level</v>
      </c>
      <c r="O98">
        <v>1</v>
      </c>
    </row>
    <row r="99" spans="5:15" x14ac:dyDescent="0.25">
      <c r="E99">
        <v>98</v>
      </c>
      <c r="F99" t="s">
        <v>11</v>
      </c>
      <c r="G99">
        <v>27</v>
      </c>
      <c r="H99" t="str">
        <f t="shared" si="3"/>
        <v>Adolescence</v>
      </c>
      <c r="I99" s="5">
        <v>67000</v>
      </c>
      <c r="J99">
        <v>50</v>
      </c>
      <c r="K99" t="str">
        <f t="shared" si="4"/>
        <v>Economical</v>
      </c>
      <c r="L99" t="s">
        <v>14</v>
      </c>
      <c r="M99">
        <v>0</v>
      </c>
      <c r="N99" t="str">
        <f t="shared" si="5"/>
        <v>Entry-Level</v>
      </c>
      <c r="O99">
        <v>2</v>
      </c>
    </row>
    <row r="100" spans="5:15" x14ac:dyDescent="0.25">
      <c r="E100">
        <v>99</v>
      </c>
      <c r="F100" t="s">
        <v>8</v>
      </c>
      <c r="G100">
        <v>48</v>
      </c>
      <c r="H100" t="str">
        <f t="shared" si="3"/>
        <v>Middle Age</v>
      </c>
      <c r="I100" s="5">
        <v>58000</v>
      </c>
      <c r="J100">
        <v>42</v>
      </c>
      <c r="K100" t="str">
        <f t="shared" si="4"/>
        <v>Economical</v>
      </c>
      <c r="L100" t="s">
        <v>16</v>
      </c>
      <c r="M100">
        <v>1</v>
      </c>
      <c r="N100" t="str">
        <f t="shared" si="5"/>
        <v>Entry-Level</v>
      </c>
      <c r="O100">
        <v>2</v>
      </c>
    </row>
    <row r="101" spans="5:15" x14ac:dyDescent="0.25">
      <c r="E101">
        <v>100</v>
      </c>
      <c r="F101" t="s">
        <v>8</v>
      </c>
      <c r="G101">
        <v>20</v>
      </c>
      <c r="H101" t="str">
        <f t="shared" si="3"/>
        <v>Adolescence</v>
      </c>
      <c r="I101" s="5">
        <v>80000</v>
      </c>
      <c r="J101">
        <v>49</v>
      </c>
      <c r="K101" t="str">
        <f t="shared" si="4"/>
        <v>Economical</v>
      </c>
      <c r="L101" t="s">
        <v>10</v>
      </c>
      <c r="M101">
        <v>3</v>
      </c>
      <c r="N101" t="str">
        <f t="shared" si="5"/>
        <v>Intermediate</v>
      </c>
      <c r="O101">
        <v>3</v>
      </c>
    </row>
    <row r="102" spans="5:15" x14ac:dyDescent="0.25">
      <c r="E102">
        <v>101</v>
      </c>
      <c r="F102" t="s">
        <v>11</v>
      </c>
      <c r="G102">
        <v>23</v>
      </c>
      <c r="H102" t="str">
        <f t="shared" si="3"/>
        <v>Adolescence</v>
      </c>
      <c r="I102" s="5">
        <v>65000</v>
      </c>
      <c r="J102">
        <v>41</v>
      </c>
      <c r="K102" t="str">
        <f t="shared" si="4"/>
        <v>Economical</v>
      </c>
      <c r="L102" t="s">
        <v>14</v>
      </c>
      <c r="M102">
        <v>0</v>
      </c>
      <c r="N102" t="str">
        <f t="shared" si="5"/>
        <v>Entry-Level</v>
      </c>
      <c r="O102">
        <v>4</v>
      </c>
    </row>
    <row r="103" spans="5:15" x14ac:dyDescent="0.25">
      <c r="E103">
        <v>102</v>
      </c>
      <c r="F103" t="s">
        <v>11</v>
      </c>
      <c r="G103">
        <v>49</v>
      </c>
      <c r="H103" t="str">
        <f t="shared" si="3"/>
        <v>Middle Age</v>
      </c>
      <c r="I103" s="5">
        <v>4000</v>
      </c>
      <c r="J103">
        <v>48</v>
      </c>
      <c r="K103" t="str">
        <f t="shared" si="4"/>
        <v>Economical</v>
      </c>
      <c r="L103" t="s">
        <v>15</v>
      </c>
      <c r="M103">
        <v>1</v>
      </c>
      <c r="N103" t="str">
        <f t="shared" si="5"/>
        <v>Entry-Level</v>
      </c>
      <c r="O103">
        <v>7</v>
      </c>
    </row>
    <row r="104" spans="5:15" x14ac:dyDescent="0.25">
      <c r="E104">
        <v>103</v>
      </c>
      <c r="F104" t="s">
        <v>8</v>
      </c>
      <c r="G104">
        <v>67</v>
      </c>
      <c r="H104" t="str">
        <f t="shared" si="3"/>
        <v>Old</v>
      </c>
      <c r="I104" s="5">
        <v>98000</v>
      </c>
      <c r="J104">
        <v>59</v>
      </c>
      <c r="K104" t="str">
        <f t="shared" si="4"/>
        <v>Economical</v>
      </c>
      <c r="L104" t="s">
        <v>14</v>
      </c>
      <c r="M104">
        <v>0</v>
      </c>
      <c r="N104" t="str">
        <f t="shared" si="5"/>
        <v>Entry-Level</v>
      </c>
      <c r="O104">
        <v>3</v>
      </c>
    </row>
    <row r="105" spans="5:15" x14ac:dyDescent="0.25">
      <c r="E105">
        <v>104</v>
      </c>
      <c r="F105" t="s">
        <v>8</v>
      </c>
      <c r="G105">
        <v>26</v>
      </c>
      <c r="H105" t="str">
        <f t="shared" si="3"/>
        <v>Adolescence</v>
      </c>
      <c r="I105" s="5">
        <v>52000</v>
      </c>
      <c r="J105">
        <v>55</v>
      </c>
      <c r="K105" t="str">
        <f t="shared" si="4"/>
        <v>Economical</v>
      </c>
      <c r="L105" t="s">
        <v>15</v>
      </c>
      <c r="M105">
        <v>0</v>
      </c>
      <c r="N105" t="str">
        <f t="shared" si="5"/>
        <v>Entry-Level</v>
      </c>
      <c r="O105">
        <v>5</v>
      </c>
    </row>
    <row r="106" spans="5:15" x14ac:dyDescent="0.25">
      <c r="E106">
        <v>105</v>
      </c>
      <c r="F106" t="s">
        <v>8</v>
      </c>
      <c r="G106">
        <v>49</v>
      </c>
      <c r="H106" t="str">
        <f t="shared" si="3"/>
        <v>Middle Age</v>
      </c>
      <c r="I106" s="5">
        <v>86000</v>
      </c>
      <c r="J106">
        <v>56</v>
      </c>
      <c r="K106" t="str">
        <f t="shared" si="4"/>
        <v>Economical</v>
      </c>
      <c r="L106" t="s">
        <v>9</v>
      </c>
      <c r="M106">
        <v>10</v>
      </c>
      <c r="N106" t="str">
        <f t="shared" si="5"/>
        <v>Senior Level</v>
      </c>
      <c r="O106">
        <v>2</v>
      </c>
    </row>
    <row r="107" spans="5:15" x14ac:dyDescent="0.25">
      <c r="E107">
        <v>106</v>
      </c>
      <c r="F107" t="s">
        <v>11</v>
      </c>
      <c r="G107">
        <v>21</v>
      </c>
      <c r="H107" t="str">
        <f t="shared" si="3"/>
        <v>Adolescence</v>
      </c>
      <c r="I107" s="5">
        <v>82000</v>
      </c>
      <c r="J107">
        <v>42</v>
      </c>
      <c r="K107" t="str">
        <f t="shared" si="4"/>
        <v>Economical</v>
      </c>
      <c r="L107" t="s">
        <v>16</v>
      </c>
      <c r="M107">
        <v>1</v>
      </c>
      <c r="N107" t="str">
        <f t="shared" si="5"/>
        <v>Entry-Level</v>
      </c>
      <c r="O107">
        <v>2</v>
      </c>
    </row>
    <row r="108" spans="5:15" x14ac:dyDescent="0.25">
      <c r="E108">
        <v>107</v>
      </c>
      <c r="F108" t="s">
        <v>11</v>
      </c>
      <c r="G108">
        <v>66</v>
      </c>
      <c r="H108" t="str">
        <f t="shared" si="3"/>
        <v>Old</v>
      </c>
      <c r="I108" s="5">
        <v>43000</v>
      </c>
      <c r="J108">
        <v>50</v>
      </c>
      <c r="K108" t="str">
        <f t="shared" si="4"/>
        <v>Economical</v>
      </c>
      <c r="L108" t="s">
        <v>17</v>
      </c>
      <c r="M108">
        <v>3</v>
      </c>
      <c r="N108" t="str">
        <f t="shared" si="5"/>
        <v>Intermediate</v>
      </c>
      <c r="O108">
        <v>2</v>
      </c>
    </row>
    <row r="109" spans="5:15" x14ac:dyDescent="0.25">
      <c r="E109">
        <v>108</v>
      </c>
      <c r="F109" t="s">
        <v>8</v>
      </c>
      <c r="G109">
        <v>54</v>
      </c>
      <c r="H109" t="str">
        <f t="shared" si="3"/>
        <v>Middle Age</v>
      </c>
      <c r="I109" s="5">
        <v>78000</v>
      </c>
      <c r="J109">
        <v>46</v>
      </c>
      <c r="K109" t="str">
        <f t="shared" si="4"/>
        <v>Economical</v>
      </c>
      <c r="L109" t="s">
        <v>12</v>
      </c>
      <c r="M109">
        <v>1</v>
      </c>
      <c r="N109" t="str">
        <f t="shared" si="5"/>
        <v>Entry-Level</v>
      </c>
      <c r="O109">
        <v>1</v>
      </c>
    </row>
    <row r="110" spans="5:15" x14ac:dyDescent="0.25">
      <c r="E110">
        <v>109</v>
      </c>
      <c r="F110" t="s">
        <v>8</v>
      </c>
      <c r="G110">
        <v>68</v>
      </c>
      <c r="H110" t="str">
        <f t="shared" si="3"/>
        <v>Old</v>
      </c>
      <c r="I110" s="5">
        <v>13000</v>
      </c>
      <c r="J110">
        <v>43</v>
      </c>
      <c r="K110" t="str">
        <f t="shared" si="4"/>
        <v>Economical</v>
      </c>
      <c r="L110" t="s">
        <v>9</v>
      </c>
      <c r="M110">
        <v>6</v>
      </c>
      <c r="N110" t="str">
        <f t="shared" si="5"/>
        <v>Mid-Level</v>
      </c>
      <c r="O110">
        <v>5</v>
      </c>
    </row>
    <row r="111" spans="5:15" x14ac:dyDescent="0.25">
      <c r="E111">
        <v>110</v>
      </c>
      <c r="F111" t="s">
        <v>8</v>
      </c>
      <c r="G111">
        <v>66</v>
      </c>
      <c r="H111" t="str">
        <f t="shared" si="3"/>
        <v>Old</v>
      </c>
      <c r="I111" s="5">
        <v>13000</v>
      </c>
      <c r="J111">
        <v>48</v>
      </c>
      <c r="K111" t="str">
        <f t="shared" si="4"/>
        <v>Economical</v>
      </c>
      <c r="L111" t="s">
        <v>9</v>
      </c>
      <c r="M111">
        <v>9</v>
      </c>
      <c r="N111" t="str">
        <f t="shared" si="5"/>
        <v>Mid-Level</v>
      </c>
      <c r="O111">
        <v>3</v>
      </c>
    </row>
    <row r="112" spans="5:15" x14ac:dyDescent="0.25">
      <c r="E112">
        <v>111</v>
      </c>
      <c r="F112" t="s">
        <v>8</v>
      </c>
      <c r="G112">
        <v>65</v>
      </c>
      <c r="H112" t="str">
        <f t="shared" si="3"/>
        <v>Old</v>
      </c>
      <c r="I112" s="5">
        <v>34000</v>
      </c>
      <c r="J112">
        <v>52</v>
      </c>
      <c r="K112" t="str">
        <f t="shared" si="4"/>
        <v>Economical</v>
      </c>
      <c r="L112" t="s">
        <v>13</v>
      </c>
      <c r="M112">
        <v>4</v>
      </c>
      <c r="N112" t="str">
        <f t="shared" si="5"/>
        <v>Intermediate</v>
      </c>
      <c r="O112">
        <v>4</v>
      </c>
    </row>
    <row r="113" spans="5:15" x14ac:dyDescent="0.25">
      <c r="E113">
        <v>112</v>
      </c>
      <c r="F113" t="s">
        <v>11</v>
      </c>
      <c r="G113">
        <v>19</v>
      </c>
      <c r="H113" t="str">
        <f t="shared" si="3"/>
        <v>Adolescence</v>
      </c>
      <c r="I113" s="5">
        <v>25000</v>
      </c>
      <c r="J113">
        <v>54</v>
      </c>
      <c r="K113" t="str">
        <f t="shared" si="4"/>
        <v>Economical</v>
      </c>
      <c r="L113" t="s">
        <v>14</v>
      </c>
      <c r="M113">
        <v>0</v>
      </c>
      <c r="N113" t="str">
        <f t="shared" si="5"/>
        <v>Entry-Level</v>
      </c>
      <c r="O113">
        <v>1</v>
      </c>
    </row>
    <row r="114" spans="5:15" x14ac:dyDescent="0.25">
      <c r="E114">
        <v>113</v>
      </c>
      <c r="F114" t="s">
        <v>11</v>
      </c>
      <c r="G114">
        <v>38</v>
      </c>
      <c r="H114" t="str">
        <f t="shared" si="3"/>
        <v>Middle Age</v>
      </c>
      <c r="I114" s="5">
        <v>71000</v>
      </c>
      <c r="J114">
        <v>42</v>
      </c>
      <c r="K114" t="str">
        <f t="shared" si="4"/>
        <v>Economical</v>
      </c>
      <c r="L114" t="s">
        <v>16</v>
      </c>
      <c r="M114">
        <v>1</v>
      </c>
      <c r="N114" t="str">
        <f t="shared" si="5"/>
        <v>Entry-Level</v>
      </c>
      <c r="O114">
        <v>5</v>
      </c>
    </row>
    <row r="115" spans="5:15" x14ac:dyDescent="0.25">
      <c r="E115">
        <v>114</v>
      </c>
      <c r="F115" t="s">
        <v>8</v>
      </c>
      <c r="G115">
        <v>19</v>
      </c>
      <c r="H115" t="str">
        <f t="shared" si="3"/>
        <v>Adolescence</v>
      </c>
      <c r="I115" s="5">
        <v>2000</v>
      </c>
      <c r="J115">
        <v>46</v>
      </c>
      <c r="K115" t="str">
        <f t="shared" si="4"/>
        <v>Economical</v>
      </c>
      <c r="L115" t="s">
        <v>14</v>
      </c>
      <c r="M115">
        <v>1</v>
      </c>
      <c r="N115" t="str">
        <f t="shared" si="5"/>
        <v>Entry-Level</v>
      </c>
      <c r="O115">
        <v>1</v>
      </c>
    </row>
    <row r="116" spans="5:15" x14ac:dyDescent="0.25">
      <c r="E116">
        <v>115</v>
      </c>
      <c r="F116" t="s">
        <v>11</v>
      </c>
      <c r="G116">
        <v>18</v>
      </c>
      <c r="H116" t="str">
        <f t="shared" si="3"/>
        <v>Adolescence</v>
      </c>
      <c r="I116" s="5">
        <v>97000</v>
      </c>
      <c r="J116">
        <v>48</v>
      </c>
      <c r="K116" t="str">
        <f t="shared" si="4"/>
        <v>Economical</v>
      </c>
      <c r="L116" t="s">
        <v>15</v>
      </c>
      <c r="M116">
        <v>0</v>
      </c>
      <c r="N116" t="str">
        <f t="shared" si="5"/>
        <v>Entry-Level</v>
      </c>
      <c r="O116">
        <v>3</v>
      </c>
    </row>
    <row r="117" spans="5:15" x14ac:dyDescent="0.25">
      <c r="E117">
        <v>116</v>
      </c>
      <c r="F117" t="s">
        <v>11</v>
      </c>
      <c r="G117">
        <v>19</v>
      </c>
      <c r="H117" t="str">
        <f t="shared" si="3"/>
        <v>Adolescence</v>
      </c>
      <c r="I117" s="5">
        <v>51000</v>
      </c>
      <c r="J117">
        <v>50</v>
      </c>
      <c r="K117" t="str">
        <f t="shared" si="4"/>
        <v>Economical</v>
      </c>
      <c r="L117" t="s">
        <v>15</v>
      </c>
      <c r="M117">
        <v>8</v>
      </c>
      <c r="N117" t="str">
        <f t="shared" si="5"/>
        <v>Mid-Level</v>
      </c>
      <c r="O117">
        <v>4</v>
      </c>
    </row>
    <row r="118" spans="5:15" x14ac:dyDescent="0.25">
      <c r="E118">
        <v>117</v>
      </c>
      <c r="F118" t="s">
        <v>11</v>
      </c>
      <c r="G118">
        <v>63</v>
      </c>
      <c r="H118" t="str">
        <f t="shared" si="3"/>
        <v>Old</v>
      </c>
      <c r="I118" s="5">
        <v>9000</v>
      </c>
      <c r="J118">
        <v>43</v>
      </c>
      <c r="K118" t="str">
        <f t="shared" si="4"/>
        <v>Economical</v>
      </c>
      <c r="L118" t="s">
        <v>12</v>
      </c>
      <c r="M118">
        <v>1</v>
      </c>
      <c r="N118" t="str">
        <f t="shared" si="5"/>
        <v>Entry-Level</v>
      </c>
      <c r="O118">
        <v>1</v>
      </c>
    </row>
    <row r="119" spans="5:15" x14ac:dyDescent="0.25">
      <c r="E119">
        <v>118</v>
      </c>
      <c r="F119" t="s">
        <v>11</v>
      </c>
      <c r="G119">
        <v>49</v>
      </c>
      <c r="H119" t="str">
        <f t="shared" si="3"/>
        <v>Middle Age</v>
      </c>
      <c r="I119" s="5">
        <v>79000</v>
      </c>
      <c r="J119">
        <v>59</v>
      </c>
      <c r="K119" t="str">
        <f t="shared" si="4"/>
        <v>Economical</v>
      </c>
      <c r="L119" t="s">
        <v>14</v>
      </c>
      <c r="M119">
        <v>0</v>
      </c>
      <c r="N119" t="str">
        <f t="shared" si="5"/>
        <v>Entry-Level</v>
      </c>
      <c r="O119">
        <v>2</v>
      </c>
    </row>
    <row r="120" spans="5:15" x14ac:dyDescent="0.25">
      <c r="E120">
        <v>119</v>
      </c>
      <c r="F120" t="s">
        <v>11</v>
      </c>
      <c r="G120">
        <v>51</v>
      </c>
      <c r="H120" t="str">
        <f t="shared" si="3"/>
        <v>Middle Age</v>
      </c>
      <c r="I120" s="5">
        <v>84000</v>
      </c>
      <c r="J120">
        <v>43</v>
      </c>
      <c r="K120" t="str">
        <f t="shared" si="4"/>
        <v>Economical</v>
      </c>
      <c r="M120">
        <v>2</v>
      </c>
      <c r="N120" t="str">
        <f t="shared" si="5"/>
        <v>Entry-Level</v>
      </c>
      <c r="O120">
        <v>7</v>
      </c>
    </row>
    <row r="121" spans="5:15" x14ac:dyDescent="0.25">
      <c r="E121">
        <v>120</v>
      </c>
      <c r="F121" t="s">
        <v>11</v>
      </c>
      <c r="G121">
        <v>50</v>
      </c>
      <c r="H121" t="str">
        <f t="shared" si="3"/>
        <v>Middle Age</v>
      </c>
      <c r="I121" s="5">
        <v>87000</v>
      </c>
      <c r="J121">
        <v>57</v>
      </c>
      <c r="K121" t="str">
        <f t="shared" si="4"/>
        <v>Economical</v>
      </c>
      <c r="L121" t="s">
        <v>14</v>
      </c>
      <c r="M121">
        <v>1</v>
      </c>
      <c r="N121" t="str">
        <f t="shared" si="5"/>
        <v>Entry-Level</v>
      </c>
      <c r="O121">
        <v>2</v>
      </c>
    </row>
    <row r="122" spans="5:15" x14ac:dyDescent="0.25">
      <c r="E122">
        <v>121</v>
      </c>
      <c r="F122" t="s">
        <v>8</v>
      </c>
      <c r="G122">
        <v>27</v>
      </c>
      <c r="H122" t="str">
        <f t="shared" si="3"/>
        <v>Adolescence</v>
      </c>
      <c r="I122" s="5">
        <v>36000</v>
      </c>
      <c r="J122">
        <v>56</v>
      </c>
      <c r="K122" t="str">
        <f t="shared" si="4"/>
        <v>Economical</v>
      </c>
      <c r="L122" t="s">
        <v>15</v>
      </c>
      <c r="M122">
        <v>0</v>
      </c>
      <c r="N122" t="str">
        <f t="shared" si="5"/>
        <v>Entry-Level</v>
      </c>
      <c r="O122">
        <v>3</v>
      </c>
    </row>
    <row r="123" spans="5:15" x14ac:dyDescent="0.25">
      <c r="E123">
        <v>122</v>
      </c>
      <c r="F123" t="s">
        <v>11</v>
      </c>
      <c r="G123">
        <v>38</v>
      </c>
      <c r="H123" t="str">
        <f t="shared" si="3"/>
        <v>Middle Age</v>
      </c>
      <c r="I123" s="5">
        <v>50000</v>
      </c>
      <c r="J123">
        <v>40</v>
      </c>
      <c r="K123" t="str">
        <f t="shared" si="4"/>
        <v>Economical</v>
      </c>
      <c r="L123" t="s">
        <v>15</v>
      </c>
      <c r="M123">
        <v>1</v>
      </c>
      <c r="N123" t="str">
        <f t="shared" si="5"/>
        <v>Entry-Level</v>
      </c>
      <c r="O123">
        <v>4</v>
      </c>
    </row>
    <row r="124" spans="5:15" x14ac:dyDescent="0.25">
      <c r="E124">
        <v>123</v>
      </c>
      <c r="F124" t="s">
        <v>11</v>
      </c>
      <c r="G124">
        <v>40</v>
      </c>
      <c r="H124" t="str">
        <f t="shared" si="3"/>
        <v>Middle Age</v>
      </c>
      <c r="I124" s="5">
        <v>97000</v>
      </c>
      <c r="J124">
        <v>58</v>
      </c>
      <c r="K124" t="str">
        <f t="shared" si="4"/>
        <v>Economical</v>
      </c>
      <c r="L124" t="s">
        <v>10</v>
      </c>
      <c r="M124">
        <v>9</v>
      </c>
      <c r="N124" t="str">
        <f t="shared" si="5"/>
        <v>Mid-Level</v>
      </c>
      <c r="O124">
        <v>4</v>
      </c>
    </row>
    <row r="125" spans="5:15" x14ac:dyDescent="0.25">
      <c r="E125">
        <v>124</v>
      </c>
      <c r="F125" t="s">
        <v>8</v>
      </c>
      <c r="G125">
        <v>39</v>
      </c>
      <c r="H125" t="str">
        <f t="shared" si="3"/>
        <v>Middle Age</v>
      </c>
      <c r="I125" s="5">
        <v>6000</v>
      </c>
      <c r="J125">
        <v>91</v>
      </c>
      <c r="K125" t="str">
        <f t="shared" si="4"/>
        <v>Spendthrift</v>
      </c>
      <c r="L125" t="s">
        <v>9</v>
      </c>
      <c r="M125">
        <v>1</v>
      </c>
      <c r="N125" t="str">
        <f t="shared" si="5"/>
        <v>Entry-Level</v>
      </c>
      <c r="O125">
        <v>3</v>
      </c>
    </row>
    <row r="126" spans="5:15" x14ac:dyDescent="0.25">
      <c r="E126">
        <v>125</v>
      </c>
      <c r="F126" t="s">
        <v>11</v>
      </c>
      <c r="G126">
        <v>23</v>
      </c>
      <c r="H126" t="str">
        <f t="shared" si="3"/>
        <v>Adolescence</v>
      </c>
      <c r="I126" s="5">
        <v>12000</v>
      </c>
      <c r="J126">
        <v>29</v>
      </c>
      <c r="K126" t="str">
        <f t="shared" si="4"/>
        <v>Tightward</v>
      </c>
      <c r="L126" t="s">
        <v>13</v>
      </c>
      <c r="M126">
        <v>9</v>
      </c>
      <c r="N126" t="str">
        <f t="shared" si="5"/>
        <v>Mid-Level</v>
      </c>
      <c r="O126">
        <v>2</v>
      </c>
    </row>
    <row r="127" spans="5:15" x14ac:dyDescent="0.25">
      <c r="E127">
        <v>126</v>
      </c>
      <c r="F127" t="s">
        <v>11</v>
      </c>
      <c r="G127">
        <v>31</v>
      </c>
      <c r="H127" t="str">
        <f t="shared" si="3"/>
        <v>Middle Age</v>
      </c>
      <c r="I127" s="5">
        <v>46000</v>
      </c>
      <c r="J127">
        <v>77</v>
      </c>
      <c r="K127" t="str">
        <f t="shared" si="4"/>
        <v>Spendthrift</v>
      </c>
      <c r="L127" t="s">
        <v>18</v>
      </c>
      <c r="M127">
        <v>1</v>
      </c>
      <c r="N127" t="str">
        <f t="shared" si="5"/>
        <v>Entry-Level</v>
      </c>
      <c r="O127">
        <v>2</v>
      </c>
    </row>
    <row r="128" spans="5:15" x14ac:dyDescent="0.25">
      <c r="E128">
        <v>127</v>
      </c>
      <c r="F128" t="s">
        <v>8</v>
      </c>
      <c r="G128">
        <v>43</v>
      </c>
      <c r="H128" t="str">
        <f t="shared" si="3"/>
        <v>Middle Age</v>
      </c>
      <c r="I128" s="5">
        <v>89000</v>
      </c>
      <c r="J128">
        <v>35</v>
      </c>
      <c r="K128" t="str">
        <f t="shared" si="4"/>
        <v>Economical</v>
      </c>
      <c r="L128" t="s">
        <v>10</v>
      </c>
      <c r="M128">
        <v>0</v>
      </c>
      <c r="N128" t="str">
        <f t="shared" si="5"/>
        <v>Entry-Level</v>
      </c>
      <c r="O128">
        <v>7</v>
      </c>
    </row>
    <row r="129" spans="5:15" x14ac:dyDescent="0.25">
      <c r="E129">
        <v>128</v>
      </c>
      <c r="F129" t="s">
        <v>8</v>
      </c>
      <c r="G129">
        <v>40</v>
      </c>
      <c r="H129" t="str">
        <f t="shared" si="3"/>
        <v>Middle Age</v>
      </c>
      <c r="I129" s="5">
        <v>4000</v>
      </c>
      <c r="J129">
        <v>95</v>
      </c>
      <c r="K129" t="str">
        <f t="shared" si="4"/>
        <v>Spendthrift</v>
      </c>
      <c r="L129" t="s">
        <v>14</v>
      </c>
      <c r="M129">
        <v>0</v>
      </c>
      <c r="N129" t="str">
        <f t="shared" si="5"/>
        <v>Entry-Level</v>
      </c>
      <c r="O129">
        <v>2</v>
      </c>
    </row>
    <row r="130" spans="5:15" x14ac:dyDescent="0.25">
      <c r="E130">
        <v>129</v>
      </c>
      <c r="F130" t="s">
        <v>8</v>
      </c>
      <c r="G130">
        <v>59</v>
      </c>
      <c r="H130" t="str">
        <f t="shared" si="3"/>
        <v>Old</v>
      </c>
      <c r="I130" s="5">
        <v>38000</v>
      </c>
      <c r="J130">
        <v>11</v>
      </c>
      <c r="K130" t="str">
        <f t="shared" si="4"/>
        <v>Tightward</v>
      </c>
      <c r="L130" t="s">
        <v>10</v>
      </c>
      <c r="M130">
        <v>0</v>
      </c>
      <c r="N130" t="str">
        <f t="shared" si="5"/>
        <v>Entry-Level</v>
      </c>
      <c r="O130">
        <v>2</v>
      </c>
    </row>
    <row r="131" spans="5:15" x14ac:dyDescent="0.25">
      <c r="E131">
        <v>130</v>
      </c>
      <c r="F131" t="s">
        <v>8</v>
      </c>
      <c r="G131">
        <v>38</v>
      </c>
      <c r="H131" t="str">
        <f t="shared" ref="H131:H194" si="6">IF(G131&gt;54,"Old",IF(G131&gt;=31,"Middle Age",IF(G131&lt;31,"Adolescence","Invalid")))</f>
        <v>Middle Age</v>
      </c>
      <c r="I131" s="5">
        <v>64000</v>
      </c>
      <c r="J131">
        <v>75</v>
      </c>
      <c r="K131" t="str">
        <f t="shared" ref="K131:K194" si="7">IF(J131&gt;=60,"Spendthrift",IF(J131&gt;=31,"Economical",IF(J131&lt;31,"Tightward","Invalid")))</f>
        <v>Spendthrift</v>
      </c>
      <c r="L131" t="s">
        <v>13</v>
      </c>
      <c r="M131">
        <v>8</v>
      </c>
      <c r="N131" t="str">
        <f t="shared" ref="N131:N194" si="8">IF(M131&gt;=10,"Senior Level",IF(M131&gt;=5,"Mid-Level",IF(M131&gt;=3,"Intermediate",IF(M131&lt;3,"Entry-Level","Invalid"))))</f>
        <v>Mid-Level</v>
      </c>
      <c r="O131">
        <v>5</v>
      </c>
    </row>
    <row r="132" spans="5:15" x14ac:dyDescent="0.25">
      <c r="E132">
        <v>131</v>
      </c>
      <c r="F132" t="s">
        <v>8</v>
      </c>
      <c r="G132">
        <v>47</v>
      </c>
      <c r="H132" t="str">
        <f t="shared" si="6"/>
        <v>Middle Age</v>
      </c>
      <c r="I132" s="5">
        <v>66000</v>
      </c>
      <c r="J132">
        <v>9</v>
      </c>
      <c r="K132" t="str">
        <f t="shared" si="7"/>
        <v>Tightward</v>
      </c>
      <c r="L132" t="s">
        <v>15</v>
      </c>
      <c r="M132">
        <v>9</v>
      </c>
      <c r="N132" t="str">
        <f t="shared" si="8"/>
        <v>Mid-Level</v>
      </c>
      <c r="O132">
        <v>5</v>
      </c>
    </row>
    <row r="133" spans="5:15" x14ac:dyDescent="0.25">
      <c r="E133">
        <v>132</v>
      </c>
      <c r="F133" t="s">
        <v>8</v>
      </c>
      <c r="G133">
        <v>39</v>
      </c>
      <c r="H133" t="str">
        <f t="shared" si="6"/>
        <v>Middle Age</v>
      </c>
      <c r="I133" s="5">
        <v>26000</v>
      </c>
      <c r="J133">
        <v>75</v>
      </c>
      <c r="K133" t="str">
        <f t="shared" si="7"/>
        <v>Spendthrift</v>
      </c>
      <c r="L133" t="s">
        <v>12</v>
      </c>
      <c r="M133">
        <v>0</v>
      </c>
      <c r="N133" t="str">
        <f t="shared" si="8"/>
        <v>Entry-Level</v>
      </c>
      <c r="O133">
        <v>2</v>
      </c>
    </row>
    <row r="134" spans="5:15" x14ac:dyDescent="0.25">
      <c r="E134">
        <v>133</v>
      </c>
      <c r="F134" t="s">
        <v>11</v>
      </c>
      <c r="G134">
        <v>25</v>
      </c>
      <c r="H134" t="str">
        <f t="shared" si="6"/>
        <v>Adolescence</v>
      </c>
      <c r="I134" s="5">
        <v>41000</v>
      </c>
      <c r="J134">
        <v>34</v>
      </c>
      <c r="K134" t="str">
        <f t="shared" si="7"/>
        <v>Economical</v>
      </c>
      <c r="L134" t="s">
        <v>9</v>
      </c>
      <c r="M134">
        <v>6</v>
      </c>
      <c r="N134" t="str">
        <f t="shared" si="8"/>
        <v>Mid-Level</v>
      </c>
      <c r="O134">
        <v>4</v>
      </c>
    </row>
    <row r="135" spans="5:15" x14ac:dyDescent="0.25">
      <c r="E135">
        <v>134</v>
      </c>
      <c r="F135" t="s">
        <v>11</v>
      </c>
      <c r="G135">
        <v>31</v>
      </c>
      <c r="H135" t="str">
        <f t="shared" si="6"/>
        <v>Middle Age</v>
      </c>
      <c r="I135" s="5">
        <v>45000</v>
      </c>
      <c r="J135">
        <v>71</v>
      </c>
      <c r="K135" t="str">
        <f t="shared" si="7"/>
        <v>Spendthrift</v>
      </c>
      <c r="L135" t="s">
        <v>14</v>
      </c>
      <c r="M135">
        <v>5</v>
      </c>
      <c r="N135" t="str">
        <f t="shared" si="8"/>
        <v>Mid-Level</v>
      </c>
      <c r="O135">
        <v>1</v>
      </c>
    </row>
    <row r="136" spans="5:15" x14ac:dyDescent="0.25">
      <c r="E136">
        <v>135</v>
      </c>
      <c r="F136" t="s">
        <v>8</v>
      </c>
      <c r="G136">
        <v>20</v>
      </c>
      <c r="H136" t="str">
        <f t="shared" si="6"/>
        <v>Adolescence</v>
      </c>
      <c r="I136" s="5">
        <v>89000</v>
      </c>
      <c r="J136">
        <v>5</v>
      </c>
      <c r="K136" t="str">
        <f t="shared" si="7"/>
        <v>Tightward</v>
      </c>
      <c r="L136" t="s">
        <v>10</v>
      </c>
      <c r="M136">
        <v>1</v>
      </c>
      <c r="N136" t="str">
        <f t="shared" si="8"/>
        <v>Entry-Level</v>
      </c>
      <c r="O136">
        <v>2</v>
      </c>
    </row>
    <row r="137" spans="5:15" x14ac:dyDescent="0.25">
      <c r="E137">
        <v>136</v>
      </c>
      <c r="F137" t="s">
        <v>11</v>
      </c>
      <c r="G137">
        <v>29</v>
      </c>
      <c r="H137" t="str">
        <f t="shared" si="6"/>
        <v>Adolescence</v>
      </c>
      <c r="I137" s="5">
        <v>92000</v>
      </c>
      <c r="J137">
        <v>88</v>
      </c>
      <c r="K137" t="str">
        <f t="shared" si="7"/>
        <v>Spendthrift</v>
      </c>
      <c r="L137" t="s">
        <v>15</v>
      </c>
      <c r="M137">
        <v>5</v>
      </c>
      <c r="N137" t="str">
        <f t="shared" si="8"/>
        <v>Mid-Level</v>
      </c>
      <c r="O137">
        <v>5</v>
      </c>
    </row>
    <row r="138" spans="5:15" x14ac:dyDescent="0.25">
      <c r="E138">
        <v>137</v>
      </c>
      <c r="F138" t="s">
        <v>11</v>
      </c>
      <c r="G138">
        <v>44</v>
      </c>
      <c r="H138" t="str">
        <f t="shared" si="6"/>
        <v>Middle Age</v>
      </c>
      <c r="I138" s="5">
        <v>76000</v>
      </c>
      <c r="J138">
        <v>7</v>
      </c>
      <c r="K138" t="str">
        <f t="shared" si="7"/>
        <v>Tightward</v>
      </c>
      <c r="L138" t="s">
        <v>14</v>
      </c>
      <c r="M138">
        <v>5</v>
      </c>
      <c r="N138" t="str">
        <f t="shared" si="8"/>
        <v>Mid-Level</v>
      </c>
      <c r="O138">
        <v>2</v>
      </c>
    </row>
    <row r="139" spans="5:15" x14ac:dyDescent="0.25">
      <c r="E139">
        <v>138</v>
      </c>
      <c r="F139" t="s">
        <v>8</v>
      </c>
      <c r="G139">
        <v>32</v>
      </c>
      <c r="H139" t="str">
        <f t="shared" si="6"/>
        <v>Middle Age</v>
      </c>
      <c r="I139" s="5">
        <v>85000</v>
      </c>
      <c r="J139">
        <v>73</v>
      </c>
      <c r="K139" t="str">
        <f t="shared" si="7"/>
        <v>Spendthrift</v>
      </c>
      <c r="L139" t="s">
        <v>14</v>
      </c>
      <c r="M139">
        <v>3</v>
      </c>
      <c r="N139" t="str">
        <f t="shared" si="8"/>
        <v>Intermediate</v>
      </c>
      <c r="O139">
        <v>4</v>
      </c>
    </row>
    <row r="140" spans="5:15" x14ac:dyDescent="0.25">
      <c r="E140">
        <v>139</v>
      </c>
      <c r="F140" t="s">
        <v>8</v>
      </c>
      <c r="G140">
        <v>19</v>
      </c>
      <c r="H140" t="str">
        <f t="shared" si="6"/>
        <v>Adolescence</v>
      </c>
      <c r="I140" s="5">
        <v>22000</v>
      </c>
      <c r="J140">
        <v>10</v>
      </c>
      <c r="K140" t="str">
        <f t="shared" si="7"/>
        <v>Tightward</v>
      </c>
      <c r="L140" t="s">
        <v>18</v>
      </c>
      <c r="M140">
        <v>8</v>
      </c>
      <c r="N140" t="str">
        <f t="shared" si="8"/>
        <v>Mid-Level</v>
      </c>
      <c r="O140">
        <v>4</v>
      </c>
    </row>
    <row r="141" spans="5:15" x14ac:dyDescent="0.25">
      <c r="E141">
        <v>140</v>
      </c>
      <c r="F141" t="s">
        <v>11</v>
      </c>
      <c r="G141">
        <v>35</v>
      </c>
      <c r="H141" t="str">
        <f t="shared" si="6"/>
        <v>Middle Age</v>
      </c>
      <c r="I141" s="5">
        <v>15000</v>
      </c>
      <c r="J141">
        <v>72</v>
      </c>
      <c r="K141" t="str">
        <f t="shared" si="7"/>
        <v>Spendthrift</v>
      </c>
      <c r="L141" t="s">
        <v>14</v>
      </c>
      <c r="M141">
        <v>4</v>
      </c>
      <c r="N141" t="str">
        <f t="shared" si="8"/>
        <v>Intermediate</v>
      </c>
      <c r="O141">
        <v>4</v>
      </c>
    </row>
    <row r="142" spans="5:15" x14ac:dyDescent="0.25">
      <c r="E142">
        <v>141</v>
      </c>
      <c r="F142" t="s">
        <v>11</v>
      </c>
      <c r="G142">
        <v>57</v>
      </c>
      <c r="H142" t="str">
        <f t="shared" si="6"/>
        <v>Old</v>
      </c>
      <c r="I142" s="5">
        <v>32000</v>
      </c>
      <c r="J142">
        <v>5</v>
      </c>
      <c r="K142" t="str">
        <f t="shared" si="7"/>
        <v>Tightward</v>
      </c>
      <c r="L142" t="s">
        <v>10</v>
      </c>
      <c r="M142">
        <v>0</v>
      </c>
      <c r="N142" t="str">
        <f t="shared" si="8"/>
        <v>Entry-Level</v>
      </c>
      <c r="O142">
        <v>2</v>
      </c>
    </row>
    <row r="143" spans="5:15" x14ac:dyDescent="0.25">
      <c r="E143">
        <v>142</v>
      </c>
      <c r="F143" t="s">
        <v>8</v>
      </c>
      <c r="G143">
        <v>32</v>
      </c>
      <c r="H143" t="str">
        <f t="shared" si="6"/>
        <v>Middle Age</v>
      </c>
      <c r="I143" s="5">
        <v>66000</v>
      </c>
      <c r="J143">
        <v>93</v>
      </c>
      <c r="K143" t="str">
        <f t="shared" si="7"/>
        <v>Spendthrift</v>
      </c>
      <c r="L143" t="s">
        <v>14</v>
      </c>
      <c r="M143">
        <v>0</v>
      </c>
      <c r="N143" t="str">
        <f t="shared" si="8"/>
        <v>Entry-Level</v>
      </c>
      <c r="O143">
        <v>5</v>
      </c>
    </row>
    <row r="144" spans="5:15" x14ac:dyDescent="0.25">
      <c r="E144">
        <v>143</v>
      </c>
      <c r="F144" t="s">
        <v>11</v>
      </c>
      <c r="G144">
        <v>28</v>
      </c>
      <c r="H144" t="str">
        <f t="shared" si="6"/>
        <v>Adolescence</v>
      </c>
      <c r="I144" s="5">
        <v>62000</v>
      </c>
      <c r="J144">
        <v>40</v>
      </c>
      <c r="K144" t="str">
        <f t="shared" si="7"/>
        <v>Economical</v>
      </c>
      <c r="L144" t="s">
        <v>16</v>
      </c>
      <c r="M144">
        <v>5</v>
      </c>
      <c r="N144" t="str">
        <f t="shared" si="8"/>
        <v>Mid-Level</v>
      </c>
      <c r="O144">
        <v>3</v>
      </c>
    </row>
    <row r="145" spans="5:15" x14ac:dyDescent="0.25">
      <c r="E145">
        <v>144</v>
      </c>
      <c r="F145" t="s">
        <v>11</v>
      </c>
      <c r="G145">
        <v>32</v>
      </c>
      <c r="H145" t="str">
        <f t="shared" si="6"/>
        <v>Middle Age</v>
      </c>
      <c r="I145" s="5">
        <v>85000</v>
      </c>
      <c r="J145">
        <v>87</v>
      </c>
      <c r="K145" t="str">
        <f t="shared" si="7"/>
        <v>Spendthrift</v>
      </c>
      <c r="L145" t="s">
        <v>12</v>
      </c>
      <c r="M145">
        <v>1</v>
      </c>
      <c r="N145" t="str">
        <f t="shared" si="8"/>
        <v>Entry-Level</v>
      </c>
      <c r="O145">
        <v>2</v>
      </c>
    </row>
    <row r="146" spans="5:15" x14ac:dyDescent="0.25">
      <c r="E146">
        <v>145</v>
      </c>
      <c r="F146" t="s">
        <v>8</v>
      </c>
      <c r="G146">
        <v>25</v>
      </c>
      <c r="H146" t="str">
        <f t="shared" si="6"/>
        <v>Adolescence</v>
      </c>
      <c r="I146" s="5">
        <v>71000</v>
      </c>
      <c r="J146">
        <v>12</v>
      </c>
      <c r="K146" t="str">
        <f t="shared" si="7"/>
        <v>Tightward</v>
      </c>
      <c r="L146" t="s">
        <v>10</v>
      </c>
      <c r="M146">
        <v>0</v>
      </c>
      <c r="N146" t="str">
        <f t="shared" si="8"/>
        <v>Entry-Level</v>
      </c>
      <c r="O146">
        <v>5</v>
      </c>
    </row>
    <row r="147" spans="5:15" x14ac:dyDescent="0.25">
      <c r="E147">
        <v>146</v>
      </c>
      <c r="F147" t="s">
        <v>8</v>
      </c>
      <c r="G147">
        <v>28</v>
      </c>
      <c r="H147" t="str">
        <f t="shared" si="6"/>
        <v>Adolescence</v>
      </c>
      <c r="I147" s="5">
        <v>26000</v>
      </c>
      <c r="J147">
        <v>97</v>
      </c>
      <c r="K147" t="str">
        <f t="shared" si="7"/>
        <v>Spendthrift</v>
      </c>
      <c r="L147" t="s">
        <v>18</v>
      </c>
      <c r="M147">
        <v>8</v>
      </c>
      <c r="N147" t="str">
        <f t="shared" si="8"/>
        <v>Mid-Level</v>
      </c>
      <c r="O147">
        <v>5</v>
      </c>
    </row>
    <row r="148" spans="5:15" x14ac:dyDescent="0.25">
      <c r="E148">
        <v>147</v>
      </c>
      <c r="F148" t="s">
        <v>8</v>
      </c>
      <c r="G148">
        <v>48</v>
      </c>
      <c r="H148" t="str">
        <f t="shared" si="6"/>
        <v>Middle Age</v>
      </c>
      <c r="I148" s="5">
        <v>52000</v>
      </c>
      <c r="J148">
        <v>36</v>
      </c>
      <c r="K148" t="str">
        <f t="shared" si="7"/>
        <v>Economical</v>
      </c>
      <c r="L148" t="s">
        <v>10</v>
      </c>
      <c r="M148">
        <v>9</v>
      </c>
      <c r="N148" t="str">
        <f t="shared" si="8"/>
        <v>Mid-Level</v>
      </c>
      <c r="O148">
        <v>2</v>
      </c>
    </row>
    <row r="149" spans="5:15" x14ac:dyDescent="0.25">
      <c r="E149">
        <v>148</v>
      </c>
      <c r="F149" t="s">
        <v>11</v>
      </c>
      <c r="G149">
        <v>32</v>
      </c>
      <c r="H149" t="str">
        <f t="shared" si="6"/>
        <v>Middle Age</v>
      </c>
      <c r="I149" s="5">
        <v>38000</v>
      </c>
      <c r="J149">
        <v>74</v>
      </c>
      <c r="K149" t="str">
        <f t="shared" si="7"/>
        <v>Spendthrift</v>
      </c>
      <c r="L149" t="s">
        <v>12</v>
      </c>
      <c r="M149">
        <v>1</v>
      </c>
      <c r="N149" t="str">
        <f t="shared" si="8"/>
        <v>Entry-Level</v>
      </c>
      <c r="O149">
        <v>1</v>
      </c>
    </row>
    <row r="150" spans="5:15" x14ac:dyDescent="0.25">
      <c r="E150">
        <v>149</v>
      </c>
      <c r="F150" t="s">
        <v>11</v>
      </c>
      <c r="G150">
        <v>34</v>
      </c>
      <c r="H150" t="str">
        <f t="shared" si="6"/>
        <v>Middle Age</v>
      </c>
      <c r="I150" s="5">
        <v>51000</v>
      </c>
      <c r="J150">
        <v>22</v>
      </c>
      <c r="K150" t="str">
        <f t="shared" si="7"/>
        <v>Tightward</v>
      </c>
      <c r="L150" t="s">
        <v>9</v>
      </c>
      <c r="M150">
        <v>7</v>
      </c>
      <c r="N150" t="str">
        <f t="shared" si="8"/>
        <v>Mid-Level</v>
      </c>
      <c r="O150">
        <v>4</v>
      </c>
    </row>
    <row r="151" spans="5:15" x14ac:dyDescent="0.25">
      <c r="E151">
        <v>150</v>
      </c>
      <c r="F151" t="s">
        <v>8</v>
      </c>
      <c r="G151">
        <v>34</v>
      </c>
      <c r="H151" t="str">
        <f t="shared" si="6"/>
        <v>Middle Age</v>
      </c>
      <c r="I151" s="5">
        <v>90000</v>
      </c>
      <c r="J151">
        <v>90</v>
      </c>
      <c r="K151" t="str">
        <f t="shared" si="7"/>
        <v>Spendthrift</v>
      </c>
      <c r="L151" t="s">
        <v>14</v>
      </c>
      <c r="M151">
        <v>6</v>
      </c>
      <c r="N151" t="str">
        <f t="shared" si="8"/>
        <v>Mid-Level</v>
      </c>
      <c r="O151">
        <v>3</v>
      </c>
    </row>
    <row r="152" spans="5:15" x14ac:dyDescent="0.25">
      <c r="E152">
        <v>151</v>
      </c>
      <c r="F152" t="s">
        <v>8</v>
      </c>
      <c r="G152">
        <v>43</v>
      </c>
      <c r="H152" t="str">
        <f t="shared" si="6"/>
        <v>Middle Age</v>
      </c>
      <c r="I152" s="5">
        <v>30000</v>
      </c>
      <c r="J152">
        <v>17</v>
      </c>
      <c r="K152" t="str">
        <f t="shared" si="7"/>
        <v>Tightward</v>
      </c>
      <c r="L152" t="s">
        <v>12</v>
      </c>
      <c r="M152">
        <v>0</v>
      </c>
      <c r="N152" t="str">
        <f t="shared" si="8"/>
        <v>Entry-Level</v>
      </c>
      <c r="O152">
        <v>9</v>
      </c>
    </row>
    <row r="153" spans="5:15" x14ac:dyDescent="0.25">
      <c r="E153">
        <v>152</v>
      </c>
      <c r="F153" t="s">
        <v>8</v>
      </c>
      <c r="G153">
        <v>39</v>
      </c>
      <c r="H153" t="str">
        <f t="shared" si="6"/>
        <v>Middle Age</v>
      </c>
      <c r="I153" s="5">
        <v>41000</v>
      </c>
      <c r="J153">
        <v>88</v>
      </c>
      <c r="K153" t="str">
        <f t="shared" si="7"/>
        <v>Spendthrift</v>
      </c>
      <c r="L153" t="s">
        <v>10</v>
      </c>
      <c r="M153">
        <v>0</v>
      </c>
      <c r="N153" t="str">
        <f t="shared" si="8"/>
        <v>Entry-Level</v>
      </c>
      <c r="O153">
        <v>1</v>
      </c>
    </row>
    <row r="154" spans="5:15" x14ac:dyDescent="0.25">
      <c r="E154">
        <v>153</v>
      </c>
      <c r="F154" t="s">
        <v>11</v>
      </c>
      <c r="G154">
        <v>44</v>
      </c>
      <c r="H154" t="str">
        <f t="shared" si="6"/>
        <v>Middle Age</v>
      </c>
      <c r="I154" s="5">
        <v>17000</v>
      </c>
      <c r="J154">
        <v>20</v>
      </c>
      <c r="K154" t="str">
        <f t="shared" si="7"/>
        <v>Tightward</v>
      </c>
      <c r="L154" t="s">
        <v>10</v>
      </c>
      <c r="M154">
        <v>0</v>
      </c>
      <c r="N154" t="str">
        <f t="shared" si="8"/>
        <v>Entry-Level</v>
      </c>
      <c r="O154">
        <v>2</v>
      </c>
    </row>
    <row r="155" spans="5:15" x14ac:dyDescent="0.25">
      <c r="E155">
        <v>154</v>
      </c>
      <c r="F155" t="s">
        <v>11</v>
      </c>
      <c r="G155">
        <v>38</v>
      </c>
      <c r="H155" t="str">
        <f t="shared" si="6"/>
        <v>Middle Age</v>
      </c>
      <c r="I155" s="5">
        <v>92000</v>
      </c>
      <c r="J155">
        <v>76</v>
      </c>
      <c r="K155" t="str">
        <f t="shared" si="7"/>
        <v>Spendthrift</v>
      </c>
      <c r="L155" t="s">
        <v>14</v>
      </c>
      <c r="M155">
        <v>2</v>
      </c>
      <c r="N155" t="str">
        <f t="shared" si="8"/>
        <v>Entry-Level</v>
      </c>
      <c r="O155">
        <v>2</v>
      </c>
    </row>
    <row r="156" spans="5:15" x14ac:dyDescent="0.25">
      <c r="E156">
        <v>155</v>
      </c>
      <c r="F156" t="s">
        <v>11</v>
      </c>
      <c r="G156">
        <v>47</v>
      </c>
      <c r="H156" t="str">
        <f t="shared" si="6"/>
        <v>Middle Age</v>
      </c>
      <c r="I156" s="5">
        <v>80000</v>
      </c>
      <c r="J156">
        <v>16</v>
      </c>
      <c r="K156" t="str">
        <f t="shared" si="7"/>
        <v>Tightward</v>
      </c>
      <c r="L156" t="s">
        <v>9</v>
      </c>
      <c r="M156">
        <v>0</v>
      </c>
      <c r="N156" t="str">
        <f t="shared" si="8"/>
        <v>Entry-Level</v>
      </c>
      <c r="O156">
        <v>4</v>
      </c>
    </row>
    <row r="157" spans="5:15" x14ac:dyDescent="0.25">
      <c r="E157">
        <v>156</v>
      </c>
      <c r="F157" t="s">
        <v>11</v>
      </c>
      <c r="G157">
        <v>27</v>
      </c>
      <c r="H157" t="str">
        <f t="shared" si="6"/>
        <v>Adolescence</v>
      </c>
      <c r="I157" s="5">
        <v>10000</v>
      </c>
      <c r="J157">
        <v>89</v>
      </c>
      <c r="K157" t="str">
        <f t="shared" si="7"/>
        <v>Spendthrift</v>
      </c>
      <c r="L157" t="s">
        <v>18</v>
      </c>
      <c r="M157">
        <v>8</v>
      </c>
      <c r="N157" t="str">
        <f t="shared" si="8"/>
        <v>Mid-Level</v>
      </c>
      <c r="O157">
        <v>4</v>
      </c>
    </row>
    <row r="158" spans="5:15" x14ac:dyDescent="0.25">
      <c r="E158">
        <v>157</v>
      </c>
      <c r="F158" t="s">
        <v>8</v>
      </c>
      <c r="G158">
        <v>37</v>
      </c>
      <c r="H158" t="str">
        <f t="shared" si="6"/>
        <v>Middle Age</v>
      </c>
      <c r="I158" s="5">
        <v>16000</v>
      </c>
      <c r="J158">
        <v>1</v>
      </c>
      <c r="K158" t="str">
        <f t="shared" si="7"/>
        <v>Tightward</v>
      </c>
      <c r="L158" t="s">
        <v>15</v>
      </c>
      <c r="M158">
        <v>1</v>
      </c>
      <c r="N158" t="str">
        <f t="shared" si="8"/>
        <v>Entry-Level</v>
      </c>
      <c r="O158">
        <v>1</v>
      </c>
    </row>
    <row r="159" spans="5:15" x14ac:dyDescent="0.25">
      <c r="E159">
        <v>158</v>
      </c>
      <c r="F159" t="s">
        <v>11</v>
      </c>
      <c r="G159">
        <v>30</v>
      </c>
      <c r="H159" t="str">
        <f t="shared" si="6"/>
        <v>Adolescence</v>
      </c>
      <c r="I159" s="5">
        <v>87000</v>
      </c>
      <c r="J159">
        <v>78</v>
      </c>
      <c r="K159" t="str">
        <f t="shared" si="7"/>
        <v>Spendthrift</v>
      </c>
      <c r="L159" t="s">
        <v>14</v>
      </c>
      <c r="M159">
        <v>3</v>
      </c>
      <c r="N159" t="str">
        <f t="shared" si="8"/>
        <v>Intermediate</v>
      </c>
      <c r="O159">
        <v>4</v>
      </c>
    </row>
    <row r="160" spans="5:15" x14ac:dyDescent="0.25">
      <c r="E160">
        <v>159</v>
      </c>
      <c r="F160" t="s">
        <v>8</v>
      </c>
      <c r="G160">
        <v>34</v>
      </c>
      <c r="H160" t="str">
        <f t="shared" si="6"/>
        <v>Middle Age</v>
      </c>
      <c r="I160" s="5">
        <v>66000</v>
      </c>
      <c r="J160">
        <v>1</v>
      </c>
      <c r="K160" t="str">
        <f t="shared" si="7"/>
        <v>Tightward</v>
      </c>
      <c r="L160" t="s">
        <v>12</v>
      </c>
      <c r="M160">
        <v>1</v>
      </c>
      <c r="N160" t="str">
        <f t="shared" si="8"/>
        <v>Entry-Level</v>
      </c>
      <c r="O160">
        <v>2</v>
      </c>
    </row>
    <row r="161" spans="5:15" x14ac:dyDescent="0.25">
      <c r="E161">
        <v>160</v>
      </c>
      <c r="F161" t="s">
        <v>11</v>
      </c>
      <c r="G161">
        <v>30</v>
      </c>
      <c r="H161" t="str">
        <f t="shared" si="6"/>
        <v>Adolescence</v>
      </c>
      <c r="I161" s="5">
        <v>86000</v>
      </c>
      <c r="J161">
        <v>73</v>
      </c>
      <c r="K161" t="str">
        <f t="shared" si="7"/>
        <v>Spendthrift</v>
      </c>
      <c r="L161" t="s">
        <v>14</v>
      </c>
      <c r="M161">
        <v>3</v>
      </c>
      <c r="N161" t="str">
        <f t="shared" si="8"/>
        <v>Intermediate</v>
      </c>
      <c r="O161">
        <v>3</v>
      </c>
    </row>
    <row r="162" spans="5:15" x14ac:dyDescent="0.25">
      <c r="E162">
        <v>161</v>
      </c>
      <c r="F162" t="s">
        <v>11</v>
      </c>
      <c r="G162">
        <v>56</v>
      </c>
      <c r="H162" t="str">
        <f t="shared" si="6"/>
        <v>Old</v>
      </c>
      <c r="I162" s="5">
        <v>9000</v>
      </c>
      <c r="J162">
        <v>35</v>
      </c>
      <c r="K162" t="str">
        <f t="shared" si="7"/>
        <v>Economical</v>
      </c>
      <c r="L162" t="s">
        <v>14</v>
      </c>
      <c r="M162">
        <v>1</v>
      </c>
      <c r="N162" t="str">
        <f t="shared" si="8"/>
        <v>Entry-Level</v>
      </c>
      <c r="O162">
        <v>1</v>
      </c>
    </row>
    <row r="163" spans="5:15" x14ac:dyDescent="0.25">
      <c r="E163">
        <v>162</v>
      </c>
      <c r="F163" t="s">
        <v>11</v>
      </c>
      <c r="G163">
        <v>29</v>
      </c>
      <c r="H163" t="str">
        <f t="shared" si="6"/>
        <v>Adolescence</v>
      </c>
      <c r="I163" s="5">
        <v>50000</v>
      </c>
      <c r="J163">
        <v>83</v>
      </c>
      <c r="K163" t="str">
        <f t="shared" si="7"/>
        <v>Spendthrift</v>
      </c>
      <c r="L163" t="s">
        <v>9</v>
      </c>
      <c r="M163">
        <v>1</v>
      </c>
      <c r="N163" t="str">
        <f t="shared" si="8"/>
        <v>Entry-Level</v>
      </c>
      <c r="O163">
        <v>5</v>
      </c>
    </row>
    <row r="164" spans="5:15" x14ac:dyDescent="0.25">
      <c r="E164">
        <v>163</v>
      </c>
      <c r="F164" t="s">
        <v>8</v>
      </c>
      <c r="G164">
        <v>19</v>
      </c>
      <c r="H164" t="str">
        <f t="shared" si="6"/>
        <v>Adolescence</v>
      </c>
      <c r="I164" s="5">
        <v>35000</v>
      </c>
      <c r="J164">
        <v>5</v>
      </c>
      <c r="K164" t="str">
        <f t="shared" si="7"/>
        <v>Tightward</v>
      </c>
      <c r="L164" t="s">
        <v>15</v>
      </c>
      <c r="M164">
        <v>0</v>
      </c>
      <c r="N164" t="str">
        <f t="shared" si="8"/>
        <v>Entry-Level</v>
      </c>
      <c r="O164">
        <v>5</v>
      </c>
    </row>
    <row r="165" spans="5:15" x14ac:dyDescent="0.25">
      <c r="E165">
        <v>164</v>
      </c>
      <c r="F165" t="s">
        <v>11</v>
      </c>
      <c r="G165">
        <v>31</v>
      </c>
      <c r="H165" t="str">
        <f t="shared" si="6"/>
        <v>Middle Age</v>
      </c>
      <c r="I165" s="5">
        <v>58000</v>
      </c>
      <c r="J165">
        <v>93</v>
      </c>
      <c r="K165" t="str">
        <f t="shared" si="7"/>
        <v>Spendthrift</v>
      </c>
      <c r="L165" t="s">
        <v>9</v>
      </c>
      <c r="M165">
        <v>1</v>
      </c>
      <c r="N165" t="str">
        <f t="shared" si="8"/>
        <v>Entry-Level</v>
      </c>
      <c r="O165">
        <v>5</v>
      </c>
    </row>
    <row r="166" spans="5:15" x14ac:dyDescent="0.25">
      <c r="E166">
        <v>165</v>
      </c>
      <c r="F166" t="s">
        <v>8</v>
      </c>
      <c r="G166">
        <v>50</v>
      </c>
      <c r="H166" t="str">
        <f t="shared" si="6"/>
        <v>Middle Age</v>
      </c>
      <c r="I166" s="5">
        <v>47000</v>
      </c>
      <c r="J166">
        <v>26</v>
      </c>
      <c r="K166" t="str">
        <f t="shared" si="7"/>
        <v>Tightward</v>
      </c>
      <c r="L166" t="s">
        <v>16</v>
      </c>
      <c r="M166">
        <v>0</v>
      </c>
      <c r="N166" t="str">
        <f t="shared" si="8"/>
        <v>Entry-Level</v>
      </c>
      <c r="O166">
        <v>2</v>
      </c>
    </row>
    <row r="167" spans="5:15" x14ac:dyDescent="0.25">
      <c r="E167">
        <v>166</v>
      </c>
      <c r="F167" t="s">
        <v>11</v>
      </c>
      <c r="G167">
        <v>36</v>
      </c>
      <c r="H167" t="str">
        <f t="shared" si="6"/>
        <v>Middle Age</v>
      </c>
      <c r="I167" s="5">
        <v>54000</v>
      </c>
      <c r="J167">
        <v>75</v>
      </c>
      <c r="K167" t="str">
        <f t="shared" si="7"/>
        <v>Spendthrift</v>
      </c>
      <c r="L167" t="s">
        <v>14</v>
      </c>
      <c r="M167">
        <v>5</v>
      </c>
      <c r="N167" t="str">
        <f t="shared" si="8"/>
        <v>Mid-Level</v>
      </c>
      <c r="O167">
        <v>3</v>
      </c>
    </row>
    <row r="168" spans="5:15" x14ac:dyDescent="0.25">
      <c r="E168">
        <v>167</v>
      </c>
      <c r="F168" t="s">
        <v>8</v>
      </c>
      <c r="G168">
        <v>42</v>
      </c>
      <c r="H168" t="str">
        <f t="shared" si="6"/>
        <v>Middle Age</v>
      </c>
      <c r="I168" s="5">
        <v>79000</v>
      </c>
      <c r="J168">
        <v>20</v>
      </c>
      <c r="K168" t="str">
        <f t="shared" si="7"/>
        <v>Tightward</v>
      </c>
      <c r="L168" t="s">
        <v>17</v>
      </c>
      <c r="M168">
        <v>9</v>
      </c>
      <c r="N168" t="str">
        <f t="shared" si="8"/>
        <v>Mid-Level</v>
      </c>
      <c r="O168">
        <v>3</v>
      </c>
    </row>
    <row r="169" spans="5:15" x14ac:dyDescent="0.25">
      <c r="E169">
        <v>168</v>
      </c>
      <c r="F169" t="s">
        <v>11</v>
      </c>
      <c r="G169">
        <v>33</v>
      </c>
      <c r="H169" t="str">
        <f t="shared" si="6"/>
        <v>Middle Age</v>
      </c>
      <c r="I169" s="5">
        <v>83000</v>
      </c>
      <c r="J169">
        <v>95</v>
      </c>
      <c r="K169" t="str">
        <f t="shared" si="7"/>
        <v>Spendthrift</v>
      </c>
      <c r="L169" t="s">
        <v>14</v>
      </c>
      <c r="M169">
        <v>0</v>
      </c>
      <c r="N169" t="str">
        <f t="shared" si="8"/>
        <v>Entry-Level</v>
      </c>
      <c r="O169">
        <v>5</v>
      </c>
    </row>
    <row r="170" spans="5:15" x14ac:dyDescent="0.25">
      <c r="E170">
        <v>169</v>
      </c>
      <c r="F170" t="s">
        <v>11</v>
      </c>
      <c r="G170">
        <v>36</v>
      </c>
      <c r="H170" t="str">
        <f t="shared" si="6"/>
        <v>Middle Age</v>
      </c>
      <c r="I170" s="5">
        <v>57000</v>
      </c>
      <c r="J170">
        <v>27</v>
      </c>
      <c r="K170" t="str">
        <f t="shared" si="7"/>
        <v>Tightward</v>
      </c>
      <c r="L170" t="s">
        <v>14</v>
      </c>
      <c r="M170">
        <v>0</v>
      </c>
      <c r="N170" t="str">
        <f t="shared" si="8"/>
        <v>Entry-Level</v>
      </c>
      <c r="O170">
        <v>3</v>
      </c>
    </row>
    <row r="171" spans="5:15" x14ac:dyDescent="0.25">
      <c r="E171">
        <v>170</v>
      </c>
      <c r="F171" t="s">
        <v>8</v>
      </c>
      <c r="G171">
        <v>32</v>
      </c>
      <c r="H171" t="str">
        <f t="shared" si="6"/>
        <v>Middle Age</v>
      </c>
      <c r="I171" s="5">
        <v>0</v>
      </c>
      <c r="J171">
        <v>63</v>
      </c>
      <c r="K171" t="str">
        <f t="shared" si="7"/>
        <v>Spendthrift</v>
      </c>
      <c r="L171" t="s">
        <v>14</v>
      </c>
      <c r="M171">
        <v>2</v>
      </c>
      <c r="N171" t="str">
        <f t="shared" si="8"/>
        <v>Entry-Level</v>
      </c>
      <c r="O171">
        <v>2</v>
      </c>
    </row>
    <row r="172" spans="5:15" x14ac:dyDescent="0.25">
      <c r="E172">
        <v>171</v>
      </c>
      <c r="F172" t="s">
        <v>8</v>
      </c>
      <c r="G172">
        <v>40</v>
      </c>
      <c r="H172" t="str">
        <f t="shared" si="6"/>
        <v>Middle Age</v>
      </c>
      <c r="I172" s="5">
        <v>69000</v>
      </c>
      <c r="J172">
        <v>13</v>
      </c>
      <c r="K172" t="str">
        <f t="shared" si="7"/>
        <v>Tightward</v>
      </c>
      <c r="L172" t="s">
        <v>14</v>
      </c>
      <c r="M172">
        <v>3</v>
      </c>
      <c r="N172" t="str">
        <f t="shared" si="8"/>
        <v>Intermediate</v>
      </c>
      <c r="O172">
        <v>5</v>
      </c>
    </row>
    <row r="173" spans="5:15" x14ac:dyDescent="0.25">
      <c r="E173">
        <v>172</v>
      </c>
      <c r="F173" t="s">
        <v>8</v>
      </c>
      <c r="G173">
        <v>28</v>
      </c>
      <c r="H173" t="str">
        <f t="shared" si="6"/>
        <v>Adolescence</v>
      </c>
      <c r="I173" s="5">
        <v>4000</v>
      </c>
      <c r="J173">
        <v>75</v>
      </c>
      <c r="K173" t="str">
        <f t="shared" si="7"/>
        <v>Spendthrift</v>
      </c>
      <c r="L173" t="s">
        <v>15</v>
      </c>
      <c r="M173">
        <v>0</v>
      </c>
      <c r="N173" t="str">
        <f t="shared" si="8"/>
        <v>Entry-Level</v>
      </c>
      <c r="O173">
        <v>2</v>
      </c>
    </row>
    <row r="174" spans="5:15" x14ac:dyDescent="0.25">
      <c r="E174">
        <v>173</v>
      </c>
      <c r="F174" t="s">
        <v>8</v>
      </c>
      <c r="G174">
        <v>36</v>
      </c>
      <c r="H174" t="str">
        <f t="shared" si="6"/>
        <v>Middle Age</v>
      </c>
      <c r="I174" s="5">
        <v>79000</v>
      </c>
      <c r="J174">
        <v>10</v>
      </c>
      <c r="K174" t="str">
        <f t="shared" si="7"/>
        <v>Tightward</v>
      </c>
      <c r="L174" t="s">
        <v>12</v>
      </c>
      <c r="M174">
        <v>0</v>
      </c>
      <c r="N174" t="str">
        <f t="shared" si="8"/>
        <v>Entry-Level</v>
      </c>
      <c r="O174">
        <v>2</v>
      </c>
    </row>
    <row r="175" spans="5:15" x14ac:dyDescent="0.25">
      <c r="E175">
        <v>174</v>
      </c>
      <c r="F175" t="s">
        <v>8</v>
      </c>
      <c r="G175">
        <v>36</v>
      </c>
      <c r="H175" t="str">
        <f t="shared" si="6"/>
        <v>Middle Age</v>
      </c>
      <c r="I175" s="5">
        <v>99000</v>
      </c>
      <c r="J175">
        <v>92</v>
      </c>
      <c r="K175" t="str">
        <f t="shared" si="7"/>
        <v>Spendthrift</v>
      </c>
      <c r="L175" t="s">
        <v>14</v>
      </c>
      <c r="M175">
        <v>5</v>
      </c>
      <c r="N175" t="str">
        <f t="shared" si="8"/>
        <v>Mid-Level</v>
      </c>
      <c r="O175">
        <v>2</v>
      </c>
    </row>
    <row r="176" spans="5:15" x14ac:dyDescent="0.25">
      <c r="E176">
        <v>175</v>
      </c>
      <c r="F176" t="s">
        <v>11</v>
      </c>
      <c r="G176">
        <v>52</v>
      </c>
      <c r="H176" t="str">
        <f t="shared" si="6"/>
        <v>Middle Age</v>
      </c>
      <c r="I176" s="5">
        <v>20000</v>
      </c>
      <c r="J176">
        <v>13</v>
      </c>
      <c r="K176" t="str">
        <f t="shared" si="7"/>
        <v>Tightward</v>
      </c>
      <c r="L176" t="s">
        <v>12</v>
      </c>
      <c r="M176">
        <v>0</v>
      </c>
      <c r="N176" t="str">
        <f t="shared" si="8"/>
        <v>Entry-Level</v>
      </c>
      <c r="O176">
        <v>2</v>
      </c>
    </row>
    <row r="177" spans="5:15" x14ac:dyDescent="0.25">
      <c r="E177">
        <v>176</v>
      </c>
      <c r="F177" t="s">
        <v>11</v>
      </c>
      <c r="G177">
        <v>30</v>
      </c>
      <c r="H177" t="str">
        <f t="shared" si="6"/>
        <v>Adolescence</v>
      </c>
      <c r="I177" s="5">
        <v>28000</v>
      </c>
      <c r="J177">
        <v>86</v>
      </c>
      <c r="K177" t="str">
        <f t="shared" si="7"/>
        <v>Spendthrift</v>
      </c>
      <c r="L177" t="s">
        <v>14</v>
      </c>
      <c r="M177">
        <v>3</v>
      </c>
      <c r="N177" t="str">
        <f t="shared" si="8"/>
        <v>Intermediate</v>
      </c>
      <c r="O177">
        <v>4</v>
      </c>
    </row>
    <row r="178" spans="5:15" x14ac:dyDescent="0.25">
      <c r="E178">
        <v>177</v>
      </c>
      <c r="F178" t="s">
        <v>8</v>
      </c>
      <c r="G178">
        <v>58</v>
      </c>
      <c r="H178" t="str">
        <f t="shared" si="6"/>
        <v>Old</v>
      </c>
      <c r="I178" s="5">
        <v>29000</v>
      </c>
      <c r="J178">
        <v>15</v>
      </c>
      <c r="K178" t="str">
        <f t="shared" si="7"/>
        <v>Tightward</v>
      </c>
      <c r="L178" t="s">
        <v>10</v>
      </c>
      <c r="M178">
        <v>11</v>
      </c>
      <c r="N178" t="str">
        <f t="shared" si="8"/>
        <v>Senior Level</v>
      </c>
      <c r="O178">
        <v>1</v>
      </c>
    </row>
    <row r="179" spans="5:15" x14ac:dyDescent="0.25">
      <c r="E179">
        <v>178</v>
      </c>
      <c r="F179" t="s">
        <v>8</v>
      </c>
      <c r="G179">
        <v>27</v>
      </c>
      <c r="H179" t="str">
        <f t="shared" si="6"/>
        <v>Adolescence</v>
      </c>
      <c r="I179" s="5">
        <v>45000</v>
      </c>
      <c r="J179">
        <v>69</v>
      </c>
      <c r="K179" t="str">
        <f t="shared" si="7"/>
        <v>Spendthrift</v>
      </c>
      <c r="L179" t="s">
        <v>9</v>
      </c>
      <c r="M179">
        <v>2</v>
      </c>
      <c r="N179" t="str">
        <f t="shared" si="8"/>
        <v>Entry-Level</v>
      </c>
      <c r="O179">
        <v>6</v>
      </c>
    </row>
    <row r="180" spans="5:15" x14ac:dyDescent="0.25">
      <c r="E180">
        <v>179</v>
      </c>
      <c r="F180" t="s">
        <v>8</v>
      </c>
      <c r="G180">
        <v>59</v>
      </c>
      <c r="H180" t="str">
        <f t="shared" si="6"/>
        <v>Old</v>
      </c>
      <c r="I180" s="5">
        <v>86000</v>
      </c>
      <c r="J180">
        <v>14</v>
      </c>
      <c r="K180" t="str">
        <f t="shared" si="7"/>
        <v>Tightward</v>
      </c>
      <c r="L180" t="s">
        <v>9</v>
      </c>
      <c r="M180">
        <v>4</v>
      </c>
      <c r="N180" t="str">
        <f t="shared" si="8"/>
        <v>Intermediate</v>
      </c>
      <c r="O180">
        <v>3</v>
      </c>
    </row>
    <row r="181" spans="5:15" x14ac:dyDescent="0.25">
      <c r="E181">
        <v>180</v>
      </c>
      <c r="F181" t="s">
        <v>8</v>
      </c>
      <c r="G181">
        <v>35</v>
      </c>
      <c r="H181" t="str">
        <f t="shared" si="6"/>
        <v>Middle Age</v>
      </c>
      <c r="I181" s="5">
        <v>42000</v>
      </c>
      <c r="J181">
        <v>90</v>
      </c>
      <c r="K181" t="str">
        <f t="shared" si="7"/>
        <v>Spendthrift</v>
      </c>
      <c r="L181" t="s">
        <v>10</v>
      </c>
      <c r="M181">
        <v>8</v>
      </c>
      <c r="N181" t="str">
        <f t="shared" si="8"/>
        <v>Mid-Level</v>
      </c>
      <c r="O181">
        <v>1</v>
      </c>
    </row>
    <row r="182" spans="5:15" x14ac:dyDescent="0.25">
      <c r="E182">
        <v>181</v>
      </c>
      <c r="F182" t="s">
        <v>11</v>
      </c>
      <c r="G182">
        <v>37</v>
      </c>
      <c r="H182" t="str">
        <f t="shared" si="6"/>
        <v>Middle Age</v>
      </c>
      <c r="I182" s="5">
        <v>59000</v>
      </c>
      <c r="J182">
        <v>32</v>
      </c>
      <c r="K182" t="str">
        <f t="shared" si="7"/>
        <v>Economical</v>
      </c>
      <c r="L182" t="s">
        <v>14</v>
      </c>
      <c r="M182">
        <v>7</v>
      </c>
      <c r="N182" t="str">
        <f t="shared" si="8"/>
        <v>Mid-Level</v>
      </c>
      <c r="O182">
        <v>2</v>
      </c>
    </row>
    <row r="183" spans="5:15" x14ac:dyDescent="0.25">
      <c r="E183">
        <v>182</v>
      </c>
      <c r="F183" t="s">
        <v>11</v>
      </c>
      <c r="G183">
        <v>32</v>
      </c>
      <c r="H183" t="str">
        <f t="shared" si="6"/>
        <v>Middle Age</v>
      </c>
      <c r="I183" s="5">
        <v>61000</v>
      </c>
      <c r="J183">
        <v>86</v>
      </c>
      <c r="K183" t="str">
        <f t="shared" si="7"/>
        <v>Spendthrift</v>
      </c>
      <c r="L183" t="s">
        <v>13</v>
      </c>
      <c r="M183">
        <v>7</v>
      </c>
      <c r="N183" t="str">
        <f t="shared" si="8"/>
        <v>Mid-Level</v>
      </c>
      <c r="O183">
        <v>5</v>
      </c>
    </row>
    <row r="184" spans="5:15" x14ac:dyDescent="0.25">
      <c r="E184">
        <v>183</v>
      </c>
      <c r="F184" t="s">
        <v>8</v>
      </c>
      <c r="G184">
        <v>46</v>
      </c>
      <c r="H184" t="str">
        <f t="shared" si="6"/>
        <v>Middle Age</v>
      </c>
      <c r="I184" s="5">
        <v>11000</v>
      </c>
      <c r="J184">
        <v>15</v>
      </c>
      <c r="K184" t="str">
        <f t="shared" si="7"/>
        <v>Tightward</v>
      </c>
      <c r="L184" t="s">
        <v>14</v>
      </c>
      <c r="M184">
        <v>7</v>
      </c>
      <c r="N184" t="str">
        <f t="shared" si="8"/>
        <v>Mid-Level</v>
      </c>
      <c r="O184">
        <v>1</v>
      </c>
    </row>
    <row r="185" spans="5:15" x14ac:dyDescent="0.25">
      <c r="E185">
        <v>184</v>
      </c>
      <c r="F185" t="s">
        <v>11</v>
      </c>
      <c r="G185">
        <v>29</v>
      </c>
      <c r="H185" t="str">
        <f t="shared" si="6"/>
        <v>Adolescence</v>
      </c>
      <c r="I185" s="5">
        <v>66000</v>
      </c>
      <c r="J185">
        <v>88</v>
      </c>
      <c r="K185" t="str">
        <f t="shared" si="7"/>
        <v>Spendthrift</v>
      </c>
      <c r="L185" t="s">
        <v>14</v>
      </c>
      <c r="M185">
        <v>4</v>
      </c>
      <c r="N185" t="str">
        <f t="shared" si="8"/>
        <v>Intermediate</v>
      </c>
      <c r="O185">
        <v>4</v>
      </c>
    </row>
    <row r="186" spans="5:15" x14ac:dyDescent="0.25">
      <c r="E186">
        <v>185</v>
      </c>
      <c r="F186" t="s">
        <v>11</v>
      </c>
      <c r="G186">
        <v>41</v>
      </c>
      <c r="H186" t="str">
        <f t="shared" si="6"/>
        <v>Middle Age</v>
      </c>
      <c r="I186" s="5">
        <v>39000</v>
      </c>
      <c r="J186">
        <v>39</v>
      </c>
      <c r="K186" t="str">
        <f t="shared" si="7"/>
        <v>Economical</v>
      </c>
      <c r="L186" t="s">
        <v>14</v>
      </c>
      <c r="M186">
        <v>1</v>
      </c>
      <c r="N186" t="str">
        <f t="shared" si="8"/>
        <v>Entry-Level</v>
      </c>
      <c r="O186">
        <v>1</v>
      </c>
    </row>
    <row r="187" spans="5:15" x14ac:dyDescent="0.25">
      <c r="E187">
        <v>186</v>
      </c>
      <c r="F187" t="s">
        <v>8</v>
      </c>
      <c r="G187">
        <v>30</v>
      </c>
      <c r="H187" t="str">
        <f t="shared" si="6"/>
        <v>Adolescence</v>
      </c>
      <c r="I187" s="5">
        <v>72000</v>
      </c>
      <c r="J187">
        <v>97</v>
      </c>
      <c r="K187" t="str">
        <f t="shared" si="7"/>
        <v>Spendthrift</v>
      </c>
      <c r="L187" t="s">
        <v>14</v>
      </c>
      <c r="M187">
        <v>6</v>
      </c>
      <c r="N187" t="str">
        <f t="shared" si="8"/>
        <v>Mid-Level</v>
      </c>
      <c r="O187">
        <v>2</v>
      </c>
    </row>
    <row r="188" spans="5:15" x14ac:dyDescent="0.25">
      <c r="E188">
        <v>187</v>
      </c>
      <c r="F188" t="s">
        <v>11</v>
      </c>
      <c r="G188">
        <v>54</v>
      </c>
      <c r="H188" t="str">
        <f t="shared" si="6"/>
        <v>Middle Age</v>
      </c>
      <c r="I188" s="5">
        <v>14000</v>
      </c>
      <c r="J188">
        <v>24</v>
      </c>
      <c r="K188" t="str">
        <f t="shared" si="7"/>
        <v>Tightward</v>
      </c>
      <c r="L188" t="s">
        <v>12</v>
      </c>
      <c r="M188">
        <v>1</v>
      </c>
      <c r="N188" t="str">
        <f t="shared" si="8"/>
        <v>Entry-Level</v>
      </c>
      <c r="O188">
        <v>2</v>
      </c>
    </row>
    <row r="189" spans="5:15" x14ac:dyDescent="0.25">
      <c r="E189">
        <v>188</v>
      </c>
      <c r="F189" t="s">
        <v>8</v>
      </c>
      <c r="G189">
        <v>28</v>
      </c>
      <c r="H189" t="str">
        <f t="shared" si="6"/>
        <v>Adolescence</v>
      </c>
      <c r="I189" s="5">
        <v>44000</v>
      </c>
      <c r="J189">
        <v>68</v>
      </c>
      <c r="K189" t="str">
        <f t="shared" si="7"/>
        <v>Spendthrift</v>
      </c>
      <c r="L189" t="s">
        <v>16</v>
      </c>
      <c r="M189">
        <v>5</v>
      </c>
      <c r="N189" t="str">
        <f t="shared" si="8"/>
        <v>Mid-Level</v>
      </c>
      <c r="O189">
        <v>3</v>
      </c>
    </row>
    <row r="190" spans="5:15" x14ac:dyDescent="0.25">
      <c r="E190">
        <v>189</v>
      </c>
      <c r="F190" t="s">
        <v>11</v>
      </c>
      <c r="G190">
        <v>41</v>
      </c>
      <c r="H190" t="str">
        <f t="shared" si="6"/>
        <v>Middle Age</v>
      </c>
      <c r="I190" s="5">
        <v>76000</v>
      </c>
      <c r="J190">
        <v>17</v>
      </c>
      <c r="K190" t="str">
        <f t="shared" si="7"/>
        <v>Tightward</v>
      </c>
      <c r="L190" t="s">
        <v>10</v>
      </c>
      <c r="M190">
        <v>8</v>
      </c>
      <c r="N190" t="str">
        <f t="shared" si="8"/>
        <v>Mid-Level</v>
      </c>
      <c r="O190">
        <v>2</v>
      </c>
    </row>
    <row r="191" spans="5:15" x14ac:dyDescent="0.25">
      <c r="E191">
        <v>190</v>
      </c>
      <c r="F191" t="s">
        <v>11</v>
      </c>
      <c r="G191">
        <v>36</v>
      </c>
      <c r="H191" t="str">
        <f t="shared" si="6"/>
        <v>Middle Age</v>
      </c>
      <c r="I191" s="5">
        <v>95000</v>
      </c>
      <c r="J191">
        <v>85</v>
      </c>
      <c r="K191" t="str">
        <f t="shared" si="7"/>
        <v>Spendthrift</v>
      </c>
      <c r="L191" t="s">
        <v>14</v>
      </c>
      <c r="M191">
        <v>4</v>
      </c>
      <c r="N191" t="str">
        <f t="shared" si="8"/>
        <v>Intermediate</v>
      </c>
      <c r="O191">
        <v>2</v>
      </c>
    </row>
    <row r="192" spans="5:15" x14ac:dyDescent="0.25">
      <c r="E192">
        <v>191</v>
      </c>
      <c r="F192" t="s">
        <v>11</v>
      </c>
      <c r="G192">
        <v>34</v>
      </c>
      <c r="H192" t="str">
        <f t="shared" si="6"/>
        <v>Middle Age</v>
      </c>
      <c r="I192" s="5">
        <v>92000</v>
      </c>
      <c r="J192">
        <v>23</v>
      </c>
      <c r="K192" t="str">
        <f t="shared" si="7"/>
        <v>Tightward</v>
      </c>
      <c r="L192" t="s">
        <v>14</v>
      </c>
      <c r="M192">
        <v>5</v>
      </c>
      <c r="N192" t="str">
        <f t="shared" si="8"/>
        <v>Mid-Level</v>
      </c>
      <c r="O192">
        <v>3</v>
      </c>
    </row>
    <row r="193" spans="5:15" x14ac:dyDescent="0.25">
      <c r="E193">
        <v>192</v>
      </c>
      <c r="F193" t="s">
        <v>11</v>
      </c>
      <c r="G193">
        <v>32</v>
      </c>
      <c r="H193" t="str">
        <f t="shared" si="6"/>
        <v>Middle Age</v>
      </c>
      <c r="I193" s="5">
        <v>98000</v>
      </c>
      <c r="J193">
        <v>69</v>
      </c>
      <c r="K193" t="str">
        <f t="shared" si="7"/>
        <v>Spendthrift</v>
      </c>
      <c r="L193" t="s">
        <v>14</v>
      </c>
      <c r="M193">
        <v>8</v>
      </c>
      <c r="N193" t="str">
        <f t="shared" si="8"/>
        <v>Mid-Level</v>
      </c>
      <c r="O193">
        <v>2</v>
      </c>
    </row>
    <row r="194" spans="5:15" x14ac:dyDescent="0.25">
      <c r="E194">
        <v>193</v>
      </c>
      <c r="F194" t="s">
        <v>8</v>
      </c>
      <c r="G194">
        <v>33</v>
      </c>
      <c r="H194" t="str">
        <f t="shared" si="6"/>
        <v>Middle Age</v>
      </c>
      <c r="I194" s="5">
        <v>96000</v>
      </c>
      <c r="J194">
        <v>8</v>
      </c>
      <c r="K194" t="str">
        <f t="shared" si="7"/>
        <v>Tightward</v>
      </c>
      <c r="L194" t="s">
        <v>15</v>
      </c>
      <c r="M194">
        <v>9</v>
      </c>
      <c r="N194" t="str">
        <f t="shared" si="8"/>
        <v>Mid-Level</v>
      </c>
      <c r="O194">
        <v>2</v>
      </c>
    </row>
    <row r="195" spans="5:15" x14ac:dyDescent="0.25">
      <c r="E195">
        <v>194</v>
      </c>
      <c r="F195" t="s">
        <v>11</v>
      </c>
      <c r="G195">
        <v>38</v>
      </c>
      <c r="H195" t="str">
        <f t="shared" ref="H195:H258" si="9">IF(G195&gt;54,"Old",IF(G195&gt;=31,"Middle Age",IF(G195&lt;31,"Adolescence","Invalid")))</f>
        <v>Middle Age</v>
      </c>
      <c r="I195" s="5">
        <v>45000</v>
      </c>
      <c r="J195">
        <v>91</v>
      </c>
      <c r="K195" t="str">
        <f t="shared" ref="K195:K258" si="10">IF(J195&gt;=60,"Spendthrift",IF(J195&gt;=31,"Economical",IF(J195&lt;31,"Tightward","Invalid")))</f>
        <v>Spendthrift</v>
      </c>
      <c r="L195" t="s">
        <v>14</v>
      </c>
      <c r="M195">
        <v>10</v>
      </c>
      <c r="N195" t="str">
        <f t="shared" ref="N195:N258" si="11">IF(M195&gt;=10,"Senior Level",IF(M195&gt;=5,"Mid-Level",IF(M195&gt;=3,"Intermediate",IF(M195&lt;3,"Entry-Level","Invalid"))))</f>
        <v>Senior Level</v>
      </c>
      <c r="O195">
        <v>4</v>
      </c>
    </row>
    <row r="196" spans="5:15" x14ac:dyDescent="0.25">
      <c r="E196">
        <v>195</v>
      </c>
      <c r="F196" t="s">
        <v>11</v>
      </c>
      <c r="G196">
        <v>47</v>
      </c>
      <c r="H196" t="str">
        <f t="shared" si="9"/>
        <v>Middle Age</v>
      </c>
      <c r="I196" s="5">
        <v>8000</v>
      </c>
      <c r="J196">
        <v>16</v>
      </c>
      <c r="K196" t="str">
        <f t="shared" si="10"/>
        <v>Tightward</v>
      </c>
      <c r="L196" t="s">
        <v>14</v>
      </c>
      <c r="M196">
        <v>7</v>
      </c>
      <c r="N196" t="str">
        <f t="shared" si="11"/>
        <v>Mid-Level</v>
      </c>
      <c r="O196">
        <v>2</v>
      </c>
    </row>
    <row r="197" spans="5:15" x14ac:dyDescent="0.25">
      <c r="E197">
        <v>196</v>
      </c>
      <c r="F197" t="s">
        <v>11</v>
      </c>
      <c r="G197">
        <v>35</v>
      </c>
      <c r="H197" t="str">
        <f t="shared" si="9"/>
        <v>Middle Age</v>
      </c>
      <c r="I197" s="5">
        <v>46000</v>
      </c>
      <c r="J197">
        <v>79</v>
      </c>
      <c r="K197" t="str">
        <f t="shared" si="10"/>
        <v>Spendthrift</v>
      </c>
      <c r="L197" t="s">
        <v>15</v>
      </c>
      <c r="M197">
        <v>1</v>
      </c>
      <c r="N197" t="str">
        <f t="shared" si="11"/>
        <v>Entry-Level</v>
      </c>
      <c r="O197">
        <v>3</v>
      </c>
    </row>
    <row r="198" spans="5:15" x14ac:dyDescent="0.25">
      <c r="E198">
        <v>197</v>
      </c>
      <c r="F198" t="s">
        <v>11</v>
      </c>
      <c r="G198">
        <v>45</v>
      </c>
      <c r="H198" t="str">
        <f t="shared" si="9"/>
        <v>Middle Age</v>
      </c>
      <c r="I198" s="5">
        <v>78000</v>
      </c>
      <c r="J198">
        <v>28</v>
      </c>
      <c r="K198" t="str">
        <f t="shared" si="10"/>
        <v>Tightward</v>
      </c>
      <c r="L198" t="s">
        <v>14</v>
      </c>
      <c r="M198">
        <v>0</v>
      </c>
      <c r="N198" t="str">
        <f t="shared" si="11"/>
        <v>Entry-Level</v>
      </c>
      <c r="O198">
        <v>2</v>
      </c>
    </row>
    <row r="199" spans="5:15" x14ac:dyDescent="0.25">
      <c r="E199">
        <v>198</v>
      </c>
      <c r="F199" t="s">
        <v>8</v>
      </c>
      <c r="G199">
        <v>32</v>
      </c>
      <c r="H199" t="str">
        <f t="shared" si="9"/>
        <v>Middle Age</v>
      </c>
      <c r="I199" s="5">
        <v>4000</v>
      </c>
      <c r="J199">
        <v>74</v>
      </c>
      <c r="K199" t="str">
        <f t="shared" si="10"/>
        <v>Spendthrift</v>
      </c>
      <c r="L199" t="s">
        <v>14</v>
      </c>
      <c r="M199">
        <v>1</v>
      </c>
      <c r="N199" t="str">
        <f t="shared" si="11"/>
        <v>Entry-Level</v>
      </c>
      <c r="O199">
        <v>5</v>
      </c>
    </row>
    <row r="200" spans="5:15" x14ac:dyDescent="0.25">
      <c r="E200">
        <v>199</v>
      </c>
      <c r="F200" t="s">
        <v>8</v>
      </c>
      <c r="G200">
        <v>32</v>
      </c>
      <c r="H200" t="str">
        <f t="shared" si="9"/>
        <v>Middle Age</v>
      </c>
      <c r="I200" s="5">
        <v>81000</v>
      </c>
      <c r="J200">
        <v>18</v>
      </c>
      <c r="K200" t="str">
        <f t="shared" si="10"/>
        <v>Tightward</v>
      </c>
      <c r="L200" t="s">
        <v>15</v>
      </c>
      <c r="M200">
        <v>1</v>
      </c>
      <c r="N200" t="str">
        <f t="shared" si="11"/>
        <v>Entry-Level</v>
      </c>
      <c r="O200">
        <v>2</v>
      </c>
    </row>
    <row r="201" spans="5:15" x14ac:dyDescent="0.25">
      <c r="E201">
        <v>200</v>
      </c>
      <c r="F201" t="s">
        <v>8</v>
      </c>
      <c r="G201">
        <v>30</v>
      </c>
      <c r="H201" t="str">
        <f t="shared" si="9"/>
        <v>Adolescence</v>
      </c>
      <c r="I201" s="5">
        <v>33000</v>
      </c>
      <c r="J201">
        <v>83</v>
      </c>
      <c r="K201" t="str">
        <f t="shared" si="10"/>
        <v>Spendthrift</v>
      </c>
      <c r="L201" t="s">
        <v>14</v>
      </c>
      <c r="M201">
        <v>4</v>
      </c>
      <c r="N201" t="str">
        <f t="shared" si="11"/>
        <v>Intermediate</v>
      </c>
      <c r="O201">
        <v>2</v>
      </c>
    </row>
    <row r="202" spans="5:15" x14ac:dyDescent="0.25">
      <c r="E202">
        <v>201</v>
      </c>
      <c r="F202" t="s">
        <v>11</v>
      </c>
      <c r="G202">
        <v>21</v>
      </c>
      <c r="H202" t="str">
        <f t="shared" si="9"/>
        <v>Adolescence</v>
      </c>
      <c r="I202" s="5">
        <v>40000</v>
      </c>
      <c r="J202">
        <v>10</v>
      </c>
      <c r="K202" t="str">
        <f t="shared" si="10"/>
        <v>Tightward</v>
      </c>
      <c r="L202" t="s">
        <v>9</v>
      </c>
      <c r="M202">
        <v>0</v>
      </c>
      <c r="N202" t="str">
        <f t="shared" si="11"/>
        <v>Entry-Level</v>
      </c>
      <c r="O202">
        <v>3</v>
      </c>
    </row>
    <row r="203" spans="5:15" x14ac:dyDescent="0.25">
      <c r="E203">
        <v>202</v>
      </c>
      <c r="F203" t="s">
        <v>8</v>
      </c>
      <c r="G203">
        <v>34</v>
      </c>
      <c r="H203" t="str">
        <f t="shared" si="9"/>
        <v>Middle Age</v>
      </c>
      <c r="I203" s="5">
        <v>85000</v>
      </c>
      <c r="J203">
        <v>16</v>
      </c>
      <c r="K203" t="str">
        <f t="shared" si="10"/>
        <v>Tightward</v>
      </c>
      <c r="L203" t="s">
        <v>9</v>
      </c>
      <c r="M203">
        <v>9</v>
      </c>
      <c r="N203" t="str">
        <f t="shared" si="11"/>
        <v>Mid-Level</v>
      </c>
      <c r="O203">
        <v>3</v>
      </c>
    </row>
    <row r="204" spans="5:15" x14ac:dyDescent="0.25">
      <c r="E204">
        <v>203</v>
      </c>
      <c r="F204" t="s">
        <v>11</v>
      </c>
      <c r="G204">
        <v>16</v>
      </c>
      <c r="H204" t="str">
        <f t="shared" si="9"/>
        <v>Adolescence</v>
      </c>
      <c r="I204" s="5">
        <v>60000</v>
      </c>
      <c r="J204">
        <v>0</v>
      </c>
      <c r="K204" t="str">
        <f t="shared" si="10"/>
        <v>Tightward</v>
      </c>
      <c r="L204" t="s">
        <v>10</v>
      </c>
      <c r="M204">
        <v>6</v>
      </c>
      <c r="N204" t="str">
        <f t="shared" si="11"/>
        <v>Mid-Level</v>
      </c>
      <c r="O204">
        <v>8</v>
      </c>
    </row>
    <row r="205" spans="5:15" x14ac:dyDescent="0.25">
      <c r="E205">
        <v>204</v>
      </c>
      <c r="F205" t="s">
        <v>11</v>
      </c>
      <c r="G205">
        <v>76</v>
      </c>
      <c r="H205" t="str">
        <f t="shared" si="9"/>
        <v>Old</v>
      </c>
      <c r="I205" s="5">
        <v>60000</v>
      </c>
      <c r="J205">
        <v>39</v>
      </c>
      <c r="K205" t="str">
        <f t="shared" si="10"/>
        <v>Economical</v>
      </c>
      <c r="L205" t="s">
        <v>9</v>
      </c>
      <c r="M205">
        <v>4</v>
      </c>
      <c r="N205" t="str">
        <f t="shared" si="11"/>
        <v>Intermediate</v>
      </c>
      <c r="O205">
        <v>2</v>
      </c>
    </row>
    <row r="206" spans="5:15" x14ac:dyDescent="0.25">
      <c r="E206">
        <v>205</v>
      </c>
      <c r="F206" t="s">
        <v>11</v>
      </c>
      <c r="G206">
        <v>62</v>
      </c>
      <c r="H206" t="str">
        <f t="shared" si="9"/>
        <v>Old</v>
      </c>
      <c r="I206" s="5">
        <v>63000</v>
      </c>
      <c r="J206">
        <v>59</v>
      </c>
      <c r="K206" t="str">
        <f t="shared" si="10"/>
        <v>Economical</v>
      </c>
      <c r="L206" t="s">
        <v>13</v>
      </c>
      <c r="M206">
        <v>0</v>
      </c>
      <c r="N206" t="str">
        <f t="shared" si="11"/>
        <v>Entry-Level</v>
      </c>
      <c r="O206">
        <v>2</v>
      </c>
    </row>
    <row r="207" spans="5:15" x14ac:dyDescent="0.25">
      <c r="E207">
        <v>206</v>
      </c>
      <c r="F207" t="s">
        <v>11</v>
      </c>
      <c r="G207">
        <v>63</v>
      </c>
      <c r="H207" t="str">
        <f t="shared" si="9"/>
        <v>Old</v>
      </c>
      <c r="I207" s="5">
        <v>10000</v>
      </c>
      <c r="J207">
        <v>52</v>
      </c>
      <c r="K207" t="str">
        <f t="shared" si="10"/>
        <v>Economical</v>
      </c>
      <c r="L207" t="s">
        <v>9</v>
      </c>
      <c r="M207">
        <v>8</v>
      </c>
      <c r="N207" t="str">
        <f t="shared" si="11"/>
        <v>Mid-Level</v>
      </c>
      <c r="O207">
        <v>3</v>
      </c>
    </row>
    <row r="208" spans="5:15" x14ac:dyDescent="0.25">
      <c r="E208">
        <v>207</v>
      </c>
      <c r="F208" t="s">
        <v>11</v>
      </c>
      <c r="G208">
        <v>19</v>
      </c>
      <c r="H208" t="str">
        <f t="shared" si="9"/>
        <v>Adolescence</v>
      </c>
      <c r="I208" s="5">
        <v>55000</v>
      </c>
      <c r="J208">
        <v>61</v>
      </c>
      <c r="K208" t="str">
        <f t="shared" si="10"/>
        <v>Spendthrift</v>
      </c>
      <c r="L208" t="s">
        <v>9</v>
      </c>
      <c r="M208">
        <v>0</v>
      </c>
      <c r="N208" t="str">
        <f t="shared" si="11"/>
        <v>Entry-Level</v>
      </c>
      <c r="O208">
        <v>3</v>
      </c>
    </row>
    <row r="209" spans="5:15" x14ac:dyDescent="0.25">
      <c r="E209">
        <v>208</v>
      </c>
      <c r="F209" t="s">
        <v>8</v>
      </c>
      <c r="G209">
        <v>46</v>
      </c>
      <c r="H209" t="str">
        <f t="shared" si="9"/>
        <v>Middle Age</v>
      </c>
      <c r="I209" s="5">
        <v>93000</v>
      </c>
      <c r="J209">
        <v>12</v>
      </c>
      <c r="K209" t="str">
        <f t="shared" si="10"/>
        <v>Tightward</v>
      </c>
      <c r="L209" t="s">
        <v>14</v>
      </c>
      <c r="M209">
        <v>2</v>
      </c>
      <c r="N209" t="str">
        <f t="shared" si="11"/>
        <v>Entry-Level</v>
      </c>
      <c r="O209">
        <v>1</v>
      </c>
    </row>
    <row r="210" spans="5:15" x14ac:dyDescent="0.25">
      <c r="E210">
        <v>209</v>
      </c>
      <c r="F210" t="s">
        <v>11</v>
      </c>
      <c r="G210">
        <v>48</v>
      </c>
      <c r="H210" t="str">
        <f t="shared" si="9"/>
        <v>Middle Age</v>
      </c>
      <c r="I210" s="5">
        <v>15000</v>
      </c>
      <c r="J210">
        <v>7</v>
      </c>
      <c r="K210" t="str">
        <f t="shared" si="10"/>
        <v>Tightward</v>
      </c>
      <c r="L210" t="s">
        <v>16</v>
      </c>
      <c r="M210">
        <v>0</v>
      </c>
      <c r="N210" t="str">
        <f t="shared" si="11"/>
        <v>Entry-Level</v>
      </c>
      <c r="O210">
        <v>2</v>
      </c>
    </row>
    <row r="211" spans="5:15" x14ac:dyDescent="0.25">
      <c r="E211">
        <v>210</v>
      </c>
      <c r="F211" t="s">
        <v>11</v>
      </c>
      <c r="G211">
        <v>80</v>
      </c>
      <c r="H211" t="str">
        <f t="shared" si="9"/>
        <v>Old</v>
      </c>
      <c r="I211" s="5">
        <v>39000</v>
      </c>
      <c r="J211">
        <v>33</v>
      </c>
      <c r="K211" t="str">
        <f t="shared" si="10"/>
        <v>Economical</v>
      </c>
      <c r="L211" t="s">
        <v>10</v>
      </c>
      <c r="M211">
        <v>9</v>
      </c>
      <c r="N211" t="str">
        <f t="shared" si="11"/>
        <v>Mid-Level</v>
      </c>
      <c r="O211">
        <v>4</v>
      </c>
    </row>
    <row r="212" spans="5:15" x14ac:dyDescent="0.25">
      <c r="E212">
        <v>211</v>
      </c>
      <c r="F212" t="s">
        <v>11</v>
      </c>
      <c r="G212">
        <v>1</v>
      </c>
      <c r="H212" t="str">
        <f t="shared" si="9"/>
        <v>Adolescence</v>
      </c>
      <c r="I212" s="5">
        <v>57000</v>
      </c>
      <c r="J212">
        <v>93</v>
      </c>
      <c r="K212" t="str">
        <f t="shared" si="10"/>
        <v>Spendthrift</v>
      </c>
      <c r="L212" t="s">
        <v>10</v>
      </c>
      <c r="M212">
        <v>1</v>
      </c>
      <c r="N212" t="str">
        <f t="shared" si="11"/>
        <v>Entry-Level</v>
      </c>
      <c r="O212">
        <v>2</v>
      </c>
    </row>
    <row r="213" spans="5:15" x14ac:dyDescent="0.25">
      <c r="E213">
        <v>212</v>
      </c>
      <c r="F213" t="s">
        <v>11</v>
      </c>
      <c r="G213">
        <v>0</v>
      </c>
      <c r="H213" t="str">
        <f t="shared" si="9"/>
        <v>Adolescence</v>
      </c>
      <c r="I213" s="5">
        <v>22000</v>
      </c>
      <c r="J213">
        <v>92</v>
      </c>
      <c r="K213" t="str">
        <f t="shared" si="10"/>
        <v>Spendthrift</v>
      </c>
      <c r="L213" t="s">
        <v>14</v>
      </c>
      <c r="M213">
        <v>2</v>
      </c>
      <c r="N213" t="str">
        <f t="shared" si="11"/>
        <v>Entry-Level</v>
      </c>
      <c r="O213">
        <v>1</v>
      </c>
    </row>
    <row r="214" spans="5:15" x14ac:dyDescent="0.25">
      <c r="E214">
        <v>213</v>
      </c>
      <c r="F214" t="s">
        <v>8</v>
      </c>
      <c r="G214">
        <v>86</v>
      </c>
      <c r="H214" t="str">
        <f t="shared" si="9"/>
        <v>Old</v>
      </c>
      <c r="I214" s="5">
        <v>12000</v>
      </c>
      <c r="J214">
        <v>70</v>
      </c>
      <c r="K214" t="str">
        <f t="shared" si="10"/>
        <v>Spendthrift</v>
      </c>
      <c r="L214" t="s">
        <v>18</v>
      </c>
      <c r="M214">
        <v>2</v>
      </c>
      <c r="N214" t="str">
        <f t="shared" si="11"/>
        <v>Entry-Level</v>
      </c>
      <c r="O214">
        <v>4</v>
      </c>
    </row>
    <row r="215" spans="5:15" x14ac:dyDescent="0.25">
      <c r="E215">
        <v>214</v>
      </c>
      <c r="F215" t="s">
        <v>8</v>
      </c>
      <c r="G215">
        <v>49</v>
      </c>
      <c r="H215" t="str">
        <f t="shared" si="9"/>
        <v>Middle Age</v>
      </c>
      <c r="I215" s="5">
        <v>50000</v>
      </c>
      <c r="J215">
        <v>82</v>
      </c>
      <c r="K215" t="str">
        <f t="shared" si="10"/>
        <v>Spendthrift</v>
      </c>
      <c r="L215" t="s">
        <v>12</v>
      </c>
      <c r="M215">
        <v>8</v>
      </c>
      <c r="N215" t="str">
        <f t="shared" si="11"/>
        <v>Mid-Level</v>
      </c>
      <c r="O215">
        <v>1</v>
      </c>
    </row>
    <row r="216" spans="5:15" x14ac:dyDescent="0.25">
      <c r="E216">
        <v>215</v>
      </c>
      <c r="F216" t="s">
        <v>8</v>
      </c>
      <c r="G216">
        <v>48</v>
      </c>
      <c r="H216" t="str">
        <f t="shared" si="9"/>
        <v>Middle Age</v>
      </c>
      <c r="I216" s="5">
        <v>95000</v>
      </c>
      <c r="J216">
        <v>68</v>
      </c>
      <c r="K216" t="str">
        <f t="shared" si="10"/>
        <v>Spendthrift</v>
      </c>
      <c r="L216" t="s">
        <v>16</v>
      </c>
      <c r="M216">
        <v>2</v>
      </c>
      <c r="N216" t="str">
        <f t="shared" si="11"/>
        <v>Entry-Level</v>
      </c>
      <c r="O216">
        <v>4</v>
      </c>
    </row>
    <row r="217" spans="5:15" x14ac:dyDescent="0.25">
      <c r="E217">
        <v>216</v>
      </c>
      <c r="F217" t="s">
        <v>11</v>
      </c>
      <c r="G217">
        <v>46</v>
      </c>
      <c r="H217" t="str">
        <f t="shared" si="9"/>
        <v>Middle Age</v>
      </c>
      <c r="I217" s="5">
        <v>66000</v>
      </c>
      <c r="J217">
        <v>70</v>
      </c>
      <c r="K217" t="str">
        <f t="shared" si="10"/>
        <v>Spendthrift</v>
      </c>
      <c r="L217" t="s">
        <v>9</v>
      </c>
      <c r="M217">
        <v>3</v>
      </c>
      <c r="N217" t="str">
        <f t="shared" si="11"/>
        <v>Intermediate</v>
      </c>
      <c r="O217">
        <v>3</v>
      </c>
    </row>
    <row r="218" spans="5:15" x14ac:dyDescent="0.25">
      <c r="E218">
        <v>217</v>
      </c>
      <c r="F218" t="s">
        <v>8</v>
      </c>
      <c r="G218">
        <v>79</v>
      </c>
      <c r="H218" t="str">
        <f t="shared" si="9"/>
        <v>Old</v>
      </c>
      <c r="I218" s="5">
        <v>20000</v>
      </c>
      <c r="J218">
        <v>40</v>
      </c>
      <c r="K218" t="str">
        <f t="shared" si="10"/>
        <v>Economical</v>
      </c>
      <c r="L218" t="s">
        <v>16</v>
      </c>
      <c r="M218">
        <v>6</v>
      </c>
      <c r="N218" t="str">
        <f t="shared" si="11"/>
        <v>Mid-Level</v>
      </c>
      <c r="O218">
        <v>2</v>
      </c>
    </row>
    <row r="219" spans="5:15" x14ac:dyDescent="0.25">
      <c r="E219">
        <v>218</v>
      </c>
      <c r="F219" t="s">
        <v>11</v>
      </c>
      <c r="G219">
        <v>83</v>
      </c>
      <c r="H219" t="str">
        <f t="shared" si="9"/>
        <v>Old</v>
      </c>
      <c r="I219" s="5">
        <v>35000</v>
      </c>
      <c r="J219">
        <v>99</v>
      </c>
      <c r="K219" t="str">
        <f t="shared" si="10"/>
        <v>Spendthrift</v>
      </c>
      <c r="L219" t="s">
        <v>16</v>
      </c>
      <c r="M219">
        <v>8</v>
      </c>
      <c r="N219" t="str">
        <f t="shared" si="11"/>
        <v>Mid-Level</v>
      </c>
      <c r="O219">
        <v>2</v>
      </c>
    </row>
    <row r="220" spans="5:15" x14ac:dyDescent="0.25">
      <c r="E220">
        <v>219</v>
      </c>
      <c r="F220" t="s">
        <v>11</v>
      </c>
      <c r="G220">
        <v>66</v>
      </c>
      <c r="H220" t="str">
        <f t="shared" si="9"/>
        <v>Old</v>
      </c>
      <c r="I220" s="5">
        <v>71000</v>
      </c>
      <c r="J220">
        <v>34</v>
      </c>
      <c r="K220" t="str">
        <f t="shared" si="10"/>
        <v>Economical</v>
      </c>
      <c r="L220" t="s">
        <v>15</v>
      </c>
      <c r="M220">
        <v>9</v>
      </c>
      <c r="N220" t="str">
        <f t="shared" si="11"/>
        <v>Mid-Level</v>
      </c>
      <c r="O220">
        <v>2</v>
      </c>
    </row>
    <row r="221" spans="5:15" x14ac:dyDescent="0.25">
      <c r="E221">
        <v>220</v>
      </c>
      <c r="F221" t="s">
        <v>11</v>
      </c>
      <c r="G221">
        <v>59</v>
      </c>
      <c r="H221" t="str">
        <f t="shared" si="9"/>
        <v>Old</v>
      </c>
      <c r="I221" s="5">
        <v>76000</v>
      </c>
      <c r="J221">
        <v>61</v>
      </c>
      <c r="K221" t="str">
        <f t="shared" si="10"/>
        <v>Spendthrift</v>
      </c>
      <c r="M221">
        <v>9</v>
      </c>
      <c r="N221" t="str">
        <f t="shared" si="11"/>
        <v>Mid-Level</v>
      </c>
      <c r="O221">
        <v>1</v>
      </c>
    </row>
    <row r="222" spans="5:15" x14ac:dyDescent="0.25">
      <c r="E222">
        <v>221</v>
      </c>
      <c r="F222" t="s">
        <v>11</v>
      </c>
      <c r="G222">
        <v>39</v>
      </c>
      <c r="H222" t="str">
        <f t="shared" si="9"/>
        <v>Middle Age</v>
      </c>
      <c r="I222" s="5">
        <v>84000</v>
      </c>
      <c r="J222">
        <v>33</v>
      </c>
      <c r="K222" t="str">
        <f t="shared" si="10"/>
        <v>Economical</v>
      </c>
      <c r="L222" t="s">
        <v>14</v>
      </c>
      <c r="M222">
        <v>5</v>
      </c>
      <c r="N222" t="str">
        <f t="shared" si="11"/>
        <v>Mid-Level</v>
      </c>
      <c r="O222">
        <v>3</v>
      </c>
    </row>
    <row r="223" spans="5:15" x14ac:dyDescent="0.25">
      <c r="E223">
        <v>222</v>
      </c>
      <c r="F223" t="s">
        <v>11</v>
      </c>
      <c r="G223">
        <v>95</v>
      </c>
      <c r="H223" t="str">
        <f t="shared" si="9"/>
        <v>Old</v>
      </c>
      <c r="I223" s="5">
        <v>72000</v>
      </c>
      <c r="J223">
        <v>51</v>
      </c>
      <c r="K223" t="str">
        <f t="shared" si="10"/>
        <v>Economical</v>
      </c>
      <c r="L223" t="s">
        <v>10</v>
      </c>
      <c r="M223">
        <v>4</v>
      </c>
      <c r="N223" t="str">
        <f t="shared" si="11"/>
        <v>Intermediate</v>
      </c>
      <c r="O223">
        <v>2</v>
      </c>
    </row>
    <row r="224" spans="5:15" x14ac:dyDescent="0.25">
      <c r="E224">
        <v>223</v>
      </c>
      <c r="F224" t="s">
        <v>8</v>
      </c>
      <c r="G224">
        <v>43</v>
      </c>
      <c r="H224" t="str">
        <f t="shared" si="9"/>
        <v>Middle Age</v>
      </c>
      <c r="I224" s="5">
        <v>33000</v>
      </c>
      <c r="J224">
        <v>55</v>
      </c>
      <c r="K224" t="str">
        <f t="shared" si="10"/>
        <v>Economical</v>
      </c>
      <c r="L224" t="s">
        <v>14</v>
      </c>
      <c r="M224">
        <v>4</v>
      </c>
      <c r="N224" t="str">
        <f t="shared" si="11"/>
        <v>Intermediate</v>
      </c>
      <c r="O224">
        <v>3</v>
      </c>
    </row>
    <row r="225" spans="5:15" x14ac:dyDescent="0.25">
      <c r="E225">
        <v>224</v>
      </c>
      <c r="F225" t="s">
        <v>11</v>
      </c>
      <c r="G225">
        <v>93</v>
      </c>
      <c r="H225" t="str">
        <f t="shared" si="9"/>
        <v>Old</v>
      </c>
      <c r="I225" s="5">
        <v>93000</v>
      </c>
      <c r="J225">
        <v>37</v>
      </c>
      <c r="K225" t="str">
        <f t="shared" si="10"/>
        <v>Economical</v>
      </c>
      <c r="L225" t="s">
        <v>9</v>
      </c>
      <c r="M225">
        <v>1</v>
      </c>
      <c r="N225" t="str">
        <f t="shared" si="11"/>
        <v>Entry-Level</v>
      </c>
      <c r="O225">
        <v>5</v>
      </c>
    </row>
    <row r="226" spans="5:15" x14ac:dyDescent="0.25">
      <c r="E226">
        <v>225</v>
      </c>
      <c r="F226" t="s">
        <v>11</v>
      </c>
      <c r="G226">
        <v>40</v>
      </c>
      <c r="H226" t="str">
        <f t="shared" si="9"/>
        <v>Middle Age</v>
      </c>
      <c r="I226" s="5">
        <v>83000</v>
      </c>
      <c r="J226">
        <v>48</v>
      </c>
      <c r="K226" t="str">
        <f t="shared" si="10"/>
        <v>Economical</v>
      </c>
      <c r="L226" t="s">
        <v>17</v>
      </c>
      <c r="M226">
        <v>4</v>
      </c>
      <c r="N226" t="str">
        <f t="shared" si="11"/>
        <v>Intermediate</v>
      </c>
      <c r="O226">
        <v>1</v>
      </c>
    </row>
    <row r="227" spans="5:15" x14ac:dyDescent="0.25">
      <c r="E227">
        <v>226</v>
      </c>
      <c r="F227" t="s">
        <v>11</v>
      </c>
      <c r="G227">
        <v>78</v>
      </c>
      <c r="H227" t="str">
        <f t="shared" si="9"/>
        <v>Old</v>
      </c>
      <c r="I227" s="5">
        <v>23000</v>
      </c>
      <c r="J227">
        <v>8</v>
      </c>
      <c r="K227" t="str">
        <f t="shared" si="10"/>
        <v>Tightward</v>
      </c>
      <c r="L227" t="s">
        <v>10</v>
      </c>
      <c r="M227">
        <v>1</v>
      </c>
      <c r="N227" t="str">
        <f t="shared" si="11"/>
        <v>Entry-Level</v>
      </c>
      <c r="O227">
        <v>1</v>
      </c>
    </row>
    <row r="228" spans="5:15" x14ac:dyDescent="0.25">
      <c r="E228">
        <v>227</v>
      </c>
      <c r="F228" t="s">
        <v>11</v>
      </c>
      <c r="G228">
        <v>25</v>
      </c>
      <c r="H228" t="str">
        <f t="shared" si="9"/>
        <v>Adolescence</v>
      </c>
      <c r="I228" s="5">
        <v>40000</v>
      </c>
      <c r="J228">
        <v>77</v>
      </c>
      <c r="K228" t="str">
        <f t="shared" si="10"/>
        <v>Spendthrift</v>
      </c>
      <c r="L228" t="s">
        <v>14</v>
      </c>
      <c r="M228">
        <v>5</v>
      </c>
      <c r="N228" t="str">
        <f t="shared" si="11"/>
        <v>Mid-Level</v>
      </c>
      <c r="O228">
        <v>4</v>
      </c>
    </row>
    <row r="229" spans="5:15" x14ac:dyDescent="0.25">
      <c r="E229">
        <v>228</v>
      </c>
      <c r="F229" t="s">
        <v>8</v>
      </c>
      <c r="G229">
        <v>76</v>
      </c>
      <c r="H229" t="str">
        <f t="shared" si="9"/>
        <v>Old</v>
      </c>
      <c r="I229" s="5">
        <v>89000</v>
      </c>
      <c r="J229">
        <v>86</v>
      </c>
      <c r="K229" t="str">
        <f t="shared" si="10"/>
        <v>Spendthrift</v>
      </c>
      <c r="L229" t="s">
        <v>9</v>
      </c>
      <c r="M229">
        <v>9</v>
      </c>
      <c r="N229" t="str">
        <f t="shared" si="11"/>
        <v>Mid-Level</v>
      </c>
      <c r="O229">
        <v>4</v>
      </c>
    </row>
    <row r="230" spans="5:15" x14ac:dyDescent="0.25">
      <c r="E230">
        <v>229</v>
      </c>
      <c r="F230" t="s">
        <v>8</v>
      </c>
      <c r="G230">
        <v>0</v>
      </c>
      <c r="H230" t="str">
        <f t="shared" si="9"/>
        <v>Adolescence</v>
      </c>
      <c r="I230" s="5">
        <v>33000</v>
      </c>
      <c r="J230">
        <v>64</v>
      </c>
      <c r="K230" t="str">
        <f t="shared" si="10"/>
        <v>Spendthrift</v>
      </c>
      <c r="L230" t="s">
        <v>18</v>
      </c>
      <c r="M230">
        <v>1</v>
      </c>
      <c r="N230" t="str">
        <f t="shared" si="11"/>
        <v>Entry-Level</v>
      </c>
      <c r="O230">
        <v>1</v>
      </c>
    </row>
    <row r="231" spans="5:15" x14ac:dyDescent="0.25">
      <c r="E231">
        <v>230</v>
      </c>
      <c r="F231" t="s">
        <v>8</v>
      </c>
      <c r="G231">
        <v>15</v>
      </c>
      <c r="H231" t="str">
        <f t="shared" si="9"/>
        <v>Adolescence</v>
      </c>
      <c r="I231" s="5">
        <v>94000</v>
      </c>
      <c r="J231">
        <v>30</v>
      </c>
      <c r="K231" t="str">
        <f t="shared" si="10"/>
        <v>Tightward</v>
      </c>
      <c r="L231" t="s">
        <v>9</v>
      </c>
      <c r="M231">
        <v>7</v>
      </c>
      <c r="N231" t="str">
        <f t="shared" si="11"/>
        <v>Mid-Level</v>
      </c>
      <c r="O231">
        <v>2</v>
      </c>
    </row>
    <row r="232" spans="5:15" x14ac:dyDescent="0.25">
      <c r="E232">
        <v>231</v>
      </c>
      <c r="F232" t="s">
        <v>11</v>
      </c>
      <c r="G232">
        <v>6</v>
      </c>
      <c r="H232" t="str">
        <f t="shared" si="9"/>
        <v>Adolescence</v>
      </c>
      <c r="I232" s="5">
        <v>93000</v>
      </c>
      <c r="J232">
        <v>53</v>
      </c>
      <c r="K232" t="str">
        <f t="shared" si="10"/>
        <v>Economical</v>
      </c>
      <c r="L232" t="s">
        <v>12</v>
      </c>
      <c r="M232">
        <v>8</v>
      </c>
      <c r="N232" t="str">
        <f t="shared" si="11"/>
        <v>Mid-Level</v>
      </c>
      <c r="O232">
        <v>2</v>
      </c>
    </row>
    <row r="233" spans="5:15" x14ac:dyDescent="0.25">
      <c r="E233">
        <v>232</v>
      </c>
      <c r="F233" t="s">
        <v>8</v>
      </c>
      <c r="G233">
        <v>84</v>
      </c>
      <c r="H233" t="str">
        <f t="shared" si="9"/>
        <v>Old</v>
      </c>
      <c r="I233" s="5">
        <v>7000</v>
      </c>
      <c r="J233">
        <v>28</v>
      </c>
      <c r="K233" t="str">
        <f t="shared" si="10"/>
        <v>Tightward</v>
      </c>
      <c r="L233" t="s">
        <v>9</v>
      </c>
      <c r="M233">
        <v>0</v>
      </c>
      <c r="N233" t="str">
        <f t="shared" si="11"/>
        <v>Entry-Level</v>
      </c>
      <c r="O233">
        <v>4</v>
      </c>
    </row>
    <row r="234" spans="5:15" x14ac:dyDescent="0.25">
      <c r="E234">
        <v>233</v>
      </c>
      <c r="F234" t="s">
        <v>11</v>
      </c>
      <c r="G234">
        <v>67</v>
      </c>
      <c r="H234" t="str">
        <f t="shared" si="9"/>
        <v>Old</v>
      </c>
      <c r="I234" s="5">
        <v>18000</v>
      </c>
      <c r="J234">
        <v>88</v>
      </c>
      <c r="K234" t="str">
        <f t="shared" si="10"/>
        <v>Spendthrift</v>
      </c>
      <c r="L234" t="s">
        <v>12</v>
      </c>
      <c r="M234">
        <v>0</v>
      </c>
      <c r="N234" t="str">
        <f t="shared" si="11"/>
        <v>Entry-Level</v>
      </c>
      <c r="O234">
        <v>2</v>
      </c>
    </row>
    <row r="235" spans="5:15" x14ac:dyDescent="0.25">
      <c r="E235">
        <v>234</v>
      </c>
      <c r="F235" t="s">
        <v>11</v>
      </c>
      <c r="G235">
        <v>78</v>
      </c>
      <c r="H235" t="str">
        <f t="shared" si="9"/>
        <v>Old</v>
      </c>
      <c r="I235" s="5">
        <v>3000</v>
      </c>
      <c r="J235">
        <v>14</v>
      </c>
      <c r="K235" t="str">
        <f t="shared" si="10"/>
        <v>Tightward</v>
      </c>
      <c r="L235" t="s">
        <v>9</v>
      </c>
      <c r="M235">
        <v>0</v>
      </c>
      <c r="N235" t="str">
        <f t="shared" si="11"/>
        <v>Entry-Level</v>
      </c>
      <c r="O235">
        <v>4</v>
      </c>
    </row>
    <row r="236" spans="5:15" x14ac:dyDescent="0.25">
      <c r="E236">
        <v>235</v>
      </c>
      <c r="F236" t="s">
        <v>11</v>
      </c>
      <c r="G236">
        <v>4</v>
      </c>
      <c r="H236" t="str">
        <f t="shared" si="9"/>
        <v>Adolescence</v>
      </c>
      <c r="I236" s="5">
        <v>84000</v>
      </c>
      <c r="J236">
        <v>54</v>
      </c>
      <c r="K236" t="str">
        <f t="shared" si="10"/>
        <v>Economical</v>
      </c>
      <c r="L236" t="s">
        <v>14</v>
      </c>
      <c r="M236">
        <v>9</v>
      </c>
      <c r="N236" t="str">
        <f t="shared" si="11"/>
        <v>Mid-Level</v>
      </c>
      <c r="O236">
        <v>1</v>
      </c>
    </row>
    <row r="237" spans="5:15" x14ac:dyDescent="0.25">
      <c r="E237">
        <v>236</v>
      </c>
      <c r="F237" t="s">
        <v>11</v>
      </c>
      <c r="G237">
        <v>29</v>
      </c>
      <c r="H237" t="str">
        <f t="shared" si="9"/>
        <v>Adolescence</v>
      </c>
      <c r="I237" s="5">
        <v>62000</v>
      </c>
      <c r="J237">
        <v>34</v>
      </c>
      <c r="K237" t="str">
        <f t="shared" si="10"/>
        <v>Economical</v>
      </c>
      <c r="L237" t="s">
        <v>9</v>
      </c>
      <c r="M237">
        <v>0</v>
      </c>
      <c r="N237" t="str">
        <f t="shared" si="11"/>
        <v>Entry-Level</v>
      </c>
      <c r="O237">
        <v>4</v>
      </c>
    </row>
    <row r="238" spans="5:15" x14ac:dyDescent="0.25">
      <c r="E238">
        <v>237</v>
      </c>
      <c r="F238" t="s">
        <v>8</v>
      </c>
      <c r="G238">
        <v>91</v>
      </c>
      <c r="H238" t="str">
        <f t="shared" si="9"/>
        <v>Old</v>
      </c>
      <c r="I238" s="5">
        <v>9000</v>
      </c>
      <c r="J238">
        <v>96</v>
      </c>
      <c r="K238" t="str">
        <f t="shared" si="10"/>
        <v>Spendthrift</v>
      </c>
      <c r="L238" t="s">
        <v>9</v>
      </c>
      <c r="M238">
        <v>1</v>
      </c>
      <c r="N238" t="str">
        <f t="shared" si="11"/>
        <v>Entry-Level</v>
      </c>
      <c r="O238">
        <v>5</v>
      </c>
    </row>
    <row r="239" spans="5:15" x14ac:dyDescent="0.25">
      <c r="E239">
        <v>238</v>
      </c>
      <c r="F239" t="s">
        <v>8</v>
      </c>
      <c r="G239">
        <v>95</v>
      </c>
      <c r="H239" t="str">
        <f t="shared" si="9"/>
        <v>Old</v>
      </c>
      <c r="I239" s="5">
        <v>36000</v>
      </c>
      <c r="J239">
        <v>35</v>
      </c>
      <c r="K239" t="str">
        <f t="shared" si="10"/>
        <v>Economical</v>
      </c>
      <c r="M239">
        <v>0</v>
      </c>
      <c r="N239" t="str">
        <f t="shared" si="11"/>
        <v>Entry-Level</v>
      </c>
      <c r="O239">
        <v>4</v>
      </c>
    </row>
    <row r="240" spans="5:15" x14ac:dyDescent="0.25">
      <c r="E240">
        <v>239</v>
      </c>
      <c r="F240" t="s">
        <v>8</v>
      </c>
      <c r="G240">
        <v>55</v>
      </c>
      <c r="H240" t="str">
        <f t="shared" si="9"/>
        <v>Old</v>
      </c>
      <c r="I240" s="5">
        <v>37000</v>
      </c>
      <c r="J240">
        <v>74</v>
      </c>
      <c r="K240" t="str">
        <f t="shared" si="10"/>
        <v>Spendthrift</v>
      </c>
      <c r="L240" t="s">
        <v>12</v>
      </c>
      <c r="M240">
        <v>1</v>
      </c>
      <c r="N240" t="str">
        <f t="shared" si="11"/>
        <v>Entry-Level</v>
      </c>
      <c r="O240">
        <v>4</v>
      </c>
    </row>
    <row r="241" spans="5:15" x14ac:dyDescent="0.25">
      <c r="E241">
        <v>240</v>
      </c>
      <c r="F241" t="s">
        <v>11</v>
      </c>
      <c r="G241">
        <v>14</v>
      </c>
      <c r="H241" t="str">
        <f t="shared" si="9"/>
        <v>Adolescence</v>
      </c>
      <c r="I241" s="5">
        <v>50000</v>
      </c>
      <c r="J241">
        <v>11</v>
      </c>
      <c r="K241" t="str">
        <f t="shared" si="10"/>
        <v>Tightward</v>
      </c>
      <c r="L241" t="s">
        <v>14</v>
      </c>
      <c r="M241">
        <v>1</v>
      </c>
      <c r="N241" t="str">
        <f t="shared" si="11"/>
        <v>Entry-Level</v>
      </c>
      <c r="O241">
        <v>2</v>
      </c>
    </row>
    <row r="242" spans="5:15" x14ac:dyDescent="0.25">
      <c r="E242">
        <v>241</v>
      </c>
      <c r="F242" t="s">
        <v>8</v>
      </c>
      <c r="G242">
        <v>92</v>
      </c>
      <c r="H242" t="str">
        <f t="shared" si="9"/>
        <v>Old</v>
      </c>
      <c r="I242" s="5">
        <v>83000</v>
      </c>
      <c r="J242">
        <v>16</v>
      </c>
      <c r="K242" t="str">
        <f t="shared" si="10"/>
        <v>Tightward</v>
      </c>
      <c r="L242" t="s">
        <v>15</v>
      </c>
      <c r="M242">
        <v>1</v>
      </c>
      <c r="N242" t="str">
        <f t="shared" si="11"/>
        <v>Entry-Level</v>
      </c>
      <c r="O242">
        <v>5</v>
      </c>
    </row>
    <row r="243" spans="5:15" x14ac:dyDescent="0.25">
      <c r="E243">
        <v>242</v>
      </c>
      <c r="F243" t="s">
        <v>11</v>
      </c>
      <c r="G243">
        <v>65</v>
      </c>
      <c r="H243" t="str">
        <f t="shared" si="9"/>
        <v>Old</v>
      </c>
      <c r="I243" s="5">
        <v>79000</v>
      </c>
      <c r="J243">
        <v>17</v>
      </c>
      <c r="K243" t="str">
        <f t="shared" si="10"/>
        <v>Tightward</v>
      </c>
      <c r="L243" t="s">
        <v>14</v>
      </c>
      <c r="M243">
        <v>0</v>
      </c>
      <c r="N243" t="str">
        <f t="shared" si="11"/>
        <v>Entry-Level</v>
      </c>
      <c r="O243">
        <v>3</v>
      </c>
    </row>
    <row r="244" spans="5:15" x14ac:dyDescent="0.25">
      <c r="E244">
        <v>243</v>
      </c>
      <c r="F244" t="s">
        <v>11</v>
      </c>
      <c r="G244">
        <v>84</v>
      </c>
      <c r="H244" t="str">
        <f t="shared" si="9"/>
        <v>Old</v>
      </c>
      <c r="I244" s="5">
        <v>40000</v>
      </c>
      <c r="J244">
        <v>14</v>
      </c>
      <c r="K244" t="str">
        <f t="shared" si="10"/>
        <v>Tightward</v>
      </c>
      <c r="L244" t="s">
        <v>9</v>
      </c>
      <c r="M244">
        <v>1</v>
      </c>
      <c r="N244" t="str">
        <f t="shared" si="11"/>
        <v>Entry-Level</v>
      </c>
      <c r="O244">
        <v>4</v>
      </c>
    </row>
    <row r="245" spans="5:15" x14ac:dyDescent="0.25">
      <c r="E245">
        <v>244</v>
      </c>
      <c r="F245" t="s">
        <v>11</v>
      </c>
      <c r="G245">
        <v>77</v>
      </c>
      <c r="H245" t="str">
        <f t="shared" si="9"/>
        <v>Old</v>
      </c>
      <c r="I245" s="5">
        <v>47000</v>
      </c>
      <c r="J245">
        <v>58</v>
      </c>
      <c r="K245" t="str">
        <f t="shared" si="10"/>
        <v>Economical</v>
      </c>
      <c r="L245" t="s">
        <v>14</v>
      </c>
      <c r="M245">
        <v>0</v>
      </c>
      <c r="N245" t="str">
        <f t="shared" si="11"/>
        <v>Entry-Level</v>
      </c>
      <c r="O245">
        <v>6</v>
      </c>
    </row>
    <row r="246" spans="5:15" x14ac:dyDescent="0.25">
      <c r="E246">
        <v>245</v>
      </c>
      <c r="F246" t="s">
        <v>11</v>
      </c>
      <c r="G246">
        <v>53</v>
      </c>
      <c r="H246" t="str">
        <f t="shared" si="9"/>
        <v>Middle Age</v>
      </c>
      <c r="I246" s="5">
        <v>4000</v>
      </c>
      <c r="J246">
        <v>20</v>
      </c>
      <c r="K246" t="str">
        <f t="shared" si="10"/>
        <v>Tightward</v>
      </c>
      <c r="L246" t="s">
        <v>14</v>
      </c>
      <c r="M246">
        <v>0</v>
      </c>
      <c r="N246" t="str">
        <f t="shared" si="11"/>
        <v>Entry-Level</v>
      </c>
      <c r="O246">
        <v>4</v>
      </c>
    </row>
    <row r="247" spans="5:15" x14ac:dyDescent="0.25">
      <c r="E247">
        <v>246</v>
      </c>
      <c r="F247" t="s">
        <v>11</v>
      </c>
      <c r="G247">
        <v>28</v>
      </c>
      <c r="H247" t="str">
        <f t="shared" si="9"/>
        <v>Adolescence</v>
      </c>
      <c r="I247" s="5">
        <v>38000</v>
      </c>
      <c r="J247">
        <v>75</v>
      </c>
      <c r="K247" t="str">
        <f t="shared" si="10"/>
        <v>Spendthrift</v>
      </c>
      <c r="L247" t="s">
        <v>13</v>
      </c>
      <c r="M247">
        <v>7</v>
      </c>
      <c r="N247" t="str">
        <f t="shared" si="11"/>
        <v>Mid-Level</v>
      </c>
      <c r="O247">
        <v>2</v>
      </c>
    </row>
    <row r="248" spans="5:15" x14ac:dyDescent="0.25">
      <c r="E248">
        <v>247</v>
      </c>
      <c r="F248" t="s">
        <v>8</v>
      </c>
      <c r="G248">
        <v>23</v>
      </c>
      <c r="H248" t="str">
        <f t="shared" si="9"/>
        <v>Adolescence</v>
      </c>
      <c r="I248" s="5">
        <v>0</v>
      </c>
      <c r="J248">
        <v>96</v>
      </c>
      <c r="K248" t="str">
        <f t="shared" si="10"/>
        <v>Spendthrift</v>
      </c>
      <c r="L248" t="s">
        <v>16</v>
      </c>
      <c r="M248">
        <v>1</v>
      </c>
      <c r="N248" t="str">
        <f t="shared" si="11"/>
        <v>Entry-Level</v>
      </c>
      <c r="O248">
        <v>3</v>
      </c>
    </row>
    <row r="249" spans="5:15" x14ac:dyDescent="0.25">
      <c r="E249">
        <v>248</v>
      </c>
      <c r="F249" t="s">
        <v>11</v>
      </c>
      <c r="G249">
        <v>32</v>
      </c>
      <c r="H249" t="str">
        <f t="shared" si="9"/>
        <v>Middle Age</v>
      </c>
      <c r="I249" s="5">
        <v>7000</v>
      </c>
      <c r="J249">
        <v>16</v>
      </c>
      <c r="K249" t="str">
        <f t="shared" si="10"/>
        <v>Tightward</v>
      </c>
      <c r="L249" t="s">
        <v>14</v>
      </c>
      <c r="M249">
        <v>1</v>
      </c>
      <c r="N249" t="str">
        <f t="shared" si="11"/>
        <v>Entry-Level</v>
      </c>
      <c r="O249">
        <v>2</v>
      </c>
    </row>
    <row r="250" spans="5:15" x14ac:dyDescent="0.25">
      <c r="E250">
        <v>249</v>
      </c>
      <c r="F250" t="s">
        <v>11</v>
      </c>
      <c r="G250">
        <v>37</v>
      </c>
      <c r="H250" t="str">
        <f t="shared" si="9"/>
        <v>Middle Age</v>
      </c>
      <c r="I250" s="5">
        <v>41000</v>
      </c>
      <c r="J250">
        <v>2</v>
      </c>
      <c r="K250" t="str">
        <f t="shared" si="10"/>
        <v>Tightward</v>
      </c>
      <c r="L250" t="s">
        <v>14</v>
      </c>
      <c r="M250">
        <v>1</v>
      </c>
      <c r="N250" t="str">
        <f t="shared" si="11"/>
        <v>Entry-Level</v>
      </c>
      <c r="O250">
        <v>2</v>
      </c>
    </row>
    <row r="251" spans="5:15" x14ac:dyDescent="0.25">
      <c r="E251">
        <v>250</v>
      </c>
      <c r="F251" t="s">
        <v>11</v>
      </c>
      <c r="G251">
        <v>89</v>
      </c>
      <c r="H251" t="str">
        <f t="shared" si="9"/>
        <v>Old</v>
      </c>
      <c r="I251" s="5">
        <v>65000</v>
      </c>
      <c r="J251">
        <v>0</v>
      </c>
      <c r="K251" t="str">
        <f t="shared" si="10"/>
        <v>Tightward</v>
      </c>
      <c r="L251" t="s">
        <v>10</v>
      </c>
      <c r="M251">
        <v>0</v>
      </c>
      <c r="N251" t="str">
        <f t="shared" si="11"/>
        <v>Entry-Level</v>
      </c>
      <c r="O251">
        <v>5</v>
      </c>
    </row>
    <row r="252" spans="5:15" x14ac:dyDescent="0.25">
      <c r="E252">
        <v>251</v>
      </c>
      <c r="F252" t="s">
        <v>8</v>
      </c>
      <c r="G252">
        <v>80</v>
      </c>
      <c r="H252" t="str">
        <f t="shared" si="9"/>
        <v>Old</v>
      </c>
      <c r="I252" s="5">
        <v>20000</v>
      </c>
      <c r="J252">
        <v>93</v>
      </c>
      <c r="K252" t="str">
        <f t="shared" si="10"/>
        <v>Spendthrift</v>
      </c>
      <c r="L252" t="s">
        <v>10</v>
      </c>
      <c r="M252">
        <v>1</v>
      </c>
      <c r="N252" t="str">
        <f t="shared" si="11"/>
        <v>Entry-Level</v>
      </c>
      <c r="O252">
        <v>3</v>
      </c>
    </row>
    <row r="253" spans="5:15" x14ac:dyDescent="0.25">
      <c r="E253">
        <v>252</v>
      </c>
      <c r="F253" t="s">
        <v>11</v>
      </c>
      <c r="G253">
        <v>27</v>
      </c>
      <c r="H253" t="str">
        <f t="shared" si="9"/>
        <v>Adolescence</v>
      </c>
      <c r="I253" s="5">
        <v>44000</v>
      </c>
      <c r="J253">
        <v>65</v>
      </c>
      <c r="K253" t="str">
        <f t="shared" si="10"/>
        <v>Spendthrift</v>
      </c>
      <c r="L253" t="s">
        <v>16</v>
      </c>
      <c r="M253">
        <v>8</v>
      </c>
      <c r="N253" t="str">
        <f t="shared" si="11"/>
        <v>Mid-Level</v>
      </c>
      <c r="O253">
        <v>1</v>
      </c>
    </row>
    <row r="254" spans="5:15" x14ac:dyDescent="0.25">
      <c r="E254">
        <v>253</v>
      </c>
      <c r="F254" t="s">
        <v>11</v>
      </c>
      <c r="G254">
        <v>78</v>
      </c>
      <c r="H254" t="str">
        <f t="shared" si="9"/>
        <v>Old</v>
      </c>
      <c r="I254" s="5">
        <v>3000</v>
      </c>
      <c r="J254">
        <v>14</v>
      </c>
      <c r="K254" t="str">
        <f t="shared" si="10"/>
        <v>Tightward</v>
      </c>
      <c r="L254" t="s">
        <v>14</v>
      </c>
      <c r="M254">
        <v>5</v>
      </c>
      <c r="N254" t="str">
        <f t="shared" si="11"/>
        <v>Mid-Level</v>
      </c>
      <c r="O254">
        <v>4</v>
      </c>
    </row>
    <row r="255" spans="5:15" x14ac:dyDescent="0.25">
      <c r="E255">
        <v>254</v>
      </c>
      <c r="F255" t="s">
        <v>11</v>
      </c>
      <c r="G255">
        <v>86</v>
      </c>
      <c r="H255" t="str">
        <f t="shared" si="9"/>
        <v>Old</v>
      </c>
      <c r="I255" s="5">
        <v>72000</v>
      </c>
      <c r="J255">
        <v>13</v>
      </c>
      <c r="K255" t="str">
        <f t="shared" si="10"/>
        <v>Tightward</v>
      </c>
      <c r="L255" t="s">
        <v>12</v>
      </c>
      <c r="M255">
        <v>7</v>
      </c>
      <c r="N255" t="str">
        <f t="shared" si="11"/>
        <v>Mid-Level</v>
      </c>
      <c r="O255">
        <v>3</v>
      </c>
    </row>
    <row r="256" spans="5:15" x14ac:dyDescent="0.25">
      <c r="E256">
        <v>255</v>
      </c>
      <c r="F256" t="s">
        <v>11</v>
      </c>
      <c r="G256">
        <v>46</v>
      </c>
      <c r="H256" t="str">
        <f t="shared" si="9"/>
        <v>Middle Age</v>
      </c>
      <c r="I256" s="5">
        <v>27000</v>
      </c>
      <c r="J256">
        <v>32</v>
      </c>
      <c r="K256" t="str">
        <f t="shared" si="10"/>
        <v>Economical</v>
      </c>
      <c r="L256" t="s">
        <v>10</v>
      </c>
      <c r="M256">
        <v>4</v>
      </c>
      <c r="N256" t="str">
        <f t="shared" si="11"/>
        <v>Intermediate</v>
      </c>
      <c r="O256">
        <v>4</v>
      </c>
    </row>
    <row r="257" spans="5:15" x14ac:dyDescent="0.25">
      <c r="E257">
        <v>256</v>
      </c>
      <c r="F257" t="s">
        <v>8</v>
      </c>
      <c r="G257">
        <v>59</v>
      </c>
      <c r="H257" t="str">
        <f t="shared" si="9"/>
        <v>Old</v>
      </c>
      <c r="I257" s="5">
        <v>85000</v>
      </c>
      <c r="J257">
        <v>49</v>
      </c>
      <c r="K257" t="str">
        <f t="shared" si="10"/>
        <v>Economical</v>
      </c>
      <c r="L257" t="s">
        <v>12</v>
      </c>
      <c r="M257">
        <v>4</v>
      </c>
      <c r="N257" t="str">
        <f t="shared" si="11"/>
        <v>Intermediate</v>
      </c>
      <c r="O257">
        <v>2</v>
      </c>
    </row>
    <row r="258" spans="5:15" x14ac:dyDescent="0.25">
      <c r="E258">
        <v>257</v>
      </c>
      <c r="F258" t="s">
        <v>8</v>
      </c>
      <c r="G258">
        <v>12</v>
      </c>
      <c r="H258" t="str">
        <f t="shared" si="9"/>
        <v>Adolescence</v>
      </c>
      <c r="I258" s="5">
        <v>38000</v>
      </c>
      <c r="J258">
        <v>18</v>
      </c>
      <c r="K258" t="str">
        <f t="shared" si="10"/>
        <v>Tightward</v>
      </c>
      <c r="L258" t="s">
        <v>15</v>
      </c>
      <c r="M258">
        <v>10</v>
      </c>
      <c r="N258" t="str">
        <f t="shared" si="11"/>
        <v>Senior Level</v>
      </c>
      <c r="O258">
        <v>1</v>
      </c>
    </row>
    <row r="259" spans="5:15" x14ac:dyDescent="0.25">
      <c r="E259">
        <v>258</v>
      </c>
      <c r="F259" t="s">
        <v>8</v>
      </c>
      <c r="G259">
        <v>79</v>
      </c>
      <c r="H259" t="str">
        <f t="shared" ref="H259:H322" si="12">IF(G259&gt;54,"Old",IF(G259&gt;=31,"Middle Age",IF(G259&lt;31,"Adolescence","Invalid")))</f>
        <v>Old</v>
      </c>
      <c r="I259" s="5">
        <v>73000</v>
      </c>
      <c r="J259">
        <v>96</v>
      </c>
      <c r="K259" t="str">
        <f t="shared" ref="K259:K322" si="13">IF(J259&gt;=60,"Spendthrift",IF(J259&gt;=31,"Economical",IF(J259&lt;31,"Tightward","Invalid")))</f>
        <v>Spendthrift</v>
      </c>
      <c r="L259" t="s">
        <v>17</v>
      </c>
      <c r="M259">
        <v>6</v>
      </c>
      <c r="N259" t="str">
        <f t="shared" ref="N259:N322" si="14">IF(M259&gt;=10,"Senior Level",IF(M259&gt;=5,"Mid-Level",IF(M259&gt;=3,"Intermediate",IF(M259&lt;3,"Entry-Level","Invalid"))))</f>
        <v>Mid-Level</v>
      </c>
      <c r="O259">
        <v>7</v>
      </c>
    </row>
    <row r="260" spans="5:15" x14ac:dyDescent="0.25">
      <c r="E260">
        <v>259</v>
      </c>
      <c r="F260" t="s">
        <v>11</v>
      </c>
      <c r="G260">
        <v>79</v>
      </c>
      <c r="H260" t="str">
        <f t="shared" si="12"/>
        <v>Old</v>
      </c>
      <c r="I260" s="5">
        <v>64000</v>
      </c>
      <c r="J260">
        <v>64</v>
      </c>
      <c r="K260" t="str">
        <f t="shared" si="13"/>
        <v>Spendthrift</v>
      </c>
      <c r="L260" t="s">
        <v>14</v>
      </c>
      <c r="M260">
        <v>2</v>
      </c>
      <c r="N260" t="str">
        <f t="shared" si="14"/>
        <v>Entry-Level</v>
      </c>
      <c r="O260">
        <v>3</v>
      </c>
    </row>
    <row r="261" spans="5:15" x14ac:dyDescent="0.25">
      <c r="E261">
        <v>260</v>
      </c>
      <c r="F261" t="s">
        <v>8</v>
      </c>
      <c r="G261">
        <v>26</v>
      </c>
      <c r="H261" t="str">
        <f t="shared" si="12"/>
        <v>Adolescence</v>
      </c>
      <c r="I261" s="5">
        <v>26000</v>
      </c>
      <c r="J261">
        <v>60</v>
      </c>
      <c r="K261" t="str">
        <f t="shared" si="13"/>
        <v>Spendthrift</v>
      </c>
      <c r="L261" t="s">
        <v>15</v>
      </c>
      <c r="M261">
        <v>6</v>
      </c>
      <c r="N261" t="str">
        <f t="shared" si="14"/>
        <v>Mid-Level</v>
      </c>
      <c r="O261">
        <v>4</v>
      </c>
    </row>
    <row r="262" spans="5:15" x14ac:dyDescent="0.25">
      <c r="E262">
        <v>261</v>
      </c>
      <c r="F262" t="s">
        <v>11</v>
      </c>
      <c r="G262">
        <v>63</v>
      </c>
      <c r="H262" t="str">
        <f t="shared" si="12"/>
        <v>Old</v>
      </c>
      <c r="I262" s="5">
        <v>47000</v>
      </c>
      <c r="J262">
        <v>16</v>
      </c>
      <c r="K262" t="str">
        <f t="shared" si="13"/>
        <v>Tightward</v>
      </c>
      <c r="L262" t="s">
        <v>14</v>
      </c>
      <c r="M262">
        <v>2</v>
      </c>
      <c r="N262" t="str">
        <f t="shared" si="14"/>
        <v>Entry-Level</v>
      </c>
      <c r="O262">
        <v>3</v>
      </c>
    </row>
    <row r="263" spans="5:15" x14ac:dyDescent="0.25">
      <c r="E263">
        <v>262</v>
      </c>
      <c r="F263" t="s">
        <v>11</v>
      </c>
      <c r="G263">
        <v>52</v>
      </c>
      <c r="H263" t="str">
        <f t="shared" si="12"/>
        <v>Middle Age</v>
      </c>
      <c r="I263" s="5">
        <v>35000</v>
      </c>
      <c r="J263">
        <v>85</v>
      </c>
      <c r="K263" t="str">
        <f t="shared" si="13"/>
        <v>Spendthrift</v>
      </c>
      <c r="L263" t="s">
        <v>16</v>
      </c>
      <c r="M263">
        <v>2</v>
      </c>
      <c r="N263" t="str">
        <f t="shared" si="14"/>
        <v>Entry-Level</v>
      </c>
      <c r="O263">
        <v>6</v>
      </c>
    </row>
    <row r="264" spans="5:15" x14ac:dyDescent="0.25">
      <c r="E264">
        <v>263</v>
      </c>
      <c r="F264" t="s">
        <v>11</v>
      </c>
      <c r="G264">
        <v>32</v>
      </c>
      <c r="H264" t="str">
        <f t="shared" si="12"/>
        <v>Middle Age</v>
      </c>
      <c r="I264" s="5">
        <v>31000</v>
      </c>
      <c r="J264">
        <v>24</v>
      </c>
      <c r="K264" t="str">
        <f t="shared" si="13"/>
        <v>Tightward</v>
      </c>
      <c r="L264" t="s">
        <v>12</v>
      </c>
      <c r="M264">
        <v>2</v>
      </c>
      <c r="N264" t="str">
        <f t="shared" si="14"/>
        <v>Entry-Level</v>
      </c>
      <c r="O264">
        <v>3</v>
      </c>
    </row>
    <row r="265" spans="5:15" x14ac:dyDescent="0.25">
      <c r="E265">
        <v>264</v>
      </c>
      <c r="F265" t="s">
        <v>11</v>
      </c>
      <c r="G265">
        <v>64</v>
      </c>
      <c r="H265" t="str">
        <f t="shared" si="12"/>
        <v>Old</v>
      </c>
      <c r="I265" s="5">
        <v>13000</v>
      </c>
      <c r="J265">
        <v>38</v>
      </c>
      <c r="K265" t="str">
        <f t="shared" si="13"/>
        <v>Economical</v>
      </c>
      <c r="L265" t="s">
        <v>10</v>
      </c>
      <c r="M265">
        <v>3</v>
      </c>
      <c r="N265" t="str">
        <f t="shared" si="14"/>
        <v>Intermediate</v>
      </c>
      <c r="O265">
        <v>4</v>
      </c>
    </row>
    <row r="266" spans="5:15" x14ac:dyDescent="0.25">
      <c r="E266">
        <v>265</v>
      </c>
      <c r="F266" t="s">
        <v>11</v>
      </c>
      <c r="G266">
        <v>37</v>
      </c>
      <c r="H266" t="str">
        <f t="shared" si="12"/>
        <v>Middle Age</v>
      </c>
      <c r="I266" s="5">
        <v>79000</v>
      </c>
      <c r="J266">
        <v>10</v>
      </c>
      <c r="K266" t="str">
        <f t="shared" si="13"/>
        <v>Tightward</v>
      </c>
      <c r="L266" t="s">
        <v>17</v>
      </c>
      <c r="M266">
        <v>1</v>
      </c>
      <c r="N266" t="str">
        <f t="shared" si="14"/>
        <v>Entry-Level</v>
      </c>
      <c r="O266">
        <v>7</v>
      </c>
    </row>
    <row r="267" spans="5:15" x14ac:dyDescent="0.25">
      <c r="E267">
        <v>266</v>
      </c>
      <c r="F267" t="s">
        <v>8</v>
      </c>
      <c r="G267">
        <v>7</v>
      </c>
      <c r="H267" t="str">
        <f t="shared" si="12"/>
        <v>Adolescence</v>
      </c>
      <c r="I267" s="5">
        <v>82000</v>
      </c>
      <c r="J267">
        <v>39</v>
      </c>
      <c r="K267" t="str">
        <f t="shared" si="13"/>
        <v>Economical</v>
      </c>
      <c r="L267" t="s">
        <v>13</v>
      </c>
      <c r="M267">
        <v>2</v>
      </c>
      <c r="N267" t="str">
        <f t="shared" si="14"/>
        <v>Entry-Level</v>
      </c>
      <c r="O267">
        <v>2</v>
      </c>
    </row>
    <row r="268" spans="5:15" x14ac:dyDescent="0.25">
      <c r="E268">
        <v>267</v>
      </c>
      <c r="F268" t="s">
        <v>11</v>
      </c>
      <c r="G268">
        <v>40</v>
      </c>
      <c r="H268" t="str">
        <f t="shared" si="12"/>
        <v>Middle Age</v>
      </c>
      <c r="I268" s="5">
        <v>28000</v>
      </c>
      <c r="J268">
        <v>68</v>
      </c>
      <c r="K268" t="str">
        <f t="shared" si="13"/>
        <v>Spendthrift</v>
      </c>
      <c r="L268" t="s">
        <v>14</v>
      </c>
      <c r="M268">
        <v>1</v>
      </c>
      <c r="N268" t="str">
        <f t="shared" si="14"/>
        <v>Entry-Level</v>
      </c>
      <c r="O268">
        <v>1</v>
      </c>
    </row>
    <row r="269" spans="5:15" x14ac:dyDescent="0.25">
      <c r="E269">
        <v>268</v>
      </c>
      <c r="F269" t="s">
        <v>11</v>
      </c>
      <c r="G269">
        <v>78</v>
      </c>
      <c r="H269" t="str">
        <f t="shared" si="12"/>
        <v>Old</v>
      </c>
      <c r="I269" s="5">
        <v>36000</v>
      </c>
      <c r="J269">
        <v>79</v>
      </c>
      <c r="K269" t="str">
        <f t="shared" si="13"/>
        <v>Spendthrift</v>
      </c>
      <c r="L269" t="s">
        <v>14</v>
      </c>
      <c r="M269">
        <v>0</v>
      </c>
      <c r="N269" t="str">
        <f t="shared" si="14"/>
        <v>Entry-Level</v>
      </c>
      <c r="O269">
        <v>3</v>
      </c>
    </row>
    <row r="270" spans="5:15" x14ac:dyDescent="0.25">
      <c r="E270">
        <v>269</v>
      </c>
      <c r="F270" t="s">
        <v>11</v>
      </c>
      <c r="G270">
        <v>34</v>
      </c>
      <c r="H270" t="str">
        <f t="shared" si="12"/>
        <v>Middle Age</v>
      </c>
      <c r="I270" s="5">
        <v>8000</v>
      </c>
      <c r="J270">
        <v>76</v>
      </c>
      <c r="K270" t="str">
        <f t="shared" si="13"/>
        <v>Spendthrift</v>
      </c>
      <c r="L270" t="s">
        <v>13</v>
      </c>
      <c r="M270">
        <v>6</v>
      </c>
      <c r="N270" t="str">
        <f t="shared" si="14"/>
        <v>Mid-Level</v>
      </c>
      <c r="O270">
        <v>6</v>
      </c>
    </row>
    <row r="271" spans="5:15" x14ac:dyDescent="0.25">
      <c r="E271">
        <v>270</v>
      </c>
      <c r="F271" t="s">
        <v>11</v>
      </c>
      <c r="G271">
        <v>52</v>
      </c>
      <c r="H271" t="str">
        <f t="shared" si="12"/>
        <v>Middle Age</v>
      </c>
      <c r="I271" s="5">
        <v>88000</v>
      </c>
      <c r="J271">
        <v>39</v>
      </c>
      <c r="K271" t="str">
        <f t="shared" si="13"/>
        <v>Economical</v>
      </c>
      <c r="L271" t="s">
        <v>14</v>
      </c>
      <c r="M271">
        <v>1</v>
      </c>
      <c r="N271" t="str">
        <f t="shared" si="14"/>
        <v>Entry-Level</v>
      </c>
      <c r="O271">
        <v>2</v>
      </c>
    </row>
    <row r="272" spans="5:15" x14ac:dyDescent="0.25">
      <c r="E272">
        <v>271</v>
      </c>
      <c r="F272" t="s">
        <v>8</v>
      </c>
      <c r="G272">
        <v>94</v>
      </c>
      <c r="H272" t="str">
        <f t="shared" si="12"/>
        <v>Old</v>
      </c>
      <c r="I272" s="5">
        <v>91000</v>
      </c>
      <c r="J272">
        <v>36</v>
      </c>
      <c r="K272" t="str">
        <f t="shared" si="13"/>
        <v>Economical</v>
      </c>
      <c r="L272" t="s">
        <v>13</v>
      </c>
      <c r="M272">
        <v>0</v>
      </c>
      <c r="N272" t="str">
        <f t="shared" si="14"/>
        <v>Entry-Level</v>
      </c>
      <c r="O272">
        <v>4</v>
      </c>
    </row>
    <row r="273" spans="5:15" x14ac:dyDescent="0.25">
      <c r="E273">
        <v>272</v>
      </c>
      <c r="F273" t="s">
        <v>11</v>
      </c>
      <c r="G273">
        <v>1</v>
      </c>
      <c r="H273" t="str">
        <f t="shared" si="12"/>
        <v>Adolescence</v>
      </c>
      <c r="I273" s="5">
        <v>12000</v>
      </c>
      <c r="J273">
        <v>82</v>
      </c>
      <c r="K273" t="str">
        <f t="shared" si="13"/>
        <v>Spendthrift</v>
      </c>
      <c r="L273" t="s">
        <v>16</v>
      </c>
      <c r="M273">
        <v>0</v>
      </c>
      <c r="N273" t="str">
        <f t="shared" si="14"/>
        <v>Entry-Level</v>
      </c>
      <c r="O273">
        <v>3</v>
      </c>
    </row>
    <row r="274" spans="5:15" x14ac:dyDescent="0.25">
      <c r="E274">
        <v>273</v>
      </c>
      <c r="F274" t="s">
        <v>11</v>
      </c>
      <c r="G274">
        <v>96</v>
      </c>
      <c r="H274" t="str">
        <f t="shared" si="12"/>
        <v>Old</v>
      </c>
      <c r="I274" s="5">
        <v>1000</v>
      </c>
      <c r="J274">
        <v>76</v>
      </c>
      <c r="K274" t="str">
        <f t="shared" si="13"/>
        <v>Spendthrift</v>
      </c>
      <c r="L274" t="s">
        <v>13</v>
      </c>
      <c r="M274">
        <v>0</v>
      </c>
      <c r="N274" t="str">
        <f t="shared" si="14"/>
        <v>Entry-Level</v>
      </c>
      <c r="O274">
        <v>3</v>
      </c>
    </row>
    <row r="275" spans="5:15" x14ac:dyDescent="0.25">
      <c r="E275">
        <v>274</v>
      </c>
      <c r="F275" t="s">
        <v>11</v>
      </c>
      <c r="G275">
        <v>18</v>
      </c>
      <c r="H275" t="str">
        <f t="shared" si="12"/>
        <v>Adolescence</v>
      </c>
      <c r="I275" s="5">
        <v>143000</v>
      </c>
      <c r="J275">
        <v>99</v>
      </c>
      <c r="K275" t="str">
        <f t="shared" si="13"/>
        <v>Spendthrift</v>
      </c>
      <c r="L275" t="s">
        <v>14</v>
      </c>
      <c r="M275">
        <v>0</v>
      </c>
      <c r="N275" t="str">
        <f t="shared" si="14"/>
        <v>Entry-Level</v>
      </c>
      <c r="O275">
        <v>2</v>
      </c>
    </row>
    <row r="276" spans="5:15" x14ac:dyDescent="0.25">
      <c r="E276">
        <v>275</v>
      </c>
      <c r="F276" t="s">
        <v>11</v>
      </c>
      <c r="G276">
        <v>37</v>
      </c>
      <c r="H276" t="str">
        <f t="shared" si="12"/>
        <v>Middle Age</v>
      </c>
      <c r="I276" s="5">
        <v>18000</v>
      </c>
      <c r="J276">
        <v>57</v>
      </c>
      <c r="K276" t="str">
        <f t="shared" si="13"/>
        <v>Economical</v>
      </c>
      <c r="L276" t="s">
        <v>14</v>
      </c>
      <c r="M276">
        <v>1</v>
      </c>
      <c r="N276" t="str">
        <f t="shared" si="14"/>
        <v>Entry-Level</v>
      </c>
      <c r="O276">
        <v>2</v>
      </c>
    </row>
    <row r="277" spans="5:15" x14ac:dyDescent="0.25">
      <c r="E277">
        <v>276</v>
      </c>
      <c r="F277" t="s">
        <v>8</v>
      </c>
      <c r="G277">
        <v>78</v>
      </c>
      <c r="H277" t="str">
        <f t="shared" si="12"/>
        <v>Old</v>
      </c>
      <c r="I277" s="5">
        <v>65000</v>
      </c>
      <c r="J277">
        <v>89</v>
      </c>
      <c r="K277" t="str">
        <f t="shared" si="13"/>
        <v>Spendthrift</v>
      </c>
      <c r="L277" t="s">
        <v>12</v>
      </c>
      <c r="M277">
        <v>1</v>
      </c>
      <c r="N277" t="str">
        <f t="shared" si="14"/>
        <v>Entry-Level</v>
      </c>
      <c r="O277">
        <v>2</v>
      </c>
    </row>
    <row r="278" spans="5:15" x14ac:dyDescent="0.25">
      <c r="E278">
        <v>277</v>
      </c>
      <c r="F278" t="s">
        <v>8</v>
      </c>
      <c r="G278">
        <v>16</v>
      </c>
      <c r="H278" t="str">
        <f t="shared" si="12"/>
        <v>Adolescence</v>
      </c>
      <c r="I278" s="5">
        <v>9000</v>
      </c>
      <c r="J278">
        <v>88</v>
      </c>
      <c r="K278" t="str">
        <f t="shared" si="13"/>
        <v>Spendthrift</v>
      </c>
      <c r="L278" t="s">
        <v>15</v>
      </c>
      <c r="M278">
        <v>7</v>
      </c>
      <c r="N278" t="str">
        <f t="shared" si="14"/>
        <v>Mid-Level</v>
      </c>
      <c r="O278">
        <v>4</v>
      </c>
    </row>
    <row r="279" spans="5:15" x14ac:dyDescent="0.25">
      <c r="E279">
        <v>278</v>
      </c>
      <c r="F279" t="s">
        <v>8</v>
      </c>
      <c r="G279">
        <v>93</v>
      </c>
      <c r="H279" t="str">
        <f t="shared" si="12"/>
        <v>Old</v>
      </c>
      <c r="I279" s="5">
        <v>95000</v>
      </c>
      <c r="J279">
        <v>21</v>
      </c>
      <c r="K279" t="str">
        <f t="shared" si="13"/>
        <v>Tightward</v>
      </c>
      <c r="L279" t="s">
        <v>14</v>
      </c>
      <c r="M279">
        <v>1</v>
      </c>
      <c r="N279" t="str">
        <f t="shared" si="14"/>
        <v>Entry-Level</v>
      </c>
      <c r="O279">
        <v>1</v>
      </c>
    </row>
    <row r="280" spans="5:15" x14ac:dyDescent="0.25">
      <c r="E280">
        <v>279</v>
      </c>
      <c r="F280" t="s">
        <v>11</v>
      </c>
      <c r="G280">
        <v>74</v>
      </c>
      <c r="H280" t="str">
        <f t="shared" si="12"/>
        <v>Old</v>
      </c>
      <c r="I280" s="5">
        <v>78000</v>
      </c>
      <c r="J280">
        <v>12</v>
      </c>
      <c r="K280" t="str">
        <f t="shared" si="13"/>
        <v>Tightward</v>
      </c>
      <c r="L280" t="s">
        <v>10</v>
      </c>
      <c r="M280">
        <v>9</v>
      </c>
      <c r="N280" t="str">
        <f t="shared" si="14"/>
        <v>Mid-Level</v>
      </c>
      <c r="O280">
        <v>3</v>
      </c>
    </row>
    <row r="281" spans="5:15" x14ac:dyDescent="0.25">
      <c r="E281">
        <v>280</v>
      </c>
      <c r="F281" t="s">
        <v>8</v>
      </c>
      <c r="G281">
        <v>68</v>
      </c>
      <c r="H281" t="str">
        <f t="shared" si="12"/>
        <v>Old</v>
      </c>
      <c r="I281" s="5">
        <v>48000</v>
      </c>
      <c r="J281">
        <v>73</v>
      </c>
      <c r="K281" t="str">
        <f t="shared" si="13"/>
        <v>Spendthrift</v>
      </c>
      <c r="L281" t="s">
        <v>9</v>
      </c>
      <c r="M281">
        <v>3</v>
      </c>
      <c r="N281" t="str">
        <f t="shared" si="14"/>
        <v>Intermediate</v>
      </c>
      <c r="O281">
        <v>3</v>
      </c>
    </row>
    <row r="282" spans="5:15" x14ac:dyDescent="0.25">
      <c r="E282">
        <v>281</v>
      </c>
      <c r="F282" t="s">
        <v>11</v>
      </c>
      <c r="G282">
        <v>32</v>
      </c>
      <c r="H282" t="str">
        <f t="shared" si="12"/>
        <v>Middle Age</v>
      </c>
      <c r="I282" s="5">
        <v>63000</v>
      </c>
      <c r="J282">
        <v>87</v>
      </c>
      <c r="K282" t="str">
        <f t="shared" si="13"/>
        <v>Spendthrift</v>
      </c>
      <c r="L282" t="s">
        <v>15</v>
      </c>
      <c r="M282">
        <v>1</v>
      </c>
      <c r="N282" t="str">
        <f t="shared" si="14"/>
        <v>Entry-Level</v>
      </c>
      <c r="O282">
        <v>4</v>
      </c>
    </row>
    <row r="283" spans="5:15" x14ac:dyDescent="0.25">
      <c r="E283">
        <v>282</v>
      </c>
      <c r="F283" t="s">
        <v>11</v>
      </c>
      <c r="G283">
        <v>43</v>
      </c>
      <c r="H283" t="str">
        <f t="shared" si="12"/>
        <v>Middle Age</v>
      </c>
      <c r="I283" s="5">
        <v>85000</v>
      </c>
      <c r="J283">
        <v>63</v>
      </c>
      <c r="K283" t="str">
        <f t="shared" si="13"/>
        <v>Spendthrift</v>
      </c>
      <c r="L283" t="s">
        <v>18</v>
      </c>
      <c r="M283">
        <v>1</v>
      </c>
      <c r="N283" t="str">
        <f t="shared" si="14"/>
        <v>Entry-Level</v>
      </c>
      <c r="O283">
        <v>2</v>
      </c>
    </row>
    <row r="284" spans="5:15" x14ac:dyDescent="0.25">
      <c r="E284">
        <v>283</v>
      </c>
      <c r="F284" t="s">
        <v>11</v>
      </c>
      <c r="G284">
        <v>52</v>
      </c>
      <c r="H284" t="str">
        <f t="shared" si="12"/>
        <v>Middle Age</v>
      </c>
      <c r="I284" s="5">
        <v>43000</v>
      </c>
      <c r="J284">
        <v>58</v>
      </c>
      <c r="K284" t="str">
        <f t="shared" si="13"/>
        <v>Economical</v>
      </c>
      <c r="L284" t="s">
        <v>14</v>
      </c>
      <c r="M284">
        <v>1</v>
      </c>
      <c r="N284" t="str">
        <f t="shared" si="14"/>
        <v>Entry-Level</v>
      </c>
      <c r="O284">
        <v>3</v>
      </c>
    </row>
    <row r="285" spans="5:15" x14ac:dyDescent="0.25">
      <c r="E285">
        <v>284</v>
      </c>
      <c r="F285" t="s">
        <v>11</v>
      </c>
      <c r="G285">
        <v>63</v>
      </c>
      <c r="H285" t="str">
        <f t="shared" si="12"/>
        <v>Old</v>
      </c>
      <c r="I285" s="5">
        <v>74000</v>
      </c>
      <c r="J285">
        <v>20</v>
      </c>
      <c r="K285" t="str">
        <f t="shared" si="13"/>
        <v>Tightward</v>
      </c>
      <c r="L285" t="s">
        <v>14</v>
      </c>
      <c r="M285">
        <v>1</v>
      </c>
      <c r="N285" t="str">
        <f t="shared" si="14"/>
        <v>Entry-Level</v>
      </c>
      <c r="O285">
        <v>2</v>
      </c>
    </row>
    <row r="286" spans="5:15" x14ac:dyDescent="0.25">
      <c r="E286">
        <v>285</v>
      </c>
      <c r="F286" t="s">
        <v>11</v>
      </c>
      <c r="G286">
        <v>33</v>
      </c>
      <c r="H286" t="str">
        <f t="shared" si="12"/>
        <v>Middle Age</v>
      </c>
      <c r="I286" s="5">
        <v>67000</v>
      </c>
      <c r="J286">
        <v>11</v>
      </c>
      <c r="K286" t="str">
        <f t="shared" si="13"/>
        <v>Tightward</v>
      </c>
      <c r="L286" t="s">
        <v>9</v>
      </c>
      <c r="M286">
        <v>0</v>
      </c>
      <c r="N286" t="str">
        <f t="shared" si="14"/>
        <v>Entry-Level</v>
      </c>
      <c r="O286">
        <v>1</v>
      </c>
    </row>
    <row r="287" spans="5:15" x14ac:dyDescent="0.25">
      <c r="E287">
        <v>286</v>
      </c>
      <c r="F287" t="s">
        <v>8</v>
      </c>
      <c r="G287">
        <v>86</v>
      </c>
      <c r="H287" t="str">
        <f t="shared" si="12"/>
        <v>Old</v>
      </c>
      <c r="I287" s="5">
        <v>59000</v>
      </c>
      <c r="J287">
        <v>40</v>
      </c>
      <c r="K287" t="str">
        <f t="shared" si="13"/>
        <v>Economical</v>
      </c>
      <c r="L287" t="s">
        <v>14</v>
      </c>
      <c r="M287">
        <v>0</v>
      </c>
      <c r="N287" t="str">
        <f t="shared" si="14"/>
        <v>Entry-Level</v>
      </c>
      <c r="O287">
        <v>1</v>
      </c>
    </row>
    <row r="288" spans="5:15" x14ac:dyDescent="0.25">
      <c r="E288">
        <v>287</v>
      </c>
      <c r="F288" t="s">
        <v>11</v>
      </c>
      <c r="G288">
        <v>85</v>
      </c>
      <c r="H288" t="str">
        <f t="shared" si="12"/>
        <v>Old</v>
      </c>
      <c r="I288" s="5">
        <v>140000</v>
      </c>
      <c r="J288">
        <v>84</v>
      </c>
      <c r="K288" t="str">
        <f t="shared" si="13"/>
        <v>Spendthrift</v>
      </c>
      <c r="L288" t="s">
        <v>13</v>
      </c>
      <c r="M288">
        <v>1</v>
      </c>
      <c r="N288" t="str">
        <f t="shared" si="14"/>
        <v>Entry-Level</v>
      </c>
      <c r="O288">
        <v>1</v>
      </c>
    </row>
    <row r="289" spans="5:15" x14ac:dyDescent="0.25">
      <c r="E289">
        <v>288</v>
      </c>
      <c r="F289" t="s">
        <v>11</v>
      </c>
      <c r="G289">
        <v>73</v>
      </c>
      <c r="H289" t="str">
        <f t="shared" si="12"/>
        <v>Old</v>
      </c>
      <c r="I289" s="5">
        <v>31000</v>
      </c>
      <c r="J289">
        <v>47</v>
      </c>
      <c r="K289" t="str">
        <f t="shared" si="13"/>
        <v>Economical</v>
      </c>
      <c r="L289" t="s">
        <v>9</v>
      </c>
      <c r="M289">
        <v>1</v>
      </c>
      <c r="N289" t="str">
        <f t="shared" si="14"/>
        <v>Entry-Level</v>
      </c>
      <c r="O289">
        <v>2</v>
      </c>
    </row>
    <row r="290" spans="5:15" x14ac:dyDescent="0.25">
      <c r="E290">
        <v>289</v>
      </c>
      <c r="F290" t="s">
        <v>11</v>
      </c>
      <c r="G290">
        <v>21</v>
      </c>
      <c r="H290" t="str">
        <f t="shared" si="12"/>
        <v>Adolescence</v>
      </c>
      <c r="I290" s="5">
        <v>5000</v>
      </c>
      <c r="J290">
        <v>91</v>
      </c>
      <c r="K290" t="str">
        <f t="shared" si="13"/>
        <v>Spendthrift</v>
      </c>
      <c r="L290" t="s">
        <v>18</v>
      </c>
      <c r="M290">
        <v>0</v>
      </c>
      <c r="N290" t="str">
        <f t="shared" si="14"/>
        <v>Entry-Level</v>
      </c>
      <c r="O290">
        <v>1</v>
      </c>
    </row>
    <row r="291" spans="5:15" x14ac:dyDescent="0.25">
      <c r="E291">
        <v>290</v>
      </c>
      <c r="F291" t="s">
        <v>11</v>
      </c>
      <c r="G291">
        <v>93</v>
      </c>
      <c r="H291" t="str">
        <f t="shared" si="12"/>
        <v>Old</v>
      </c>
      <c r="I291" s="5">
        <v>19000</v>
      </c>
      <c r="J291">
        <v>58</v>
      </c>
      <c r="K291" t="str">
        <f t="shared" si="13"/>
        <v>Economical</v>
      </c>
      <c r="L291" t="s">
        <v>10</v>
      </c>
      <c r="M291">
        <v>1</v>
      </c>
      <c r="N291" t="str">
        <f t="shared" si="14"/>
        <v>Entry-Level</v>
      </c>
      <c r="O291">
        <v>3</v>
      </c>
    </row>
    <row r="292" spans="5:15" x14ac:dyDescent="0.25">
      <c r="E292">
        <v>291</v>
      </c>
      <c r="F292" t="s">
        <v>8</v>
      </c>
      <c r="G292">
        <v>9</v>
      </c>
      <c r="H292" t="str">
        <f t="shared" si="12"/>
        <v>Adolescence</v>
      </c>
      <c r="I292" s="5">
        <v>27000</v>
      </c>
      <c r="J292">
        <v>62</v>
      </c>
      <c r="K292" t="str">
        <f t="shared" si="13"/>
        <v>Spendthrift</v>
      </c>
      <c r="L292" t="s">
        <v>13</v>
      </c>
      <c r="M292">
        <v>7</v>
      </c>
      <c r="N292" t="str">
        <f t="shared" si="14"/>
        <v>Mid-Level</v>
      </c>
      <c r="O292">
        <v>1</v>
      </c>
    </row>
    <row r="293" spans="5:15" x14ac:dyDescent="0.25">
      <c r="E293">
        <v>292</v>
      </c>
      <c r="F293" t="s">
        <v>11</v>
      </c>
      <c r="G293">
        <v>10</v>
      </c>
      <c r="H293" t="str">
        <f t="shared" si="12"/>
        <v>Adolescence</v>
      </c>
      <c r="I293" s="5">
        <v>68000</v>
      </c>
      <c r="J293">
        <v>80</v>
      </c>
      <c r="K293" t="str">
        <f t="shared" si="13"/>
        <v>Spendthrift</v>
      </c>
      <c r="L293" t="s">
        <v>16</v>
      </c>
      <c r="M293">
        <v>6</v>
      </c>
      <c r="N293" t="str">
        <f t="shared" si="14"/>
        <v>Mid-Level</v>
      </c>
      <c r="O293">
        <v>3</v>
      </c>
    </row>
    <row r="294" spans="5:15" x14ac:dyDescent="0.25">
      <c r="E294">
        <v>293</v>
      </c>
      <c r="F294" t="s">
        <v>8</v>
      </c>
      <c r="G294">
        <v>11</v>
      </c>
      <c r="H294" t="str">
        <f t="shared" si="12"/>
        <v>Adolescence</v>
      </c>
      <c r="I294" s="5">
        <v>38000</v>
      </c>
      <c r="J294">
        <v>66</v>
      </c>
      <c r="K294" t="str">
        <f t="shared" si="13"/>
        <v>Spendthrift</v>
      </c>
      <c r="L294" t="s">
        <v>14</v>
      </c>
      <c r="M294">
        <v>8</v>
      </c>
      <c r="N294" t="str">
        <f t="shared" si="14"/>
        <v>Mid-Level</v>
      </c>
      <c r="O294">
        <v>8</v>
      </c>
    </row>
    <row r="295" spans="5:15" x14ac:dyDescent="0.25">
      <c r="E295">
        <v>294</v>
      </c>
      <c r="F295" t="s">
        <v>11</v>
      </c>
      <c r="G295">
        <v>48</v>
      </c>
      <c r="H295" t="str">
        <f t="shared" si="12"/>
        <v>Middle Age</v>
      </c>
      <c r="I295" s="5">
        <v>50000</v>
      </c>
      <c r="J295">
        <v>36</v>
      </c>
      <c r="K295" t="str">
        <f t="shared" si="13"/>
        <v>Economical</v>
      </c>
      <c r="L295" t="s">
        <v>10</v>
      </c>
      <c r="M295">
        <v>6</v>
      </c>
      <c r="N295" t="str">
        <f t="shared" si="14"/>
        <v>Mid-Level</v>
      </c>
      <c r="O295">
        <v>4</v>
      </c>
    </row>
    <row r="296" spans="5:15" x14ac:dyDescent="0.25">
      <c r="E296">
        <v>295</v>
      </c>
      <c r="F296" t="s">
        <v>11</v>
      </c>
      <c r="G296">
        <v>73</v>
      </c>
      <c r="H296" t="str">
        <f t="shared" si="12"/>
        <v>Old</v>
      </c>
      <c r="I296" s="5">
        <v>80000</v>
      </c>
      <c r="J296">
        <v>73</v>
      </c>
      <c r="K296" t="str">
        <f t="shared" si="13"/>
        <v>Spendthrift</v>
      </c>
      <c r="L296" t="s">
        <v>13</v>
      </c>
      <c r="M296">
        <v>2</v>
      </c>
      <c r="N296" t="str">
        <f t="shared" si="14"/>
        <v>Entry-Level</v>
      </c>
      <c r="O296">
        <v>2</v>
      </c>
    </row>
    <row r="297" spans="5:15" x14ac:dyDescent="0.25">
      <c r="E297">
        <v>296</v>
      </c>
      <c r="F297" t="s">
        <v>11</v>
      </c>
      <c r="G297">
        <v>66</v>
      </c>
      <c r="H297" t="str">
        <f t="shared" si="12"/>
        <v>Old</v>
      </c>
      <c r="I297" s="5">
        <v>69000</v>
      </c>
      <c r="J297">
        <v>43</v>
      </c>
      <c r="K297" t="str">
        <f t="shared" si="13"/>
        <v>Economical</v>
      </c>
      <c r="L297" t="s">
        <v>15</v>
      </c>
      <c r="M297">
        <v>9</v>
      </c>
      <c r="N297" t="str">
        <f t="shared" si="14"/>
        <v>Mid-Level</v>
      </c>
      <c r="O297">
        <v>3</v>
      </c>
    </row>
    <row r="298" spans="5:15" x14ac:dyDescent="0.25">
      <c r="E298">
        <v>297</v>
      </c>
      <c r="F298" t="s">
        <v>11</v>
      </c>
      <c r="G298">
        <v>79</v>
      </c>
      <c r="H298" t="str">
        <f t="shared" si="12"/>
        <v>Old</v>
      </c>
      <c r="I298" s="5">
        <v>31000</v>
      </c>
      <c r="J298">
        <v>91</v>
      </c>
      <c r="K298" t="str">
        <f t="shared" si="13"/>
        <v>Spendthrift</v>
      </c>
      <c r="L298" t="s">
        <v>10</v>
      </c>
      <c r="M298">
        <v>3</v>
      </c>
      <c r="N298" t="str">
        <f t="shared" si="14"/>
        <v>Intermediate</v>
      </c>
      <c r="O298">
        <v>3</v>
      </c>
    </row>
    <row r="299" spans="5:15" x14ac:dyDescent="0.25">
      <c r="E299">
        <v>298</v>
      </c>
      <c r="F299" t="s">
        <v>8</v>
      </c>
      <c r="G299">
        <v>62</v>
      </c>
      <c r="H299" t="str">
        <f t="shared" si="12"/>
        <v>Old</v>
      </c>
      <c r="I299" s="5">
        <v>87000</v>
      </c>
      <c r="J299">
        <v>41</v>
      </c>
      <c r="K299" t="str">
        <f t="shared" si="13"/>
        <v>Economical</v>
      </c>
      <c r="L299" t="s">
        <v>16</v>
      </c>
      <c r="M299">
        <v>6</v>
      </c>
      <c r="N299" t="str">
        <f t="shared" si="14"/>
        <v>Mid-Level</v>
      </c>
      <c r="O299">
        <v>2</v>
      </c>
    </row>
    <row r="300" spans="5:15" x14ac:dyDescent="0.25">
      <c r="E300">
        <v>299</v>
      </c>
      <c r="F300" t="s">
        <v>8</v>
      </c>
      <c r="G300">
        <v>17</v>
      </c>
      <c r="H300" t="str">
        <f t="shared" si="12"/>
        <v>Adolescence</v>
      </c>
      <c r="I300" s="5">
        <v>79000</v>
      </c>
      <c r="J300">
        <v>16</v>
      </c>
      <c r="K300" t="str">
        <f t="shared" si="13"/>
        <v>Tightward</v>
      </c>
      <c r="L300" t="s">
        <v>14</v>
      </c>
      <c r="M300">
        <v>1</v>
      </c>
      <c r="N300" t="str">
        <f t="shared" si="14"/>
        <v>Entry-Level</v>
      </c>
      <c r="O300">
        <v>3</v>
      </c>
    </row>
    <row r="301" spans="5:15" x14ac:dyDescent="0.25">
      <c r="E301">
        <v>300</v>
      </c>
      <c r="F301" t="s">
        <v>8</v>
      </c>
      <c r="G301">
        <v>32</v>
      </c>
      <c r="H301" t="str">
        <f t="shared" si="12"/>
        <v>Middle Age</v>
      </c>
      <c r="I301" s="5">
        <v>32000</v>
      </c>
      <c r="J301">
        <v>86</v>
      </c>
      <c r="K301" t="str">
        <f t="shared" si="13"/>
        <v>Spendthrift</v>
      </c>
      <c r="L301" t="s">
        <v>13</v>
      </c>
      <c r="M301">
        <v>5</v>
      </c>
      <c r="N301" t="str">
        <f t="shared" si="14"/>
        <v>Mid-Level</v>
      </c>
      <c r="O301">
        <v>2</v>
      </c>
    </row>
    <row r="302" spans="5:15" x14ac:dyDescent="0.25">
      <c r="E302">
        <v>301</v>
      </c>
      <c r="F302" t="s">
        <v>8</v>
      </c>
      <c r="G302">
        <v>85</v>
      </c>
      <c r="H302" t="str">
        <f t="shared" si="12"/>
        <v>Old</v>
      </c>
      <c r="I302" s="5">
        <v>153787</v>
      </c>
      <c r="J302">
        <v>100</v>
      </c>
      <c r="K302" t="str">
        <f t="shared" si="13"/>
        <v>Spendthrift</v>
      </c>
      <c r="L302" t="s">
        <v>13</v>
      </c>
      <c r="M302">
        <v>3</v>
      </c>
      <c r="N302" t="str">
        <f t="shared" si="14"/>
        <v>Intermediate</v>
      </c>
      <c r="O302">
        <v>3</v>
      </c>
    </row>
    <row r="303" spans="5:15" x14ac:dyDescent="0.25">
      <c r="E303">
        <v>302</v>
      </c>
      <c r="F303" t="s">
        <v>8</v>
      </c>
      <c r="G303">
        <v>31</v>
      </c>
      <c r="H303" t="str">
        <f t="shared" si="12"/>
        <v>Middle Age</v>
      </c>
      <c r="I303" s="5">
        <v>95851</v>
      </c>
      <c r="J303">
        <v>16</v>
      </c>
      <c r="K303" t="str">
        <f t="shared" si="13"/>
        <v>Tightward</v>
      </c>
      <c r="L303" t="s">
        <v>9</v>
      </c>
      <c r="M303">
        <v>5</v>
      </c>
      <c r="N303" t="str">
        <f t="shared" si="14"/>
        <v>Mid-Level</v>
      </c>
      <c r="O303">
        <v>2</v>
      </c>
    </row>
    <row r="304" spans="5:15" x14ac:dyDescent="0.25">
      <c r="E304">
        <v>303</v>
      </c>
      <c r="F304" t="s">
        <v>11</v>
      </c>
      <c r="G304">
        <v>31</v>
      </c>
      <c r="H304" t="str">
        <f t="shared" si="12"/>
        <v>Middle Age</v>
      </c>
      <c r="I304" s="5">
        <v>145015</v>
      </c>
      <c r="J304">
        <v>73</v>
      </c>
      <c r="K304" t="str">
        <f t="shared" si="13"/>
        <v>Spendthrift</v>
      </c>
      <c r="L304" t="s">
        <v>9</v>
      </c>
      <c r="M304">
        <v>6</v>
      </c>
      <c r="N304" t="str">
        <f t="shared" si="14"/>
        <v>Mid-Level</v>
      </c>
      <c r="O304">
        <v>3</v>
      </c>
    </row>
    <row r="305" spans="5:15" x14ac:dyDescent="0.25">
      <c r="E305">
        <v>304</v>
      </c>
      <c r="F305" t="s">
        <v>11</v>
      </c>
      <c r="G305">
        <v>38</v>
      </c>
      <c r="H305" t="str">
        <f t="shared" si="12"/>
        <v>Middle Age</v>
      </c>
      <c r="I305" s="5">
        <v>148539</v>
      </c>
      <c r="J305">
        <v>7</v>
      </c>
      <c r="K305" t="str">
        <f t="shared" si="13"/>
        <v>Tightward</v>
      </c>
      <c r="L305" t="s">
        <v>9</v>
      </c>
      <c r="M305">
        <v>5</v>
      </c>
      <c r="N305" t="str">
        <f t="shared" si="14"/>
        <v>Mid-Level</v>
      </c>
      <c r="O305">
        <v>2</v>
      </c>
    </row>
    <row r="306" spans="5:15" x14ac:dyDescent="0.25">
      <c r="E306">
        <v>305</v>
      </c>
      <c r="F306" t="s">
        <v>11</v>
      </c>
      <c r="G306">
        <v>90</v>
      </c>
      <c r="H306" t="str">
        <f t="shared" si="12"/>
        <v>Old</v>
      </c>
      <c r="I306" s="5">
        <v>117319</v>
      </c>
      <c r="J306">
        <v>21</v>
      </c>
      <c r="K306" t="str">
        <f t="shared" si="13"/>
        <v>Tightward</v>
      </c>
      <c r="L306" t="s">
        <v>12</v>
      </c>
      <c r="M306">
        <v>1</v>
      </c>
      <c r="N306" t="str">
        <f t="shared" si="14"/>
        <v>Entry-Level</v>
      </c>
      <c r="O306">
        <v>2</v>
      </c>
    </row>
    <row r="307" spans="5:15" x14ac:dyDescent="0.25">
      <c r="E307">
        <v>306</v>
      </c>
      <c r="F307" t="s">
        <v>11</v>
      </c>
      <c r="G307">
        <v>65</v>
      </c>
      <c r="H307" t="str">
        <f t="shared" si="12"/>
        <v>Old</v>
      </c>
      <c r="I307" s="5">
        <v>180243</v>
      </c>
      <c r="J307">
        <v>26</v>
      </c>
      <c r="K307" t="str">
        <f t="shared" si="13"/>
        <v>Tightward</v>
      </c>
      <c r="L307" t="s">
        <v>18</v>
      </c>
      <c r="M307">
        <v>6</v>
      </c>
      <c r="N307" t="str">
        <f t="shared" si="14"/>
        <v>Mid-Level</v>
      </c>
      <c r="O307">
        <v>2</v>
      </c>
    </row>
    <row r="308" spans="5:15" x14ac:dyDescent="0.25">
      <c r="E308">
        <v>307</v>
      </c>
      <c r="F308" t="s">
        <v>11</v>
      </c>
      <c r="G308">
        <v>63</v>
      </c>
      <c r="H308" t="str">
        <f t="shared" si="12"/>
        <v>Old</v>
      </c>
      <c r="I308" s="5">
        <v>165052</v>
      </c>
      <c r="J308">
        <v>12</v>
      </c>
      <c r="K308" t="str">
        <f t="shared" si="13"/>
        <v>Tightward</v>
      </c>
      <c r="L308" t="s">
        <v>14</v>
      </c>
      <c r="M308">
        <v>4</v>
      </c>
      <c r="N308" t="str">
        <f t="shared" si="14"/>
        <v>Intermediate</v>
      </c>
      <c r="O308">
        <v>2</v>
      </c>
    </row>
    <row r="309" spans="5:15" x14ac:dyDescent="0.25">
      <c r="E309">
        <v>308</v>
      </c>
      <c r="F309" t="s">
        <v>11</v>
      </c>
      <c r="G309">
        <v>61</v>
      </c>
      <c r="H309" t="str">
        <f t="shared" si="12"/>
        <v>Old</v>
      </c>
      <c r="I309" s="5">
        <v>120487</v>
      </c>
      <c r="J309">
        <v>14</v>
      </c>
      <c r="K309" t="str">
        <f t="shared" si="13"/>
        <v>Tightward</v>
      </c>
      <c r="L309" t="s">
        <v>16</v>
      </c>
      <c r="M309">
        <v>0</v>
      </c>
      <c r="N309" t="str">
        <f t="shared" si="14"/>
        <v>Entry-Level</v>
      </c>
      <c r="O309">
        <v>2</v>
      </c>
    </row>
    <row r="310" spans="5:15" x14ac:dyDescent="0.25">
      <c r="E310">
        <v>309</v>
      </c>
      <c r="F310" t="s">
        <v>8</v>
      </c>
      <c r="G310">
        <v>26</v>
      </c>
      <c r="H310" t="str">
        <f t="shared" si="12"/>
        <v>Adolescence</v>
      </c>
      <c r="I310" s="5">
        <v>112766</v>
      </c>
      <c r="J310">
        <v>83</v>
      </c>
      <c r="K310" t="str">
        <f t="shared" si="13"/>
        <v>Spendthrift</v>
      </c>
      <c r="L310" t="s">
        <v>10</v>
      </c>
      <c r="M310">
        <v>8</v>
      </c>
      <c r="N310" t="str">
        <f t="shared" si="14"/>
        <v>Mid-Level</v>
      </c>
      <c r="O310">
        <v>4</v>
      </c>
    </row>
    <row r="311" spans="5:15" x14ac:dyDescent="0.25">
      <c r="E311">
        <v>310</v>
      </c>
      <c r="F311" t="s">
        <v>11</v>
      </c>
      <c r="G311">
        <v>17</v>
      </c>
      <c r="H311" t="str">
        <f t="shared" si="12"/>
        <v>Adolescence</v>
      </c>
      <c r="I311" s="5">
        <v>156488</v>
      </c>
      <c r="J311">
        <v>65</v>
      </c>
      <c r="K311" t="str">
        <f t="shared" si="13"/>
        <v>Spendthrift</v>
      </c>
      <c r="L311" t="s">
        <v>10</v>
      </c>
      <c r="M311">
        <v>1</v>
      </c>
      <c r="N311" t="str">
        <f t="shared" si="14"/>
        <v>Entry-Level</v>
      </c>
      <c r="O311">
        <v>4</v>
      </c>
    </row>
    <row r="312" spans="5:15" x14ac:dyDescent="0.25">
      <c r="E312">
        <v>311</v>
      </c>
      <c r="F312" t="s">
        <v>8</v>
      </c>
      <c r="G312">
        <v>56</v>
      </c>
      <c r="H312" t="str">
        <f t="shared" si="12"/>
        <v>Old</v>
      </c>
      <c r="I312" s="5">
        <v>97562</v>
      </c>
      <c r="J312">
        <v>15</v>
      </c>
      <c r="K312" t="str">
        <f t="shared" si="13"/>
        <v>Tightward</v>
      </c>
      <c r="L312" t="s">
        <v>15</v>
      </c>
      <c r="M312">
        <v>5</v>
      </c>
      <c r="N312" t="str">
        <f t="shared" si="14"/>
        <v>Mid-Level</v>
      </c>
      <c r="O312">
        <v>6</v>
      </c>
    </row>
    <row r="313" spans="5:15" x14ac:dyDescent="0.25">
      <c r="E313">
        <v>312</v>
      </c>
      <c r="F313" t="s">
        <v>11</v>
      </c>
      <c r="G313">
        <v>12</v>
      </c>
      <c r="H313" t="str">
        <f t="shared" si="12"/>
        <v>Adolescence</v>
      </c>
      <c r="I313" s="5">
        <v>77501</v>
      </c>
      <c r="J313">
        <v>30</v>
      </c>
      <c r="K313" t="str">
        <f t="shared" si="13"/>
        <v>Tightward</v>
      </c>
      <c r="L313" t="s">
        <v>10</v>
      </c>
      <c r="M313">
        <v>5</v>
      </c>
      <c r="N313" t="str">
        <f t="shared" si="14"/>
        <v>Mid-Level</v>
      </c>
      <c r="O313">
        <v>4</v>
      </c>
    </row>
    <row r="314" spans="5:15" x14ac:dyDescent="0.25">
      <c r="E314">
        <v>313</v>
      </c>
      <c r="F314" t="s">
        <v>11</v>
      </c>
      <c r="G314">
        <v>24</v>
      </c>
      <c r="H314" t="str">
        <f t="shared" si="12"/>
        <v>Adolescence</v>
      </c>
      <c r="I314" s="5">
        <v>118302</v>
      </c>
      <c r="J314">
        <v>100</v>
      </c>
      <c r="K314" t="str">
        <f t="shared" si="13"/>
        <v>Spendthrift</v>
      </c>
      <c r="L314" t="s">
        <v>12</v>
      </c>
      <c r="M314">
        <v>5</v>
      </c>
      <c r="N314" t="str">
        <f t="shared" si="14"/>
        <v>Mid-Level</v>
      </c>
      <c r="O314">
        <v>1</v>
      </c>
    </row>
    <row r="315" spans="5:15" x14ac:dyDescent="0.25">
      <c r="E315">
        <v>314</v>
      </c>
      <c r="F315" t="s">
        <v>11</v>
      </c>
      <c r="G315">
        <v>13</v>
      </c>
      <c r="H315" t="str">
        <f t="shared" si="12"/>
        <v>Adolescence</v>
      </c>
      <c r="I315" s="5">
        <v>64277</v>
      </c>
      <c r="J315">
        <v>9</v>
      </c>
      <c r="K315" t="str">
        <f t="shared" si="13"/>
        <v>Tightward</v>
      </c>
      <c r="L315" t="s">
        <v>15</v>
      </c>
      <c r="M315">
        <v>9</v>
      </c>
      <c r="N315" t="str">
        <f t="shared" si="14"/>
        <v>Mid-Level</v>
      </c>
      <c r="O315">
        <v>4</v>
      </c>
    </row>
    <row r="316" spans="5:15" x14ac:dyDescent="0.25">
      <c r="E316">
        <v>315</v>
      </c>
      <c r="F316" t="s">
        <v>8</v>
      </c>
      <c r="G316">
        <v>12</v>
      </c>
      <c r="H316" t="str">
        <f t="shared" si="12"/>
        <v>Adolescence</v>
      </c>
      <c r="I316" s="5">
        <v>53927</v>
      </c>
      <c r="J316">
        <v>77</v>
      </c>
      <c r="K316" t="str">
        <f t="shared" si="13"/>
        <v>Spendthrift</v>
      </c>
      <c r="L316" t="s">
        <v>16</v>
      </c>
      <c r="M316">
        <v>2</v>
      </c>
      <c r="N316" t="str">
        <f t="shared" si="14"/>
        <v>Entry-Level</v>
      </c>
      <c r="O316">
        <v>3</v>
      </c>
    </row>
    <row r="317" spans="5:15" x14ac:dyDescent="0.25">
      <c r="E317">
        <v>316</v>
      </c>
      <c r="F317" t="s">
        <v>8</v>
      </c>
      <c r="G317">
        <v>72</v>
      </c>
      <c r="H317" t="str">
        <f t="shared" si="12"/>
        <v>Old</v>
      </c>
      <c r="I317" s="5">
        <v>93921</v>
      </c>
      <c r="J317">
        <v>93</v>
      </c>
      <c r="K317" t="str">
        <f t="shared" si="13"/>
        <v>Spendthrift</v>
      </c>
      <c r="L317" t="s">
        <v>12</v>
      </c>
      <c r="M317">
        <v>9</v>
      </c>
      <c r="N317" t="str">
        <f t="shared" si="14"/>
        <v>Mid-Level</v>
      </c>
      <c r="O317">
        <v>2</v>
      </c>
    </row>
    <row r="318" spans="5:15" x14ac:dyDescent="0.25">
      <c r="E318">
        <v>317</v>
      </c>
      <c r="F318" t="s">
        <v>11</v>
      </c>
      <c r="G318">
        <v>54</v>
      </c>
      <c r="H318" t="str">
        <f t="shared" si="12"/>
        <v>Middle Age</v>
      </c>
      <c r="I318" s="5">
        <v>132046</v>
      </c>
      <c r="J318">
        <v>8</v>
      </c>
      <c r="K318" t="str">
        <f t="shared" si="13"/>
        <v>Tightward</v>
      </c>
      <c r="L318" t="s">
        <v>17</v>
      </c>
      <c r="M318">
        <v>4</v>
      </c>
      <c r="N318" t="str">
        <f t="shared" si="14"/>
        <v>Intermediate</v>
      </c>
      <c r="O318">
        <v>4</v>
      </c>
    </row>
    <row r="319" spans="5:15" x14ac:dyDescent="0.25">
      <c r="E319">
        <v>318</v>
      </c>
      <c r="F319" t="s">
        <v>8</v>
      </c>
      <c r="G319">
        <v>45</v>
      </c>
      <c r="H319" t="str">
        <f t="shared" si="12"/>
        <v>Middle Age</v>
      </c>
      <c r="I319" s="5">
        <v>183217</v>
      </c>
      <c r="J319">
        <v>91</v>
      </c>
      <c r="K319" t="str">
        <f t="shared" si="13"/>
        <v>Spendthrift</v>
      </c>
      <c r="L319" t="s">
        <v>14</v>
      </c>
      <c r="M319">
        <v>7</v>
      </c>
      <c r="N319" t="str">
        <f t="shared" si="14"/>
        <v>Mid-Level</v>
      </c>
      <c r="O319">
        <v>2</v>
      </c>
    </row>
    <row r="320" spans="5:15" x14ac:dyDescent="0.25">
      <c r="E320">
        <v>319</v>
      </c>
      <c r="F320" t="s">
        <v>8</v>
      </c>
      <c r="G320">
        <v>66</v>
      </c>
      <c r="H320" t="str">
        <f t="shared" si="12"/>
        <v>Old</v>
      </c>
      <c r="I320" s="5">
        <v>182937</v>
      </c>
      <c r="J320">
        <v>44</v>
      </c>
      <c r="K320" t="str">
        <f t="shared" si="13"/>
        <v>Economical</v>
      </c>
      <c r="L320" t="s">
        <v>18</v>
      </c>
      <c r="M320">
        <v>8</v>
      </c>
      <c r="N320" t="str">
        <f t="shared" si="14"/>
        <v>Mid-Level</v>
      </c>
      <c r="O320">
        <v>1</v>
      </c>
    </row>
    <row r="321" spans="5:15" x14ac:dyDescent="0.25">
      <c r="E321">
        <v>320</v>
      </c>
      <c r="F321" t="s">
        <v>11</v>
      </c>
      <c r="G321">
        <v>27</v>
      </c>
      <c r="H321" t="str">
        <f t="shared" si="12"/>
        <v>Adolescence</v>
      </c>
      <c r="I321" s="5">
        <v>68272</v>
      </c>
      <c r="J321">
        <v>56</v>
      </c>
      <c r="K321" t="str">
        <f t="shared" si="13"/>
        <v>Economical</v>
      </c>
      <c r="L321" t="s">
        <v>9</v>
      </c>
      <c r="M321">
        <v>8</v>
      </c>
      <c r="N321" t="str">
        <f t="shared" si="14"/>
        <v>Mid-Level</v>
      </c>
      <c r="O321">
        <v>4</v>
      </c>
    </row>
    <row r="322" spans="5:15" x14ac:dyDescent="0.25">
      <c r="E322">
        <v>321</v>
      </c>
      <c r="F322" t="s">
        <v>8</v>
      </c>
      <c r="G322">
        <v>36</v>
      </c>
      <c r="H322" t="str">
        <f t="shared" si="12"/>
        <v>Middle Age</v>
      </c>
      <c r="I322" s="5">
        <v>69841</v>
      </c>
      <c r="J322">
        <v>21</v>
      </c>
      <c r="K322" t="str">
        <f t="shared" si="13"/>
        <v>Tightward</v>
      </c>
      <c r="L322" t="s">
        <v>10</v>
      </c>
      <c r="M322">
        <v>10</v>
      </c>
      <c r="N322" t="str">
        <f t="shared" si="14"/>
        <v>Senior Level</v>
      </c>
      <c r="O322">
        <v>2</v>
      </c>
    </row>
    <row r="323" spans="5:15" x14ac:dyDescent="0.25">
      <c r="E323">
        <v>322</v>
      </c>
      <c r="F323" t="s">
        <v>8</v>
      </c>
      <c r="G323">
        <v>5</v>
      </c>
      <c r="H323" t="str">
        <f t="shared" ref="H323:H386" si="15">IF(G323&gt;54,"Old",IF(G323&gt;=31,"Middle Age",IF(G323&lt;31,"Adolescence","Invalid")))</f>
        <v>Adolescence</v>
      </c>
      <c r="I323" s="5">
        <v>69078</v>
      </c>
      <c r="J323">
        <v>60</v>
      </c>
      <c r="K323" t="str">
        <f t="shared" ref="K323:K386" si="16">IF(J323&gt;=60,"Spendthrift",IF(J323&gt;=31,"Economical",IF(J323&lt;31,"Tightward","Invalid")))</f>
        <v>Spendthrift</v>
      </c>
      <c r="L323" t="s">
        <v>12</v>
      </c>
      <c r="M323">
        <v>13</v>
      </c>
      <c r="N323" t="str">
        <f t="shared" ref="N323:N386" si="17">IF(M323&gt;=10,"Senior Level",IF(M323&gt;=5,"Mid-Level",IF(M323&gt;=3,"Intermediate",IF(M323&lt;3,"Entry-Level","Invalid"))))</f>
        <v>Senior Level</v>
      </c>
      <c r="O323">
        <v>1</v>
      </c>
    </row>
    <row r="324" spans="5:15" x14ac:dyDescent="0.25">
      <c r="E324">
        <v>323</v>
      </c>
      <c r="F324" t="s">
        <v>11</v>
      </c>
      <c r="G324">
        <v>89</v>
      </c>
      <c r="H324" t="str">
        <f t="shared" si="15"/>
        <v>Old</v>
      </c>
      <c r="I324" s="5">
        <v>110667</v>
      </c>
      <c r="J324">
        <v>100</v>
      </c>
      <c r="K324" t="str">
        <f t="shared" si="16"/>
        <v>Spendthrift</v>
      </c>
      <c r="L324" t="s">
        <v>9</v>
      </c>
      <c r="M324">
        <v>2</v>
      </c>
      <c r="N324" t="str">
        <f t="shared" si="17"/>
        <v>Entry-Level</v>
      </c>
      <c r="O324">
        <v>4</v>
      </c>
    </row>
    <row r="325" spans="5:15" x14ac:dyDescent="0.25">
      <c r="E325">
        <v>324</v>
      </c>
      <c r="F325" t="s">
        <v>8</v>
      </c>
      <c r="G325">
        <v>13</v>
      </c>
      <c r="H325" t="str">
        <f t="shared" si="15"/>
        <v>Adolescence</v>
      </c>
      <c r="I325" s="5">
        <v>95469</v>
      </c>
      <c r="J325">
        <v>94</v>
      </c>
      <c r="K325" t="str">
        <f t="shared" si="16"/>
        <v>Spendthrift</v>
      </c>
      <c r="L325" t="s">
        <v>16</v>
      </c>
      <c r="M325">
        <v>6</v>
      </c>
      <c r="N325" t="str">
        <f t="shared" si="17"/>
        <v>Mid-Level</v>
      </c>
      <c r="O325">
        <v>1</v>
      </c>
    </row>
    <row r="326" spans="5:15" x14ac:dyDescent="0.25">
      <c r="E326">
        <v>325</v>
      </c>
      <c r="F326" t="s">
        <v>11</v>
      </c>
      <c r="G326">
        <v>91</v>
      </c>
      <c r="H326" t="str">
        <f t="shared" si="15"/>
        <v>Old</v>
      </c>
      <c r="I326" s="5">
        <v>102861</v>
      </c>
      <c r="J326">
        <v>40</v>
      </c>
      <c r="K326" t="str">
        <f t="shared" si="16"/>
        <v>Economical</v>
      </c>
      <c r="L326" t="s">
        <v>14</v>
      </c>
      <c r="M326">
        <v>4</v>
      </c>
      <c r="N326" t="str">
        <f t="shared" si="17"/>
        <v>Intermediate</v>
      </c>
      <c r="O326">
        <v>1</v>
      </c>
    </row>
    <row r="327" spans="5:15" x14ac:dyDescent="0.25">
      <c r="E327">
        <v>326</v>
      </c>
      <c r="F327" t="s">
        <v>8</v>
      </c>
      <c r="G327">
        <v>16</v>
      </c>
      <c r="H327" t="str">
        <f t="shared" si="15"/>
        <v>Adolescence</v>
      </c>
      <c r="I327" s="5">
        <v>133551</v>
      </c>
      <c r="J327">
        <v>7</v>
      </c>
      <c r="K327" t="str">
        <f t="shared" si="16"/>
        <v>Tightward</v>
      </c>
      <c r="L327" t="s">
        <v>14</v>
      </c>
      <c r="M327">
        <v>3</v>
      </c>
      <c r="N327" t="str">
        <f t="shared" si="17"/>
        <v>Intermediate</v>
      </c>
      <c r="O327">
        <v>1</v>
      </c>
    </row>
    <row r="328" spans="5:15" x14ac:dyDescent="0.25">
      <c r="E328">
        <v>327</v>
      </c>
      <c r="F328" t="s">
        <v>11</v>
      </c>
      <c r="G328">
        <v>63</v>
      </c>
      <c r="H328" t="str">
        <f t="shared" si="15"/>
        <v>Old</v>
      </c>
      <c r="I328" s="5">
        <v>64589</v>
      </c>
      <c r="J328">
        <v>90</v>
      </c>
      <c r="K328" t="str">
        <f t="shared" si="16"/>
        <v>Spendthrift</v>
      </c>
      <c r="L328" t="s">
        <v>10</v>
      </c>
      <c r="M328">
        <v>7</v>
      </c>
      <c r="N328" t="str">
        <f t="shared" si="17"/>
        <v>Mid-Level</v>
      </c>
      <c r="O328">
        <v>1</v>
      </c>
    </row>
    <row r="329" spans="5:15" x14ac:dyDescent="0.25">
      <c r="E329">
        <v>328</v>
      </c>
      <c r="F329" t="s">
        <v>8</v>
      </c>
      <c r="G329">
        <v>52</v>
      </c>
      <c r="H329" t="str">
        <f t="shared" si="15"/>
        <v>Middle Age</v>
      </c>
      <c r="I329" s="5">
        <v>152755</v>
      </c>
      <c r="J329">
        <v>39</v>
      </c>
      <c r="K329" t="str">
        <f t="shared" si="16"/>
        <v>Economical</v>
      </c>
      <c r="L329" t="s">
        <v>10</v>
      </c>
      <c r="M329">
        <v>4</v>
      </c>
      <c r="N329" t="str">
        <f t="shared" si="17"/>
        <v>Intermediate</v>
      </c>
      <c r="O329">
        <v>2</v>
      </c>
    </row>
    <row r="330" spans="5:15" x14ac:dyDescent="0.25">
      <c r="E330">
        <v>329</v>
      </c>
      <c r="F330" t="s">
        <v>11</v>
      </c>
      <c r="G330">
        <v>37</v>
      </c>
      <c r="H330" t="str">
        <f t="shared" si="15"/>
        <v>Middle Age</v>
      </c>
      <c r="I330" s="5">
        <v>92313</v>
      </c>
      <c r="J330">
        <v>58</v>
      </c>
      <c r="K330" t="str">
        <f t="shared" si="16"/>
        <v>Economical</v>
      </c>
      <c r="L330" t="s">
        <v>9</v>
      </c>
      <c r="M330">
        <v>1</v>
      </c>
      <c r="N330" t="str">
        <f t="shared" si="17"/>
        <v>Entry-Level</v>
      </c>
      <c r="O330">
        <v>5</v>
      </c>
    </row>
    <row r="331" spans="5:15" x14ac:dyDescent="0.25">
      <c r="E331">
        <v>330</v>
      </c>
      <c r="F331" t="s">
        <v>11</v>
      </c>
      <c r="G331">
        <v>78</v>
      </c>
      <c r="H331" t="str">
        <f t="shared" si="15"/>
        <v>Old</v>
      </c>
      <c r="I331" s="5">
        <v>98922</v>
      </c>
      <c r="J331">
        <v>2</v>
      </c>
      <c r="K331" t="str">
        <f t="shared" si="16"/>
        <v>Tightward</v>
      </c>
      <c r="L331" t="s">
        <v>14</v>
      </c>
      <c r="M331">
        <v>2</v>
      </c>
      <c r="N331" t="str">
        <f t="shared" si="17"/>
        <v>Entry-Level</v>
      </c>
      <c r="O331">
        <v>3</v>
      </c>
    </row>
    <row r="332" spans="5:15" x14ac:dyDescent="0.25">
      <c r="E332">
        <v>331</v>
      </c>
      <c r="F332" t="s">
        <v>8</v>
      </c>
      <c r="G332">
        <v>24</v>
      </c>
      <c r="H332" t="str">
        <f t="shared" si="15"/>
        <v>Adolescence</v>
      </c>
      <c r="I332" s="5">
        <v>165846</v>
      </c>
      <c r="J332">
        <v>33</v>
      </c>
      <c r="K332" t="str">
        <f t="shared" si="16"/>
        <v>Economical</v>
      </c>
      <c r="L332" t="s">
        <v>10</v>
      </c>
      <c r="M332">
        <v>0</v>
      </c>
      <c r="N332" t="str">
        <f t="shared" si="17"/>
        <v>Entry-Level</v>
      </c>
      <c r="O332">
        <v>4</v>
      </c>
    </row>
    <row r="333" spans="5:15" x14ac:dyDescent="0.25">
      <c r="E333">
        <v>332</v>
      </c>
      <c r="F333" t="s">
        <v>11</v>
      </c>
      <c r="G333">
        <v>4</v>
      </c>
      <c r="H333" t="str">
        <f t="shared" si="15"/>
        <v>Adolescence</v>
      </c>
      <c r="I333" s="5">
        <v>93713</v>
      </c>
      <c r="J333">
        <v>62</v>
      </c>
      <c r="K333" t="str">
        <f t="shared" si="16"/>
        <v>Spendthrift</v>
      </c>
      <c r="L333" t="s">
        <v>10</v>
      </c>
      <c r="M333">
        <v>3</v>
      </c>
      <c r="N333" t="str">
        <f t="shared" si="17"/>
        <v>Intermediate</v>
      </c>
      <c r="O333">
        <v>4</v>
      </c>
    </row>
    <row r="334" spans="5:15" x14ac:dyDescent="0.25">
      <c r="E334">
        <v>333</v>
      </c>
      <c r="F334" t="s">
        <v>8</v>
      </c>
      <c r="G334">
        <v>84</v>
      </c>
      <c r="H334" t="str">
        <f t="shared" si="15"/>
        <v>Old</v>
      </c>
      <c r="I334" s="5">
        <v>137641</v>
      </c>
      <c r="J334">
        <v>67</v>
      </c>
      <c r="K334" t="str">
        <f t="shared" si="16"/>
        <v>Spendthrift</v>
      </c>
      <c r="L334" t="s">
        <v>9</v>
      </c>
      <c r="M334">
        <v>0</v>
      </c>
      <c r="N334" t="str">
        <f t="shared" si="17"/>
        <v>Entry-Level</v>
      </c>
      <c r="O334">
        <v>5</v>
      </c>
    </row>
    <row r="335" spans="5:15" x14ac:dyDescent="0.25">
      <c r="E335">
        <v>334</v>
      </c>
      <c r="F335" t="s">
        <v>8</v>
      </c>
      <c r="G335">
        <v>0</v>
      </c>
      <c r="H335" t="str">
        <f t="shared" si="15"/>
        <v>Adolescence</v>
      </c>
      <c r="I335" s="5">
        <v>173743</v>
      </c>
      <c r="J335">
        <v>96</v>
      </c>
      <c r="K335" t="str">
        <f t="shared" si="16"/>
        <v>Spendthrift</v>
      </c>
      <c r="L335" t="s">
        <v>14</v>
      </c>
      <c r="M335">
        <v>0</v>
      </c>
      <c r="N335" t="str">
        <f t="shared" si="17"/>
        <v>Entry-Level</v>
      </c>
      <c r="O335">
        <v>4</v>
      </c>
    </row>
    <row r="336" spans="5:15" x14ac:dyDescent="0.25">
      <c r="E336">
        <v>335</v>
      </c>
      <c r="F336" t="s">
        <v>11</v>
      </c>
      <c r="G336">
        <v>67</v>
      </c>
      <c r="H336" t="str">
        <f t="shared" si="15"/>
        <v>Old</v>
      </c>
      <c r="I336" s="5">
        <v>116126</v>
      </c>
      <c r="J336">
        <v>58</v>
      </c>
      <c r="K336" t="str">
        <f t="shared" si="16"/>
        <v>Economical</v>
      </c>
      <c r="L336" t="s">
        <v>13</v>
      </c>
      <c r="M336">
        <v>10</v>
      </c>
      <c r="N336" t="str">
        <f t="shared" si="17"/>
        <v>Senior Level</v>
      </c>
      <c r="O336">
        <v>2</v>
      </c>
    </row>
    <row r="337" spans="5:15" x14ac:dyDescent="0.25">
      <c r="E337">
        <v>336</v>
      </c>
      <c r="F337" t="s">
        <v>11</v>
      </c>
      <c r="G337">
        <v>32</v>
      </c>
      <c r="H337" t="str">
        <f t="shared" si="15"/>
        <v>Middle Age</v>
      </c>
      <c r="I337" s="5">
        <v>112246</v>
      </c>
      <c r="J337">
        <v>30</v>
      </c>
      <c r="K337" t="str">
        <f t="shared" si="16"/>
        <v>Tightward</v>
      </c>
      <c r="L337" t="s">
        <v>9</v>
      </c>
      <c r="M337">
        <v>8</v>
      </c>
      <c r="N337" t="str">
        <f t="shared" si="17"/>
        <v>Mid-Level</v>
      </c>
      <c r="O337">
        <v>3</v>
      </c>
    </row>
    <row r="338" spans="5:15" x14ac:dyDescent="0.25">
      <c r="E338">
        <v>337</v>
      </c>
      <c r="F338" t="s">
        <v>11</v>
      </c>
      <c r="G338">
        <v>39</v>
      </c>
      <c r="H338" t="str">
        <f t="shared" si="15"/>
        <v>Middle Age</v>
      </c>
      <c r="I338" s="5">
        <v>69384</v>
      </c>
      <c r="J338">
        <v>75</v>
      </c>
      <c r="K338" t="str">
        <f t="shared" si="16"/>
        <v>Spendthrift</v>
      </c>
      <c r="L338" t="s">
        <v>9</v>
      </c>
      <c r="M338">
        <v>1</v>
      </c>
      <c r="N338" t="str">
        <f t="shared" si="17"/>
        <v>Entry-Level</v>
      </c>
      <c r="O338">
        <v>5</v>
      </c>
    </row>
    <row r="339" spans="5:15" x14ac:dyDescent="0.25">
      <c r="E339">
        <v>338</v>
      </c>
      <c r="F339" t="s">
        <v>11</v>
      </c>
      <c r="G339">
        <v>68</v>
      </c>
      <c r="H339" t="str">
        <f t="shared" si="15"/>
        <v>Old</v>
      </c>
      <c r="I339" s="5">
        <v>76529</v>
      </c>
      <c r="J339">
        <v>62</v>
      </c>
      <c r="K339" t="str">
        <f t="shared" si="16"/>
        <v>Spendthrift</v>
      </c>
      <c r="L339" t="s">
        <v>9</v>
      </c>
      <c r="M339">
        <v>0</v>
      </c>
      <c r="N339" t="str">
        <f t="shared" si="17"/>
        <v>Entry-Level</v>
      </c>
      <c r="O339">
        <v>2</v>
      </c>
    </row>
    <row r="340" spans="5:15" x14ac:dyDescent="0.25">
      <c r="E340">
        <v>339</v>
      </c>
      <c r="F340" t="s">
        <v>11</v>
      </c>
      <c r="G340">
        <v>7</v>
      </c>
      <c r="H340" t="str">
        <f t="shared" si="15"/>
        <v>Adolescence</v>
      </c>
      <c r="I340" s="5">
        <v>123804</v>
      </c>
      <c r="J340">
        <v>28</v>
      </c>
      <c r="K340" t="str">
        <f t="shared" si="16"/>
        <v>Tightward</v>
      </c>
      <c r="L340" t="s">
        <v>16</v>
      </c>
      <c r="M340">
        <v>14</v>
      </c>
      <c r="N340" t="str">
        <f t="shared" si="17"/>
        <v>Senior Level</v>
      </c>
      <c r="O340">
        <v>1</v>
      </c>
    </row>
    <row r="341" spans="5:15" x14ac:dyDescent="0.25">
      <c r="E341">
        <v>340</v>
      </c>
      <c r="F341" t="s">
        <v>11</v>
      </c>
      <c r="G341">
        <v>76</v>
      </c>
      <c r="H341" t="str">
        <f t="shared" si="15"/>
        <v>Old</v>
      </c>
      <c r="I341" s="5">
        <v>68292</v>
      </c>
      <c r="J341">
        <v>55</v>
      </c>
      <c r="K341" t="str">
        <f t="shared" si="16"/>
        <v>Economical</v>
      </c>
      <c r="L341" t="s">
        <v>14</v>
      </c>
      <c r="M341">
        <v>8</v>
      </c>
      <c r="N341" t="str">
        <f t="shared" si="17"/>
        <v>Mid-Level</v>
      </c>
      <c r="O341">
        <v>2</v>
      </c>
    </row>
    <row r="342" spans="5:15" x14ac:dyDescent="0.25">
      <c r="E342">
        <v>341</v>
      </c>
      <c r="F342" t="s">
        <v>11</v>
      </c>
      <c r="G342">
        <v>84</v>
      </c>
      <c r="H342" t="str">
        <f t="shared" si="15"/>
        <v>Old</v>
      </c>
      <c r="I342" s="5">
        <v>173185</v>
      </c>
      <c r="J342">
        <v>99</v>
      </c>
      <c r="K342" t="str">
        <f t="shared" si="16"/>
        <v>Spendthrift</v>
      </c>
      <c r="L342" t="s">
        <v>14</v>
      </c>
      <c r="M342">
        <v>3</v>
      </c>
      <c r="N342" t="str">
        <f t="shared" si="17"/>
        <v>Intermediate</v>
      </c>
      <c r="O342">
        <v>1</v>
      </c>
    </row>
    <row r="343" spans="5:15" x14ac:dyDescent="0.25">
      <c r="E343">
        <v>342</v>
      </c>
      <c r="F343" t="s">
        <v>8</v>
      </c>
      <c r="G343">
        <v>75</v>
      </c>
      <c r="H343" t="str">
        <f t="shared" si="15"/>
        <v>Old</v>
      </c>
      <c r="I343" s="5">
        <v>142034</v>
      </c>
      <c r="J343">
        <v>82</v>
      </c>
      <c r="K343" t="str">
        <f t="shared" si="16"/>
        <v>Spendthrift</v>
      </c>
      <c r="L343" t="s">
        <v>13</v>
      </c>
      <c r="M343">
        <v>1</v>
      </c>
      <c r="N343" t="str">
        <f t="shared" si="17"/>
        <v>Entry-Level</v>
      </c>
      <c r="O343">
        <v>4</v>
      </c>
    </row>
    <row r="344" spans="5:15" x14ac:dyDescent="0.25">
      <c r="E344">
        <v>343</v>
      </c>
      <c r="F344" t="s">
        <v>8</v>
      </c>
      <c r="G344">
        <v>22</v>
      </c>
      <c r="H344" t="str">
        <f t="shared" si="15"/>
        <v>Adolescence</v>
      </c>
      <c r="I344" s="5">
        <v>107941</v>
      </c>
      <c r="J344">
        <v>61</v>
      </c>
      <c r="K344" t="str">
        <f t="shared" si="16"/>
        <v>Spendthrift</v>
      </c>
      <c r="L344" t="s">
        <v>14</v>
      </c>
      <c r="M344">
        <v>0</v>
      </c>
      <c r="N344" t="str">
        <f t="shared" si="17"/>
        <v>Entry-Level</v>
      </c>
      <c r="O344">
        <v>1</v>
      </c>
    </row>
    <row r="345" spans="5:15" x14ac:dyDescent="0.25">
      <c r="E345">
        <v>344</v>
      </c>
      <c r="F345" t="s">
        <v>11</v>
      </c>
      <c r="G345">
        <v>90</v>
      </c>
      <c r="H345" t="str">
        <f t="shared" si="15"/>
        <v>Old</v>
      </c>
      <c r="I345" s="5">
        <v>149840</v>
      </c>
      <c r="J345">
        <v>61</v>
      </c>
      <c r="K345" t="str">
        <f t="shared" si="16"/>
        <v>Spendthrift</v>
      </c>
      <c r="L345" t="s">
        <v>10</v>
      </c>
      <c r="M345">
        <v>1</v>
      </c>
      <c r="N345" t="str">
        <f t="shared" si="17"/>
        <v>Entry-Level</v>
      </c>
      <c r="O345">
        <v>1</v>
      </c>
    </row>
    <row r="346" spans="5:15" x14ac:dyDescent="0.25">
      <c r="E346">
        <v>345</v>
      </c>
      <c r="F346" t="s">
        <v>11</v>
      </c>
      <c r="G346">
        <v>4</v>
      </c>
      <c r="H346" t="str">
        <f t="shared" si="15"/>
        <v>Adolescence</v>
      </c>
      <c r="I346" s="5">
        <v>148431</v>
      </c>
      <c r="J346">
        <v>99</v>
      </c>
      <c r="K346" t="str">
        <f t="shared" si="16"/>
        <v>Spendthrift</v>
      </c>
      <c r="L346" t="s">
        <v>9</v>
      </c>
      <c r="M346">
        <v>1</v>
      </c>
      <c r="N346" t="str">
        <f t="shared" si="17"/>
        <v>Entry-Level</v>
      </c>
      <c r="O346">
        <v>8</v>
      </c>
    </row>
    <row r="347" spans="5:15" x14ac:dyDescent="0.25">
      <c r="E347">
        <v>346</v>
      </c>
      <c r="F347" t="s">
        <v>11</v>
      </c>
      <c r="G347">
        <v>78</v>
      </c>
      <c r="H347" t="str">
        <f t="shared" si="15"/>
        <v>Old</v>
      </c>
      <c r="I347" s="5">
        <v>126599</v>
      </c>
      <c r="J347">
        <v>84</v>
      </c>
      <c r="K347" t="str">
        <f t="shared" si="16"/>
        <v>Spendthrift</v>
      </c>
      <c r="L347" t="s">
        <v>12</v>
      </c>
      <c r="M347">
        <v>0</v>
      </c>
      <c r="N347" t="str">
        <f t="shared" si="17"/>
        <v>Entry-Level</v>
      </c>
      <c r="O347">
        <v>3</v>
      </c>
    </row>
    <row r="348" spans="5:15" x14ac:dyDescent="0.25">
      <c r="E348">
        <v>347</v>
      </c>
      <c r="F348" t="s">
        <v>11</v>
      </c>
      <c r="G348">
        <v>58</v>
      </c>
      <c r="H348" t="str">
        <f t="shared" si="15"/>
        <v>Old</v>
      </c>
      <c r="I348" s="5">
        <v>57180</v>
      </c>
      <c r="J348">
        <v>22</v>
      </c>
      <c r="K348" t="str">
        <f t="shared" si="16"/>
        <v>Tightward</v>
      </c>
      <c r="L348" t="s">
        <v>9</v>
      </c>
      <c r="M348">
        <v>9</v>
      </c>
      <c r="N348" t="str">
        <f t="shared" si="17"/>
        <v>Mid-Level</v>
      </c>
      <c r="O348">
        <v>1</v>
      </c>
    </row>
    <row r="349" spans="5:15" x14ac:dyDescent="0.25">
      <c r="E349">
        <v>348</v>
      </c>
      <c r="F349" t="s">
        <v>11</v>
      </c>
      <c r="G349">
        <v>99</v>
      </c>
      <c r="H349" t="str">
        <f t="shared" si="15"/>
        <v>Old</v>
      </c>
      <c r="I349" s="5">
        <v>184426</v>
      </c>
      <c r="J349">
        <v>41</v>
      </c>
      <c r="K349" t="str">
        <f t="shared" si="16"/>
        <v>Economical</v>
      </c>
      <c r="L349" t="s">
        <v>14</v>
      </c>
      <c r="M349">
        <v>9</v>
      </c>
      <c r="N349" t="str">
        <f t="shared" si="17"/>
        <v>Mid-Level</v>
      </c>
      <c r="O349">
        <v>1</v>
      </c>
    </row>
    <row r="350" spans="5:15" x14ac:dyDescent="0.25">
      <c r="E350">
        <v>349</v>
      </c>
      <c r="F350" t="s">
        <v>11</v>
      </c>
      <c r="G350">
        <v>24</v>
      </c>
      <c r="H350" t="str">
        <f t="shared" si="15"/>
        <v>Adolescence</v>
      </c>
      <c r="I350" s="5">
        <v>151085</v>
      </c>
      <c r="J350">
        <v>39</v>
      </c>
      <c r="K350" t="str">
        <f t="shared" si="16"/>
        <v>Economical</v>
      </c>
      <c r="L350" t="s">
        <v>18</v>
      </c>
      <c r="M350">
        <v>2</v>
      </c>
      <c r="N350" t="str">
        <f t="shared" si="17"/>
        <v>Entry-Level</v>
      </c>
      <c r="O350">
        <v>5</v>
      </c>
    </row>
    <row r="351" spans="5:15" x14ac:dyDescent="0.25">
      <c r="E351">
        <v>350</v>
      </c>
      <c r="F351" t="s">
        <v>11</v>
      </c>
      <c r="G351">
        <v>88</v>
      </c>
      <c r="H351" t="str">
        <f t="shared" si="15"/>
        <v>Old</v>
      </c>
      <c r="I351" s="5">
        <v>166107</v>
      </c>
      <c r="J351">
        <v>98</v>
      </c>
      <c r="K351" t="str">
        <f t="shared" si="16"/>
        <v>Spendthrift</v>
      </c>
      <c r="L351" t="s">
        <v>14</v>
      </c>
      <c r="M351">
        <v>13</v>
      </c>
      <c r="N351" t="str">
        <f t="shared" si="17"/>
        <v>Senior Level</v>
      </c>
      <c r="O351">
        <v>4</v>
      </c>
    </row>
    <row r="352" spans="5:15" x14ac:dyDescent="0.25">
      <c r="E352">
        <v>351</v>
      </c>
      <c r="F352" t="s">
        <v>11</v>
      </c>
      <c r="G352">
        <v>92</v>
      </c>
      <c r="H352" t="str">
        <f t="shared" si="15"/>
        <v>Old</v>
      </c>
      <c r="I352" s="5">
        <v>67850</v>
      </c>
      <c r="J352">
        <v>91</v>
      </c>
      <c r="K352" t="str">
        <f t="shared" si="16"/>
        <v>Spendthrift</v>
      </c>
      <c r="L352" t="s">
        <v>14</v>
      </c>
      <c r="M352">
        <v>9</v>
      </c>
      <c r="N352" t="str">
        <f t="shared" si="17"/>
        <v>Mid-Level</v>
      </c>
      <c r="O352">
        <v>4</v>
      </c>
    </row>
    <row r="353" spans="5:15" x14ac:dyDescent="0.25">
      <c r="E353">
        <v>352</v>
      </c>
      <c r="F353" t="s">
        <v>8</v>
      </c>
      <c r="G353">
        <v>99</v>
      </c>
      <c r="H353" t="str">
        <f t="shared" si="15"/>
        <v>Old</v>
      </c>
      <c r="I353" s="5">
        <v>173394</v>
      </c>
      <c r="J353">
        <v>4</v>
      </c>
      <c r="K353" t="str">
        <f t="shared" si="16"/>
        <v>Tightward</v>
      </c>
      <c r="L353" t="s">
        <v>10</v>
      </c>
      <c r="M353">
        <v>13</v>
      </c>
      <c r="N353" t="str">
        <f t="shared" si="17"/>
        <v>Senior Level</v>
      </c>
      <c r="O353">
        <v>1</v>
      </c>
    </row>
    <row r="354" spans="5:15" x14ac:dyDescent="0.25">
      <c r="E354">
        <v>353</v>
      </c>
      <c r="F354" t="s">
        <v>11</v>
      </c>
      <c r="G354">
        <v>51</v>
      </c>
      <c r="H354" t="str">
        <f t="shared" si="15"/>
        <v>Middle Age</v>
      </c>
      <c r="I354" s="5">
        <v>72303</v>
      </c>
      <c r="J354">
        <v>98</v>
      </c>
      <c r="K354" t="str">
        <f t="shared" si="16"/>
        <v>Spendthrift</v>
      </c>
      <c r="L354" t="s">
        <v>12</v>
      </c>
      <c r="M354">
        <v>7</v>
      </c>
      <c r="N354" t="str">
        <f t="shared" si="17"/>
        <v>Mid-Level</v>
      </c>
      <c r="O354">
        <v>1</v>
      </c>
    </row>
    <row r="355" spans="5:15" x14ac:dyDescent="0.25">
      <c r="E355">
        <v>354</v>
      </c>
      <c r="F355" t="s">
        <v>8</v>
      </c>
      <c r="G355">
        <v>23</v>
      </c>
      <c r="H355" t="str">
        <f t="shared" si="15"/>
        <v>Adolescence</v>
      </c>
      <c r="I355" s="5">
        <v>181760</v>
      </c>
      <c r="J355">
        <v>35</v>
      </c>
      <c r="K355" t="str">
        <f t="shared" si="16"/>
        <v>Economical</v>
      </c>
      <c r="L355" t="s">
        <v>9</v>
      </c>
      <c r="M355">
        <v>14</v>
      </c>
      <c r="N355" t="str">
        <f t="shared" si="17"/>
        <v>Senior Level</v>
      </c>
      <c r="O355">
        <v>3</v>
      </c>
    </row>
    <row r="356" spans="5:15" x14ac:dyDescent="0.25">
      <c r="E356">
        <v>355</v>
      </c>
      <c r="F356" t="s">
        <v>11</v>
      </c>
      <c r="G356">
        <v>13</v>
      </c>
      <c r="H356" t="str">
        <f t="shared" si="15"/>
        <v>Adolescence</v>
      </c>
      <c r="I356" s="5">
        <v>146858</v>
      </c>
      <c r="J356">
        <v>75</v>
      </c>
      <c r="K356" t="str">
        <f t="shared" si="16"/>
        <v>Spendthrift</v>
      </c>
      <c r="L356" t="s">
        <v>16</v>
      </c>
      <c r="M356">
        <v>9</v>
      </c>
      <c r="N356" t="str">
        <f t="shared" si="17"/>
        <v>Mid-Level</v>
      </c>
      <c r="O356">
        <v>1</v>
      </c>
    </row>
    <row r="357" spans="5:15" x14ac:dyDescent="0.25">
      <c r="E357">
        <v>356</v>
      </c>
      <c r="F357" t="s">
        <v>8</v>
      </c>
      <c r="G357">
        <v>22</v>
      </c>
      <c r="H357" t="str">
        <f t="shared" si="15"/>
        <v>Adolescence</v>
      </c>
      <c r="I357" s="5">
        <v>172923</v>
      </c>
      <c r="J357">
        <v>20</v>
      </c>
      <c r="K357" t="str">
        <f t="shared" si="16"/>
        <v>Tightward</v>
      </c>
      <c r="L357" t="s">
        <v>10</v>
      </c>
      <c r="M357">
        <v>6</v>
      </c>
      <c r="N357" t="str">
        <f t="shared" si="17"/>
        <v>Mid-Level</v>
      </c>
      <c r="O357">
        <v>1</v>
      </c>
    </row>
    <row r="358" spans="5:15" x14ac:dyDescent="0.25">
      <c r="E358">
        <v>357</v>
      </c>
      <c r="F358" t="s">
        <v>11</v>
      </c>
      <c r="G358">
        <v>89</v>
      </c>
      <c r="H358" t="str">
        <f t="shared" si="15"/>
        <v>Old</v>
      </c>
      <c r="I358" s="5">
        <v>115811</v>
      </c>
      <c r="J358">
        <v>87</v>
      </c>
      <c r="K358" t="str">
        <f t="shared" si="16"/>
        <v>Spendthrift</v>
      </c>
      <c r="L358" t="s">
        <v>17</v>
      </c>
      <c r="M358">
        <v>11</v>
      </c>
      <c r="N358" t="str">
        <f t="shared" si="17"/>
        <v>Senior Level</v>
      </c>
      <c r="O358">
        <v>4</v>
      </c>
    </row>
    <row r="359" spans="5:15" x14ac:dyDescent="0.25">
      <c r="E359">
        <v>358</v>
      </c>
      <c r="F359" t="s">
        <v>8</v>
      </c>
      <c r="G359">
        <v>20</v>
      </c>
      <c r="H359" t="str">
        <f t="shared" si="15"/>
        <v>Adolescence</v>
      </c>
      <c r="I359" s="5">
        <v>184324</v>
      </c>
      <c r="J359">
        <v>51</v>
      </c>
      <c r="K359" t="str">
        <f t="shared" si="16"/>
        <v>Economical</v>
      </c>
      <c r="L359" t="s">
        <v>18</v>
      </c>
      <c r="M359">
        <v>13</v>
      </c>
      <c r="N359" t="str">
        <f t="shared" si="17"/>
        <v>Senior Level</v>
      </c>
      <c r="O359">
        <v>5</v>
      </c>
    </row>
    <row r="360" spans="5:15" x14ac:dyDescent="0.25">
      <c r="E360">
        <v>359</v>
      </c>
      <c r="F360" t="s">
        <v>11</v>
      </c>
      <c r="G360">
        <v>72</v>
      </c>
      <c r="H360" t="str">
        <f t="shared" si="15"/>
        <v>Old</v>
      </c>
      <c r="I360" s="5">
        <v>67353</v>
      </c>
      <c r="J360">
        <v>19</v>
      </c>
      <c r="K360" t="str">
        <f t="shared" si="16"/>
        <v>Tightward</v>
      </c>
      <c r="L360" t="s">
        <v>12</v>
      </c>
      <c r="M360">
        <v>9</v>
      </c>
      <c r="N360" t="str">
        <f t="shared" si="17"/>
        <v>Mid-Level</v>
      </c>
      <c r="O360">
        <v>3</v>
      </c>
    </row>
    <row r="361" spans="5:15" x14ac:dyDescent="0.25">
      <c r="E361">
        <v>360</v>
      </c>
      <c r="F361" t="s">
        <v>8</v>
      </c>
      <c r="G361">
        <v>17</v>
      </c>
      <c r="H361" t="str">
        <f t="shared" si="15"/>
        <v>Adolescence</v>
      </c>
      <c r="I361" s="5">
        <v>165999</v>
      </c>
      <c r="J361">
        <v>71</v>
      </c>
      <c r="K361" t="str">
        <f t="shared" si="16"/>
        <v>Spendthrift</v>
      </c>
      <c r="L361" t="s">
        <v>9</v>
      </c>
      <c r="M361">
        <v>9</v>
      </c>
      <c r="N361" t="str">
        <f t="shared" si="17"/>
        <v>Mid-Level</v>
      </c>
      <c r="O361">
        <v>3</v>
      </c>
    </row>
    <row r="362" spans="5:15" x14ac:dyDescent="0.25">
      <c r="E362">
        <v>361</v>
      </c>
      <c r="F362" t="s">
        <v>8</v>
      </c>
      <c r="G362">
        <v>90</v>
      </c>
      <c r="H362" t="str">
        <f t="shared" si="15"/>
        <v>Old</v>
      </c>
      <c r="I362" s="5">
        <v>164914</v>
      </c>
      <c r="J362">
        <v>18</v>
      </c>
      <c r="K362" t="str">
        <f t="shared" si="16"/>
        <v>Tightward</v>
      </c>
      <c r="L362" t="s">
        <v>14</v>
      </c>
      <c r="M362">
        <v>8</v>
      </c>
      <c r="N362" t="str">
        <f t="shared" si="17"/>
        <v>Mid-Level</v>
      </c>
      <c r="O362">
        <v>3</v>
      </c>
    </row>
    <row r="363" spans="5:15" x14ac:dyDescent="0.25">
      <c r="E363">
        <v>362</v>
      </c>
      <c r="F363" t="s">
        <v>8</v>
      </c>
      <c r="G363">
        <v>99</v>
      </c>
      <c r="H363" t="str">
        <f t="shared" si="15"/>
        <v>Old</v>
      </c>
      <c r="I363" s="5">
        <v>63364</v>
      </c>
      <c r="J363">
        <v>61</v>
      </c>
      <c r="K363" t="str">
        <f t="shared" si="16"/>
        <v>Spendthrift</v>
      </c>
      <c r="L363" t="s">
        <v>13</v>
      </c>
      <c r="M363">
        <v>1</v>
      </c>
      <c r="N363" t="str">
        <f t="shared" si="17"/>
        <v>Entry-Level</v>
      </c>
      <c r="O363">
        <v>2</v>
      </c>
    </row>
    <row r="364" spans="5:15" x14ac:dyDescent="0.25">
      <c r="E364">
        <v>363</v>
      </c>
      <c r="F364" t="s">
        <v>11</v>
      </c>
      <c r="G364">
        <v>39</v>
      </c>
      <c r="H364" t="str">
        <f t="shared" si="15"/>
        <v>Middle Age</v>
      </c>
      <c r="I364" s="5">
        <v>182352</v>
      </c>
      <c r="J364">
        <v>73</v>
      </c>
      <c r="K364" t="str">
        <f t="shared" si="16"/>
        <v>Spendthrift</v>
      </c>
      <c r="L364" t="s">
        <v>10</v>
      </c>
      <c r="M364">
        <v>4</v>
      </c>
      <c r="N364" t="str">
        <f t="shared" si="17"/>
        <v>Intermediate</v>
      </c>
      <c r="O364">
        <v>3</v>
      </c>
    </row>
    <row r="365" spans="5:15" x14ac:dyDescent="0.25">
      <c r="E365">
        <v>364</v>
      </c>
      <c r="F365" t="s">
        <v>11</v>
      </c>
      <c r="G365">
        <v>37</v>
      </c>
      <c r="H365" t="str">
        <f t="shared" si="15"/>
        <v>Middle Age</v>
      </c>
      <c r="I365" s="5">
        <v>148544</v>
      </c>
      <c r="J365">
        <v>56</v>
      </c>
      <c r="K365" t="str">
        <f t="shared" si="16"/>
        <v>Economical</v>
      </c>
      <c r="L365" t="s">
        <v>13</v>
      </c>
      <c r="M365">
        <v>1</v>
      </c>
      <c r="N365" t="str">
        <f t="shared" si="17"/>
        <v>Entry-Level</v>
      </c>
      <c r="O365">
        <v>2</v>
      </c>
    </row>
    <row r="366" spans="5:15" x14ac:dyDescent="0.25">
      <c r="E366">
        <v>365</v>
      </c>
      <c r="F366" t="s">
        <v>8</v>
      </c>
      <c r="G366">
        <v>46</v>
      </c>
      <c r="H366" t="str">
        <f t="shared" si="15"/>
        <v>Middle Age</v>
      </c>
      <c r="I366" s="5">
        <v>62833</v>
      </c>
      <c r="J366">
        <v>85</v>
      </c>
      <c r="K366" t="str">
        <f t="shared" si="16"/>
        <v>Spendthrift</v>
      </c>
      <c r="L366" t="s">
        <v>14</v>
      </c>
      <c r="M366">
        <v>1</v>
      </c>
      <c r="N366" t="str">
        <f t="shared" si="17"/>
        <v>Entry-Level</v>
      </c>
      <c r="O366">
        <v>2</v>
      </c>
    </row>
    <row r="367" spans="5:15" x14ac:dyDescent="0.25">
      <c r="E367">
        <v>366</v>
      </c>
      <c r="F367" t="s">
        <v>8</v>
      </c>
      <c r="G367">
        <v>65</v>
      </c>
      <c r="H367" t="str">
        <f t="shared" si="15"/>
        <v>Old</v>
      </c>
      <c r="I367" s="5">
        <v>120627</v>
      </c>
      <c r="J367">
        <v>72</v>
      </c>
      <c r="K367" t="str">
        <f t="shared" si="16"/>
        <v>Spendthrift</v>
      </c>
      <c r="L367" t="s">
        <v>9</v>
      </c>
      <c r="M367">
        <v>0</v>
      </c>
      <c r="N367" t="str">
        <f t="shared" si="17"/>
        <v>Entry-Level</v>
      </c>
      <c r="O367">
        <v>2</v>
      </c>
    </row>
    <row r="368" spans="5:15" x14ac:dyDescent="0.25">
      <c r="E368">
        <v>367</v>
      </c>
      <c r="F368" t="s">
        <v>11</v>
      </c>
      <c r="G368">
        <v>60</v>
      </c>
      <c r="H368" t="str">
        <f t="shared" si="15"/>
        <v>Old</v>
      </c>
      <c r="I368" s="5">
        <v>130898</v>
      </c>
      <c r="J368">
        <v>30</v>
      </c>
      <c r="K368" t="str">
        <f t="shared" si="16"/>
        <v>Tightward</v>
      </c>
      <c r="L368" t="s">
        <v>14</v>
      </c>
      <c r="M368">
        <v>1</v>
      </c>
      <c r="N368" t="str">
        <f t="shared" si="17"/>
        <v>Entry-Level</v>
      </c>
      <c r="O368">
        <v>1</v>
      </c>
    </row>
    <row r="369" spans="5:15" x14ac:dyDescent="0.25">
      <c r="E369">
        <v>368</v>
      </c>
      <c r="F369" t="s">
        <v>11</v>
      </c>
      <c r="G369">
        <v>93</v>
      </c>
      <c r="H369" t="str">
        <f t="shared" si="15"/>
        <v>Old</v>
      </c>
      <c r="I369" s="5">
        <v>103130</v>
      </c>
      <c r="J369">
        <v>74</v>
      </c>
      <c r="K369" t="str">
        <f t="shared" si="16"/>
        <v>Spendthrift</v>
      </c>
      <c r="L369" t="s">
        <v>15</v>
      </c>
      <c r="M369">
        <v>12</v>
      </c>
      <c r="N369" t="str">
        <f t="shared" si="17"/>
        <v>Senior Level</v>
      </c>
      <c r="O369">
        <v>3</v>
      </c>
    </row>
    <row r="370" spans="5:15" x14ac:dyDescent="0.25">
      <c r="E370">
        <v>369</v>
      </c>
      <c r="F370" t="s">
        <v>8</v>
      </c>
      <c r="G370">
        <v>72</v>
      </c>
      <c r="H370" t="str">
        <f t="shared" si="15"/>
        <v>Old</v>
      </c>
      <c r="I370" s="5">
        <v>106681</v>
      </c>
      <c r="J370">
        <v>15</v>
      </c>
      <c r="K370" t="str">
        <f t="shared" si="16"/>
        <v>Tightward</v>
      </c>
      <c r="L370" t="s">
        <v>9</v>
      </c>
      <c r="M370">
        <v>9</v>
      </c>
      <c r="N370" t="str">
        <f t="shared" si="17"/>
        <v>Mid-Level</v>
      </c>
      <c r="O370">
        <v>5</v>
      </c>
    </row>
    <row r="371" spans="5:15" x14ac:dyDescent="0.25">
      <c r="E371">
        <v>370</v>
      </c>
      <c r="F371" t="s">
        <v>11</v>
      </c>
      <c r="G371">
        <v>36</v>
      </c>
      <c r="H371" t="str">
        <f t="shared" si="15"/>
        <v>Middle Age</v>
      </c>
      <c r="I371" s="5">
        <v>87353</v>
      </c>
      <c r="J371">
        <v>25</v>
      </c>
      <c r="K371" t="str">
        <f t="shared" si="16"/>
        <v>Tightward</v>
      </c>
      <c r="L371" t="s">
        <v>13</v>
      </c>
      <c r="M371">
        <v>1</v>
      </c>
      <c r="N371" t="str">
        <f t="shared" si="17"/>
        <v>Entry-Level</v>
      </c>
      <c r="O371">
        <v>5</v>
      </c>
    </row>
    <row r="372" spans="5:15" x14ac:dyDescent="0.25">
      <c r="E372">
        <v>371</v>
      </c>
      <c r="F372" t="s">
        <v>8</v>
      </c>
      <c r="G372">
        <v>52</v>
      </c>
      <c r="H372" t="str">
        <f t="shared" si="15"/>
        <v>Middle Age</v>
      </c>
      <c r="I372" s="5">
        <v>88046</v>
      </c>
      <c r="J372">
        <v>61</v>
      </c>
      <c r="K372" t="str">
        <f t="shared" si="16"/>
        <v>Spendthrift</v>
      </c>
      <c r="L372" t="s">
        <v>14</v>
      </c>
      <c r="M372">
        <v>8</v>
      </c>
      <c r="N372" t="str">
        <f t="shared" si="17"/>
        <v>Mid-Level</v>
      </c>
      <c r="O372">
        <v>1</v>
      </c>
    </row>
    <row r="373" spans="5:15" x14ac:dyDescent="0.25">
      <c r="E373">
        <v>372</v>
      </c>
      <c r="F373" t="s">
        <v>11</v>
      </c>
      <c r="G373">
        <v>72</v>
      </c>
      <c r="H373" t="str">
        <f t="shared" si="15"/>
        <v>Old</v>
      </c>
      <c r="I373" s="5">
        <v>98168</v>
      </c>
      <c r="J373">
        <v>49</v>
      </c>
      <c r="K373" t="str">
        <f t="shared" si="16"/>
        <v>Economical</v>
      </c>
      <c r="L373" t="s">
        <v>13</v>
      </c>
      <c r="M373">
        <v>1</v>
      </c>
      <c r="N373" t="str">
        <f t="shared" si="17"/>
        <v>Entry-Level</v>
      </c>
      <c r="O373">
        <v>2</v>
      </c>
    </row>
    <row r="374" spans="5:15" x14ac:dyDescent="0.25">
      <c r="E374">
        <v>373</v>
      </c>
      <c r="F374" t="s">
        <v>11</v>
      </c>
      <c r="G374">
        <v>28</v>
      </c>
      <c r="H374" t="str">
        <f t="shared" si="15"/>
        <v>Adolescence</v>
      </c>
      <c r="I374" s="5">
        <v>178265</v>
      </c>
      <c r="J374">
        <v>5</v>
      </c>
      <c r="K374" t="str">
        <f t="shared" si="16"/>
        <v>Tightward</v>
      </c>
      <c r="L374" t="s">
        <v>12</v>
      </c>
      <c r="M374">
        <v>2</v>
      </c>
      <c r="N374" t="str">
        <f t="shared" si="17"/>
        <v>Entry-Level</v>
      </c>
      <c r="O374">
        <v>1</v>
      </c>
    </row>
    <row r="375" spans="5:15" x14ac:dyDescent="0.25">
      <c r="E375">
        <v>374</v>
      </c>
      <c r="F375" t="s">
        <v>11</v>
      </c>
      <c r="G375">
        <v>48</v>
      </c>
      <c r="H375" t="str">
        <f t="shared" si="15"/>
        <v>Middle Age</v>
      </c>
      <c r="I375" s="5">
        <v>167232</v>
      </c>
      <c r="J375">
        <v>92</v>
      </c>
      <c r="K375" t="str">
        <f t="shared" si="16"/>
        <v>Spendthrift</v>
      </c>
      <c r="L375" t="s">
        <v>16</v>
      </c>
      <c r="M375">
        <v>6</v>
      </c>
      <c r="N375" t="str">
        <f t="shared" si="17"/>
        <v>Mid-Level</v>
      </c>
      <c r="O375">
        <v>4</v>
      </c>
    </row>
    <row r="376" spans="5:15" x14ac:dyDescent="0.25">
      <c r="E376">
        <v>375</v>
      </c>
      <c r="F376" t="s">
        <v>8</v>
      </c>
      <c r="G376">
        <v>85</v>
      </c>
      <c r="H376" t="str">
        <f t="shared" si="15"/>
        <v>Old</v>
      </c>
      <c r="I376" s="5">
        <v>140478</v>
      </c>
      <c r="J376">
        <v>43</v>
      </c>
      <c r="K376" t="str">
        <f t="shared" si="16"/>
        <v>Economical</v>
      </c>
      <c r="L376" t="s">
        <v>16</v>
      </c>
      <c r="M376">
        <v>6</v>
      </c>
      <c r="N376" t="str">
        <f t="shared" si="17"/>
        <v>Mid-Level</v>
      </c>
      <c r="O376">
        <v>4</v>
      </c>
    </row>
    <row r="377" spans="5:15" x14ac:dyDescent="0.25">
      <c r="E377">
        <v>376</v>
      </c>
      <c r="F377" t="s">
        <v>8</v>
      </c>
      <c r="G377">
        <v>22</v>
      </c>
      <c r="H377" t="str">
        <f t="shared" si="15"/>
        <v>Adolescence</v>
      </c>
      <c r="I377" s="5">
        <v>159296</v>
      </c>
      <c r="J377">
        <v>83</v>
      </c>
      <c r="K377" t="str">
        <f t="shared" si="16"/>
        <v>Spendthrift</v>
      </c>
      <c r="L377" t="s">
        <v>14</v>
      </c>
      <c r="M377">
        <v>8</v>
      </c>
      <c r="N377" t="str">
        <f t="shared" si="17"/>
        <v>Mid-Level</v>
      </c>
      <c r="O377">
        <v>1</v>
      </c>
    </row>
    <row r="378" spans="5:15" x14ac:dyDescent="0.25">
      <c r="E378">
        <v>377</v>
      </c>
      <c r="F378" t="s">
        <v>11</v>
      </c>
      <c r="G378">
        <v>30</v>
      </c>
      <c r="H378" t="str">
        <f t="shared" si="15"/>
        <v>Adolescence</v>
      </c>
      <c r="I378" s="5">
        <v>144043</v>
      </c>
      <c r="J378">
        <v>78</v>
      </c>
      <c r="K378" t="str">
        <f t="shared" si="16"/>
        <v>Spendthrift</v>
      </c>
      <c r="L378" t="s">
        <v>16</v>
      </c>
      <c r="M378">
        <v>1</v>
      </c>
      <c r="N378" t="str">
        <f t="shared" si="17"/>
        <v>Entry-Level</v>
      </c>
      <c r="O378">
        <v>1</v>
      </c>
    </row>
    <row r="379" spans="5:15" x14ac:dyDescent="0.25">
      <c r="E379">
        <v>378</v>
      </c>
      <c r="F379" t="s">
        <v>8</v>
      </c>
      <c r="G379">
        <v>46</v>
      </c>
      <c r="H379" t="str">
        <f t="shared" si="15"/>
        <v>Middle Age</v>
      </c>
      <c r="I379" s="5">
        <v>72594</v>
      </c>
      <c r="J379">
        <v>64</v>
      </c>
      <c r="K379" t="str">
        <f t="shared" si="16"/>
        <v>Spendthrift</v>
      </c>
      <c r="L379" t="s">
        <v>14</v>
      </c>
      <c r="M379">
        <v>1</v>
      </c>
      <c r="N379" t="str">
        <f t="shared" si="17"/>
        <v>Entry-Level</v>
      </c>
      <c r="O379">
        <v>2</v>
      </c>
    </row>
    <row r="380" spans="5:15" x14ac:dyDescent="0.25">
      <c r="E380">
        <v>379</v>
      </c>
      <c r="F380" t="s">
        <v>11</v>
      </c>
      <c r="G380">
        <v>82</v>
      </c>
      <c r="H380" t="str">
        <f t="shared" si="15"/>
        <v>Old</v>
      </c>
      <c r="I380" s="5">
        <v>180288</v>
      </c>
      <c r="J380">
        <v>77</v>
      </c>
      <c r="K380" t="str">
        <f t="shared" si="16"/>
        <v>Spendthrift</v>
      </c>
      <c r="L380" t="s">
        <v>14</v>
      </c>
      <c r="M380">
        <v>2</v>
      </c>
      <c r="N380" t="str">
        <f t="shared" si="17"/>
        <v>Entry-Level</v>
      </c>
      <c r="O380">
        <v>2</v>
      </c>
    </row>
    <row r="381" spans="5:15" x14ac:dyDescent="0.25">
      <c r="E381">
        <v>380</v>
      </c>
      <c r="F381" t="s">
        <v>11</v>
      </c>
      <c r="G381">
        <v>73</v>
      </c>
      <c r="H381" t="str">
        <f t="shared" si="15"/>
        <v>Old</v>
      </c>
      <c r="I381" s="5">
        <v>165734</v>
      </c>
      <c r="J381">
        <v>51</v>
      </c>
      <c r="K381" t="str">
        <f t="shared" si="16"/>
        <v>Economical</v>
      </c>
      <c r="L381" t="s">
        <v>13</v>
      </c>
      <c r="M381">
        <v>0</v>
      </c>
      <c r="N381" t="str">
        <f t="shared" si="17"/>
        <v>Entry-Level</v>
      </c>
      <c r="O381">
        <v>1</v>
      </c>
    </row>
    <row r="382" spans="5:15" x14ac:dyDescent="0.25">
      <c r="E382">
        <v>381</v>
      </c>
      <c r="F382" t="s">
        <v>8</v>
      </c>
      <c r="G382">
        <v>8</v>
      </c>
      <c r="H382" t="str">
        <f t="shared" si="15"/>
        <v>Adolescence</v>
      </c>
      <c r="I382" s="5">
        <v>175407</v>
      </c>
      <c r="J382">
        <v>2</v>
      </c>
      <c r="K382" t="str">
        <f t="shared" si="16"/>
        <v>Tightward</v>
      </c>
      <c r="L382" t="s">
        <v>14</v>
      </c>
      <c r="M382">
        <v>5</v>
      </c>
      <c r="N382" t="str">
        <f t="shared" si="17"/>
        <v>Mid-Level</v>
      </c>
      <c r="O382">
        <v>1</v>
      </c>
    </row>
    <row r="383" spans="5:15" x14ac:dyDescent="0.25">
      <c r="E383">
        <v>382</v>
      </c>
      <c r="F383" t="s">
        <v>8</v>
      </c>
      <c r="G383">
        <v>90</v>
      </c>
      <c r="H383" t="str">
        <f t="shared" si="15"/>
        <v>Old</v>
      </c>
      <c r="I383" s="5">
        <v>70201</v>
      </c>
      <c r="J383">
        <v>8</v>
      </c>
      <c r="K383" t="str">
        <f t="shared" si="16"/>
        <v>Tightward</v>
      </c>
      <c r="L383" t="s">
        <v>10</v>
      </c>
      <c r="M383">
        <v>0</v>
      </c>
      <c r="N383" t="str">
        <f t="shared" si="17"/>
        <v>Entry-Level</v>
      </c>
      <c r="O383">
        <v>2</v>
      </c>
    </row>
    <row r="384" spans="5:15" x14ac:dyDescent="0.25">
      <c r="E384">
        <v>383</v>
      </c>
      <c r="F384" t="s">
        <v>8</v>
      </c>
      <c r="G384">
        <v>34</v>
      </c>
      <c r="H384" t="str">
        <f t="shared" si="15"/>
        <v>Middle Age</v>
      </c>
      <c r="I384" s="5">
        <v>91503</v>
      </c>
      <c r="J384">
        <v>26</v>
      </c>
      <c r="K384" t="str">
        <f t="shared" si="16"/>
        <v>Tightward</v>
      </c>
      <c r="L384" t="s">
        <v>14</v>
      </c>
      <c r="M384">
        <v>0</v>
      </c>
      <c r="N384" t="str">
        <f t="shared" si="17"/>
        <v>Entry-Level</v>
      </c>
      <c r="O384">
        <v>6</v>
      </c>
    </row>
    <row r="385" spans="5:15" x14ac:dyDescent="0.25">
      <c r="E385">
        <v>384</v>
      </c>
      <c r="F385" t="s">
        <v>11</v>
      </c>
      <c r="G385">
        <v>10</v>
      </c>
      <c r="H385" t="str">
        <f t="shared" si="15"/>
        <v>Adolescence</v>
      </c>
      <c r="I385" s="5">
        <v>184522</v>
      </c>
      <c r="J385">
        <v>43</v>
      </c>
      <c r="K385" t="str">
        <f t="shared" si="16"/>
        <v>Economical</v>
      </c>
      <c r="L385" t="s">
        <v>14</v>
      </c>
      <c r="M385">
        <v>0</v>
      </c>
      <c r="N385" t="str">
        <f t="shared" si="17"/>
        <v>Entry-Level</v>
      </c>
      <c r="O385">
        <v>2</v>
      </c>
    </row>
    <row r="386" spans="5:15" x14ac:dyDescent="0.25">
      <c r="E386">
        <v>385</v>
      </c>
      <c r="F386" t="s">
        <v>11</v>
      </c>
      <c r="G386">
        <v>79</v>
      </c>
      <c r="H386" t="str">
        <f t="shared" si="15"/>
        <v>Old</v>
      </c>
      <c r="I386" s="5">
        <v>143560</v>
      </c>
      <c r="J386">
        <v>83</v>
      </c>
      <c r="K386" t="str">
        <f t="shared" si="16"/>
        <v>Spendthrift</v>
      </c>
      <c r="L386" t="s">
        <v>14</v>
      </c>
      <c r="M386">
        <v>1</v>
      </c>
      <c r="N386" t="str">
        <f t="shared" si="17"/>
        <v>Entry-Level</v>
      </c>
      <c r="O386">
        <v>3</v>
      </c>
    </row>
    <row r="387" spans="5:15" x14ac:dyDescent="0.25">
      <c r="E387">
        <v>386</v>
      </c>
      <c r="F387" t="s">
        <v>8</v>
      </c>
      <c r="G387">
        <v>83</v>
      </c>
      <c r="H387" t="str">
        <f t="shared" ref="H387:H450" si="18">IF(G387&gt;54,"Old",IF(G387&gt;=31,"Middle Age",IF(G387&lt;31,"Adolescence","Invalid")))</f>
        <v>Old</v>
      </c>
      <c r="I387" s="5">
        <v>131574</v>
      </c>
      <c r="J387">
        <v>97</v>
      </c>
      <c r="K387" t="str">
        <f t="shared" ref="K387:K450" si="19">IF(J387&gt;=60,"Spendthrift",IF(J387&gt;=31,"Economical",IF(J387&lt;31,"Tightward","Invalid")))</f>
        <v>Spendthrift</v>
      </c>
      <c r="L387" t="s">
        <v>14</v>
      </c>
      <c r="M387">
        <v>1</v>
      </c>
      <c r="N387" t="str">
        <f t="shared" ref="N387:N450" si="20">IF(M387&gt;=10,"Senior Level",IF(M387&gt;=5,"Mid-Level",IF(M387&gt;=3,"Intermediate",IF(M387&lt;3,"Entry-Level","Invalid"))))</f>
        <v>Entry-Level</v>
      </c>
      <c r="O387">
        <v>2</v>
      </c>
    </row>
    <row r="388" spans="5:15" x14ac:dyDescent="0.25">
      <c r="E388">
        <v>387</v>
      </c>
      <c r="F388" t="s">
        <v>11</v>
      </c>
      <c r="G388">
        <v>20</v>
      </c>
      <c r="H388" t="str">
        <f t="shared" si="18"/>
        <v>Adolescence</v>
      </c>
      <c r="I388" s="5">
        <v>151124</v>
      </c>
      <c r="J388">
        <v>18</v>
      </c>
      <c r="K388" t="str">
        <f t="shared" si="19"/>
        <v>Tightward</v>
      </c>
      <c r="L388" t="s">
        <v>14</v>
      </c>
      <c r="M388">
        <v>15</v>
      </c>
      <c r="N388" t="str">
        <f t="shared" si="20"/>
        <v>Senior Level</v>
      </c>
      <c r="O388">
        <v>3</v>
      </c>
    </row>
    <row r="389" spans="5:15" x14ac:dyDescent="0.25">
      <c r="E389">
        <v>388</v>
      </c>
      <c r="F389" t="s">
        <v>11</v>
      </c>
      <c r="G389">
        <v>25</v>
      </c>
      <c r="H389" t="str">
        <f t="shared" si="18"/>
        <v>Adolescence</v>
      </c>
      <c r="I389" s="5">
        <v>67447</v>
      </c>
      <c r="J389">
        <v>5</v>
      </c>
      <c r="K389" t="str">
        <f t="shared" si="19"/>
        <v>Tightward</v>
      </c>
      <c r="L389" t="s">
        <v>14</v>
      </c>
      <c r="M389">
        <v>15</v>
      </c>
      <c r="N389" t="str">
        <f t="shared" si="20"/>
        <v>Senior Level</v>
      </c>
      <c r="O389">
        <v>2</v>
      </c>
    </row>
    <row r="390" spans="5:15" x14ac:dyDescent="0.25">
      <c r="E390">
        <v>389</v>
      </c>
      <c r="F390" t="s">
        <v>11</v>
      </c>
      <c r="G390">
        <v>26</v>
      </c>
      <c r="H390" t="str">
        <f t="shared" si="18"/>
        <v>Adolescence</v>
      </c>
      <c r="I390" s="5">
        <v>117454</v>
      </c>
      <c r="J390">
        <v>8</v>
      </c>
      <c r="K390" t="str">
        <f t="shared" si="19"/>
        <v>Tightward</v>
      </c>
      <c r="L390" t="s">
        <v>9</v>
      </c>
      <c r="M390">
        <v>16</v>
      </c>
      <c r="N390" t="str">
        <f t="shared" si="20"/>
        <v>Senior Level</v>
      </c>
      <c r="O390">
        <v>2</v>
      </c>
    </row>
    <row r="391" spans="5:15" x14ac:dyDescent="0.25">
      <c r="E391">
        <v>390</v>
      </c>
      <c r="F391" t="s">
        <v>11</v>
      </c>
      <c r="G391">
        <v>18</v>
      </c>
      <c r="H391" t="str">
        <f t="shared" si="18"/>
        <v>Adolescence</v>
      </c>
      <c r="I391" s="5">
        <v>86203</v>
      </c>
      <c r="J391">
        <v>23</v>
      </c>
      <c r="K391" t="str">
        <f t="shared" si="19"/>
        <v>Tightward</v>
      </c>
      <c r="L391" t="s">
        <v>16</v>
      </c>
      <c r="M391">
        <v>13</v>
      </c>
      <c r="N391" t="str">
        <f t="shared" si="20"/>
        <v>Senior Level</v>
      </c>
      <c r="O391">
        <v>1</v>
      </c>
    </row>
    <row r="392" spans="5:15" x14ac:dyDescent="0.25">
      <c r="E392">
        <v>391</v>
      </c>
      <c r="F392" t="s">
        <v>11</v>
      </c>
      <c r="G392">
        <v>7</v>
      </c>
      <c r="H392" t="str">
        <f t="shared" si="18"/>
        <v>Adolescence</v>
      </c>
      <c r="I392" s="5">
        <v>136231</v>
      </c>
      <c r="J392">
        <v>10</v>
      </c>
      <c r="K392" t="str">
        <f t="shared" si="19"/>
        <v>Tightward</v>
      </c>
      <c r="L392" t="s">
        <v>14</v>
      </c>
      <c r="M392">
        <v>7</v>
      </c>
      <c r="N392" t="str">
        <f t="shared" si="20"/>
        <v>Mid-Level</v>
      </c>
      <c r="O392">
        <v>1</v>
      </c>
    </row>
    <row r="393" spans="5:15" x14ac:dyDescent="0.25">
      <c r="E393">
        <v>392</v>
      </c>
      <c r="F393" t="s">
        <v>8</v>
      </c>
      <c r="G393">
        <v>1</v>
      </c>
      <c r="H393" t="str">
        <f t="shared" si="18"/>
        <v>Adolescence</v>
      </c>
      <c r="I393" s="5">
        <v>89144</v>
      </c>
      <c r="J393">
        <v>1</v>
      </c>
      <c r="K393" t="str">
        <f t="shared" si="19"/>
        <v>Tightward</v>
      </c>
      <c r="L393" t="s">
        <v>16</v>
      </c>
      <c r="M393">
        <v>12</v>
      </c>
      <c r="N393" t="str">
        <f t="shared" si="20"/>
        <v>Senior Level</v>
      </c>
      <c r="O393">
        <v>2</v>
      </c>
    </row>
    <row r="394" spans="5:15" x14ac:dyDescent="0.25">
      <c r="E394">
        <v>393</v>
      </c>
      <c r="F394" t="s">
        <v>8</v>
      </c>
      <c r="G394">
        <v>21</v>
      </c>
      <c r="H394" t="str">
        <f t="shared" si="18"/>
        <v>Adolescence</v>
      </c>
      <c r="I394" s="5">
        <v>119116</v>
      </c>
      <c r="J394">
        <v>30</v>
      </c>
      <c r="K394" t="str">
        <f t="shared" si="19"/>
        <v>Tightward</v>
      </c>
      <c r="L394" t="s">
        <v>14</v>
      </c>
      <c r="M394">
        <v>17</v>
      </c>
      <c r="N394" t="str">
        <f t="shared" si="20"/>
        <v>Senior Level</v>
      </c>
      <c r="O394">
        <v>4</v>
      </c>
    </row>
    <row r="395" spans="5:15" x14ac:dyDescent="0.25">
      <c r="E395">
        <v>394</v>
      </c>
      <c r="F395" t="s">
        <v>11</v>
      </c>
      <c r="G395">
        <v>86</v>
      </c>
      <c r="H395" t="str">
        <f t="shared" si="18"/>
        <v>Old</v>
      </c>
      <c r="I395" s="5">
        <v>163463</v>
      </c>
      <c r="J395">
        <v>31</v>
      </c>
      <c r="K395" t="str">
        <f t="shared" si="19"/>
        <v>Economical</v>
      </c>
      <c r="L395" t="s">
        <v>14</v>
      </c>
      <c r="M395">
        <v>9</v>
      </c>
      <c r="N395" t="str">
        <f t="shared" si="20"/>
        <v>Mid-Level</v>
      </c>
      <c r="O395">
        <v>4</v>
      </c>
    </row>
    <row r="396" spans="5:15" x14ac:dyDescent="0.25">
      <c r="E396">
        <v>395</v>
      </c>
      <c r="F396" t="s">
        <v>11</v>
      </c>
      <c r="G396">
        <v>75</v>
      </c>
      <c r="H396" t="str">
        <f t="shared" si="18"/>
        <v>Old</v>
      </c>
      <c r="I396" s="5">
        <v>151696</v>
      </c>
      <c r="J396">
        <v>82</v>
      </c>
      <c r="K396" t="str">
        <f t="shared" si="19"/>
        <v>Spendthrift</v>
      </c>
      <c r="L396" t="s">
        <v>14</v>
      </c>
      <c r="M396">
        <v>15</v>
      </c>
      <c r="N396" t="str">
        <f t="shared" si="20"/>
        <v>Senior Level</v>
      </c>
      <c r="O396">
        <v>1</v>
      </c>
    </row>
    <row r="397" spans="5:15" x14ac:dyDescent="0.25">
      <c r="E397">
        <v>396</v>
      </c>
      <c r="F397" t="s">
        <v>8</v>
      </c>
      <c r="G397">
        <v>78</v>
      </c>
      <c r="H397" t="str">
        <f t="shared" si="18"/>
        <v>Old</v>
      </c>
      <c r="I397" s="5">
        <v>184736</v>
      </c>
      <c r="J397">
        <v>52</v>
      </c>
      <c r="K397" t="str">
        <f t="shared" si="19"/>
        <v>Economical</v>
      </c>
      <c r="L397" t="s">
        <v>12</v>
      </c>
      <c r="M397">
        <v>13</v>
      </c>
      <c r="N397" t="str">
        <f t="shared" si="20"/>
        <v>Senior Level</v>
      </c>
      <c r="O397">
        <v>1</v>
      </c>
    </row>
    <row r="398" spans="5:15" x14ac:dyDescent="0.25">
      <c r="E398">
        <v>397</v>
      </c>
      <c r="F398" t="s">
        <v>11</v>
      </c>
      <c r="G398">
        <v>87</v>
      </c>
      <c r="H398" t="str">
        <f t="shared" si="18"/>
        <v>Old</v>
      </c>
      <c r="I398" s="5">
        <v>70419</v>
      </c>
      <c r="J398">
        <v>69</v>
      </c>
      <c r="K398" t="str">
        <f t="shared" si="19"/>
        <v>Spendthrift</v>
      </c>
      <c r="L398" t="s">
        <v>17</v>
      </c>
      <c r="M398">
        <v>6</v>
      </c>
      <c r="N398" t="str">
        <f t="shared" si="20"/>
        <v>Mid-Level</v>
      </c>
      <c r="O398">
        <v>4</v>
      </c>
    </row>
    <row r="399" spans="5:15" x14ac:dyDescent="0.25">
      <c r="E399">
        <v>398</v>
      </c>
      <c r="F399" t="s">
        <v>11</v>
      </c>
      <c r="G399">
        <v>8</v>
      </c>
      <c r="H399" t="str">
        <f t="shared" si="18"/>
        <v>Adolescence</v>
      </c>
      <c r="I399" s="5">
        <v>119104</v>
      </c>
      <c r="J399">
        <v>41</v>
      </c>
      <c r="K399" t="str">
        <f t="shared" si="19"/>
        <v>Economical</v>
      </c>
      <c r="L399" t="s">
        <v>13</v>
      </c>
      <c r="M399">
        <v>14</v>
      </c>
      <c r="N399" t="str">
        <f t="shared" si="20"/>
        <v>Senior Level</v>
      </c>
      <c r="O399">
        <v>3</v>
      </c>
    </row>
    <row r="400" spans="5:15" x14ac:dyDescent="0.25">
      <c r="E400">
        <v>399</v>
      </c>
      <c r="F400" t="s">
        <v>8</v>
      </c>
      <c r="G400">
        <v>59</v>
      </c>
      <c r="H400" t="str">
        <f t="shared" si="18"/>
        <v>Old</v>
      </c>
      <c r="I400" s="5">
        <v>130950</v>
      </c>
      <c r="J400">
        <v>28</v>
      </c>
      <c r="K400" t="str">
        <f t="shared" si="19"/>
        <v>Tightward</v>
      </c>
      <c r="L400" t="s">
        <v>15</v>
      </c>
      <c r="M400">
        <v>5</v>
      </c>
      <c r="N400" t="str">
        <f t="shared" si="20"/>
        <v>Mid-Level</v>
      </c>
      <c r="O400">
        <v>3</v>
      </c>
    </row>
    <row r="401" spans="5:15" x14ac:dyDescent="0.25">
      <c r="E401">
        <v>400</v>
      </c>
      <c r="F401" t="s">
        <v>8</v>
      </c>
      <c r="G401">
        <v>13</v>
      </c>
      <c r="H401" t="str">
        <f t="shared" si="18"/>
        <v>Adolescence</v>
      </c>
      <c r="I401" s="5">
        <v>140950</v>
      </c>
      <c r="J401">
        <v>77</v>
      </c>
      <c r="K401" t="str">
        <f t="shared" si="19"/>
        <v>Spendthrift</v>
      </c>
      <c r="L401" t="s">
        <v>14</v>
      </c>
      <c r="M401">
        <v>15</v>
      </c>
      <c r="N401" t="str">
        <f t="shared" si="20"/>
        <v>Senior Level</v>
      </c>
      <c r="O401">
        <v>2</v>
      </c>
    </row>
    <row r="402" spans="5:15" x14ac:dyDescent="0.25">
      <c r="E402">
        <v>401</v>
      </c>
      <c r="F402" t="s">
        <v>11</v>
      </c>
      <c r="G402">
        <v>55</v>
      </c>
      <c r="H402" t="str">
        <f t="shared" si="18"/>
        <v>Old</v>
      </c>
      <c r="I402" s="5">
        <v>82285</v>
      </c>
      <c r="J402">
        <v>35</v>
      </c>
      <c r="K402" t="str">
        <f t="shared" si="19"/>
        <v>Economical</v>
      </c>
      <c r="L402" t="s">
        <v>10</v>
      </c>
      <c r="M402">
        <v>16</v>
      </c>
      <c r="N402" t="str">
        <f t="shared" si="20"/>
        <v>Senior Level</v>
      </c>
      <c r="O402">
        <v>1</v>
      </c>
    </row>
    <row r="403" spans="5:15" x14ac:dyDescent="0.25">
      <c r="E403">
        <v>402</v>
      </c>
      <c r="F403" t="s">
        <v>11</v>
      </c>
      <c r="G403">
        <v>50</v>
      </c>
      <c r="H403" t="str">
        <f t="shared" si="18"/>
        <v>Middle Age</v>
      </c>
      <c r="I403" s="5">
        <v>91389</v>
      </c>
      <c r="J403">
        <v>92</v>
      </c>
      <c r="K403" t="str">
        <f t="shared" si="19"/>
        <v>Spendthrift</v>
      </c>
      <c r="L403" t="s">
        <v>9</v>
      </c>
      <c r="M403">
        <v>11</v>
      </c>
      <c r="N403" t="str">
        <f t="shared" si="20"/>
        <v>Senior Level</v>
      </c>
      <c r="O403">
        <v>7</v>
      </c>
    </row>
    <row r="404" spans="5:15" x14ac:dyDescent="0.25">
      <c r="E404">
        <v>403</v>
      </c>
      <c r="F404" t="s">
        <v>8</v>
      </c>
      <c r="G404">
        <v>54</v>
      </c>
      <c r="H404" t="str">
        <f t="shared" si="18"/>
        <v>Middle Age</v>
      </c>
      <c r="I404" s="5">
        <v>186359</v>
      </c>
      <c r="J404">
        <v>95</v>
      </c>
      <c r="K404" t="str">
        <f t="shared" si="19"/>
        <v>Spendthrift</v>
      </c>
      <c r="L404" t="s">
        <v>16</v>
      </c>
      <c r="M404">
        <v>13</v>
      </c>
      <c r="N404" t="str">
        <f t="shared" si="20"/>
        <v>Senior Level</v>
      </c>
      <c r="O404">
        <v>2</v>
      </c>
    </row>
    <row r="405" spans="5:15" x14ac:dyDescent="0.25">
      <c r="E405">
        <v>404</v>
      </c>
      <c r="F405" t="s">
        <v>8</v>
      </c>
      <c r="G405">
        <v>13</v>
      </c>
      <c r="H405" t="str">
        <f t="shared" si="18"/>
        <v>Adolescence</v>
      </c>
      <c r="I405" s="5">
        <v>178989</v>
      </c>
      <c r="J405">
        <v>46</v>
      </c>
      <c r="K405" t="str">
        <f t="shared" si="19"/>
        <v>Economical</v>
      </c>
      <c r="L405" t="s">
        <v>16</v>
      </c>
      <c r="M405">
        <v>14</v>
      </c>
      <c r="N405" t="str">
        <f t="shared" si="20"/>
        <v>Senior Level</v>
      </c>
      <c r="O405">
        <v>3</v>
      </c>
    </row>
    <row r="406" spans="5:15" x14ac:dyDescent="0.25">
      <c r="E406">
        <v>405</v>
      </c>
      <c r="F406" t="s">
        <v>8</v>
      </c>
      <c r="G406">
        <v>79</v>
      </c>
      <c r="H406" t="str">
        <f t="shared" si="18"/>
        <v>Old</v>
      </c>
      <c r="I406" s="5">
        <v>166335</v>
      </c>
      <c r="J406">
        <v>45</v>
      </c>
      <c r="K406" t="str">
        <f t="shared" si="19"/>
        <v>Economical</v>
      </c>
      <c r="L406" t="s">
        <v>10</v>
      </c>
      <c r="M406">
        <v>5</v>
      </c>
      <c r="N406" t="str">
        <f t="shared" si="20"/>
        <v>Mid-Level</v>
      </c>
      <c r="O406">
        <v>5</v>
      </c>
    </row>
    <row r="407" spans="5:15" x14ac:dyDescent="0.25">
      <c r="E407">
        <v>406</v>
      </c>
      <c r="F407" t="s">
        <v>11</v>
      </c>
      <c r="G407">
        <v>65</v>
      </c>
      <c r="H407" t="str">
        <f t="shared" si="18"/>
        <v>Old</v>
      </c>
      <c r="I407" s="5">
        <v>119889</v>
      </c>
      <c r="J407">
        <v>11</v>
      </c>
      <c r="K407" t="str">
        <f t="shared" si="19"/>
        <v>Tightward</v>
      </c>
      <c r="L407" t="s">
        <v>14</v>
      </c>
      <c r="M407">
        <v>17</v>
      </c>
      <c r="N407" t="str">
        <f t="shared" si="20"/>
        <v>Senior Level</v>
      </c>
      <c r="O407">
        <v>6</v>
      </c>
    </row>
    <row r="408" spans="5:15" x14ac:dyDescent="0.25">
      <c r="E408">
        <v>407</v>
      </c>
      <c r="F408" t="s">
        <v>11</v>
      </c>
      <c r="G408">
        <v>51</v>
      </c>
      <c r="H408" t="str">
        <f t="shared" si="18"/>
        <v>Middle Age</v>
      </c>
      <c r="I408" s="5">
        <v>66852</v>
      </c>
      <c r="J408">
        <v>73</v>
      </c>
      <c r="K408" t="str">
        <f t="shared" si="19"/>
        <v>Spendthrift</v>
      </c>
      <c r="L408" t="s">
        <v>15</v>
      </c>
      <c r="M408">
        <v>15</v>
      </c>
      <c r="N408" t="str">
        <f t="shared" si="20"/>
        <v>Senior Level</v>
      </c>
      <c r="O408">
        <v>3</v>
      </c>
    </row>
    <row r="409" spans="5:15" x14ac:dyDescent="0.25">
      <c r="E409">
        <v>408</v>
      </c>
      <c r="F409" t="s">
        <v>8</v>
      </c>
      <c r="G409">
        <v>18</v>
      </c>
      <c r="H409" t="str">
        <f t="shared" si="18"/>
        <v>Adolescence</v>
      </c>
      <c r="I409" s="5">
        <v>103896</v>
      </c>
      <c r="J409">
        <v>36</v>
      </c>
      <c r="K409" t="str">
        <f t="shared" si="19"/>
        <v>Economical</v>
      </c>
      <c r="L409" t="s">
        <v>15</v>
      </c>
      <c r="M409">
        <v>16</v>
      </c>
      <c r="N409" t="str">
        <f t="shared" si="20"/>
        <v>Senior Level</v>
      </c>
      <c r="O409">
        <v>4</v>
      </c>
    </row>
    <row r="410" spans="5:15" x14ac:dyDescent="0.25">
      <c r="E410">
        <v>409</v>
      </c>
      <c r="F410" t="s">
        <v>8</v>
      </c>
      <c r="G410">
        <v>21</v>
      </c>
      <c r="H410" t="str">
        <f t="shared" si="18"/>
        <v>Adolescence</v>
      </c>
      <c r="I410" s="5">
        <v>187761</v>
      </c>
      <c r="J410">
        <v>87</v>
      </c>
      <c r="K410" t="str">
        <f t="shared" si="19"/>
        <v>Spendthrift</v>
      </c>
      <c r="L410" t="s">
        <v>9</v>
      </c>
      <c r="M410">
        <v>2</v>
      </c>
      <c r="N410" t="str">
        <f t="shared" si="20"/>
        <v>Entry-Level</v>
      </c>
      <c r="O410">
        <v>3</v>
      </c>
    </row>
    <row r="411" spans="5:15" x14ac:dyDescent="0.25">
      <c r="E411">
        <v>410</v>
      </c>
      <c r="F411" t="s">
        <v>8</v>
      </c>
      <c r="G411">
        <v>37</v>
      </c>
      <c r="H411" t="str">
        <f t="shared" si="18"/>
        <v>Middle Age</v>
      </c>
      <c r="I411" s="5">
        <v>102717</v>
      </c>
      <c r="J411">
        <v>93</v>
      </c>
      <c r="K411" t="str">
        <f t="shared" si="19"/>
        <v>Spendthrift</v>
      </c>
      <c r="L411" t="s">
        <v>9</v>
      </c>
      <c r="M411">
        <v>7</v>
      </c>
      <c r="N411" t="str">
        <f t="shared" si="20"/>
        <v>Mid-Level</v>
      </c>
      <c r="O411">
        <v>4</v>
      </c>
    </row>
    <row r="412" spans="5:15" x14ac:dyDescent="0.25">
      <c r="E412">
        <v>411</v>
      </c>
      <c r="F412" t="s">
        <v>8</v>
      </c>
      <c r="G412">
        <v>83</v>
      </c>
      <c r="H412" t="str">
        <f t="shared" si="18"/>
        <v>Old</v>
      </c>
      <c r="I412" s="5">
        <v>102647</v>
      </c>
      <c r="J412">
        <v>83</v>
      </c>
      <c r="K412" t="str">
        <f t="shared" si="19"/>
        <v>Spendthrift</v>
      </c>
      <c r="L412" t="s">
        <v>13</v>
      </c>
      <c r="M412">
        <v>0</v>
      </c>
      <c r="N412" t="str">
        <f t="shared" si="20"/>
        <v>Entry-Level</v>
      </c>
      <c r="O412">
        <v>2</v>
      </c>
    </row>
    <row r="413" spans="5:15" x14ac:dyDescent="0.25">
      <c r="E413">
        <v>412</v>
      </c>
      <c r="F413" t="s">
        <v>11</v>
      </c>
      <c r="G413">
        <v>96</v>
      </c>
      <c r="H413" t="str">
        <f t="shared" si="18"/>
        <v>Old</v>
      </c>
      <c r="I413" s="5">
        <v>113585</v>
      </c>
      <c r="J413">
        <v>31</v>
      </c>
      <c r="K413" t="str">
        <f t="shared" si="19"/>
        <v>Economical</v>
      </c>
      <c r="L413" t="s">
        <v>12</v>
      </c>
      <c r="M413">
        <v>0</v>
      </c>
      <c r="N413" t="str">
        <f t="shared" si="20"/>
        <v>Entry-Level</v>
      </c>
      <c r="O413">
        <v>4</v>
      </c>
    </row>
    <row r="414" spans="5:15" x14ac:dyDescent="0.25">
      <c r="E414">
        <v>413</v>
      </c>
      <c r="F414" t="s">
        <v>11</v>
      </c>
      <c r="G414">
        <v>65</v>
      </c>
      <c r="H414" t="str">
        <f t="shared" si="18"/>
        <v>Old</v>
      </c>
      <c r="I414" s="5">
        <v>86509</v>
      </c>
      <c r="J414">
        <v>88</v>
      </c>
      <c r="K414" t="str">
        <f t="shared" si="19"/>
        <v>Spendthrift</v>
      </c>
      <c r="L414" t="s">
        <v>14</v>
      </c>
      <c r="M414">
        <v>0</v>
      </c>
      <c r="N414" t="str">
        <f t="shared" si="20"/>
        <v>Entry-Level</v>
      </c>
      <c r="O414">
        <v>4</v>
      </c>
    </row>
    <row r="415" spans="5:15" x14ac:dyDescent="0.25">
      <c r="E415">
        <v>414</v>
      </c>
      <c r="F415" t="s">
        <v>8</v>
      </c>
      <c r="G415">
        <v>80</v>
      </c>
      <c r="H415" t="str">
        <f t="shared" si="18"/>
        <v>Old</v>
      </c>
      <c r="I415" s="5">
        <v>59099</v>
      </c>
      <c r="J415">
        <v>44</v>
      </c>
      <c r="K415" t="str">
        <f t="shared" si="19"/>
        <v>Economical</v>
      </c>
      <c r="L415" t="s">
        <v>18</v>
      </c>
      <c r="M415">
        <v>1</v>
      </c>
      <c r="N415" t="str">
        <f t="shared" si="20"/>
        <v>Entry-Level</v>
      </c>
      <c r="O415">
        <v>7</v>
      </c>
    </row>
    <row r="416" spans="5:15" x14ac:dyDescent="0.25">
      <c r="E416">
        <v>415</v>
      </c>
      <c r="F416" t="s">
        <v>11</v>
      </c>
      <c r="G416">
        <v>75</v>
      </c>
      <c r="H416" t="str">
        <f t="shared" si="18"/>
        <v>Old</v>
      </c>
      <c r="I416" s="5">
        <v>135088</v>
      </c>
      <c r="J416">
        <v>5</v>
      </c>
      <c r="K416" t="str">
        <f t="shared" si="19"/>
        <v>Tightward</v>
      </c>
      <c r="L416" t="s">
        <v>12</v>
      </c>
      <c r="M416">
        <v>1</v>
      </c>
      <c r="N416" t="str">
        <f t="shared" si="20"/>
        <v>Entry-Level</v>
      </c>
      <c r="O416">
        <v>5</v>
      </c>
    </row>
    <row r="417" spans="5:15" x14ac:dyDescent="0.25">
      <c r="E417">
        <v>416</v>
      </c>
      <c r="F417" t="s">
        <v>11</v>
      </c>
      <c r="G417">
        <v>87</v>
      </c>
      <c r="H417" t="str">
        <f t="shared" si="18"/>
        <v>Old</v>
      </c>
      <c r="I417" s="5">
        <v>110870</v>
      </c>
      <c r="J417">
        <v>78</v>
      </c>
      <c r="K417" t="str">
        <f t="shared" si="19"/>
        <v>Spendthrift</v>
      </c>
      <c r="L417" t="s">
        <v>10</v>
      </c>
      <c r="M417">
        <v>1</v>
      </c>
      <c r="N417" t="str">
        <f t="shared" si="20"/>
        <v>Entry-Level</v>
      </c>
      <c r="O417">
        <v>4</v>
      </c>
    </row>
    <row r="418" spans="5:15" x14ac:dyDescent="0.25">
      <c r="E418">
        <v>417</v>
      </c>
      <c r="F418" t="s">
        <v>11</v>
      </c>
      <c r="G418">
        <v>86</v>
      </c>
      <c r="H418" t="str">
        <f t="shared" si="18"/>
        <v>Old</v>
      </c>
      <c r="I418" s="5">
        <v>187667</v>
      </c>
      <c r="J418">
        <v>12</v>
      </c>
      <c r="K418" t="str">
        <f t="shared" si="19"/>
        <v>Tightward</v>
      </c>
      <c r="L418" t="s">
        <v>14</v>
      </c>
      <c r="M418">
        <v>0</v>
      </c>
      <c r="N418" t="str">
        <f t="shared" si="20"/>
        <v>Entry-Level</v>
      </c>
      <c r="O418">
        <v>1</v>
      </c>
    </row>
    <row r="419" spans="5:15" x14ac:dyDescent="0.25">
      <c r="E419">
        <v>418</v>
      </c>
      <c r="F419" t="s">
        <v>11</v>
      </c>
      <c r="G419">
        <v>36</v>
      </c>
      <c r="H419" t="str">
        <f t="shared" si="18"/>
        <v>Middle Age</v>
      </c>
      <c r="I419" s="5">
        <v>124614</v>
      </c>
      <c r="J419">
        <v>25</v>
      </c>
      <c r="K419" t="str">
        <f t="shared" si="19"/>
        <v>Tightward</v>
      </c>
      <c r="L419" t="s">
        <v>14</v>
      </c>
      <c r="M419">
        <v>8</v>
      </c>
      <c r="N419" t="str">
        <f t="shared" si="20"/>
        <v>Mid-Level</v>
      </c>
      <c r="O419">
        <v>5</v>
      </c>
    </row>
    <row r="420" spans="5:15" x14ac:dyDescent="0.25">
      <c r="E420">
        <v>419</v>
      </c>
      <c r="F420" t="s">
        <v>11</v>
      </c>
      <c r="G420">
        <v>78</v>
      </c>
      <c r="H420" t="str">
        <f t="shared" si="18"/>
        <v>Old</v>
      </c>
      <c r="I420" s="5">
        <v>166492</v>
      </c>
      <c r="J420">
        <v>40</v>
      </c>
      <c r="K420" t="str">
        <f t="shared" si="19"/>
        <v>Economical</v>
      </c>
      <c r="L420" t="s">
        <v>17</v>
      </c>
      <c r="M420">
        <v>9</v>
      </c>
      <c r="N420" t="str">
        <f t="shared" si="20"/>
        <v>Mid-Level</v>
      </c>
      <c r="O420">
        <v>7</v>
      </c>
    </row>
    <row r="421" spans="5:15" x14ac:dyDescent="0.25">
      <c r="E421">
        <v>420</v>
      </c>
      <c r="F421" t="s">
        <v>11</v>
      </c>
      <c r="G421">
        <v>62</v>
      </c>
      <c r="H421" t="str">
        <f t="shared" si="18"/>
        <v>Old</v>
      </c>
      <c r="I421" s="5">
        <v>172758</v>
      </c>
      <c r="J421">
        <v>69</v>
      </c>
      <c r="K421" t="str">
        <f t="shared" si="19"/>
        <v>Spendthrift</v>
      </c>
      <c r="L421" t="s">
        <v>13</v>
      </c>
      <c r="M421">
        <v>1</v>
      </c>
      <c r="N421" t="str">
        <f t="shared" si="20"/>
        <v>Entry-Level</v>
      </c>
      <c r="O421">
        <v>2</v>
      </c>
    </row>
    <row r="422" spans="5:15" x14ac:dyDescent="0.25">
      <c r="E422">
        <v>421</v>
      </c>
      <c r="F422" t="s">
        <v>8</v>
      </c>
      <c r="G422">
        <v>89</v>
      </c>
      <c r="H422" t="str">
        <f t="shared" si="18"/>
        <v>Old</v>
      </c>
      <c r="I422" s="5">
        <v>122430</v>
      </c>
      <c r="J422">
        <v>19</v>
      </c>
      <c r="K422" t="str">
        <f t="shared" si="19"/>
        <v>Tightward</v>
      </c>
      <c r="L422" t="s">
        <v>9</v>
      </c>
      <c r="M422">
        <v>1</v>
      </c>
      <c r="N422" t="str">
        <f t="shared" si="20"/>
        <v>Entry-Level</v>
      </c>
      <c r="O422">
        <v>1</v>
      </c>
    </row>
    <row r="423" spans="5:15" x14ac:dyDescent="0.25">
      <c r="E423">
        <v>422</v>
      </c>
      <c r="F423" t="s">
        <v>11</v>
      </c>
      <c r="G423">
        <v>56</v>
      </c>
      <c r="H423" t="str">
        <f t="shared" si="18"/>
        <v>Old</v>
      </c>
      <c r="I423" s="5">
        <v>183540</v>
      </c>
      <c r="J423">
        <v>96</v>
      </c>
      <c r="K423" t="str">
        <f t="shared" si="19"/>
        <v>Spendthrift</v>
      </c>
      <c r="L423" t="s">
        <v>13</v>
      </c>
      <c r="M423">
        <v>0</v>
      </c>
      <c r="N423" t="str">
        <f t="shared" si="20"/>
        <v>Entry-Level</v>
      </c>
      <c r="O423">
        <v>6</v>
      </c>
    </row>
    <row r="424" spans="5:15" x14ac:dyDescent="0.25">
      <c r="E424">
        <v>423</v>
      </c>
      <c r="F424" t="s">
        <v>11</v>
      </c>
      <c r="G424">
        <v>35</v>
      </c>
      <c r="H424" t="str">
        <f t="shared" si="18"/>
        <v>Middle Age</v>
      </c>
      <c r="I424" s="5">
        <v>96484</v>
      </c>
      <c r="J424">
        <v>34</v>
      </c>
      <c r="K424" t="str">
        <f t="shared" si="19"/>
        <v>Economical</v>
      </c>
      <c r="L424" t="s">
        <v>14</v>
      </c>
      <c r="M424">
        <v>5</v>
      </c>
      <c r="N424" t="str">
        <f t="shared" si="20"/>
        <v>Mid-Level</v>
      </c>
      <c r="O424">
        <v>4</v>
      </c>
    </row>
    <row r="425" spans="5:15" x14ac:dyDescent="0.25">
      <c r="E425">
        <v>424</v>
      </c>
      <c r="F425" t="s">
        <v>8</v>
      </c>
      <c r="G425">
        <v>33</v>
      </c>
      <c r="H425" t="str">
        <f t="shared" si="18"/>
        <v>Middle Age</v>
      </c>
      <c r="I425" s="5">
        <v>112587</v>
      </c>
      <c r="J425">
        <v>71</v>
      </c>
      <c r="K425" t="str">
        <f t="shared" si="19"/>
        <v>Spendthrift</v>
      </c>
      <c r="L425" t="s">
        <v>14</v>
      </c>
      <c r="M425">
        <v>1</v>
      </c>
      <c r="N425" t="str">
        <f t="shared" si="20"/>
        <v>Entry-Level</v>
      </c>
      <c r="O425">
        <v>4</v>
      </c>
    </row>
    <row r="426" spans="5:15" x14ac:dyDescent="0.25">
      <c r="E426">
        <v>425</v>
      </c>
      <c r="F426" t="s">
        <v>11</v>
      </c>
      <c r="G426">
        <v>58</v>
      </c>
      <c r="H426" t="str">
        <f t="shared" si="18"/>
        <v>Old</v>
      </c>
      <c r="I426" s="5">
        <v>155672</v>
      </c>
      <c r="J426">
        <v>71</v>
      </c>
      <c r="K426" t="str">
        <f t="shared" si="19"/>
        <v>Spendthrift</v>
      </c>
      <c r="L426" t="s">
        <v>13</v>
      </c>
      <c r="M426">
        <v>7</v>
      </c>
      <c r="N426" t="str">
        <f t="shared" si="20"/>
        <v>Mid-Level</v>
      </c>
      <c r="O426">
        <v>7</v>
      </c>
    </row>
    <row r="427" spans="5:15" x14ac:dyDescent="0.25">
      <c r="E427">
        <v>426</v>
      </c>
      <c r="F427" t="s">
        <v>11</v>
      </c>
      <c r="G427">
        <v>68</v>
      </c>
      <c r="H427" t="str">
        <f t="shared" si="18"/>
        <v>Old</v>
      </c>
      <c r="I427" s="5">
        <v>72847</v>
      </c>
      <c r="J427">
        <v>93</v>
      </c>
      <c r="K427" t="str">
        <f t="shared" si="19"/>
        <v>Spendthrift</v>
      </c>
      <c r="L427" t="s">
        <v>14</v>
      </c>
      <c r="M427">
        <v>1</v>
      </c>
      <c r="N427" t="str">
        <f t="shared" si="20"/>
        <v>Entry-Level</v>
      </c>
      <c r="O427">
        <v>2</v>
      </c>
    </row>
    <row r="428" spans="5:15" x14ac:dyDescent="0.25">
      <c r="E428">
        <v>427</v>
      </c>
      <c r="F428" t="s">
        <v>8</v>
      </c>
      <c r="G428">
        <v>38</v>
      </c>
      <c r="H428" t="str">
        <f t="shared" si="18"/>
        <v>Middle Age</v>
      </c>
      <c r="I428" s="5">
        <v>71897</v>
      </c>
      <c r="J428">
        <v>32</v>
      </c>
      <c r="K428" t="str">
        <f t="shared" si="19"/>
        <v>Economical</v>
      </c>
      <c r="L428" t="s">
        <v>13</v>
      </c>
      <c r="M428">
        <v>2</v>
      </c>
      <c r="N428" t="str">
        <f t="shared" si="20"/>
        <v>Entry-Level</v>
      </c>
      <c r="O428">
        <v>3</v>
      </c>
    </row>
    <row r="429" spans="5:15" x14ac:dyDescent="0.25">
      <c r="E429">
        <v>428</v>
      </c>
      <c r="F429" t="s">
        <v>8</v>
      </c>
      <c r="G429">
        <v>31</v>
      </c>
      <c r="H429" t="str">
        <f t="shared" si="18"/>
        <v>Middle Age</v>
      </c>
      <c r="I429" s="5">
        <v>158479</v>
      </c>
      <c r="J429">
        <v>57</v>
      </c>
      <c r="K429" t="str">
        <f t="shared" si="19"/>
        <v>Economical</v>
      </c>
      <c r="L429" t="s">
        <v>16</v>
      </c>
      <c r="M429">
        <v>1</v>
      </c>
      <c r="N429" t="str">
        <f t="shared" si="20"/>
        <v>Entry-Level</v>
      </c>
      <c r="O429">
        <v>5</v>
      </c>
    </row>
    <row r="430" spans="5:15" x14ac:dyDescent="0.25">
      <c r="E430">
        <v>429</v>
      </c>
      <c r="F430" t="s">
        <v>8</v>
      </c>
      <c r="G430">
        <v>90</v>
      </c>
      <c r="H430" t="str">
        <f t="shared" si="18"/>
        <v>Old</v>
      </c>
      <c r="I430" s="5">
        <v>89251</v>
      </c>
      <c r="J430">
        <v>4</v>
      </c>
      <c r="K430" t="str">
        <f t="shared" si="19"/>
        <v>Tightward</v>
      </c>
      <c r="L430" t="s">
        <v>13</v>
      </c>
      <c r="M430">
        <v>1</v>
      </c>
      <c r="N430" t="str">
        <f t="shared" si="20"/>
        <v>Entry-Level</v>
      </c>
      <c r="O430">
        <v>1</v>
      </c>
    </row>
    <row r="431" spans="5:15" x14ac:dyDescent="0.25">
      <c r="E431">
        <v>430</v>
      </c>
      <c r="F431" t="s">
        <v>8</v>
      </c>
      <c r="G431">
        <v>28</v>
      </c>
      <c r="H431" t="str">
        <f t="shared" si="18"/>
        <v>Adolescence</v>
      </c>
      <c r="I431" s="5">
        <v>179911</v>
      </c>
      <c r="J431">
        <v>24</v>
      </c>
      <c r="K431" t="str">
        <f t="shared" si="19"/>
        <v>Tightward</v>
      </c>
      <c r="L431" t="s">
        <v>10</v>
      </c>
      <c r="M431">
        <v>1</v>
      </c>
      <c r="N431" t="str">
        <f t="shared" si="20"/>
        <v>Entry-Level</v>
      </c>
      <c r="O431">
        <v>1</v>
      </c>
    </row>
    <row r="432" spans="5:15" x14ac:dyDescent="0.25">
      <c r="E432">
        <v>431</v>
      </c>
      <c r="F432" t="s">
        <v>8</v>
      </c>
      <c r="G432">
        <v>1</v>
      </c>
      <c r="H432" t="str">
        <f t="shared" si="18"/>
        <v>Adolescence</v>
      </c>
      <c r="I432" s="5">
        <v>111558</v>
      </c>
      <c r="J432">
        <v>85</v>
      </c>
      <c r="K432" t="str">
        <f t="shared" si="19"/>
        <v>Spendthrift</v>
      </c>
      <c r="L432" t="s">
        <v>9</v>
      </c>
      <c r="M432">
        <v>7</v>
      </c>
      <c r="N432" t="str">
        <f t="shared" si="20"/>
        <v>Mid-Level</v>
      </c>
      <c r="O432">
        <v>4</v>
      </c>
    </row>
    <row r="433" spans="5:15" x14ac:dyDescent="0.25">
      <c r="E433">
        <v>432</v>
      </c>
      <c r="F433" t="s">
        <v>8</v>
      </c>
      <c r="G433">
        <v>78</v>
      </c>
      <c r="H433" t="str">
        <f t="shared" si="18"/>
        <v>Old</v>
      </c>
      <c r="I433" s="5">
        <v>127615</v>
      </c>
      <c r="J433">
        <v>78</v>
      </c>
      <c r="K433" t="str">
        <f t="shared" si="19"/>
        <v>Spendthrift</v>
      </c>
      <c r="L433" t="s">
        <v>15</v>
      </c>
      <c r="M433">
        <v>10</v>
      </c>
      <c r="N433" t="str">
        <f t="shared" si="20"/>
        <v>Senior Level</v>
      </c>
      <c r="O433">
        <v>7</v>
      </c>
    </row>
    <row r="434" spans="5:15" x14ac:dyDescent="0.25">
      <c r="E434">
        <v>433</v>
      </c>
      <c r="F434" t="s">
        <v>11</v>
      </c>
      <c r="G434">
        <v>23</v>
      </c>
      <c r="H434" t="str">
        <f t="shared" si="18"/>
        <v>Adolescence</v>
      </c>
      <c r="I434" s="5">
        <v>50076</v>
      </c>
      <c r="J434">
        <v>32</v>
      </c>
      <c r="K434" t="str">
        <f t="shared" si="19"/>
        <v>Economical</v>
      </c>
      <c r="L434" t="s">
        <v>14</v>
      </c>
      <c r="M434">
        <v>3</v>
      </c>
      <c r="N434" t="str">
        <f t="shared" si="20"/>
        <v>Intermediate</v>
      </c>
      <c r="O434">
        <v>5</v>
      </c>
    </row>
    <row r="435" spans="5:15" x14ac:dyDescent="0.25">
      <c r="E435">
        <v>434</v>
      </c>
      <c r="F435" t="s">
        <v>11</v>
      </c>
      <c r="G435">
        <v>25</v>
      </c>
      <c r="H435" t="str">
        <f t="shared" si="18"/>
        <v>Adolescence</v>
      </c>
      <c r="I435" s="5">
        <v>77779</v>
      </c>
      <c r="J435">
        <v>62</v>
      </c>
      <c r="K435" t="str">
        <f t="shared" si="19"/>
        <v>Spendthrift</v>
      </c>
      <c r="L435" t="s">
        <v>14</v>
      </c>
      <c r="M435">
        <v>4</v>
      </c>
      <c r="N435" t="str">
        <f t="shared" si="20"/>
        <v>Intermediate</v>
      </c>
      <c r="O435">
        <v>1</v>
      </c>
    </row>
    <row r="436" spans="5:15" x14ac:dyDescent="0.25">
      <c r="E436">
        <v>435</v>
      </c>
      <c r="F436" t="s">
        <v>8</v>
      </c>
      <c r="G436">
        <v>59</v>
      </c>
      <c r="H436" t="str">
        <f t="shared" si="18"/>
        <v>Old</v>
      </c>
      <c r="I436" s="5">
        <v>169999</v>
      </c>
      <c r="J436">
        <v>38</v>
      </c>
      <c r="K436" t="str">
        <f t="shared" si="19"/>
        <v>Economical</v>
      </c>
      <c r="L436" t="s">
        <v>10</v>
      </c>
      <c r="M436">
        <v>5</v>
      </c>
      <c r="N436" t="str">
        <f t="shared" si="20"/>
        <v>Mid-Level</v>
      </c>
      <c r="O436">
        <v>5</v>
      </c>
    </row>
    <row r="437" spans="5:15" x14ac:dyDescent="0.25">
      <c r="E437">
        <v>436</v>
      </c>
      <c r="F437" t="s">
        <v>11</v>
      </c>
      <c r="G437">
        <v>7</v>
      </c>
      <c r="H437" t="str">
        <f t="shared" si="18"/>
        <v>Adolescence</v>
      </c>
      <c r="I437" s="5">
        <v>106581</v>
      </c>
      <c r="J437">
        <v>76</v>
      </c>
      <c r="K437" t="str">
        <f t="shared" si="19"/>
        <v>Spendthrift</v>
      </c>
      <c r="L437" t="s">
        <v>16</v>
      </c>
      <c r="M437">
        <v>1</v>
      </c>
      <c r="N437" t="str">
        <f t="shared" si="20"/>
        <v>Entry-Level</v>
      </c>
      <c r="O437">
        <v>7</v>
      </c>
    </row>
    <row r="438" spans="5:15" x14ac:dyDescent="0.25">
      <c r="E438">
        <v>437</v>
      </c>
      <c r="F438" t="s">
        <v>11</v>
      </c>
      <c r="G438">
        <v>24</v>
      </c>
      <c r="H438" t="str">
        <f t="shared" si="18"/>
        <v>Adolescence</v>
      </c>
      <c r="I438" s="5">
        <v>78223</v>
      </c>
      <c r="J438">
        <v>41</v>
      </c>
      <c r="K438" t="str">
        <f t="shared" si="19"/>
        <v>Economical</v>
      </c>
      <c r="L438" t="s">
        <v>12</v>
      </c>
      <c r="M438">
        <v>0</v>
      </c>
      <c r="N438" t="str">
        <f t="shared" si="20"/>
        <v>Entry-Level</v>
      </c>
      <c r="O438">
        <v>1</v>
      </c>
    </row>
    <row r="439" spans="5:15" x14ac:dyDescent="0.25">
      <c r="E439">
        <v>438</v>
      </c>
      <c r="F439" t="s">
        <v>8</v>
      </c>
      <c r="G439">
        <v>76</v>
      </c>
      <c r="H439" t="str">
        <f t="shared" si="18"/>
        <v>Old</v>
      </c>
      <c r="I439" s="5">
        <v>136259</v>
      </c>
      <c r="J439">
        <v>14</v>
      </c>
      <c r="K439" t="str">
        <f t="shared" si="19"/>
        <v>Tightward</v>
      </c>
      <c r="M439">
        <v>0</v>
      </c>
      <c r="N439" t="str">
        <f t="shared" si="20"/>
        <v>Entry-Level</v>
      </c>
      <c r="O439">
        <v>7</v>
      </c>
    </row>
    <row r="440" spans="5:15" x14ac:dyDescent="0.25">
      <c r="E440">
        <v>439</v>
      </c>
      <c r="F440" t="s">
        <v>8</v>
      </c>
      <c r="G440">
        <v>37</v>
      </c>
      <c r="H440" t="str">
        <f t="shared" si="18"/>
        <v>Middle Age</v>
      </c>
      <c r="I440" s="5">
        <v>153399</v>
      </c>
      <c r="J440">
        <v>93</v>
      </c>
      <c r="K440" t="str">
        <f t="shared" si="19"/>
        <v>Spendthrift</v>
      </c>
      <c r="L440" t="s">
        <v>13</v>
      </c>
      <c r="M440">
        <v>1</v>
      </c>
      <c r="N440" t="str">
        <f t="shared" si="20"/>
        <v>Entry-Level</v>
      </c>
      <c r="O440">
        <v>6</v>
      </c>
    </row>
    <row r="441" spans="5:15" x14ac:dyDescent="0.25">
      <c r="E441">
        <v>440</v>
      </c>
      <c r="F441" t="s">
        <v>11</v>
      </c>
      <c r="G441">
        <v>6</v>
      </c>
      <c r="H441" t="str">
        <f t="shared" si="18"/>
        <v>Adolescence</v>
      </c>
      <c r="I441" s="5">
        <v>162858</v>
      </c>
      <c r="J441">
        <v>91</v>
      </c>
      <c r="K441" t="str">
        <f t="shared" si="19"/>
        <v>Spendthrift</v>
      </c>
      <c r="L441" t="s">
        <v>14</v>
      </c>
      <c r="M441">
        <v>0</v>
      </c>
      <c r="N441" t="str">
        <f t="shared" si="20"/>
        <v>Entry-Level</v>
      </c>
      <c r="O441">
        <v>1</v>
      </c>
    </row>
    <row r="442" spans="5:15" x14ac:dyDescent="0.25">
      <c r="E442">
        <v>441</v>
      </c>
      <c r="F442" t="s">
        <v>11</v>
      </c>
      <c r="G442">
        <v>0</v>
      </c>
      <c r="H442" t="str">
        <f t="shared" si="18"/>
        <v>Adolescence</v>
      </c>
      <c r="I442" s="5">
        <v>57373</v>
      </c>
      <c r="J442">
        <v>29</v>
      </c>
      <c r="K442" t="str">
        <f t="shared" si="19"/>
        <v>Tightward</v>
      </c>
      <c r="M442">
        <v>0</v>
      </c>
      <c r="N442" t="str">
        <f t="shared" si="20"/>
        <v>Entry-Level</v>
      </c>
      <c r="O442">
        <v>7</v>
      </c>
    </row>
    <row r="443" spans="5:15" x14ac:dyDescent="0.25">
      <c r="E443">
        <v>442</v>
      </c>
      <c r="F443" t="s">
        <v>8</v>
      </c>
      <c r="G443">
        <v>3</v>
      </c>
      <c r="H443" t="str">
        <f t="shared" si="18"/>
        <v>Adolescence</v>
      </c>
      <c r="I443" s="5">
        <v>133602</v>
      </c>
      <c r="J443">
        <v>47</v>
      </c>
      <c r="K443" t="str">
        <f t="shared" si="19"/>
        <v>Economical</v>
      </c>
      <c r="L443" t="s">
        <v>14</v>
      </c>
      <c r="M443">
        <v>1</v>
      </c>
      <c r="N443" t="str">
        <f t="shared" si="20"/>
        <v>Entry-Level</v>
      </c>
      <c r="O443">
        <v>1</v>
      </c>
    </row>
    <row r="444" spans="5:15" x14ac:dyDescent="0.25">
      <c r="E444">
        <v>443</v>
      </c>
      <c r="F444" t="s">
        <v>11</v>
      </c>
      <c r="G444">
        <v>95</v>
      </c>
      <c r="H444" t="str">
        <f t="shared" si="18"/>
        <v>Old</v>
      </c>
      <c r="I444" s="5">
        <v>66322</v>
      </c>
      <c r="J444">
        <v>88</v>
      </c>
      <c r="K444" t="str">
        <f t="shared" si="19"/>
        <v>Spendthrift</v>
      </c>
      <c r="L444" t="s">
        <v>14</v>
      </c>
      <c r="M444">
        <v>0</v>
      </c>
      <c r="N444" t="str">
        <f t="shared" si="20"/>
        <v>Entry-Level</v>
      </c>
      <c r="O444">
        <v>3</v>
      </c>
    </row>
    <row r="445" spans="5:15" x14ac:dyDescent="0.25">
      <c r="E445">
        <v>444</v>
      </c>
      <c r="F445" t="s">
        <v>11</v>
      </c>
      <c r="G445">
        <v>0</v>
      </c>
      <c r="H445" t="str">
        <f t="shared" si="18"/>
        <v>Adolescence</v>
      </c>
      <c r="I445" s="5">
        <v>68761</v>
      </c>
      <c r="J445">
        <v>16</v>
      </c>
      <c r="K445" t="str">
        <f t="shared" si="19"/>
        <v>Tightward</v>
      </c>
      <c r="L445" t="s">
        <v>12</v>
      </c>
      <c r="M445">
        <v>1</v>
      </c>
      <c r="N445" t="str">
        <f t="shared" si="20"/>
        <v>Entry-Level</v>
      </c>
      <c r="O445">
        <v>4</v>
      </c>
    </row>
    <row r="446" spans="5:15" x14ac:dyDescent="0.25">
      <c r="E446">
        <v>445</v>
      </c>
      <c r="F446" t="s">
        <v>8</v>
      </c>
      <c r="G446">
        <v>7</v>
      </c>
      <c r="H446" t="str">
        <f t="shared" si="18"/>
        <v>Adolescence</v>
      </c>
      <c r="I446" s="5">
        <v>70749</v>
      </c>
      <c r="J446">
        <v>86</v>
      </c>
      <c r="K446" t="str">
        <f t="shared" si="19"/>
        <v>Spendthrift</v>
      </c>
      <c r="L446" t="s">
        <v>14</v>
      </c>
      <c r="M446">
        <v>13</v>
      </c>
      <c r="N446" t="str">
        <f t="shared" si="20"/>
        <v>Senior Level</v>
      </c>
      <c r="O446">
        <v>3</v>
      </c>
    </row>
    <row r="447" spans="5:15" x14ac:dyDescent="0.25">
      <c r="E447">
        <v>446</v>
      </c>
      <c r="F447" t="s">
        <v>8</v>
      </c>
      <c r="G447">
        <v>54</v>
      </c>
      <c r="H447" t="str">
        <f t="shared" si="18"/>
        <v>Middle Age</v>
      </c>
      <c r="I447" s="5">
        <v>65874</v>
      </c>
      <c r="J447">
        <v>87</v>
      </c>
      <c r="K447" t="str">
        <f t="shared" si="19"/>
        <v>Spendthrift</v>
      </c>
      <c r="L447" t="s">
        <v>14</v>
      </c>
      <c r="M447">
        <v>7</v>
      </c>
      <c r="N447" t="str">
        <f t="shared" si="20"/>
        <v>Mid-Level</v>
      </c>
      <c r="O447">
        <v>6</v>
      </c>
    </row>
    <row r="448" spans="5:15" x14ac:dyDescent="0.25">
      <c r="E448">
        <v>447</v>
      </c>
      <c r="F448" t="s">
        <v>8</v>
      </c>
      <c r="G448">
        <v>89</v>
      </c>
      <c r="H448" t="str">
        <f t="shared" si="18"/>
        <v>Old</v>
      </c>
      <c r="I448" s="5">
        <v>115996</v>
      </c>
      <c r="J448">
        <v>24</v>
      </c>
      <c r="K448" t="str">
        <f t="shared" si="19"/>
        <v>Tightward</v>
      </c>
      <c r="L448" t="s">
        <v>10</v>
      </c>
      <c r="M448">
        <v>15</v>
      </c>
      <c r="N448" t="str">
        <f t="shared" si="20"/>
        <v>Senior Level</v>
      </c>
      <c r="O448">
        <v>1</v>
      </c>
    </row>
    <row r="449" spans="5:15" x14ac:dyDescent="0.25">
      <c r="E449">
        <v>448</v>
      </c>
      <c r="F449" t="s">
        <v>11</v>
      </c>
      <c r="G449">
        <v>58</v>
      </c>
      <c r="H449" t="str">
        <f t="shared" si="18"/>
        <v>Old</v>
      </c>
      <c r="I449" s="5">
        <v>67097</v>
      </c>
      <c r="J449">
        <v>91</v>
      </c>
      <c r="K449" t="str">
        <f t="shared" si="19"/>
        <v>Spendthrift</v>
      </c>
      <c r="L449" t="s">
        <v>10</v>
      </c>
      <c r="M449">
        <v>6</v>
      </c>
      <c r="N449" t="str">
        <f t="shared" si="20"/>
        <v>Mid-Level</v>
      </c>
      <c r="O449">
        <v>1</v>
      </c>
    </row>
    <row r="450" spans="5:15" x14ac:dyDescent="0.25">
      <c r="E450">
        <v>449</v>
      </c>
      <c r="F450" t="s">
        <v>11</v>
      </c>
      <c r="G450">
        <v>12</v>
      </c>
      <c r="H450" t="str">
        <f t="shared" si="18"/>
        <v>Adolescence</v>
      </c>
      <c r="I450" s="5">
        <v>108027</v>
      </c>
      <c r="J450">
        <v>64</v>
      </c>
      <c r="K450" t="str">
        <f t="shared" si="19"/>
        <v>Spendthrift</v>
      </c>
      <c r="L450" t="s">
        <v>14</v>
      </c>
      <c r="M450">
        <v>13</v>
      </c>
      <c r="N450" t="str">
        <f t="shared" si="20"/>
        <v>Senior Level</v>
      </c>
      <c r="O450">
        <v>5</v>
      </c>
    </row>
    <row r="451" spans="5:15" x14ac:dyDescent="0.25">
      <c r="E451">
        <v>450</v>
      </c>
      <c r="F451" t="s">
        <v>8</v>
      </c>
      <c r="G451">
        <v>7</v>
      </c>
      <c r="H451" t="str">
        <f t="shared" ref="H451:H514" si="21">IF(G451&gt;54,"Old",IF(G451&gt;=31,"Middle Age",IF(G451&lt;31,"Adolescence","Invalid")))</f>
        <v>Adolescence</v>
      </c>
      <c r="I451" s="5">
        <v>176349</v>
      </c>
      <c r="J451">
        <v>80</v>
      </c>
      <c r="K451" t="str">
        <f t="shared" ref="K451:K514" si="22">IF(J451&gt;=60,"Spendthrift",IF(J451&gt;=31,"Economical",IF(J451&lt;31,"Tightward","Invalid")))</f>
        <v>Spendthrift</v>
      </c>
      <c r="L451" t="s">
        <v>9</v>
      </c>
      <c r="M451">
        <v>8</v>
      </c>
      <c r="N451" t="str">
        <f t="shared" ref="N451:N514" si="23">IF(M451&gt;=10,"Senior Level",IF(M451&gt;=5,"Mid-Level",IF(M451&gt;=3,"Intermediate",IF(M451&lt;3,"Entry-Level","Invalid"))))</f>
        <v>Mid-Level</v>
      </c>
      <c r="O451">
        <v>2</v>
      </c>
    </row>
    <row r="452" spans="5:15" x14ac:dyDescent="0.25">
      <c r="E452">
        <v>451</v>
      </c>
      <c r="F452" t="s">
        <v>8</v>
      </c>
      <c r="G452">
        <v>11</v>
      </c>
      <c r="H452" t="str">
        <f t="shared" si="21"/>
        <v>Adolescence</v>
      </c>
      <c r="I452" s="5">
        <v>88452</v>
      </c>
      <c r="J452">
        <v>40</v>
      </c>
      <c r="K452" t="str">
        <f t="shared" si="22"/>
        <v>Economical</v>
      </c>
      <c r="L452" t="s">
        <v>9</v>
      </c>
      <c r="M452">
        <v>8</v>
      </c>
      <c r="N452" t="str">
        <f t="shared" si="23"/>
        <v>Mid-Level</v>
      </c>
      <c r="O452">
        <v>6</v>
      </c>
    </row>
    <row r="453" spans="5:15" x14ac:dyDescent="0.25">
      <c r="E453">
        <v>452</v>
      </c>
      <c r="F453" t="s">
        <v>8</v>
      </c>
      <c r="G453">
        <v>74</v>
      </c>
      <c r="H453" t="str">
        <f t="shared" si="21"/>
        <v>Old</v>
      </c>
      <c r="I453" s="5">
        <v>128266</v>
      </c>
      <c r="J453">
        <v>55</v>
      </c>
      <c r="K453" t="str">
        <f t="shared" si="22"/>
        <v>Economical</v>
      </c>
      <c r="L453" t="s">
        <v>10</v>
      </c>
      <c r="M453">
        <v>7</v>
      </c>
      <c r="N453" t="str">
        <f t="shared" si="23"/>
        <v>Mid-Level</v>
      </c>
      <c r="O453">
        <v>4</v>
      </c>
    </row>
    <row r="454" spans="5:15" x14ac:dyDescent="0.25">
      <c r="E454">
        <v>453</v>
      </c>
      <c r="F454" t="s">
        <v>11</v>
      </c>
      <c r="G454">
        <v>64</v>
      </c>
      <c r="H454" t="str">
        <f t="shared" si="21"/>
        <v>Old</v>
      </c>
      <c r="I454" s="5">
        <v>156777</v>
      </c>
      <c r="J454">
        <v>20</v>
      </c>
      <c r="K454" t="str">
        <f t="shared" si="22"/>
        <v>Tightward</v>
      </c>
      <c r="L454" t="s">
        <v>9</v>
      </c>
      <c r="M454">
        <v>7</v>
      </c>
      <c r="N454" t="str">
        <f t="shared" si="23"/>
        <v>Mid-Level</v>
      </c>
      <c r="O454">
        <v>2</v>
      </c>
    </row>
    <row r="455" spans="5:15" x14ac:dyDescent="0.25">
      <c r="E455">
        <v>454</v>
      </c>
      <c r="F455" t="s">
        <v>11</v>
      </c>
      <c r="G455">
        <v>48</v>
      </c>
      <c r="H455" t="str">
        <f t="shared" si="21"/>
        <v>Middle Age</v>
      </c>
      <c r="I455" s="5">
        <v>123234</v>
      </c>
      <c r="J455">
        <v>50</v>
      </c>
      <c r="K455" t="str">
        <f t="shared" si="22"/>
        <v>Economical</v>
      </c>
      <c r="L455" t="s">
        <v>12</v>
      </c>
      <c r="M455">
        <v>10</v>
      </c>
      <c r="N455" t="str">
        <f t="shared" si="23"/>
        <v>Senior Level</v>
      </c>
      <c r="O455">
        <v>7</v>
      </c>
    </row>
    <row r="456" spans="5:15" x14ac:dyDescent="0.25">
      <c r="E456">
        <v>455</v>
      </c>
      <c r="F456" t="s">
        <v>11</v>
      </c>
      <c r="G456">
        <v>8</v>
      </c>
      <c r="H456" t="str">
        <f t="shared" si="21"/>
        <v>Adolescence</v>
      </c>
      <c r="I456" s="5">
        <v>60790</v>
      </c>
      <c r="J456">
        <v>38</v>
      </c>
      <c r="K456" t="str">
        <f t="shared" si="22"/>
        <v>Economical</v>
      </c>
      <c r="L456" t="s">
        <v>14</v>
      </c>
      <c r="M456">
        <v>1</v>
      </c>
      <c r="N456" t="str">
        <f t="shared" si="23"/>
        <v>Entry-Level</v>
      </c>
      <c r="O456">
        <v>5</v>
      </c>
    </row>
    <row r="457" spans="5:15" x14ac:dyDescent="0.25">
      <c r="E457">
        <v>456</v>
      </c>
      <c r="F457" t="s">
        <v>11</v>
      </c>
      <c r="G457">
        <v>15</v>
      </c>
      <c r="H457" t="str">
        <f t="shared" si="21"/>
        <v>Adolescence</v>
      </c>
      <c r="I457" s="5">
        <v>181332</v>
      </c>
      <c r="J457">
        <v>99</v>
      </c>
      <c r="K457" t="str">
        <f t="shared" si="22"/>
        <v>Spendthrift</v>
      </c>
      <c r="L457" t="s">
        <v>14</v>
      </c>
      <c r="M457">
        <v>14</v>
      </c>
      <c r="N457" t="str">
        <f t="shared" si="23"/>
        <v>Senior Level</v>
      </c>
      <c r="O457">
        <v>6</v>
      </c>
    </row>
    <row r="458" spans="5:15" x14ac:dyDescent="0.25">
      <c r="E458">
        <v>457</v>
      </c>
      <c r="F458" t="s">
        <v>8</v>
      </c>
      <c r="G458">
        <v>1</v>
      </c>
      <c r="H458" t="str">
        <f t="shared" si="21"/>
        <v>Adolescence</v>
      </c>
      <c r="I458" s="5">
        <v>187297</v>
      </c>
      <c r="J458">
        <v>7</v>
      </c>
      <c r="K458" t="str">
        <f t="shared" si="22"/>
        <v>Tightward</v>
      </c>
      <c r="L458" t="s">
        <v>14</v>
      </c>
      <c r="M458">
        <v>0</v>
      </c>
      <c r="N458" t="str">
        <f t="shared" si="23"/>
        <v>Entry-Level</v>
      </c>
      <c r="O458">
        <v>1</v>
      </c>
    </row>
    <row r="459" spans="5:15" x14ac:dyDescent="0.25">
      <c r="E459">
        <v>458</v>
      </c>
      <c r="F459" t="s">
        <v>11</v>
      </c>
      <c r="G459">
        <v>21</v>
      </c>
      <c r="H459" t="str">
        <f t="shared" si="21"/>
        <v>Adolescence</v>
      </c>
      <c r="I459" s="5">
        <v>153885</v>
      </c>
      <c r="J459">
        <v>86</v>
      </c>
      <c r="K459" t="str">
        <f t="shared" si="22"/>
        <v>Spendthrift</v>
      </c>
      <c r="L459" t="s">
        <v>14</v>
      </c>
      <c r="M459">
        <v>6</v>
      </c>
      <c r="N459" t="str">
        <f t="shared" si="23"/>
        <v>Mid-Level</v>
      </c>
      <c r="O459">
        <v>6</v>
      </c>
    </row>
    <row r="460" spans="5:15" x14ac:dyDescent="0.25">
      <c r="E460">
        <v>459</v>
      </c>
      <c r="F460" t="s">
        <v>8</v>
      </c>
      <c r="G460">
        <v>84</v>
      </c>
      <c r="H460" t="str">
        <f t="shared" si="21"/>
        <v>Old</v>
      </c>
      <c r="I460" s="5">
        <v>53500</v>
      </c>
      <c r="J460">
        <v>44</v>
      </c>
      <c r="K460" t="str">
        <f t="shared" si="22"/>
        <v>Economical</v>
      </c>
      <c r="L460" t="s">
        <v>18</v>
      </c>
      <c r="M460">
        <v>3</v>
      </c>
      <c r="N460" t="str">
        <f t="shared" si="23"/>
        <v>Intermediate</v>
      </c>
      <c r="O460">
        <v>4</v>
      </c>
    </row>
    <row r="461" spans="5:15" x14ac:dyDescent="0.25">
      <c r="E461">
        <v>460</v>
      </c>
      <c r="F461" t="s">
        <v>11</v>
      </c>
      <c r="G461">
        <v>5</v>
      </c>
      <c r="H461" t="str">
        <f t="shared" si="21"/>
        <v>Adolescence</v>
      </c>
      <c r="I461" s="5">
        <v>69443</v>
      </c>
      <c r="J461">
        <v>28</v>
      </c>
      <c r="K461" t="str">
        <f t="shared" si="22"/>
        <v>Tightward</v>
      </c>
      <c r="L461" t="s">
        <v>16</v>
      </c>
      <c r="M461">
        <v>4</v>
      </c>
      <c r="N461" t="str">
        <f t="shared" si="23"/>
        <v>Intermediate</v>
      </c>
      <c r="O461">
        <v>6</v>
      </c>
    </row>
    <row r="462" spans="5:15" x14ac:dyDescent="0.25">
      <c r="E462">
        <v>461</v>
      </c>
      <c r="F462" t="s">
        <v>11</v>
      </c>
      <c r="G462">
        <v>47</v>
      </c>
      <c r="H462" t="str">
        <f t="shared" si="21"/>
        <v>Middle Age</v>
      </c>
      <c r="I462" s="5">
        <v>124072</v>
      </c>
      <c r="J462">
        <v>56</v>
      </c>
      <c r="K462" t="str">
        <f t="shared" si="22"/>
        <v>Economical</v>
      </c>
      <c r="L462" t="s">
        <v>12</v>
      </c>
      <c r="M462">
        <v>0</v>
      </c>
      <c r="N462" t="str">
        <f t="shared" si="23"/>
        <v>Entry-Level</v>
      </c>
      <c r="O462">
        <v>7</v>
      </c>
    </row>
    <row r="463" spans="5:15" x14ac:dyDescent="0.25">
      <c r="E463">
        <v>462</v>
      </c>
      <c r="F463" t="s">
        <v>11</v>
      </c>
      <c r="G463">
        <v>96</v>
      </c>
      <c r="H463" t="str">
        <f t="shared" si="21"/>
        <v>Old</v>
      </c>
      <c r="I463" s="5">
        <v>135800</v>
      </c>
      <c r="J463">
        <v>29</v>
      </c>
      <c r="K463" t="str">
        <f t="shared" si="22"/>
        <v>Tightward</v>
      </c>
      <c r="L463" t="s">
        <v>9</v>
      </c>
      <c r="M463">
        <v>0</v>
      </c>
      <c r="N463" t="str">
        <f t="shared" si="23"/>
        <v>Entry-Level</v>
      </c>
      <c r="O463">
        <v>7</v>
      </c>
    </row>
    <row r="464" spans="5:15" x14ac:dyDescent="0.25">
      <c r="E464">
        <v>463</v>
      </c>
      <c r="F464" t="s">
        <v>8</v>
      </c>
      <c r="G464">
        <v>93</v>
      </c>
      <c r="H464" t="str">
        <f t="shared" si="21"/>
        <v>Old</v>
      </c>
      <c r="I464" s="5">
        <v>120597</v>
      </c>
      <c r="J464">
        <v>96</v>
      </c>
      <c r="K464" t="str">
        <f t="shared" si="22"/>
        <v>Spendthrift</v>
      </c>
      <c r="L464" t="s">
        <v>14</v>
      </c>
      <c r="M464">
        <v>2</v>
      </c>
      <c r="N464" t="str">
        <f t="shared" si="23"/>
        <v>Entry-Level</v>
      </c>
      <c r="O464">
        <v>4</v>
      </c>
    </row>
    <row r="465" spans="5:15" x14ac:dyDescent="0.25">
      <c r="E465">
        <v>464</v>
      </c>
      <c r="F465" t="s">
        <v>11</v>
      </c>
      <c r="G465">
        <v>16</v>
      </c>
      <c r="H465" t="str">
        <f t="shared" si="21"/>
        <v>Adolescence</v>
      </c>
      <c r="I465" s="5">
        <v>91358</v>
      </c>
      <c r="J465">
        <v>11</v>
      </c>
      <c r="K465" t="str">
        <f t="shared" si="22"/>
        <v>Tightward</v>
      </c>
      <c r="L465" t="s">
        <v>13</v>
      </c>
      <c r="M465">
        <v>1</v>
      </c>
      <c r="N465" t="str">
        <f t="shared" si="23"/>
        <v>Entry-Level</v>
      </c>
      <c r="O465">
        <v>4</v>
      </c>
    </row>
    <row r="466" spans="5:15" x14ac:dyDescent="0.25">
      <c r="E466">
        <v>465</v>
      </c>
      <c r="F466" t="s">
        <v>8</v>
      </c>
      <c r="G466">
        <v>56</v>
      </c>
      <c r="H466" t="str">
        <f t="shared" si="21"/>
        <v>Old</v>
      </c>
      <c r="I466" s="5">
        <v>53231</v>
      </c>
      <c r="J466">
        <v>41</v>
      </c>
      <c r="K466" t="str">
        <f t="shared" si="22"/>
        <v>Economical</v>
      </c>
      <c r="L466" t="s">
        <v>18</v>
      </c>
      <c r="M466">
        <v>0</v>
      </c>
      <c r="N466" t="str">
        <f t="shared" si="23"/>
        <v>Entry-Level</v>
      </c>
      <c r="O466">
        <v>5</v>
      </c>
    </row>
    <row r="467" spans="5:15" x14ac:dyDescent="0.25">
      <c r="E467">
        <v>466</v>
      </c>
      <c r="F467" t="s">
        <v>11</v>
      </c>
      <c r="G467">
        <v>76</v>
      </c>
      <c r="H467" t="str">
        <f t="shared" si="21"/>
        <v>Old</v>
      </c>
      <c r="I467" s="5">
        <v>156330</v>
      </c>
      <c r="J467">
        <v>31</v>
      </c>
      <c r="K467" t="str">
        <f t="shared" si="22"/>
        <v>Economical</v>
      </c>
      <c r="L467" t="s">
        <v>10</v>
      </c>
      <c r="M467">
        <v>1</v>
      </c>
      <c r="N467" t="str">
        <f t="shared" si="23"/>
        <v>Entry-Level</v>
      </c>
      <c r="O467">
        <v>2</v>
      </c>
    </row>
    <row r="468" spans="5:15" x14ac:dyDescent="0.25">
      <c r="E468">
        <v>467</v>
      </c>
      <c r="F468" t="s">
        <v>8</v>
      </c>
      <c r="G468">
        <v>0</v>
      </c>
      <c r="H468" t="str">
        <f t="shared" si="21"/>
        <v>Adolescence</v>
      </c>
      <c r="I468" s="5">
        <v>186002</v>
      </c>
      <c r="J468">
        <v>80</v>
      </c>
      <c r="K468" t="str">
        <f t="shared" si="22"/>
        <v>Spendthrift</v>
      </c>
      <c r="L468" t="s">
        <v>16</v>
      </c>
      <c r="M468">
        <v>15</v>
      </c>
      <c r="N468" t="str">
        <f t="shared" si="23"/>
        <v>Senior Level</v>
      </c>
      <c r="O468">
        <v>2</v>
      </c>
    </row>
    <row r="469" spans="5:15" x14ac:dyDescent="0.25">
      <c r="E469">
        <v>468</v>
      </c>
      <c r="F469" t="s">
        <v>11</v>
      </c>
      <c r="G469">
        <v>70</v>
      </c>
      <c r="H469" t="str">
        <f t="shared" si="21"/>
        <v>Old</v>
      </c>
      <c r="I469" s="5">
        <v>111760</v>
      </c>
      <c r="J469">
        <v>53</v>
      </c>
      <c r="K469" t="str">
        <f t="shared" si="22"/>
        <v>Economical</v>
      </c>
      <c r="L469" t="s">
        <v>15</v>
      </c>
      <c r="M469">
        <v>12</v>
      </c>
      <c r="N469" t="str">
        <f t="shared" si="23"/>
        <v>Senior Level</v>
      </c>
      <c r="O469">
        <v>5</v>
      </c>
    </row>
    <row r="470" spans="5:15" x14ac:dyDescent="0.25">
      <c r="E470">
        <v>469</v>
      </c>
      <c r="F470" t="s">
        <v>11</v>
      </c>
      <c r="G470">
        <v>47</v>
      </c>
      <c r="H470" t="str">
        <f t="shared" si="21"/>
        <v>Middle Age</v>
      </c>
      <c r="I470" s="5">
        <v>143906</v>
      </c>
      <c r="J470">
        <v>12</v>
      </c>
      <c r="K470" t="str">
        <f t="shared" si="22"/>
        <v>Tightward</v>
      </c>
      <c r="L470" t="s">
        <v>14</v>
      </c>
      <c r="M470">
        <v>4</v>
      </c>
      <c r="N470" t="str">
        <f t="shared" si="23"/>
        <v>Intermediate</v>
      </c>
      <c r="O470">
        <v>3</v>
      </c>
    </row>
    <row r="471" spans="5:15" x14ac:dyDescent="0.25">
      <c r="E471">
        <v>470</v>
      </c>
      <c r="F471" t="s">
        <v>8</v>
      </c>
      <c r="G471">
        <v>13</v>
      </c>
      <c r="H471" t="str">
        <f t="shared" si="21"/>
        <v>Adolescence</v>
      </c>
      <c r="I471" s="5">
        <v>182410</v>
      </c>
      <c r="J471">
        <v>22</v>
      </c>
      <c r="K471" t="str">
        <f t="shared" si="22"/>
        <v>Tightward</v>
      </c>
      <c r="L471" t="s">
        <v>9</v>
      </c>
      <c r="M471">
        <v>11</v>
      </c>
      <c r="N471" t="str">
        <f t="shared" si="23"/>
        <v>Senior Level</v>
      </c>
      <c r="O471">
        <v>4</v>
      </c>
    </row>
    <row r="472" spans="5:15" x14ac:dyDescent="0.25">
      <c r="E472">
        <v>471</v>
      </c>
      <c r="F472" t="s">
        <v>8</v>
      </c>
      <c r="G472">
        <v>86</v>
      </c>
      <c r="H472" t="str">
        <f t="shared" si="21"/>
        <v>Old</v>
      </c>
      <c r="I472" s="5">
        <v>98463</v>
      </c>
      <c r="J472">
        <v>46</v>
      </c>
      <c r="K472" t="str">
        <f t="shared" si="22"/>
        <v>Economical</v>
      </c>
      <c r="L472" t="s">
        <v>17</v>
      </c>
      <c r="M472">
        <v>10</v>
      </c>
      <c r="N472" t="str">
        <f t="shared" si="23"/>
        <v>Senior Level</v>
      </c>
      <c r="O472">
        <v>5</v>
      </c>
    </row>
    <row r="473" spans="5:15" x14ac:dyDescent="0.25">
      <c r="E473">
        <v>472</v>
      </c>
      <c r="F473" t="s">
        <v>8</v>
      </c>
      <c r="G473">
        <v>91</v>
      </c>
      <c r="H473" t="str">
        <f t="shared" si="21"/>
        <v>Old</v>
      </c>
      <c r="I473" s="5">
        <v>93762</v>
      </c>
      <c r="J473">
        <v>28</v>
      </c>
      <c r="K473" t="str">
        <f t="shared" si="22"/>
        <v>Tightward</v>
      </c>
      <c r="L473" t="s">
        <v>14</v>
      </c>
      <c r="M473">
        <v>15</v>
      </c>
      <c r="N473" t="str">
        <f t="shared" si="23"/>
        <v>Senior Level</v>
      </c>
      <c r="O473">
        <v>7</v>
      </c>
    </row>
    <row r="474" spans="5:15" x14ac:dyDescent="0.25">
      <c r="E474">
        <v>473</v>
      </c>
      <c r="F474" t="s">
        <v>8</v>
      </c>
      <c r="G474">
        <v>97</v>
      </c>
      <c r="H474" t="str">
        <f t="shared" si="21"/>
        <v>Old</v>
      </c>
      <c r="I474" s="5">
        <v>104582</v>
      </c>
      <c r="J474">
        <v>50</v>
      </c>
      <c r="K474" t="str">
        <f t="shared" si="22"/>
        <v>Economical</v>
      </c>
      <c r="L474" t="s">
        <v>9</v>
      </c>
      <c r="M474">
        <v>8</v>
      </c>
      <c r="N474" t="str">
        <f t="shared" si="23"/>
        <v>Mid-Level</v>
      </c>
      <c r="O474">
        <v>2</v>
      </c>
    </row>
    <row r="475" spans="5:15" x14ac:dyDescent="0.25">
      <c r="E475">
        <v>474</v>
      </c>
      <c r="F475" t="s">
        <v>8</v>
      </c>
      <c r="G475">
        <v>20</v>
      </c>
      <c r="H475" t="str">
        <f t="shared" si="21"/>
        <v>Adolescence</v>
      </c>
      <c r="I475" s="5">
        <v>130813</v>
      </c>
      <c r="J475">
        <v>92</v>
      </c>
      <c r="K475" t="str">
        <f t="shared" si="22"/>
        <v>Spendthrift</v>
      </c>
      <c r="L475" t="s">
        <v>14</v>
      </c>
      <c r="M475">
        <v>17</v>
      </c>
      <c r="N475" t="str">
        <f t="shared" si="23"/>
        <v>Senior Level</v>
      </c>
      <c r="O475">
        <v>5</v>
      </c>
    </row>
    <row r="476" spans="5:15" x14ac:dyDescent="0.25">
      <c r="E476">
        <v>475</v>
      </c>
      <c r="F476" t="s">
        <v>11</v>
      </c>
      <c r="G476">
        <v>11</v>
      </c>
      <c r="H476" t="str">
        <f t="shared" si="21"/>
        <v>Adolescence</v>
      </c>
      <c r="I476" s="5">
        <v>59202</v>
      </c>
      <c r="J476">
        <v>92</v>
      </c>
      <c r="K476" t="str">
        <f t="shared" si="22"/>
        <v>Spendthrift</v>
      </c>
      <c r="L476" t="s">
        <v>9</v>
      </c>
      <c r="M476">
        <v>5</v>
      </c>
      <c r="N476" t="str">
        <f t="shared" si="23"/>
        <v>Mid-Level</v>
      </c>
      <c r="O476">
        <v>4</v>
      </c>
    </row>
    <row r="477" spans="5:15" x14ac:dyDescent="0.25">
      <c r="E477">
        <v>476</v>
      </c>
      <c r="F477" t="s">
        <v>11</v>
      </c>
      <c r="G477">
        <v>28</v>
      </c>
      <c r="H477" t="str">
        <f t="shared" si="21"/>
        <v>Adolescence</v>
      </c>
      <c r="I477" s="5">
        <v>79968</v>
      </c>
      <c r="J477">
        <v>45</v>
      </c>
      <c r="K477" t="str">
        <f t="shared" si="22"/>
        <v>Economical</v>
      </c>
      <c r="L477" t="s">
        <v>12</v>
      </c>
      <c r="M477">
        <v>9</v>
      </c>
      <c r="N477" t="str">
        <f t="shared" si="23"/>
        <v>Mid-Level</v>
      </c>
      <c r="O477">
        <v>2</v>
      </c>
    </row>
    <row r="478" spans="5:15" x14ac:dyDescent="0.25">
      <c r="E478">
        <v>477</v>
      </c>
      <c r="F478" t="s">
        <v>8</v>
      </c>
      <c r="G478">
        <v>32</v>
      </c>
      <c r="H478" t="str">
        <f t="shared" si="21"/>
        <v>Middle Age</v>
      </c>
      <c r="I478" s="5">
        <v>104824</v>
      </c>
      <c r="J478">
        <v>42</v>
      </c>
      <c r="K478" t="str">
        <f t="shared" si="22"/>
        <v>Economical</v>
      </c>
      <c r="L478" t="s">
        <v>14</v>
      </c>
      <c r="M478">
        <v>0</v>
      </c>
      <c r="N478" t="str">
        <f t="shared" si="23"/>
        <v>Entry-Level</v>
      </c>
      <c r="O478">
        <v>7</v>
      </c>
    </row>
    <row r="479" spans="5:15" x14ac:dyDescent="0.25">
      <c r="E479">
        <v>478</v>
      </c>
      <c r="F479" t="s">
        <v>8</v>
      </c>
      <c r="G479">
        <v>82</v>
      </c>
      <c r="H479" t="str">
        <f t="shared" si="21"/>
        <v>Old</v>
      </c>
      <c r="I479" s="5">
        <v>188719</v>
      </c>
      <c r="J479">
        <v>30</v>
      </c>
      <c r="K479" t="str">
        <f t="shared" si="22"/>
        <v>Tightward</v>
      </c>
      <c r="L479" t="s">
        <v>12</v>
      </c>
      <c r="M479">
        <v>0</v>
      </c>
      <c r="N479" t="str">
        <f t="shared" si="23"/>
        <v>Entry-Level</v>
      </c>
      <c r="O479">
        <v>6</v>
      </c>
    </row>
    <row r="480" spans="5:15" x14ac:dyDescent="0.25">
      <c r="E480">
        <v>479</v>
      </c>
      <c r="F480" t="s">
        <v>8</v>
      </c>
      <c r="G480">
        <v>39</v>
      </c>
      <c r="H480" t="str">
        <f t="shared" si="21"/>
        <v>Middle Age</v>
      </c>
      <c r="I480" s="5">
        <v>187536</v>
      </c>
      <c r="J480">
        <v>66</v>
      </c>
      <c r="K480" t="str">
        <f t="shared" si="22"/>
        <v>Spendthrift</v>
      </c>
      <c r="L480" t="s">
        <v>9</v>
      </c>
      <c r="M480">
        <v>3</v>
      </c>
      <c r="N480" t="str">
        <f t="shared" si="23"/>
        <v>Intermediate</v>
      </c>
      <c r="O480">
        <v>6</v>
      </c>
    </row>
    <row r="481" spans="5:15" x14ac:dyDescent="0.25">
      <c r="E481">
        <v>480</v>
      </c>
      <c r="F481" t="s">
        <v>8</v>
      </c>
      <c r="G481">
        <v>7</v>
      </c>
      <c r="H481" t="str">
        <f t="shared" si="21"/>
        <v>Adolescence</v>
      </c>
      <c r="I481" s="5">
        <v>134008</v>
      </c>
      <c r="J481">
        <v>85</v>
      </c>
      <c r="K481" t="str">
        <f t="shared" si="22"/>
        <v>Spendthrift</v>
      </c>
      <c r="L481" t="s">
        <v>13</v>
      </c>
      <c r="M481">
        <v>2</v>
      </c>
      <c r="N481" t="str">
        <f t="shared" si="23"/>
        <v>Entry-Level</v>
      </c>
      <c r="O481">
        <v>1</v>
      </c>
    </row>
    <row r="482" spans="5:15" x14ac:dyDescent="0.25">
      <c r="E482">
        <v>481</v>
      </c>
      <c r="F482" t="s">
        <v>11</v>
      </c>
      <c r="G482">
        <v>13</v>
      </c>
      <c r="H482" t="str">
        <f t="shared" si="21"/>
        <v>Adolescence</v>
      </c>
      <c r="I482" s="5">
        <v>176397</v>
      </c>
      <c r="J482">
        <v>71</v>
      </c>
      <c r="K482" t="str">
        <f t="shared" si="22"/>
        <v>Spendthrift</v>
      </c>
      <c r="L482" t="s">
        <v>14</v>
      </c>
      <c r="M482">
        <v>6</v>
      </c>
      <c r="N482" t="str">
        <f t="shared" si="23"/>
        <v>Mid-Level</v>
      </c>
      <c r="O482">
        <v>3</v>
      </c>
    </row>
    <row r="483" spans="5:15" x14ac:dyDescent="0.25">
      <c r="E483">
        <v>482</v>
      </c>
      <c r="F483" t="s">
        <v>11</v>
      </c>
      <c r="G483">
        <v>34</v>
      </c>
      <c r="H483" t="str">
        <f t="shared" si="21"/>
        <v>Middle Age</v>
      </c>
      <c r="I483" s="5">
        <v>154888</v>
      </c>
      <c r="J483">
        <v>43</v>
      </c>
      <c r="K483" t="str">
        <f t="shared" si="22"/>
        <v>Economical</v>
      </c>
      <c r="L483" t="s">
        <v>9</v>
      </c>
      <c r="M483">
        <v>9</v>
      </c>
      <c r="N483" t="str">
        <f t="shared" si="23"/>
        <v>Mid-Level</v>
      </c>
      <c r="O483">
        <v>6</v>
      </c>
    </row>
    <row r="484" spans="5:15" x14ac:dyDescent="0.25">
      <c r="E484">
        <v>483</v>
      </c>
      <c r="F484" t="s">
        <v>8</v>
      </c>
      <c r="G484">
        <v>76</v>
      </c>
      <c r="H484" t="str">
        <f t="shared" si="21"/>
        <v>Old</v>
      </c>
      <c r="I484" s="5">
        <v>155622</v>
      </c>
      <c r="J484">
        <v>81</v>
      </c>
      <c r="K484" t="str">
        <f t="shared" si="22"/>
        <v>Spendthrift</v>
      </c>
      <c r="L484" t="s">
        <v>9</v>
      </c>
      <c r="M484">
        <v>0</v>
      </c>
      <c r="N484" t="str">
        <f t="shared" si="23"/>
        <v>Entry-Level</v>
      </c>
      <c r="O484">
        <v>2</v>
      </c>
    </row>
    <row r="485" spans="5:15" x14ac:dyDescent="0.25">
      <c r="E485">
        <v>484</v>
      </c>
      <c r="F485" t="s">
        <v>11</v>
      </c>
      <c r="G485">
        <v>30</v>
      </c>
      <c r="H485" t="str">
        <f t="shared" si="21"/>
        <v>Adolescence</v>
      </c>
      <c r="I485" s="5">
        <v>62330</v>
      </c>
      <c r="J485">
        <v>60</v>
      </c>
      <c r="K485" t="str">
        <f t="shared" si="22"/>
        <v>Spendthrift</v>
      </c>
      <c r="L485" t="s">
        <v>9</v>
      </c>
      <c r="M485">
        <v>1</v>
      </c>
      <c r="N485" t="str">
        <f t="shared" si="23"/>
        <v>Entry-Level</v>
      </c>
      <c r="O485">
        <v>1</v>
      </c>
    </row>
    <row r="486" spans="5:15" x14ac:dyDescent="0.25">
      <c r="E486">
        <v>485</v>
      </c>
      <c r="F486" t="s">
        <v>11</v>
      </c>
      <c r="G486">
        <v>69</v>
      </c>
      <c r="H486" t="str">
        <f t="shared" si="21"/>
        <v>Old</v>
      </c>
      <c r="I486" s="5">
        <v>112838</v>
      </c>
      <c r="J486">
        <v>34</v>
      </c>
      <c r="K486" t="str">
        <f t="shared" si="22"/>
        <v>Economical</v>
      </c>
      <c r="L486" t="s">
        <v>9</v>
      </c>
      <c r="M486">
        <v>1</v>
      </c>
      <c r="N486" t="str">
        <f t="shared" si="23"/>
        <v>Entry-Level</v>
      </c>
      <c r="O486">
        <v>7</v>
      </c>
    </row>
    <row r="487" spans="5:15" x14ac:dyDescent="0.25">
      <c r="E487">
        <v>486</v>
      </c>
      <c r="F487" t="s">
        <v>8</v>
      </c>
      <c r="G487">
        <v>22</v>
      </c>
      <c r="H487" t="str">
        <f t="shared" si="21"/>
        <v>Adolescence</v>
      </c>
      <c r="I487" s="5">
        <v>58283</v>
      </c>
      <c r="J487">
        <v>59</v>
      </c>
      <c r="K487" t="str">
        <f t="shared" si="22"/>
        <v>Economical</v>
      </c>
      <c r="L487" t="s">
        <v>17</v>
      </c>
      <c r="M487">
        <v>2</v>
      </c>
      <c r="N487" t="str">
        <f t="shared" si="23"/>
        <v>Entry-Level</v>
      </c>
      <c r="O487">
        <v>4</v>
      </c>
    </row>
    <row r="488" spans="5:15" x14ac:dyDescent="0.25">
      <c r="E488">
        <v>487</v>
      </c>
      <c r="F488" t="s">
        <v>11</v>
      </c>
      <c r="G488">
        <v>60</v>
      </c>
      <c r="H488" t="str">
        <f t="shared" si="21"/>
        <v>Old</v>
      </c>
      <c r="I488" s="5">
        <v>77857</v>
      </c>
      <c r="J488">
        <v>81</v>
      </c>
      <c r="K488" t="str">
        <f t="shared" si="22"/>
        <v>Spendthrift</v>
      </c>
      <c r="L488" t="s">
        <v>14</v>
      </c>
      <c r="M488">
        <v>1</v>
      </c>
      <c r="N488" t="str">
        <f t="shared" si="23"/>
        <v>Entry-Level</v>
      </c>
      <c r="O488">
        <v>6</v>
      </c>
    </row>
    <row r="489" spans="5:15" x14ac:dyDescent="0.25">
      <c r="E489">
        <v>488</v>
      </c>
      <c r="F489" t="s">
        <v>8</v>
      </c>
      <c r="G489">
        <v>66</v>
      </c>
      <c r="H489" t="str">
        <f t="shared" si="21"/>
        <v>Old</v>
      </c>
      <c r="I489" s="5">
        <v>125024</v>
      </c>
      <c r="J489">
        <v>25</v>
      </c>
      <c r="K489" t="str">
        <f t="shared" si="22"/>
        <v>Tightward</v>
      </c>
      <c r="L489" t="s">
        <v>14</v>
      </c>
      <c r="M489">
        <v>0</v>
      </c>
      <c r="N489" t="str">
        <f t="shared" si="23"/>
        <v>Entry-Level</v>
      </c>
      <c r="O489">
        <v>1</v>
      </c>
    </row>
    <row r="490" spans="5:15" x14ac:dyDescent="0.25">
      <c r="E490">
        <v>489</v>
      </c>
      <c r="F490" t="s">
        <v>11</v>
      </c>
      <c r="G490">
        <v>57</v>
      </c>
      <c r="H490" t="str">
        <f t="shared" si="21"/>
        <v>Old</v>
      </c>
      <c r="I490" s="5">
        <v>136242</v>
      </c>
      <c r="J490">
        <v>34</v>
      </c>
      <c r="K490" t="str">
        <f t="shared" si="22"/>
        <v>Economical</v>
      </c>
      <c r="L490" t="s">
        <v>14</v>
      </c>
      <c r="M490">
        <v>9</v>
      </c>
      <c r="N490" t="str">
        <f t="shared" si="23"/>
        <v>Mid-Level</v>
      </c>
      <c r="O490">
        <v>1</v>
      </c>
    </row>
    <row r="491" spans="5:15" x14ac:dyDescent="0.25">
      <c r="E491">
        <v>490</v>
      </c>
      <c r="F491" t="s">
        <v>11</v>
      </c>
      <c r="G491">
        <v>60</v>
      </c>
      <c r="H491" t="str">
        <f t="shared" si="21"/>
        <v>Old</v>
      </c>
      <c r="I491" s="5">
        <v>81934</v>
      </c>
      <c r="J491">
        <v>81</v>
      </c>
      <c r="K491" t="str">
        <f t="shared" si="22"/>
        <v>Spendthrift</v>
      </c>
      <c r="L491" t="s">
        <v>9</v>
      </c>
      <c r="M491">
        <v>1</v>
      </c>
      <c r="N491" t="str">
        <f t="shared" si="23"/>
        <v>Entry-Level</v>
      </c>
      <c r="O491">
        <v>4</v>
      </c>
    </row>
    <row r="492" spans="5:15" x14ac:dyDescent="0.25">
      <c r="E492">
        <v>491</v>
      </c>
      <c r="F492" t="s">
        <v>11</v>
      </c>
      <c r="G492">
        <v>59</v>
      </c>
      <c r="H492" t="str">
        <f t="shared" si="21"/>
        <v>Old</v>
      </c>
      <c r="I492" s="5">
        <v>130511</v>
      </c>
      <c r="J492">
        <v>97</v>
      </c>
      <c r="K492" t="str">
        <f t="shared" si="22"/>
        <v>Spendthrift</v>
      </c>
      <c r="L492" t="s">
        <v>14</v>
      </c>
      <c r="M492">
        <v>3</v>
      </c>
      <c r="N492" t="str">
        <f t="shared" si="23"/>
        <v>Intermediate</v>
      </c>
      <c r="O492">
        <v>4</v>
      </c>
    </row>
    <row r="493" spans="5:15" x14ac:dyDescent="0.25">
      <c r="E493">
        <v>492</v>
      </c>
      <c r="F493" t="s">
        <v>11</v>
      </c>
      <c r="G493">
        <v>54</v>
      </c>
      <c r="H493" t="str">
        <f t="shared" si="21"/>
        <v>Middle Age</v>
      </c>
      <c r="I493" s="5">
        <v>144502</v>
      </c>
      <c r="J493">
        <v>88</v>
      </c>
      <c r="K493" t="str">
        <f t="shared" si="22"/>
        <v>Spendthrift</v>
      </c>
      <c r="L493" t="s">
        <v>12</v>
      </c>
      <c r="M493">
        <v>3</v>
      </c>
      <c r="N493" t="str">
        <f t="shared" si="23"/>
        <v>Intermediate</v>
      </c>
      <c r="O493">
        <v>1</v>
      </c>
    </row>
    <row r="494" spans="5:15" x14ac:dyDescent="0.25">
      <c r="E494">
        <v>493</v>
      </c>
      <c r="F494" t="s">
        <v>8</v>
      </c>
      <c r="G494">
        <v>90</v>
      </c>
      <c r="H494" t="str">
        <f t="shared" si="21"/>
        <v>Old</v>
      </c>
      <c r="I494" s="5">
        <v>63769</v>
      </c>
      <c r="J494">
        <v>6</v>
      </c>
      <c r="K494" t="str">
        <f t="shared" si="22"/>
        <v>Tightward</v>
      </c>
      <c r="L494" t="s">
        <v>14</v>
      </c>
      <c r="M494">
        <v>4</v>
      </c>
      <c r="N494" t="str">
        <f t="shared" si="23"/>
        <v>Intermediate</v>
      </c>
      <c r="O494">
        <v>2</v>
      </c>
    </row>
    <row r="495" spans="5:15" x14ac:dyDescent="0.25">
      <c r="E495">
        <v>494</v>
      </c>
      <c r="F495" t="s">
        <v>11</v>
      </c>
      <c r="G495">
        <v>14</v>
      </c>
      <c r="H495" t="str">
        <f t="shared" si="21"/>
        <v>Adolescence</v>
      </c>
      <c r="I495" s="5">
        <v>66760</v>
      </c>
      <c r="J495">
        <v>20</v>
      </c>
      <c r="K495" t="str">
        <f t="shared" si="22"/>
        <v>Tightward</v>
      </c>
      <c r="L495" t="s">
        <v>14</v>
      </c>
      <c r="M495">
        <v>0</v>
      </c>
      <c r="N495" t="str">
        <f t="shared" si="23"/>
        <v>Entry-Level</v>
      </c>
      <c r="O495">
        <v>4</v>
      </c>
    </row>
    <row r="496" spans="5:15" x14ac:dyDescent="0.25">
      <c r="E496">
        <v>495</v>
      </c>
      <c r="F496" t="s">
        <v>11</v>
      </c>
      <c r="G496">
        <v>34</v>
      </c>
      <c r="H496" t="str">
        <f t="shared" si="21"/>
        <v>Middle Age</v>
      </c>
      <c r="I496" s="5">
        <v>135115</v>
      </c>
      <c r="J496">
        <v>54</v>
      </c>
      <c r="K496" t="str">
        <f t="shared" si="22"/>
        <v>Economical</v>
      </c>
      <c r="L496" t="s">
        <v>13</v>
      </c>
      <c r="M496">
        <v>1</v>
      </c>
      <c r="N496" t="str">
        <f t="shared" si="23"/>
        <v>Entry-Level</v>
      </c>
      <c r="O496">
        <v>7</v>
      </c>
    </row>
    <row r="497" spans="5:15" x14ac:dyDescent="0.25">
      <c r="E497">
        <v>496</v>
      </c>
      <c r="F497" t="s">
        <v>11</v>
      </c>
      <c r="G497">
        <v>85</v>
      </c>
      <c r="H497" t="str">
        <f t="shared" si="21"/>
        <v>Old</v>
      </c>
      <c r="I497" s="5">
        <v>179877</v>
      </c>
      <c r="J497">
        <v>17</v>
      </c>
      <c r="K497" t="str">
        <f t="shared" si="22"/>
        <v>Tightward</v>
      </c>
      <c r="L497" t="s">
        <v>9</v>
      </c>
      <c r="M497">
        <v>12</v>
      </c>
      <c r="N497" t="str">
        <f t="shared" si="23"/>
        <v>Senior Level</v>
      </c>
      <c r="O497">
        <v>4</v>
      </c>
    </row>
    <row r="498" spans="5:15" x14ac:dyDescent="0.25">
      <c r="E498">
        <v>497</v>
      </c>
      <c r="F498" t="s">
        <v>11</v>
      </c>
      <c r="G498">
        <v>83</v>
      </c>
      <c r="H498" t="str">
        <f t="shared" si="21"/>
        <v>Old</v>
      </c>
      <c r="I498" s="5">
        <v>93351</v>
      </c>
      <c r="J498">
        <v>65</v>
      </c>
      <c r="K498" t="str">
        <f t="shared" si="22"/>
        <v>Spendthrift</v>
      </c>
      <c r="L498" t="s">
        <v>16</v>
      </c>
      <c r="M498">
        <v>1</v>
      </c>
      <c r="N498" t="str">
        <f t="shared" si="23"/>
        <v>Entry-Level</v>
      </c>
      <c r="O498">
        <v>1</v>
      </c>
    </row>
    <row r="499" spans="5:15" x14ac:dyDescent="0.25">
      <c r="E499">
        <v>498</v>
      </c>
      <c r="F499" t="s">
        <v>8</v>
      </c>
      <c r="G499">
        <v>12</v>
      </c>
      <c r="H499" t="str">
        <f t="shared" si="21"/>
        <v>Adolescence</v>
      </c>
      <c r="I499" s="5">
        <v>84547</v>
      </c>
      <c r="J499">
        <v>96</v>
      </c>
      <c r="K499" t="str">
        <f t="shared" si="22"/>
        <v>Spendthrift</v>
      </c>
      <c r="L499" t="s">
        <v>17</v>
      </c>
      <c r="M499">
        <v>3</v>
      </c>
      <c r="N499" t="str">
        <f t="shared" si="23"/>
        <v>Intermediate</v>
      </c>
      <c r="O499">
        <v>3</v>
      </c>
    </row>
    <row r="500" spans="5:15" x14ac:dyDescent="0.25">
      <c r="E500">
        <v>499</v>
      </c>
      <c r="F500" t="s">
        <v>8</v>
      </c>
      <c r="G500">
        <v>95</v>
      </c>
      <c r="H500" t="str">
        <f t="shared" si="21"/>
        <v>Old</v>
      </c>
      <c r="I500" s="5">
        <v>121725</v>
      </c>
      <c r="J500">
        <v>3</v>
      </c>
      <c r="K500" t="str">
        <f t="shared" si="22"/>
        <v>Tightward</v>
      </c>
      <c r="M500">
        <v>12</v>
      </c>
      <c r="N500" t="str">
        <f t="shared" si="23"/>
        <v>Senior Level</v>
      </c>
      <c r="O500">
        <v>3</v>
      </c>
    </row>
    <row r="501" spans="5:15" x14ac:dyDescent="0.25">
      <c r="E501">
        <v>500</v>
      </c>
      <c r="F501" t="s">
        <v>8</v>
      </c>
      <c r="G501">
        <v>41</v>
      </c>
      <c r="H501" t="str">
        <f t="shared" si="21"/>
        <v>Middle Age</v>
      </c>
      <c r="I501" s="5">
        <v>65723</v>
      </c>
      <c r="J501">
        <v>91</v>
      </c>
      <c r="K501" t="str">
        <f t="shared" si="22"/>
        <v>Spendthrift</v>
      </c>
      <c r="L501" t="s">
        <v>14</v>
      </c>
      <c r="M501">
        <v>6</v>
      </c>
      <c r="N501" t="str">
        <f t="shared" si="23"/>
        <v>Mid-Level</v>
      </c>
      <c r="O501">
        <v>7</v>
      </c>
    </row>
    <row r="502" spans="5:15" x14ac:dyDescent="0.25">
      <c r="E502">
        <v>501</v>
      </c>
      <c r="F502" t="s">
        <v>11</v>
      </c>
      <c r="G502">
        <v>38</v>
      </c>
      <c r="H502" t="str">
        <f t="shared" si="21"/>
        <v>Middle Age</v>
      </c>
      <c r="I502" s="5">
        <v>96794</v>
      </c>
      <c r="J502">
        <v>96</v>
      </c>
      <c r="K502" t="str">
        <f t="shared" si="22"/>
        <v>Spendthrift</v>
      </c>
      <c r="L502" t="s">
        <v>9</v>
      </c>
      <c r="M502">
        <v>6</v>
      </c>
      <c r="N502" t="str">
        <f t="shared" si="23"/>
        <v>Mid-Level</v>
      </c>
      <c r="O502">
        <v>3</v>
      </c>
    </row>
    <row r="503" spans="5:15" x14ac:dyDescent="0.25">
      <c r="E503">
        <v>502</v>
      </c>
      <c r="F503" t="s">
        <v>8</v>
      </c>
      <c r="G503">
        <v>68</v>
      </c>
      <c r="H503" t="str">
        <f t="shared" si="21"/>
        <v>Old</v>
      </c>
      <c r="I503" s="5">
        <v>72352</v>
      </c>
      <c r="J503">
        <v>61</v>
      </c>
      <c r="K503" t="str">
        <f t="shared" si="22"/>
        <v>Spendthrift</v>
      </c>
      <c r="L503" t="s">
        <v>9</v>
      </c>
      <c r="M503">
        <v>8</v>
      </c>
      <c r="N503" t="str">
        <f t="shared" si="23"/>
        <v>Mid-Level</v>
      </c>
      <c r="O503">
        <v>5</v>
      </c>
    </row>
    <row r="504" spans="5:15" x14ac:dyDescent="0.25">
      <c r="E504">
        <v>503</v>
      </c>
      <c r="F504" t="s">
        <v>11</v>
      </c>
      <c r="G504">
        <v>4</v>
      </c>
      <c r="H504" t="str">
        <f t="shared" si="21"/>
        <v>Adolescence</v>
      </c>
      <c r="I504" s="5">
        <v>53097</v>
      </c>
      <c r="J504">
        <v>21</v>
      </c>
      <c r="K504" t="str">
        <f t="shared" si="22"/>
        <v>Tightward</v>
      </c>
      <c r="L504" t="s">
        <v>9</v>
      </c>
      <c r="M504">
        <v>0</v>
      </c>
      <c r="N504" t="str">
        <f t="shared" si="23"/>
        <v>Entry-Level</v>
      </c>
      <c r="O504">
        <v>7</v>
      </c>
    </row>
    <row r="505" spans="5:15" x14ac:dyDescent="0.25">
      <c r="E505">
        <v>504</v>
      </c>
      <c r="F505" t="s">
        <v>11</v>
      </c>
      <c r="G505">
        <v>5</v>
      </c>
      <c r="H505" t="str">
        <f t="shared" si="21"/>
        <v>Adolescence</v>
      </c>
      <c r="I505" s="5">
        <v>144831</v>
      </c>
      <c r="J505">
        <v>17</v>
      </c>
      <c r="K505" t="str">
        <f t="shared" si="22"/>
        <v>Tightward</v>
      </c>
      <c r="L505" t="s">
        <v>14</v>
      </c>
      <c r="M505">
        <v>1</v>
      </c>
      <c r="N505" t="str">
        <f t="shared" si="23"/>
        <v>Entry-Level</v>
      </c>
      <c r="O505">
        <v>3</v>
      </c>
    </row>
    <row r="506" spans="5:15" x14ac:dyDescent="0.25">
      <c r="E506">
        <v>505</v>
      </c>
      <c r="F506" t="s">
        <v>11</v>
      </c>
      <c r="G506">
        <v>3</v>
      </c>
      <c r="H506" t="str">
        <f t="shared" si="21"/>
        <v>Adolescence</v>
      </c>
      <c r="I506" s="5">
        <v>183851</v>
      </c>
      <c r="J506">
        <v>10</v>
      </c>
      <c r="K506" t="str">
        <f t="shared" si="22"/>
        <v>Tightward</v>
      </c>
      <c r="L506" t="s">
        <v>16</v>
      </c>
      <c r="M506">
        <v>1</v>
      </c>
      <c r="N506" t="str">
        <f t="shared" si="23"/>
        <v>Entry-Level</v>
      </c>
      <c r="O506">
        <v>2</v>
      </c>
    </row>
    <row r="507" spans="5:15" x14ac:dyDescent="0.25">
      <c r="E507">
        <v>506</v>
      </c>
      <c r="F507" t="s">
        <v>11</v>
      </c>
      <c r="G507">
        <v>20</v>
      </c>
      <c r="H507" t="str">
        <f t="shared" si="21"/>
        <v>Adolescence</v>
      </c>
      <c r="I507" s="5">
        <v>111896</v>
      </c>
      <c r="J507">
        <v>90</v>
      </c>
      <c r="K507" t="str">
        <f t="shared" si="22"/>
        <v>Spendthrift</v>
      </c>
      <c r="L507" t="s">
        <v>15</v>
      </c>
      <c r="M507">
        <v>1</v>
      </c>
      <c r="N507" t="str">
        <f t="shared" si="23"/>
        <v>Entry-Level</v>
      </c>
      <c r="O507">
        <v>3</v>
      </c>
    </row>
    <row r="508" spans="5:15" x14ac:dyDescent="0.25">
      <c r="E508">
        <v>507</v>
      </c>
      <c r="F508" t="s">
        <v>11</v>
      </c>
      <c r="G508">
        <v>3</v>
      </c>
      <c r="H508" t="str">
        <f t="shared" si="21"/>
        <v>Adolescence</v>
      </c>
      <c r="I508" s="5">
        <v>64824</v>
      </c>
      <c r="J508">
        <v>30</v>
      </c>
      <c r="K508" t="str">
        <f t="shared" si="22"/>
        <v>Tightward</v>
      </c>
      <c r="L508" t="s">
        <v>15</v>
      </c>
      <c r="M508">
        <v>1</v>
      </c>
      <c r="N508" t="str">
        <f t="shared" si="23"/>
        <v>Entry-Level</v>
      </c>
      <c r="O508">
        <v>1</v>
      </c>
    </row>
    <row r="509" spans="5:15" x14ac:dyDescent="0.25">
      <c r="E509">
        <v>508</v>
      </c>
      <c r="F509" t="s">
        <v>8</v>
      </c>
      <c r="G509">
        <v>36</v>
      </c>
      <c r="H509" t="str">
        <f t="shared" si="21"/>
        <v>Middle Age</v>
      </c>
      <c r="I509" s="5">
        <v>88565</v>
      </c>
      <c r="J509">
        <v>16</v>
      </c>
      <c r="K509" t="str">
        <f t="shared" si="22"/>
        <v>Tightward</v>
      </c>
      <c r="L509" t="s">
        <v>9</v>
      </c>
      <c r="M509">
        <v>1</v>
      </c>
      <c r="N509" t="str">
        <f t="shared" si="23"/>
        <v>Entry-Level</v>
      </c>
      <c r="O509">
        <v>5</v>
      </c>
    </row>
    <row r="510" spans="5:15" x14ac:dyDescent="0.25">
      <c r="E510">
        <v>509</v>
      </c>
      <c r="F510" t="s">
        <v>11</v>
      </c>
      <c r="G510">
        <v>70</v>
      </c>
      <c r="H510" t="str">
        <f t="shared" si="21"/>
        <v>Old</v>
      </c>
      <c r="I510" s="5">
        <v>104974</v>
      </c>
      <c r="J510">
        <v>63</v>
      </c>
      <c r="K510" t="str">
        <f t="shared" si="22"/>
        <v>Spendthrift</v>
      </c>
      <c r="L510" t="s">
        <v>14</v>
      </c>
      <c r="M510">
        <v>1</v>
      </c>
      <c r="N510" t="str">
        <f t="shared" si="23"/>
        <v>Entry-Level</v>
      </c>
      <c r="O510">
        <v>1</v>
      </c>
    </row>
    <row r="511" spans="5:15" x14ac:dyDescent="0.25">
      <c r="E511">
        <v>510</v>
      </c>
      <c r="F511" t="s">
        <v>11</v>
      </c>
      <c r="G511">
        <v>17</v>
      </c>
      <c r="H511" t="str">
        <f t="shared" si="21"/>
        <v>Adolescence</v>
      </c>
      <c r="I511" s="5">
        <v>167060</v>
      </c>
      <c r="J511">
        <v>47</v>
      </c>
      <c r="K511" t="str">
        <f t="shared" si="22"/>
        <v>Economical</v>
      </c>
      <c r="L511" t="s">
        <v>14</v>
      </c>
      <c r="M511">
        <v>1</v>
      </c>
      <c r="N511" t="str">
        <f t="shared" si="23"/>
        <v>Entry-Level</v>
      </c>
      <c r="O511">
        <v>5</v>
      </c>
    </row>
    <row r="512" spans="5:15" x14ac:dyDescent="0.25">
      <c r="E512">
        <v>511</v>
      </c>
      <c r="F512" t="s">
        <v>11</v>
      </c>
      <c r="G512">
        <v>31</v>
      </c>
      <c r="H512" t="str">
        <f t="shared" si="21"/>
        <v>Middle Age</v>
      </c>
      <c r="I512" s="5">
        <v>69018</v>
      </c>
      <c r="J512">
        <v>17</v>
      </c>
      <c r="K512" t="str">
        <f t="shared" si="22"/>
        <v>Tightward</v>
      </c>
      <c r="L512" t="s">
        <v>14</v>
      </c>
      <c r="M512">
        <v>6</v>
      </c>
      <c r="N512" t="str">
        <f t="shared" si="23"/>
        <v>Mid-Level</v>
      </c>
      <c r="O512">
        <v>1</v>
      </c>
    </row>
    <row r="513" spans="5:15" x14ac:dyDescent="0.25">
      <c r="E513">
        <v>512</v>
      </c>
      <c r="F513" t="s">
        <v>11</v>
      </c>
      <c r="G513">
        <v>48</v>
      </c>
      <c r="H513" t="str">
        <f t="shared" si="21"/>
        <v>Middle Age</v>
      </c>
      <c r="I513" s="5">
        <v>174109</v>
      </c>
      <c r="J513">
        <v>96</v>
      </c>
      <c r="K513" t="str">
        <f t="shared" si="22"/>
        <v>Spendthrift</v>
      </c>
      <c r="L513" t="s">
        <v>13</v>
      </c>
      <c r="M513">
        <v>0</v>
      </c>
      <c r="N513" t="str">
        <f t="shared" si="23"/>
        <v>Entry-Level</v>
      </c>
      <c r="O513">
        <v>1</v>
      </c>
    </row>
    <row r="514" spans="5:15" x14ac:dyDescent="0.25">
      <c r="E514">
        <v>513</v>
      </c>
      <c r="F514" t="s">
        <v>8</v>
      </c>
      <c r="G514">
        <v>28</v>
      </c>
      <c r="H514" t="str">
        <f t="shared" si="21"/>
        <v>Adolescence</v>
      </c>
      <c r="I514" s="5">
        <v>62186</v>
      </c>
      <c r="J514">
        <v>29</v>
      </c>
      <c r="K514" t="str">
        <f t="shared" si="22"/>
        <v>Tightward</v>
      </c>
      <c r="L514" t="s">
        <v>18</v>
      </c>
      <c r="M514">
        <v>0</v>
      </c>
      <c r="N514" t="str">
        <f t="shared" si="23"/>
        <v>Entry-Level</v>
      </c>
      <c r="O514">
        <v>1</v>
      </c>
    </row>
    <row r="515" spans="5:15" x14ac:dyDescent="0.25">
      <c r="E515">
        <v>514</v>
      </c>
      <c r="F515" t="s">
        <v>8</v>
      </c>
      <c r="G515">
        <v>97</v>
      </c>
      <c r="H515" t="str">
        <f t="shared" ref="H515:H578" si="24">IF(G515&gt;54,"Old",IF(G515&gt;=31,"Middle Age",IF(G515&lt;31,"Adolescence","Invalid")))</f>
        <v>Old</v>
      </c>
      <c r="I515" s="5">
        <v>183783</v>
      </c>
      <c r="J515">
        <v>70</v>
      </c>
      <c r="K515" t="str">
        <f t="shared" ref="K515:K578" si="25">IF(J515&gt;=60,"Spendthrift",IF(J515&gt;=31,"Economical",IF(J515&lt;31,"Tightward","Invalid")))</f>
        <v>Spendthrift</v>
      </c>
      <c r="L515" t="s">
        <v>9</v>
      </c>
      <c r="M515">
        <v>9</v>
      </c>
      <c r="N515" t="str">
        <f t="shared" ref="N515:N578" si="26">IF(M515&gt;=10,"Senior Level",IF(M515&gt;=5,"Mid-Level",IF(M515&gt;=3,"Intermediate",IF(M515&lt;3,"Entry-Level","Invalid"))))</f>
        <v>Mid-Level</v>
      </c>
      <c r="O515">
        <v>3</v>
      </c>
    </row>
    <row r="516" spans="5:15" x14ac:dyDescent="0.25">
      <c r="E516">
        <v>515</v>
      </c>
      <c r="F516" t="s">
        <v>8</v>
      </c>
      <c r="G516">
        <v>81</v>
      </c>
      <c r="H516" t="str">
        <f t="shared" si="24"/>
        <v>Old</v>
      </c>
      <c r="I516" s="5">
        <v>83771</v>
      </c>
      <c r="J516">
        <v>1</v>
      </c>
      <c r="K516" t="str">
        <f t="shared" si="25"/>
        <v>Tightward</v>
      </c>
      <c r="L516" t="s">
        <v>14</v>
      </c>
      <c r="M516">
        <v>1</v>
      </c>
      <c r="N516" t="str">
        <f t="shared" si="26"/>
        <v>Entry-Level</v>
      </c>
      <c r="O516">
        <v>2</v>
      </c>
    </row>
    <row r="517" spans="5:15" x14ac:dyDescent="0.25">
      <c r="E517">
        <v>516</v>
      </c>
      <c r="F517" t="s">
        <v>11</v>
      </c>
      <c r="G517">
        <v>37</v>
      </c>
      <c r="H517" t="str">
        <f t="shared" si="24"/>
        <v>Middle Age</v>
      </c>
      <c r="I517" s="5">
        <v>148196</v>
      </c>
      <c r="J517">
        <v>91</v>
      </c>
      <c r="K517" t="str">
        <f t="shared" si="25"/>
        <v>Spendthrift</v>
      </c>
      <c r="L517" t="s">
        <v>14</v>
      </c>
      <c r="M517">
        <v>0</v>
      </c>
      <c r="N517" t="str">
        <f t="shared" si="26"/>
        <v>Entry-Level</v>
      </c>
      <c r="O517">
        <v>2</v>
      </c>
    </row>
    <row r="518" spans="5:15" x14ac:dyDescent="0.25">
      <c r="E518">
        <v>517</v>
      </c>
      <c r="F518" t="s">
        <v>8</v>
      </c>
      <c r="G518">
        <v>85</v>
      </c>
      <c r="H518" t="str">
        <f t="shared" si="24"/>
        <v>Old</v>
      </c>
      <c r="I518" s="5">
        <v>131742</v>
      </c>
      <c r="J518">
        <v>87</v>
      </c>
      <c r="K518" t="str">
        <f t="shared" si="25"/>
        <v>Spendthrift</v>
      </c>
      <c r="L518" t="s">
        <v>13</v>
      </c>
      <c r="M518">
        <v>1</v>
      </c>
      <c r="N518" t="str">
        <f t="shared" si="26"/>
        <v>Entry-Level</v>
      </c>
      <c r="O518">
        <v>1</v>
      </c>
    </row>
    <row r="519" spans="5:15" x14ac:dyDescent="0.25">
      <c r="E519">
        <v>518</v>
      </c>
      <c r="F519" t="s">
        <v>11</v>
      </c>
      <c r="G519">
        <v>78</v>
      </c>
      <c r="H519" t="str">
        <f t="shared" si="24"/>
        <v>Old</v>
      </c>
      <c r="I519" s="5">
        <v>59971</v>
      </c>
      <c r="J519">
        <v>94</v>
      </c>
      <c r="K519" t="str">
        <f t="shared" si="25"/>
        <v>Spendthrift</v>
      </c>
      <c r="L519" t="s">
        <v>17</v>
      </c>
      <c r="M519">
        <v>14</v>
      </c>
      <c r="N519" t="str">
        <f t="shared" si="26"/>
        <v>Senior Level</v>
      </c>
      <c r="O519">
        <v>7</v>
      </c>
    </row>
    <row r="520" spans="5:15" x14ac:dyDescent="0.25">
      <c r="E520">
        <v>519</v>
      </c>
      <c r="F520" t="s">
        <v>11</v>
      </c>
      <c r="G520">
        <v>13</v>
      </c>
      <c r="H520" t="str">
        <f t="shared" si="24"/>
        <v>Adolescence</v>
      </c>
      <c r="I520" s="5">
        <v>88960</v>
      </c>
      <c r="J520">
        <v>2</v>
      </c>
      <c r="K520" t="str">
        <f t="shared" si="25"/>
        <v>Tightward</v>
      </c>
      <c r="L520" t="s">
        <v>13</v>
      </c>
      <c r="M520">
        <v>13</v>
      </c>
      <c r="N520" t="str">
        <f t="shared" si="26"/>
        <v>Senior Level</v>
      </c>
      <c r="O520">
        <v>3</v>
      </c>
    </row>
    <row r="521" spans="5:15" x14ac:dyDescent="0.25">
      <c r="E521">
        <v>520</v>
      </c>
      <c r="F521" t="s">
        <v>11</v>
      </c>
      <c r="G521">
        <v>53</v>
      </c>
      <c r="H521" t="str">
        <f t="shared" si="24"/>
        <v>Middle Age</v>
      </c>
      <c r="I521" s="5">
        <v>140107</v>
      </c>
      <c r="J521">
        <v>38</v>
      </c>
      <c r="K521" t="str">
        <f t="shared" si="25"/>
        <v>Economical</v>
      </c>
      <c r="L521" t="s">
        <v>9</v>
      </c>
      <c r="M521">
        <v>1</v>
      </c>
      <c r="N521" t="str">
        <f t="shared" si="26"/>
        <v>Entry-Level</v>
      </c>
      <c r="O521">
        <v>5</v>
      </c>
    </row>
    <row r="522" spans="5:15" x14ac:dyDescent="0.25">
      <c r="E522">
        <v>521</v>
      </c>
      <c r="F522" t="s">
        <v>11</v>
      </c>
      <c r="G522">
        <v>41</v>
      </c>
      <c r="H522" t="str">
        <f t="shared" si="24"/>
        <v>Middle Age</v>
      </c>
      <c r="I522" s="5">
        <v>161896</v>
      </c>
      <c r="J522">
        <v>49</v>
      </c>
      <c r="K522" t="str">
        <f t="shared" si="25"/>
        <v>Economical</v>
      </c>
      <c r="L522" t="s">
        <v>13</v>
      </c>
      <c r="M522">
        <v>1</v>
      </c>
      <c r="N522" t="str">
        <f t="shared" si="26"/>
        <v>Entry-Level</v>
      </c>
      <c r="O522">
        <v>3</v>
      </c>
    </row>
    <row r="523" spans="5:15" x14ac:dyDescent="0.25">
      <c r="E523">
        <v>522</v>
      </c>
      <c r="F523" t="s">
        <v>11</v>
      </c>
      <c r="G523">
        <v>9</v>
      </c>
      <c r="H523" t="str">
        <f t="shared" si="24"/>
        <v>Adolescence</v>
      </c>
      <c r="I523" s="5">
        <v>57272</v>
      </c>
      <c r="J523">
        <v>60</v>
      </c>
      <c r="K523" t="str">
        <f t="shared" si="25"/>
        <v>Spendthrift</v>
      </c>
      <c r="L523" t="s">
        <v>10</v>
      </c>
      <c r="M523">
        <v>1</v>
      </c>
      <c r="N523" t="str">
        <f t="shared" si="26"/>
        <v>Entry-Level</v>
      </c>
      <c r="O523">
        <v>1</v>
      </c>
    </row>
    <row r="524" spans="5:15" x14ac:dyDescent="0.25">
      <c r="E524">
        <v>523</v>
      </c>
      <c r="F524" t="s">
        <v>8</v>
      </c>
      <c r="G524">
        <v>20</v>
      </c>
      <c r="H524" t="str">
        <f t="shared" si="24"/>
        <v>Adolescence</v>
      </c>
      <c r="I524" s="5">
        <v>119952</v>
      </c>
      <c r="J524">
        <v>2</v>
      </c>
      <c r="K524" t="str">
        <f t="shared" si="25"/>
        <v>Tightward</v>
      </c>
      <c r="L524" t="s">
        <v>9</v>
      </c>
      <c r="M524">
        <v>8</v>
      </c>
      <c r="N524" t="str">
        <f t="shared" si="26"/>
        <v>Mid-Level</v>
      </c>
      <c r="O524">
        <v>2</v>
      </c>
    </row>
    <row r="525" spans="5:15" x14ac:dyDescent="0.25">
      <c r="E525">
        <v>524</v>
      </c>
      <c r="F525" t="s">
        <v>11</v>
      </c>
      <c r="G525">
        <v>98</v>
      </c>
      <c r="H525" t="str">
        <f t="shared" si="24"/>
        <v>Old</v>
      </c>
      <c r="I525" s="5">
        <v>167197</v>
      </c>
      <c r="J525">
        <v>63</v>
      </c>
      <c r="K525" t="str">
        <f t="shared" si="25"/>
        <v>Spendthrift</v>
      </c>
      <c r="L525" t="s">
        <v>16</v>
      </c>
      <c r="M525">
        <v>1</v>
      </c>
      <c r="N525" t="str">
        <f t="shared" si="26"/>
        <v>Entry-Level</v>
      </c>
      <c r="O525">
        <v>5</v>
      </c>
    </row>
    <row r="526" spans="5:15" x14ac:dyDescent="0.25">
      <c r="E526">
        <v>525</v>
      </c>
      <c r="F526" t="s">
        <v>11</v>
      </c>
      <c r="G526">
        <v>44</v>
      </c>
      <c r="H526" t="str">
        <f t="shared" si="24"/>
        <v>Middle Age</v>
      </c>
      <c r="I526" s="5">
        <v>186116</v>
      </c>
      <c r="J526">
        <v>2</v>
      </c>
      <c r="K526" t="str">
        <f t="shared" si="25"/>
        <v>Tightward</v>
      </c>
      <c r="L526" t="s">
        <v>9</v>
      </c>
      <c r="M526">
        <v>8</v>
      </c>
      <c r="N526" t="str">
        <f t="shared" si="26"/>
        <v>Mid-Level</v>
      </c>
      <c r="O526">
        <v>6</v>
      </c>
    </row>
    <row r="527" spans="5:15" x14ac:dyDescent="0.25">
      <c r="E527">
        <v>526</v>
      </c>
      <c r="F527" t="s">
        <v>11</v>
      </c>
      <c r="G527">
        <v>66</v>
      </c>
      <c r="H527" t="str">
        <f t="shared" si="24"/>
        <v>Old</v>
      </c>
      <c r="I527" s="5">
        <v>134677</v>
      </c>
      <c r="J527">
        <v>59</v>
      </c>
      <c r="K527" t="str">
        <f t="shared" si="25"/>
        <v>Economical</v>
      </c>
      <c r="L527" t="s">
        <v>9</v>
      </c>
      <c r="M527">
        <v>15</v>
      </c>
      <c r="N527" t="str">
        <f t="shared" si="26"/>
        <v>Senior Level</v>
      </c>
      <c r="O527">
        <v>5</v>
      </c>
    </row>
    <row r="528" spans="5:15" x14ac:dyDescent="0.25">
      <c r="E528">
        <v>527</v>
      </c>
      <c r="F528" t="s">
        <v>11</v>
      </c>
      <c r="G528">
        <v>58</v>
      </c>
      <c r="H528" t="str">
        <f t="shared" si="24"/>
        <v>Old</v>
      </c>
      <c r="I528" s="5">
        <v>180479</v>
      </c>
      <c r="J528">
        <v>74</v>
      </c>
      <c r="K528" t="str">
        <f t="shared" si="25"/>
        <v>Spendthrift</v>
      </c>
      <c r="L528" t="s">
        <v>9</v>
      </c>
      <c r="M528">
        <v>0</v>
      </c>
      <c r="N528" t="str">
        <f t="shared" si="26"/>
        <v>Entry-Level</v>
      </c>
      <c r="O528">
        <v>3</v>
      </c>
    </row>
    <row r="529" spans="5:15" x14ac:dyDescent="0.25">
      <c r="E529">
        <v>528</v>
      </c>
      <c r="F529" t="s">
        <v>8</v>
      </c>
      <c r="G529">
        <v>97</v>
      </c>
      <c r="H529" t="str">
        <f t="shared" si="24"/>
        <v>Old</v>
      </c>
      <c r="I529" s="5">
        <v>112783</v>
      </c>
      <c r="J529">
        <v>21</v>
      </c>
      <c r="K529" t="str">
        <f t="shared" si="25"/>
        <v>Tightward</v>
      </c>
      <c r="L529" t="s">
        <v>14</v>
      </c>
      <c r="M529">
        <v>9</v>
      </c>
      <c r="N529" t="str">
        <f t="shared" si="26"/>
        <v>Mid-Level</v>
      </c>
      <c r="O529">
        <v>6</v>
      </c>
    </row>
    <row r="530" spans="5:15" x14ac:dyDescent="0.25">
      <c r="E530">
        <v>529</v>
      </c>
      <c r="F530" t="s">
        <v>8</v>
      </c>
      <c r="G530">
        <v>13</v>
      </c>
      <c r="H530" t="str">
        <f t="shared" si="24"/>
        <v>Adolescence</v>
      </c>
      <c r="I530" s="5">
        <v>150258</v>
      </c>
      <c r="J530">
        <v>17</v>
      </c>
      <c r="K530" t="str">
        <f t="shared" si="25"/>
        <v>Tightward</v>
      </c>
      <c r="L530" t="s">
        <v>16</v>
      </c>
      <c r="M530">
        <v>0</v>
      </c>
      <c r="N530" t="str">
        <f t="shared" si="26"/>
        <v>Entry-Level</v>
      </c>
      <c r="O530">
        <v>3</v>
      </c>
    </row>
    <row r="531" spans="5:15" x14ac:dyDescent="0.25">
      <c r="E531">
        <v>530</v>
      </c>
      <c r="F531" t="s">
        <v>8</v>
      </c>
      <c r="G531">
        <v>48</v>
      </c>
      <c r="H531" t="str">
        <f t="shared" si="24"/>
        <v>Middle Age</v>
      </c>
      <c r="I531" s="5">
        <v>115832</v>
      </c>
      <c r="J531">
        <v>92</v>
      </c>
      <c r="K531" t="str">
        <f t="shared" si="25"/>
        <v>Spendthrift</v>
      </c>
      <c r="L531" t="s">
        <v>14</v>
      </c>
      <c r="M531">
        <v>2</v>
      </c>
      <c r="N531" t="str">
        <f t="shared" si="26"/>
        <v>Entry-Level</v>
      </c>
      <c r="O531">
        <v>2</v>
      </c>
    </row>
    <row r="532" spans="5:15" x14ac:dyDescent="0.25">
      <c r="E532">
        <v>531</v>
      </c>
      <c r="F532" t="s">
        <v>11</v>
      </c>
      <c r="G532">
        <v>47</v>
      </c>
      <c r="H532" t="str">
        <f t="shared" si="24"/>
        <v>Middle Age</v>
      </c>
      <c r="I532" s="5">
        <v>104834</v>
      </c>
      <c r="J532">
        <v>44</v>
      </c>
      <c r="K532" t="str">
        <f t="shared" si="25"/>
        <v>Economical</v>
      </c>
      <c r="L532" t="s">
        <v>14</v>
      </c>
      <c r="M532">
        <v>0</v>
      </c>
      <c r="N532" t="str">
        <f t="shared" si="26"/>
        <v>Entry-Level</v>
      </c>
      <c r="O532">
        <v>7</v>
      </c>
    </row>
    <row r="533" spans="5:15" x14ac:dyDescent="0.25">
      <c r="E533">
        <v>532</v>
      </c>
      <c r="F533" t="s">
        <v>8</v>
      </c>
      <c r="G533">
        <v>93</v>
      </c>
      <c r="H533" t="str">
        <f t="shared" si="24"/>
        <v>Old</v>
      </c>
      <c r="I533" s="5">
        <v>152571</v>
      </c>
      <c r="J533">
        <v>66</v>
      </c>
      <c r="K533" t="str">
        <f t="shared" si="25"/>
        <v>Spendthrift</v>
      </c>
      <c r="L533" t="s">
        <v>16</v>
      </c>
      <c r="M533">
        <v>14</v>
      </c>
      <c r="N533" t="str">
        <f t="shared" si="26"/>
        <v>Senior Level</v>
      </c>
      <c r="O533">
        <v>5</v>
      </c>
    </row>
    <row r="534" spans="5:15" x14ac:dyDescent="0.25">
      <c r="E534">
        <v>533</v>
      </c>
      <c r="F534" t="s">
        <v>11</v>
      </c>
      <c r="G534">
        <v>11</v>
      </c>
      <c r="H534" t="str">
        <f t="shared" si="24"/>
        <v>Adolescence</v>
      </c>
      <c r="I534" s="5">
        <v>162287</v>
      </c>
      <c r="J534">
        <v>45</v>
      </c>
      <c r="K534" t="str">
        <f t="shared" si="25"/>
        <v>Economical</v>
      </c>
      <c r="L534" t="s">
        <v>10</v>
      </c>
      <c r="M534">
        <v>3</v>
      </c>
      <c r="N534" t="str">
        <f t="shared" si="26"/>
        <v>Intermediate</v>
      </c>
      <c r="O534">
        <v>2</v>
      </c>
    </row>
    <row r="535" spans="5:15" x14ac:dyDescent="0.25">
      <c r="E535">
        <v>534</v>
      </c>
      <c r="F535" t="s">
        <v>11</v>
      </c>
      <c r="G535">
        <v>68</v>
      </c>
      <c r="H535" t="str">
        <f t="shared" si="24"/>
        <v>Old</v>
      </c>
      <c r="I535" s="5">
        <v>171761</v>
      </c>
      <c r="J535">
        <v>59</v>
      </c>
      <c r="K535" t="str">
        <f t="shared" si="25"/>
        <v>Economical</v>
      </c>
      <c r="L535" t="s">
        <v>16</v>
      </c>
      <c r="M535">
        <v>1</v>
      </c>
      <c r="N535" t="str">
        <f t="shared" si="26"/>
        <v>Entry-Level</v>
      </c>
      <c r="O535">
        <v>6</v>
      </c>
    </row>
    <row r="536" spans="5:15" x14ac:dyDescent="0.25">
      <c r="E536">
        <v>535</v>
      </c>
      <c r="F536" t="s">
        <v>11</v>
      </c>
      <c r="G536">
        <v>87</v>
      </c>
      <c r="H536" t="str">
        <f t="shared" si="24"/>
        <v>Old</v>
      </c>
      <c r="I536" s="5">
        <v>77709</v>
      </c>
      <c r="J536">
        <v>73</v>
      </c>
      <c r="K536" t="str">
        <f t="shared" si="25"/>
        <v>Spendthrift</v>
      </c>
      <c r="L536" t="s">
        <v>14</v>
      </c>
      <c r="M536">
        <v>0</v>
      </c>
      <c r="N536" t="str">
        <f t="shared" si="26"/>
        <v>Entry-Level</v>
      </c>
      <c r="O536">
        <v>1</v>
      </c>
    </row>
    <row r="537" spans="5:15" x14ac:dyDescent="0.25">
      <c r="E537">
        <v>536</v>
      </c>
      <c r="F537" t="s">
        <v>11</v>
      </c>
      <c r="G537">
        <v>22</v>
      </c>
      <c r="H537" t="str">
        <f t="shared" si="24"/>
        <v>Adolescence</v>
      </c>
      <c r="I537" s="5">
        <v>95053</v>
      </c>
      <c r="J537">
        <v>17</v>
      </c>
      <c r="K537" t="str">
        <f t="shared" si="25"/>
        <v>Tightward</v>
      </c>
      <c r="L537" t="s">
        <v>13</v>
      </c>
      <c r="M537">
        <v>1</v>
      </c>
      <c r="N537" t="str">
        <f t="shared" si="26"/>
        <v>Entry-Level</v>
      </c>
      <c r="O537">
        <v>2</v>
      </c>
    </row>
    <row r="538" spans="5:15" x14ac:dyDescent="0.25">
      <c r="E538">
        <v>537</v>
      </c>
      <c r="F538" t="s">
        <v>8</v>
      </c>
      <c r="G538">
        <v>89</v>
      </c>
      <c r="H538" t="str">
        <f t="shared" si="24"/>
        <v>Old</v>
      </c>
      <c r="I538" s="5">
        <v>74820</v>
      </c>
      <c r="J538">
        <v>33</v>
      </c>
      <c r="K538" t="str">
        <f t="shared" si="25"/>
        <v>Economical</v>
      </c>
      <c r="L538" t="s">
        <v>16</v>
      </c>
      <c r="M538">
        <v>1</v>
      </c>
      <c r="N538" t="str">
        <f t="shared" si="26"/>
        <v>Entry-Level</v>
      </c>
      <c r="O538">
        <v>2</v>
      </c>
    </row>
    <row r="539" spans="5:15" x14ac:dyDescent="0.25">
      <c r="E539">
        <v>538</v>
      </c>
      <c r="F539" t="s">
        <v>8</v>
      </c>
      <c r="G539">
        <v>57</v>
      </c>
      <c r="H539" t="str">
        <f t="shared" si="24"/>
        <v>Old</v>
      </c>
      <c r="I539" s="5">
        <v>152267</v>
      </c>
      <c r="J539">
        <v>92</v>
      </c>
      <c r="K539" t="str">
        <f t="shared" si="25"/>
        <v>Spendthrift</v>
      </c>
      <c r="L539" t="s">
        <v>10</v>
      </c>
      <c r="M539">
        <v>9</v>
      </c>
      <c r="N539" t="str">
        <f t="shared" si="26"/>
        <v>Mid-Level</v>
      </c>
      <c r="O539">
        <v>5</v>
      </c>
    </row>
    <row r="540" spans="5:15" x14ac:dyDescent="0.25">
      <c r="E540">
        <v>539</v>
      </c>
      <c r="F540" t="s">
        <v>8</v>
      </c>
      <c r="G540">
        <v>91</v>
      </c>
      <c r="H540" t="str">
        <f t="shared" si="24"/>
        <v>Old</v>
      </c>
      <c r="I540" s="5">
        <v>71925</v>
      </c>
      <c r="J540">
        <v>14</v>
      </c>
      <c r="K540" t="str">
        <f t="shared" si="25"/>
        <v>Tightward</v>
      </c>
      <c r="L540" t="s">
        <v>14</v>
      </c>
      <c r="M540">
        <v>4</v>
      </c>
      <c r="N540" t="str">
        <f t="shared" si="26"/>
        <v>Intermediate</v>
      </c>
      <c r="O540">
        <v>2</v>
      </c>
    </row>
    <row r="541" spans="5:15" x14ac:dyDescent="0.25">
      <c r="E541">
        <v>540</v>
      </c>
      <c r="F541" t="s">
        <v>11</v>
      </c>
      <c r="G541">
        <v>84</v>
      </c>
      <c r="H541" t="str">
        <f t="shared" si="24"/>
        <v>Old</v>
      </c>
      <c r="I541" s="5">
        <v>151340</v>
      </c>
      <c r="J541">
        <v>95</v>
      </c>
      <c r="K541" t="str">
        <f t="shared" si="25"/>
        <v>Spendthrift</v>
      </c>
      <c r="L541" t="s">
        <v>14</v>
      </c>
      <c r="M541">
        <v>1</v>
      </c>
      <c r="N541" t="str">
        <f t="shared" si="26"/>
        <v>Entry-Level</v>
      </c>
      <c r="O541">
        <v>7</v>
      </c>
    </row>
    <row r="542" spans="5:15" x14ac:dyDescent="0.25">
      <c r="E542">
        <v>541</v>
      </c>
      <c r="F542" t="s">
        <v>8</v>
      </c>
      <c r="G542">
        <v>56</v>
      </c>
      <c r="H542" t="str">
        <f t="shared" si="24"/>
        <v>Old</v>
      </c>
      <c r="I542" s="5">
        <v>162921</v>
      </c>
      <c r="J542">
        <v>51</v>
      </c>
      <c r="K542" t="str">
        <f t="shared" si="25"/>
        <v>Economical</v>
      </c>
      <c r="L542" t="s">
        <v>15</v>
      </c>
      <c r="M542">
        <v>0</v>
      </c>
      <c r="N542" t="str">
        <f t="shared" si="26"/>
        <v>Entry-Level</v>
      </c>
      <c r="O542">
        <v>4</v>
      </c>
    </row>
    <row r="543" spans="5:15" x14ac:dyDescent="0.25">
      <c r="E543">
        <v>542</v>
      </c>
      <c r="F543" t="s">
        <v>11</v>
      </c>
      <c r="G543">
        <v>26</v>
      </c>
      <c r="H543" t="str">
        <f t="shared" si="24"/>
        <v>Adolescence</v>
      </c>
      <c r="I543" s="5">
        <v>52234</v>
      </c>
      <c r="J543">
        <v>30</v>
      </c>
      <c r="K543" t="str">
        <f t="shared" si="25"/>
        <v>Tightward</v>
      </c>
      <c r="L543" t="s">
        <v>15</v>
      </c>
      <c r="M543">
        <v>1</v>
      </c>
      <c r="N543" t="str">
        <f t="shared" si="26"/>
        <v>Entry-Level</v>
      </c>
      <c r="O543">
        <v>2</v>
      </c>
    </row>
    <row r="544" spans="5:15" x14ac:dyDescent="0.25">
      <c r="E544">
        <v>543</v>
      </c>
      <c r="F544" t="s">
        <v>11</v>
      </c>
      <c r="G544">
        <v>56</v>
      </c>
      <c r="H544" t="str">
        <f t="shared" si="24"/>
        <v>Old</v>
      </c>
      <c r="I544" s="5">
        <v>100271</v>
      </c>
      <c r="J544">
        <v>87</v>
      </c>
      <c r="K544" t="str">
        <f t="shared" si="25"/>
        <v>Spendthrift</v>
      </c>
      <c r="L544" t="s">
        <v>14</v>
      </c>
      <c r="M544">
        <v>1</v>
      </c>
      <c r="N544" t="str">
        <f t="shared" si="26"/>
        <v>Entry-Level</v>
      </c>
      <c r="O544">
        <v>5</v>
      </c>
    </row>
    <row r="545" spans="5:15" x14ac:dyDescent="0.25">
      <c r="E545">
        <v>544</v>
      </c>
      <c r="F545" t="s">
        <v>11</v>
      </c>
      <c r="G545">
        <v>6</v>
      </c>
      <c r="H545" t="str">
        <f t="shared" si="24"/>
        <v>Adolescence</v>
      </c>
      <c r="I545" s="5">
        <v>170266</v>
      </c>
      <c r="J545">
        <v>23</v>
      </c>
      <c r="K545" t="str">
        <f t="shared" si="25"/>
        <v>Tightward</v>
      </c>
      <c r="L545" t="s">
        <v>14</v>
      </c>
      <c r="M545">
        <v>3</v>
      </c>
      <c r="N545" t="str">
        <f t="shared" si="26"/>
        <v>Intermediate</v>
      </c>
      <c r="O545">
        <v>2</v>
      </c>
    </row>
    <row r="546" spans="5:15" x14ac:dyDescent="0.25">
      <c r="E546">
        <v>545</v>
      </c>
      <c r="F546" t="s">
        <v>11</v>
      </c>
      <c r="G546">
        <v>33</v>
      </c>
      <c r="H546" t="str">
        <f t="shared" si="24"/>
        <v>Middle Age</v>
      </c>
      <c r="I546" s="5">
        <v>88763</v>
      </c>
      <c r="J546">
        <v>1</v>
      </c>
      <c r="K546" t="str">
        <f t="shared" si="25"/>
        <v>Tightward</v>
      </c>
      <c r="L546" t="s">
        <v>13</v>
      </c>
      <c r="M546">
        <v>1</v>
      </c>
      <c r="N546" t="str">
        <f t="shared" si="26"/>
        <v>Entry-Level</v>
      </c>
      <c r="O546">
        <v>1</v>
      </c>
    </row>
    <row r="547" spans="5:15" x14ac:dyDescent="0.25">
      <c r="E547">
        <v>546</v>
      </c>
      <c r="F547" t="s">
        <v>11</v>
      </c>
      <c r="G547">
        <v>89</v>
      </c>
      <c r="H547" t="str">
        <f t="shared" si="24"/>
        <v>Old</v>
      </c>
      <c r="I547" s="5">
        <v>107359</v>
      </c>
      <c r="J547">
        <v>26</v>
      </c>
      <c r="K547" t="str">
        <f t="shared" si="25"/>
        <v>Tightward</v>
      </c>
      <c r="M547">
        <v>10</v>
      </c>
      <c r="N547" t="str">
        <f t="shared" si="26"/>
        <v>Senior Level</v>
      </c>
      <c r="O547">
        <v>6</v>
      </c>
    </row>
    <row r="548" spans="5:15" x14ac:dyDescent="0.25">
      <c r="E548">
        <v>547</v>
      </c>
      <c r="F548" t="s">
        <v>8</v>
      </c>
      <c r="G548">
        <v>99</v>
      </c>
      <c r="H548" t="str">
        <f t="shared" si="24"/>
        <v>Old</v>
      </c>
      <c r="I548" s="5">
        <v>164781</v>
      </c>
      <c r="J548">
        <v>83</v>
      </c>
      <c r="K548" t="str">
        <f t="shared" si="25"/>
        <v>Spendthrift</v>
      </c>
      <c r="L548" t="s">
        <v>10</v>
      </c>
      <c r="M548">
        <v>0</v>
      </c>
      <c r="N548" t="str">
        <f t="shared" si="26"/>
        <v>Entry-Level</v>
      </c>
      <c r="O548">
        <v>2</v>
      </c>
    </row>
    <row r="549" spans="5:15" x14ac:dyDescent="0.25">
      <c r="E549">
        <v>548</v>
      </c>
      <c r="F549" t="s">
        <v>11</v>
      </c>
      <c r="G549">
        <v>25</v>
      </c>
      <c r="H549" t="str">
        <f t="shared" si="24"/>
        <v>Adolescence</v>
      </c>
      <c r="I549" s="5">
        <v>156016</v>
      </c>
      <c r="J549">
        <v>85</v>
      </c>
      <c r="K549" t="str">
        <f t="shared" si="25"/>
        <v>Spendthrift</v>
      </c>
      <c r="L549" t="s">
        <v>14</v>
      </c>
      <c r="M549">
        <v>2</v>
      </c>
      <c r="N549" t="str">
        <f t="shared" si="26"/>
        <v>Entry-Level</v>
      </c>
      <c r="O549">
        <v>1</v>
      </c>
    </row>
    <row r="550" spans="5:15" x14ac:dyDescent="0.25">
      <c r="E550">
        <v>549</v>
      </c>
      <c r="F550" t="s">
        <v>11</v>
      </c>
      <c r="G550">
        <v>96</v>
      </c>
      <c r="H550" t="str">
        <f t="shared" si="24"/>
        <v>Old</v>
      </c>
      <c r="I550" s="5">
        <v>186882</v>
      </c>
      <c r="J550">
        <v>40</v>
      </c>
      <c r="K550" t="str">
        <f t="shared" si="25"/>
        <v>Economical</v>
      </c>
      <c r="L550" t="s">
        <v>13</v>
      </c>
      <c r="M550">
        <v>1</v>
      </c>
      <c r="N550" t="str">
        <f t="shared" si="26"/>
        <v>Entry-Level</v>
      </c>
      <c r="O550">
        <v>7</v>
      </c>
    </row>
    <row r="551" spans="5:15" x14ac:dyDescent="0.25">
      <c r="E551">
        <v>550</v>
      </c>
      <c r="F551" t="s">
        <v>11</v>
      </c>
      <c r="G551">
        <v>35</v>
      </c>
      <c r="H551" t="str">
        <f t="shared" si="24"/>
        <v>Middle Age</v>
      </c>
      <c r="I551" s="5">
        <v>99300</v>
      </c>
      <c r="J551">
        <v>88</v>
      </c>
      <c r="K551" t="str">
        <f t="shared" si="25"/>
        <v>Spendthrift</v>
      </c>
      <c r="L551" t="s">
        <v>17</v>
      </c>
      <c r="M551">
        <v>5</v>
      </c>
      <c r="N551" t="str">
        <f t="shared" si="26"/>
        <v>Mid-Level</v>
      </c>
      <c r="O551">
        <v>2</v>
      </c>
    </row>
    <row r="552" spans="5:15" x14ac:dyDescent="0.25">
      <c r="E552">
        <v>551</v>
      </c>
      <c r="F552" t="s">
        <v>8</v>
      </c>
      <c r="G552">
        <v>16</v>
      </c>
      <c r="H552" t="str">
        <f t="shared" si="24"/>
        <v>Adolescence</v>
      </c>
      <c r="I552" s="5">
        <v>58127</v>
      </c>
      <c r="J552">
        <v>65</v>
      </c>
      <c r="K552" t="str">
        <f t="shared" si="25"/>
        <v>Spendthrift</v>
      </c>
      <c r="L552" t="s">
        <v>18</v>
      </c>
      <c r="M552">
        <v>0</v>
      </c>
      <c r="N552" t="str">
        <f t="shared" si="26"/>
        <v>Entry-Level</v>
      </c>
      <c r="O552">
        <v>3</v>
      </c>
    </row>
    <row r="553" spans="5:15" x14ac:dyDescent="0.25">
      <c r="E553">
        <v>552</v>
      </c>
      <c r="F553" t="s">
        <v>11</v>
      </c>
      <c r="G553">
        <v>81</v>
      </c>
      <c r="H553" t="str">
        <f t="shared" si="24"/>
        <v>Old</v>
      </c>
      <c r="I553" s="5">
        <v>89211</v>
      </c>
      <c r="J553">
        <v>12</v>
      </c>
      <c r="K553" t="str">
        <f t="shared" si="25"/>
        <v>Tightward</v>
      </c>
      <c r="L553" t="s">
        <v>16</v>
      </c>
      <c r="M553">
        <v>1</v>
      </c>
      <c r="N553" t="str">
        <f t="shared" si="26"/>
        <v>Entry-Level</v>
      </c>
      <c r="O553">
        <v>7</v>
      </c>
    </row>
    <row r="554" spans="5:15" x14ac:dyDescent="0.25">
      <c r="E554">
        <v>553</v>
      </c>
      <c r="F554" t="s">
        <v>11</v>
      </c>
      <c r="G554">
        <v>7</v>
      </c>
      <c r="H554" t="str">
        <f t="shared" si="24"/>
        <v>Adolescence</v>
      </c>
      <c r="I554" s="5">
        <v>148607</v>
      </c>
      <c r="J554">
        <v>59</v>
      </c>
      <c r="K554" t="str">
        <f t="shared" si="25"/>
        <v>Economical</v>
      </c>
      <c r="L554" t="s">
        <v>17</v>
      </c>
      <c r="M554">
        <v>1</v>
      </c>
      <c r="N554" t="str">
        <f t="shared" si="26"/>
        <v>Entry-Level</v>
      </c>
      <c r="O554">
        <v>7</v>
      </c>
    </row>
    <row r="555" spans="5:15" x14ac:dyDescent="0.25">
      <c r="E555">
        <v>554</v>
      </c>
      <c r="F555" t="s">
        <v>11</v>
      </c>
      <c r="G555">
        <v>31</v>
      </c>
      <c r="H555" t="str">
        <f t="shared" si="24"/>
        <v>Middle Age</v>
      </c>
      <c r="I555" s="5">
        <v>139592</v>
      </c>
      <c r="J555">
        <v>62</v>
      </c>
      <c r="K555" t="str">
        <f t="shared" si="25"/>
        <v>Spendthrift</v>
      </c>
      <c r="L555" t="s">
        <v>18</v>
      </c>
      <c r="M555">
        <v>1</v>
      </c>
      <c r="N555" t="str">
        <f t="shared" si="26"/>
        <v>Entry-Level</v>
      </c>
      <c r="O555">
        <v>1</v>
      </c>
    </row>
    <row r="556" spans="5:15" x14ac:dyDescent="0.25">
      <c r="E556">
        <v>555</v>
      </c>
      <c r="F556" t="s">
        <v>11</v>
      </c>
      <c r="G556">
        <v>16</v>
      </c>
      <c r="H556" t="str">
        <f t="shared" si="24"/>
        <v>Adolescence</v>
      </c>
      <c r="I556" s="5">
        <v>172051</v>
      </c>
      <c r="J556">
        <v>62</v>
      </c>
      <c r="K556" t="str">
        <f t="shared" si="25"/>
        <v>Spendthrift</v>
      </c>
      <c r="L556" t="s">
        <v>9</v>
      </c>
      <c r="M556">
        <v>1</v>
      </c>
      <c r="N556" t="str">
        <f t="shared" si="26"/>
        <v>Entry-Level</v>
      </c>
      <c r="O556">
        <v>3</v>
      </c>
    </row>
    <row r="557" spans="5:15" x14ac:dyDescent="0.25">
      <c r="E557">
        <v>556</v>
      </c>
      <c r="F557" t="s">
        <v>8</v>
      </c>
      <c r="G557">
        <v>89</v>
      </c>
      <c r="H557" t="str">
        <f t="shared" si="24"/>
        <v>Old</v>
      </c>
      <c r="I557" s="5">
        <v>57033</v>
      </c>
      <c r="J557">
        <v>99</v>
      </c>
      <c r="K557" t="str">
        <f t="shared" si="25"/>
        <v>Spendthrift</v>
      </c>
      <c r="L557" t="s">
        <v>14</v>
      </c>
      <c r="M557">
        <v>0</v>
      </c>
      <c r="N557" t="str">
        <f t="shared" si="26"/>
        <v>Entry-Level</v>
      </c>
      <c r="O557">
        <v>4</v>
      </c>
    </row>
    <row r="558" spans="5:15" x14ac:dyDescent="0.25">
      <c r="E558">
        <v>557</v>
      </c>
      <c r="F558" t="s">
        <v>8</v>
      </c>
      <c r="G558">
        <v>84</v>
      </c>
      <c r="H558" t="str">
        <f t="shared" si="24"/>
        <v>Old</v>
      </c>
      <c r="I558" s="5">
        <v>117612</v>
      </c>
      <c r="J558">
        <v>63</v>
      </c>
      <c r="K558" t="str">
        <f t="shared" si="25"/>
        <v>Spendthrift</v>
      </c>
      <c r="L558" t="s">
        <v>10</v>
      </c>
      <c r="M558">
        <v>0</v>
      </c>
      <c r="N558" t="str">
        <f t="shared" si="26"/>
        <v>Entry-Level</v>
      </c>
      <c r="O558">
        <v>6</v>
      </c>
    </row>
    <row r="559" spans="5:15" x14ac:dyDescent="0.25">
      <c r="E559">
        <v>558</v>
      </c>
      <c r="F559" t="s">
        <v>8</v>
      </c>
      <c r="G559">
        <v>40</v>
      </c>
      <c r="H559" t="str">
        <f t="shared" si="24"/>
        <v>Middle Age</v>
      </c>
      <c r="I559" s="5">
        <v>185321</v>
      </c>
      <c r="J559">
        <v>96</v>
      </c>
      <c r="K559" t="str">
        <f t="shared" si="25"/>
        <v>Spendthrift</v>
      </c>
      <c r="L559" t="s">
        <v>14</v>
      </c>
      <c r="M559">
        <v>0</v>
      </c>
      <c r="N559" t="str">
        <f t="shared" si="26"/>
        <v>Entry-Level</v>
      </c>
      <c r="O559">
        <v>7</v>
      </c>
    </row>
    <row r="560" spans="5:15" x14ac:dyDescent="0.25">
      <c r="E560">
        <v>559</v>
      </c>
      <c r="F560" t="s">
        <v>11</v>
      </c>
      <c r="G560">
        <v>17</v>
      </c>
      <c r="H560" t="str">
        <f t="shared" si="24"/>
        <v>Adolescence</v>
      </c>
      <c r="I560" s="5">
        <v>186577</v>
      </c>
      <c r="J560">
        <v>5</v>
      </c>
      <c r="K560" t="str">
        <f t="shared" si="25"/>
        <v>Tightward</v>
      </c>
      <c r="L560" t="s">
        <v>9</v>
      </c>
      <c r="M560">
        <v>8</v>
      </c>
      <c r="N560" t="str">
        <f t="shared" si="26"/>
        <v>Mid-Level</v>
      </c>
      <c r="O560">
        <v>5</v>
      </c>
    </row>
    <row r="561" spans="5:15" x14ac:dyDescent="0.25">
      <c r="E561">
        <v>560</v>
      </c>
      <c r="F561" t="s">
        <v>8</v>
      </c>
      <c r="G561">
        <v>0</v>
      </c>
      <c r="H561" t="str">
        <f t="shared" si="24"/>
        <v>Adolescence</v>
      </c>
      <c r="I561" s="5">
        <v>151298</v>
      </c>
      <c r="J561">
        <v>89</v>
      </c>
      <c r="K561" t="str">
        <f t="shared" si="25"/>
        <v>Spendthrift</v>
      </c>
      <c r="L561" t="s">
        <v>14</v>
      </c>
      <c r="M561">
        <v>0</v>
      </c>
      <c r="N561" t="str">
        <f t="shared" si="26"/>
        <v>Entry-Level</v>
      </c>
      <c r="O561">
        <v>6</v>
      </c>
    </row>
    <row r="562" spans="5:15" x14ac:dyDescent="0.25">
      <c r="E562">
        <v>561</v>
      </c>
      <c r="F562" t="s">
        <v>11</v>
      </c>
      <c r="G562">
        <v>69</v>
      </c>
      <c r="H562" t="str">
        <f t="shared" si="24"/>
        <v>Old</v>
      </c>
      <c r="I562" s="5">
        <v>123925</v>
      </c>
      <c r="J562">
        <v>52</v>
      </c>
      <c r="K562" t="str">
        <f t="shared" si="25"/>
        <v>Economical</v>
      </c>
      <c r="L562" t="s">
        <v>14</v>
      </c>
      <c r="M562">
        <v>1</v>
      </c>
      <c r="N562" t="str">
        <f t="shared" si="26"/>
        <v>Entry-Level</v>
      </c>
      <c r="O562">
        <v>7</v>
      </c>
    </row>
    <row r="563" spans="5:15" x14ac:dyDescent="0.25">
      <c r="E563">
        <v>562</v>
      </c>
      <c r="F563" t="s">
        <v>11</v>
      </c>
      <c r="G563">
        <v>17</v>
      </c>
      <c r="H563" t="str">
        <f t="shared" si="24"/>
        <v>Adolescence</v>
      </c>
      <c r="I563" s="5">
        <v>169496</v>
      </c>
      <c r="J563">
        <v>12</v>
      </c>
      <c r="K563" t="str">
        <f t="shared" si="25"/>
        <v>Tightward</v>
      </c>
      <c r="L563" t="s">
        <v>12</v>
      </c>
      <c r="M563">
        <v>11</v>
      </c>
      <c r="N563" t="str">
        <f t="shared" si="26"/>
        <v>Senior Level</v>
      </c>
      <c r="O563">
        <v>6</v>
      </c>
    </row>
    <row r="564" spans="5:15" x14ac:dyDescent="0.25">
      <c r="E564">
        <v>563</v>
      </c>
      <c r="F564" t="s">
        <v>11</v>
      </c>
      <c r="G564">
        <v>0</v>
      </c>
      <c r="H564" t="str">
        <f t="shared" si="24"/>
        <v>Adolescence</v>
      </c>
      <c r="I564" s="5">
        <v>142892</v>
      </c>
      <c r="J564">
        <v>25</v>
      </c>
      <c r="K564" t="str">
        <f t="shared" si="25"/>
        <v>Tightward</v>
      </c>
      <c r="L564" t="s">
        <v>13</v>
      </c>
      <c r="M564">
        <v>8</v>
      </c>
      <c r="N564" t="str">
        <f t="shared" si="26"/>
        <v>Mid-Level</v>
      </c>
      <c r="O564">
        <v>1</v>
      </c>
    </row>
    <row r="565" spans="5:15" x14ac:dyDescent="0.25">
      <c r="E565">
        <v>564</v>
      </c>
      <c r="F565" t="s">
        <v>11</v>
      </c>
      <c r="G565">
        <v>34</v>
      </c>
      <c r="H565" t="str">
        <f t="shared" si="24"/>
        <v>Middle Age</v>
      </c>
      <c r="I565" s="5">
        <v>58979</v>
      </c>
      <c r="J565">
        <v>3</v>
      </c>
      <c r="K565" t="str">
        <f t="shared" si="25"/>
        <v>Tightward</v>
      </c>
      <c r="L565" t="s">
        <v>13</v>
      </c>
      <c r="M565">
        <v>9</v>
      </c>
      <c r="N565" t="str">
        <f t="shared" si="26"/>
        <v>Mid-Level</v>
      </c>
      <c r="O565">
        <v>5</v>
      </c>
    </row>
    <row r="566" spans="5:15" x14ac:dyDescent="0.25">
      <c r="E566">
        <v>565</v>
      </c>
      <c r="F566" t="s">
        <v>11</v>
      </c>
      <c r="G566">
        <v>51</v>
      </c>
      <c r="H566" t="str">
        <f t="shared" si="24"/>
        <v>Middle Age</v>
      </c>
      <c r="I566" s="5">
        <v>141416</v>
      </c>
      <c r="J566">
        <v>100</v>
      </c>
      <c r="K566" t="str">
        <f t="shared" si="25"/>
        <v>Spendthrift</v>
      </c>
      <c r="L566" t="s">
        <v>9</v>
      </c>
      <c r="M566">
        <v>15</v>
      </c>
      <c r="N566" t="str">
        <f t="shared" si="26"/>
        <v>Senior Level</v>
      </c>
      <c r="O566">
        <v>1</v>
      </c>
    </row>
    <row r="567" spans="5:15" x14ac:dyDescent="0.25">
      <c r="E567">
        <v>566</v>
      </c>
      <c r="F567" t="s">
        <v>8</v>
      </c>
      <c r="G567">
        <v>54</v>
      </c>
      <c r="H567" t="str">
        <f t="shared" si="24"/>
        <v>Middle Age</v>
      </c>
      <c r="I567" s="5">
        <v>104854</v>
      </c>
      <c r="J567">
        <v>67</v>
      </c>
      <c r="K567" t="str">
        <f t="shared" si="25"/>
        <v>Spendthrift</v>
      </c>
      <c r="L567" t="s">
        <v>9</v>
      </c>
      <c r="M567">
        <v>1</v>
      </c>
      <c r="N567" t="str">
        <f t="shared" si="26"/>
        <v>Entry-Level</v>
      </c>
      <c r="O567">
        <v>7</v>
      </c>
    </row>
    <row r="568" spans="5:15" x14ac:dyDescent="0.25">
      <c r="E568">
        <v>567</v>
      </c>
      <c r="F568" t="s">
        <v>11</v>
      </c>
      <c r="G568">
        <v>19</v>
      </c>
      <c r="H568" t="str">
        <f t="shared" si="24"/>
        <v>Adolescence</v>
      </c>
      <c r="I568" s="5">
        <v>180331</v>
      </c>
      <c r="J568">
        <v>14</v>
      </c>
      <c r="K568" t="str">
        <f t="shared" si="25"/>
        <v>Tightward</v>
      </c>
      <c r="L568" t="s">
        <v>14</v>
      </c>
      <c r="M568">
        <v>17</v>
      </c>
      <c r="N568" t="str">
        <f t="shared" si="26"/>
        <v>Senior Level</v>
      </c>
      <c r="O568">
        <v>5</v>
      </c>
    </row>
    <row r="569" spans="5:15" x14ac:dyDescent="0.25">
      <c r="E569">
        <v>568</v>
      </c>
      <c r="F569" t="s">
        <v>11</v>
      </c>
      <c r="G569">
        <v>99</v>
      </c>
      <c r="H569" t="str">
        <f t="shared" si="24"/>
        <v>Old</v>
      </c>
      <c r="I569" s="5">
        <v>172896</v>
      </c>
      <c r="J569">
        <v>13</v>
      </c>
      <c r="K569" t="str">
        <f t="shared" si="25"/>
        <v>Tightward</v>
      </c>
      <c r="L569" t="s">
        <v>10</v>
      </c>
      <c r="M569">
        <v>0</v>
      </c>
      <c r="N569" t="str">
        <f t="shared" si="26"/>
        <v>Entry-Level</v>
      </c>
      <c r="O569">
        <v>3</v>
      </c>
    </row>
    <row r="570" spans="5:15" x14ac:dyDescent="0.25">
      <c r="E570">
        <v>569</v>
      </c>
      <c r="F570" t="s">
        <v>11</v>
      </c>
      <c r="G570">
        <v>2</v>
      </c>
      <c r="H570" t="str">
        <f t="shared" si="24"/>
        <v>Adolescence</v>
      </c>
      <c r="I570" s="5">
        <v>101451</v>
      </c>
      <c r="J570">
        <v>82</v>
      </c>
      <c r="K570" t="str">
        <f t="shared" si="25"/>
        <v>Spendthrift</v>
      </c>
      <c r="L570" t="s">
        <v>9</v>
      </c>
      <c r="M570">
        <v>4</v>
      </c>
      <c r="N570" t="str">
        <f t="shared" si="26"/>
        <v>Intermediate</v>
      </c>
      <c r="O570">
        <v>3</v>
      </c>
    </row>
    <row r="571" spans="5:15" x14ac:dyDescent="0.25">
      <c r="E571">
        <v>570</v>
      </c>
      <c r="F571" t="s">
        <v>11</v>
      </c>
      <c r="G571">
        <v>91</v>
      </c>
      <c r="H571" t="str">
        <f t="shared" si="24"/>
        <v>Old</v>
      </c>
      <c r="I571" s="5">
        <v>189974</v>
      </c>
      <c r="J571">
        <v>37</v>
      </c>
      <c r="K571" t="str">
        <f t="shared" si="25"/>
        <v>Economical</v>
      </c>
      <c r="L571" t="s">
        <v>10</v>
      </c>
      <c r="M571">
        <v>8</v>
      </c>
      <c r="N571" t="str">
        <f t="shared" si="26"/>
        <v>Mid-Level</v>
      </c>
      <c r="O571">
        <v>1</v>
      </c>
    </row>
    <row r="572" spans="5:15" x14ac:dyDescent="0.25">
      <c r="E572">
        <v>571</v>
      </c>
      <c r="F572" t="s">
        <v>8</v>
      </c>
      <c r="G572">
        <v>65</v>
      </c>
      <c r="H572" t="str">
        <f t="shared" si="24"/>
        <v>Old</v>
      </c>
      <c r="I572" s="5">
        <v>90084</v>
      </c>
      <c r="J572">
        <v>65</v>
      </c>
      <c r="K572" t="str">
        <f t="shared" si="25"/>
        <v>Spendthrift</v>
      </c>
      <c r="L572" t="s">
        <v>14</v>
      </c>
      <c r="M572">
        <v>1</v>
      </c>
      <c r="N572" t="str">
        <f t="shared" si="26"/>
        <v>Entry-Level</v>
      </c>
      <c r="O572">
        <v>6</v>
      </c>
    </row>
    <row r="573" spans="5:15" x14ac:dyDescent="0.25">
      <c r="E573">
        <v>572</v>
      </c>
      <c r="F573" t="s">
        <v>11</v>
      </c>
      <c r="G573">
        <v>47</v>
      </c>
      <c r="H573" t="str">
        <f t="shared" si="24"/>
        <v>Middle Age</v>
      </c>
      <c r="I573" s="5">
        <v>112247</v>
      </c>
      <c r="J573">
        <v>24</v>
      </c>
      <c r="K573" t="str">
        <f t="shared" si="25"/>
        <v>Tightward</v>
      </c>
      <c r="L573" t="s">
        <v>15</v>
      </c>
      <c r="M573">
        <v>4</v>
      </c>
      <c r="N573" t="str">
        <f t="shared" si="26"/>
        <v>Intermediate</v>
      </c>
      <c r="O573">
        <v>5</v>
      </c>
    </row>
    <row r="574" spans="5:15" x14ac:dyDescent="0.25">
      <c r="E574">
        <v>573</v>
      </c>
      <c r="F574" t="s">
        <v>11</v>
      </c>
      <c r="G574">
        <v>91</v>
      </c>
      <c r="H574" t="str">
        <f t="shared" si="24"/>
        <v>Old</v>
      </c>
      <c r="I574" s="5">
        <v>181775</v>
      </c>
      <c r="J574">
        <v>61</v>
      </c>
      <c r="K574" t="str">
        <f t="shared" si="25"/>
        <v>Spendthrift</v>
      </c>
      <c r="L574" t="s">
        <v>14</v>
      </c>
      <c r="M574">
        <v>4</v>
      </c>
      <c r="N574" t="str">
        <f t="shared" si="26"/>
        <v>Intermediate</v>
      </c>
      <c r="O574">
        <v>5</v>
      </c>
    </row>
    <row r="575" spans="5:15" x14ac:dyDescent="0.25">
      <c r="E575">
        <v>574</v>
      </c>
      <c r="F575" t="s">
        <v>11</v>
      </c>
      <c r="G575">
        <v>64</v>
      </c>
      <c r="H575" t="str">
        <f t="shared" si="24"/>
        <v>Old</v>
      </c>
      <c r="I575" s="5">
        <v>59088</v>
      </c>
      <c r="J575">
        <v>31</v>
      </c>
      <c r="K575" t="str">
        <f t="shared" si="25"/>
        <v>Economical</v>
      </c>
      <c r="L575" t="s">
        <v>14</v>
      </c>
      <c r="M575">
        <v>1</v>
      </c>
      <c r="N575" t="str">
        <f t="shared" si="26"/>
        <v>Entry-Level</v>
      </c>
      <c r="O575">
        <v>3</v>
      </c>
    </row>
    <row r="576" spans="5:15" x14ac:dyDescent="0.25">
      <c r="E576">
        <v>575</v>
      </c>
      <c r="F576" t="s">
        <v>11</v>
      </c>
      <c r="G576">
        <v>91</v>
      </c>
      <c r="H576" t="str">
        <f t="shared" si="24"/>
        <v>Old</v>
      </c>
      <c r="I576" s="5">
        <v>60856</v>
      </c>
      <c r="J576">
        <v>23</v>
      </c>
      <c r="K576" t="str">
        <f t="shared" si="25"/>
        <v>Tightward</v>
      </c>
      <c r="L576" t="s">
        <v>14</v>
      </c>
      <c r="M576">
        <v>1</v>
      </c>
      <c r="N576" t="str">
        <f t="shared" si="26"/>
        <v>Entry-Level</v>
      </c>
      <c r="O576">
        <v>6</v>
      </c>
    </row>
    <row r="577" spans="5:15" x14ac:dyDescent="0.25">
      <c r="E577">
        <v>576</v>
      </c>
      <c r="F577" t="s">
        <v>8</v>
      </c>
      <c r="G577">
        <v>32</v>
      </c>
      <c r="H577" t="str">
        <f t="shared" si="24"/>
        <v>Middle Age</v>
      </c>
      <c r="I577" s="5">
        <v>149900</v>
      </c>
      <c r="J577">
        <v>34</v>
      </c>
      <c r="K577" t="str">
        <f t="shared" si="25"/>
        <v>Economical</v>
      </c>
      <c r="L577" t="s">
        <v>14</v>
      </c>
      <c r="M577">
        <v>6</v>
      </c>
      <c r="N577" t="str">
        <f t="shared" si="26"/>
        <v>Mid-Level</v>
      </c>
      <c r="O577">
        <v>3</v>
      </c>
    </row>
    <row r="578" spans="5:15" x14ac:dyDescent="0.25">
      <c r="E578">
        <v>577</v>
      </c>
      <c r="F578" t="s">
        <v>8</v>
      </c>
      <c r="G578">
        <v>15</v>
      </c>
      <c r="H578" t="str">
        <f t="shared" si="24"/>
        <v>Adolescence</v>
      </c>
      <c r="I578" s="5">
        <v>142776</v>
      </c>
      <c r="J578">
        <v>98</v>
      </c>
      <c r="K578" t="str">
        <f t="shared" si="25"/>
        <v>Spendthrift</v>
      </c>
      <c r="L578" t="s">
        <v>10</v>
      </c>
      <c r="M578">
        <v>8</v>
      </c>
      <c r="N578" t="str">
        <f t="shared" si="26"/>
        <v>Mid-Level</v>
      </c>
      <c r="O578">
        <v>5</v>
      </c>
    </row>
    <row r="579" spans="5:15" x14ac:dyDescent="0.25">
      <c r="E579">
        <v>578</v>
      </c>
      <c r="F579" t="s">
        <v>8</v>
      </c>
      <c r="G579">
        <v>22</v>
      </c>
      <c r="H579" t="str">
        <f t="shared" ref="H579:H642" si="27">IF(G579&gt;54,"Old",IF(G579&gt;=31,"Middle Age",IF(G579&lt;31,"Adolescence","Invalid")))</f>
        <v>Adolescence</v>
      </c>
      <c r="I579" s="5">
        <v>162598</v>
      </c>
      <c r="J579">
        <v>84</v>
      </c>
      <c r="K579" t="str">
        <f t="shared" ref="K579:K642" si="28">IF(J579&gt;=60,"Spendthrift",IF(J579&gt;=31,"Economical",IF(J579&lt;31,"Tightward","Invalid")))</f>
        <v>Spendthrift</v>
      </c>
      <c r="L579" t="s">
        <v>14</v>
      </c>
      <c r="M579">
        <v>8</v>
      </c>
      <c r="N579" t="str">
        <f t="shared" ref="N579:N642" si="29">IF(M579&gt;=10,"Senior Level",IF(M579&gt;=5,"Mid-Level",IF(M579&gt;=3,"Intermediate",IF(M579&lt;3,"Entry-Level","Invalid"))))</f>
        <v>Mid-Level</v>
      </c>
      <c r="O579">
        <v>3</v>
      </c>
    </row>
    <row r="580" spans="5:15" x14ac:dyDescent="0.25">
      <c r="E580">
        <v>579</v>
      </c>
      <c r="F580" t="s">
        <v>11</v>
      </c>
      <c r="G580">
        <v>37</v>
      </c>
      <c r="H580" t="str">
        <f t="shared" si="27"/>
        <v>Middle Age</v>
      </c>
      <c r="I580" s="5">
        <v>146195</v>
      </c>
      <c r="J580">
        <v>89</v>
      </c>
      <c r="K580" t="str">
        <f t="shared" si="28"/>
        <v>Spendthrift</v>
      </c>
      <c r="L580" t="s">
        <v>9</v>
      </c>
      <c r="M580">
        <v>4</v>
      </c>
      <c r="N580" t="str">
        <f t="shared" si="29"/>
        <v>Intermediate</v>
      </c>
      <c r="O580">
        <v>4</v>
      </c>
    </row>
    <row r="581" spans="5:15" x14ac:dyDescent="0.25">
      <c r="E581">
        <v>580</v>
      </c>
      <c r="F581" t="s">
        <v>8</v>
      </c>
      <c r="G581">
        <v>83</v>
      </c>
      <c r="H581" t="str">
        <f t="shared" si="27"/>
        <v>Old</v>
      </c>
      <c r="I581" s="5">
        <v>135268</v>
      </c>
      <c r="J581">
        <v>53</v>
      </c>
      <c r="K581" t="str">
        <f t="shared" si="28"/>
        <v>Economical</v>
      </c>
      <c r="L581" t="s">
        <v>12</v>
      </c>
      <c r="M581">
        <v>4</v>
      </c>
      <c r="N581" t="str">
        <f t="shared" si="29"/>
        <v>Intermediate</v>
      </c>
      <c r="O581">
        <v>5</v>
      </c>
    </row>
    <row r="582" spans="5:15" x14ac:dyDescent="0.25">
      <c r="E582">
        <v>581</v>
      </c>
      <c r="F582" t="s">
        <v>11</v>
      </c>
      <c r="G582">
        <v>89</v>
      </c>
      <c r="H582" t="str">
        <f t="shared" si="27"/>
        <v>Old</v>
      </c>
      <c r="I582" s="5">
        <v>136037</v>
      </c>
      <c r="J582">
        <v>1</v>
      </c>
      <c r="K582" t="str">
        <f t="shared" si="28"/>
        <v>Tightward</v>
      </c>
      <c r="L582" t="s">
        <v>18</v>
      </c>
      <c r="M582">
        <v>5</v>
      </c>
      <c r="N582" t="str">
        <f t="shared" si="29"/>
        <v>Mid-Level</v>
      </c>
      <c r="O582">
        <v>1</v>
      </c>
    </row>
    <row r="583" spans="5:15" x14ac:dyDescent="0.25">
      <c r="E583">
        <v>582</v>
      </c>
      <c r="F583" t="s">
        <v>11</v>
      </c>
      <c r="G583">
        <v>33</v>
      </c>
      <c r="H583" t="str">
        <f t="shared" si="27"/>
        <v>Middle Age</v>
      </c>
      <c r="I583" s="5">
        <v>111191</v>
      </c>
      <c r="J583">
        <v>67</v>
      </c>
      <c r="K583" t="str">
        <f t="shared" si="28"/>
        <v>Spendthrift</v>
      </c>
      <c r="L583" t="s">
        <v>14</v>
      </c>
      <c r="M583">
        <v>9</v>
      </c>
      <c r="N583" t="str">
        <f t="shared" si="29"/>
        <v>Mid-Level</v>
      </c>
      <c r="O583">
        <v>4</v>
      </c>
    </row>
    <row r="584" spans="5:15" x14ac:dyDescent="0.25">
      <c r="E584">
        <v>583</v>
      </c>
      <c r="F584" t="s">
        <v>11</v>
      </c>
      <c r="G584">
        <v>13</v>
      </c>
      <c r="H584" t="str">
        <f t="shared" si="27"/>
        <v>Adolescence</v>
      </c>
      <c r="I584" s="5">
        <v>144111</v>
      </c>
      <c r="J584">
        <v>62</v>
      </c>
      <c r="K584" t="str">
        <f t="shared" si="28"/>
        <v>Spendthrift</v>
      </c>
      <c r="L584" t="s">
        <v>13</v>
      </c>
      <c r="M584">
        <v>12</v>
      </c>
      <c r="N584" t="str">
        <f t="shared" si="29"/>
        <v>Senior Level</v>
      </c>
      <c r="O584">
        <v>5</v>
      </c>
    </row>
    <row r="585" spans="5:15" x14ac:dyDescent="0.25">
      <c r="E585">
        <v>584</v>
      </c>
      <c r="F585" t="s">
        <v>11</v>
      </c>
      <c r="G585">
        <v>71</v>
      </c>
      <c r="H585" t="str">
        <f t="shared" si="27"/>
        <v>Old</v>
      </c>
      <c r="I585" s="5">
        <v>177359</v>
      </c>
      <c r="J585">
        <v>56</v>
      </c>
      <c r="K585" t="str">
        <f t="shared" si="28"/>
        <v>Economical</v>
      </c>
      <c r="L585" t="s">
        <v>16</v>
      </c>
      <c r="M585">
        <v>6</v>
      </c>
      <c r="N585" t="str">
        <f t="shared" si="29"/>
        <v>Mid-Level</v>
      </c>
      <c r="O585">
        <v>2</v>
      </c>
    </row>
    <row r="586" spans="5:15" x14ac:dyDescent="0.25">
      <c r="E586">
        <v>585</v>
      </c>
      <c r="F586" t="s">
        <v>11</v>
      </c>
      <c r="G586">
        <v>10</v>
      </c>
      <c r="H586" t="str">
        <f t="shared" si="27"/>
        <v>Adolescence</v>
      </c>
      <c r="I586" s="5">
        <v>112818</v>
      </c>
      <c r="J586">
        <v>85</v>
      </c>
      <c r="K586" t="str">
        <f t="shared" si="28"/>
        <v>Spendthrift</v>
      </c>
      <c r="L586" t="s">
        <v>18</v>
      </c>
      <c r="M586">
        <v>15</v>
      </c>
      <c r="N586" t="str">
        <f t="shared" si="29"/>
        <v>Senior Level</v>
      </c>
      <c r="O586">
        <v>7</v>
      </c>
    </row>
    <row r="587" spans="5:15" x14ac:dyDescent="0.25">
      <c r="E587">
        <v>586</v>
      </c>
      <c r="F587" t="s">
        <v>8</v>
      </c>
      <c r="G587">
        <v>49</v>
      </c>
      <c r="H587" t="str">
        <f t="shared" si="27"/>
        <v>Middle Age</v>
      </c>
      <c r="I587" s="5">
        <v>53509</v>
      </c>
      <c r="J587">
        <v>98</v>
      </c>
      <c r="K587" t="str">
        <f t="shared" si="28"/>
        <v>Spendthrift</v>
      </c>
      <c r="L587" t="s">
        <v>14</v>
      </c>
      <c r="M587">
        <v>5</v>
      </c>
      <c r="N587" t="str">
        <f t="shared" si="29"/>
        <v>Mid-Level</v>
      </c>
      <c r="O587">
        <v>4</v>
      </c>
    </row>
    <row r="588" spans="5:15" x14ac:dyDescent="0.25">
      <c r="E588">
        <v>587</v>
      </c>
      <c r="F588" t="s">
        <v>11</v>
      </c>
      <c r="G588">
        <v>9</v>
      </c>
      <c r="H588" t="str">
        <f t="shared" si="27"/>
        <v>Adolescence</v>
      </c>
      <c r="I588" s="5">
        <v>168269</v>
      </c>
      <c r="J588">
        <v>75</v>
      </c>
      <c r="K588" t="str">
        <f t="shared" si="28"/>
        <v>Spendthrift</v>
      </c>
      <c r="L588" t="s">
        <v>15</v>
      </c>
      <c r="M588">
        <v>10</v>
      </c>
      <c r="N588" t="str">
        <f t="shared" si="29"/>
        <v>Senior Level</v>
      </c>
      <c r="O588">
        <v>2</v>
      </c>
    </row>
    <row r="589" spans="5:15" x14ac:dyDescent="0.25">
      <c r="E589">
        <v>588</v>
      </c>
      <c r="F589" t="s">
        <v>11</v>
      </c>
      <c r="G589">
        <v>53</v>
      </c>
      <c r="H589" t="str">
        <f t="shared" si="27"/>
        <v>Middle Age</v>
      </c>
      <c r="I589" s="5">
        <v>86766</v>
      </c>
      <c r="J589">
        <v>2</v>
      </c>
      <c r="K589" t="str">
        <f t="shared" si="28"/>
        <v>Tightward</v>
      </c>
      <c r="L589" t="s">
        <v>12</v>
      </c>
      <c r="M589">
        <v>16</v>
      </c>
      <c r="N589" t="str">
        <f t="shared" si="29"/>
        <v>Senior Level</v>
      </c>
      <c r="O589">
        <v>3</v>
      </c>
    </row>
    <row r="590" spans="5:15" x14ac:dyDescent="0.25">
      <c r="E590">
        <v>589</v>
      </c>
      <c r="F590" t="s">
        <v>11</v>
      </c>
      <c r="G590">
        <v>63</v>
      </c>
      <c r="H590" t="str">
        <f t="shared" si="27"/>
        <v>Old</v>
      </c>
      <c r="I590" s="5">
        <v>52661</v>
      </c>
      <c r="J590">
        <v>25</v>
      </c>
      <c r="K590" t="str">
        <f t="shared" si="28"/>
        <v>Tightward</v>
      </c>
      <c r="L590" t="s">
        <v>9</v>
      </c>
      <c r="M590">
        <v>12</v>
      </c>
      <c r="N590" t="str">
        <f t="shared" si="29"/>
        <v>Senior Level</v>
      </c>
      <c r="O590">
        <v>5</v>
      </c>
    </row>
    <row r="591" spans="5:15" x14ac:dyDescent="0.25">
      <c r="E591">
        <v>590</v>
      </c>
      <c r="F591" t="s">
        <v>11</v>
      </c>
      <c r="G591">
        <v>46</v>
      </c>
      <c r="H591" t="str">
        <f t="shared" si="27"/>
        <v>Middle Age</v>
      </c>
      <c r="I591" s="5">
        <v>148520</v>
      </c>
      <c r="J591">
        <v>14</v>
      </c>
      <c r="K591" t="str">
        <f t="shared" si="28"/>
        <v>Tightward</v>
      </c>
      <c r="L591" t="s">
        <v>9</v>
      </c>
      <c r="M591">
        <v>11</v>
      </c>
      <c r="N591" t="str">
        <f t="shared" si="29"/>
        <v>Senior Level</v>
      </c>
      <c r="O591">
        <v>5</v>
      </c>
    </row>
    <row r="592" spans="5:15" x14ac:dyDescent="0.25">
      <c r="E592">
        <v>591</v>
      </c>
      <c r="F592" t="s">
        <v>8</v>
      </c>
      <c r="G592">
        <v>42</v>
      </c>
      <c r="H592" t="str">
        <f t="shared" si="27"/>
        <v>Middle Age</v>
      </c>
      <c r="I592" s="5">
        <v>149936</v>
      </c>
      <c r="J592">
        <v>52</v>
      </c>
      <c r="K592" t="str">
        <f t="shared" si="28"/>
        <v>Economical</v>
      </c>
      <c r="L592" t="s">
        <v>14</v>
      </c>
      <c r="M592">
        <v>15</v>
      </c>
      <c r="N592" t="str">
        <f t="shared" si="29"/>
        <v>Senior Level</v>
      </c>
      <c r="O592">
        <v>3</v>
      </c>
    </row>
    <row r="593" spans="5:15" x14ac:dyDescent="0.25">
      <c r="E593">
        <v>592</v>
      </c>
      <c r="F593" t="s">
        <v>11</v>
      </c>
      <c r="G593">
        <v>73</v>
      </c>
      <c r="H593" t="str">
        <f t="shared" si="27"/>
        <v>Old</v>
      </c>
      <c r="I593" s="5">
        <v>102296</v>
      </c>
      <c r="J593">
        <v>31</v>
      </c>
      <c r="K593" t="str">
        <f t="shared" si="28"/>
        <v>Economical</v>
      </c>
      <c r="L593" t="s">
        <v>13</v>
      </c>
      <c r="M593">
        <v>7</v>
      </c>
      <c r="N593" t="str">
        <f t="shared" si="29"/>
        <v>Mid-Level</v>
      </c>
      <c r="O593">
        <v>5</v>
      </c>
    </row>
    <row r="594" spans="5:15" x14ac:dyDescent="0.25">
      <c r="E594">
        <v>593</v>
      </c>
      <c r="F594" t="s">
        <v>8</v>
      </c>
      <c r="G594">
        <v>75</v>
      </c>
      <c r="H594" t="str">
        <f t="shared" si="27"/>
        <v>Old</v>
      </c>
      <c r="I594" s="5">
        <v>178416</v>
      </c>
      <c r="J594">
        <v>16</v>
      </c>
      <c r="K594" t="str">
        <f t="shared" si="28"/>
        <v>Tightward</v>
      </c>
      <c r="L594" t="s">
        <v>15</v>
      </c>
      <c r="M594">
        <v>10</v>
      </c>
      <c r="N594" t="str">
        <f t="shared" si="29"/>
        <v>Senior Level</v>
      </c>
      <c r="O594">
        <v>7</v>
      </c>
    </row>
    <row r="595" spans="5:15" x14ac:dyDescent="0.25">
      <c r="E595">
        <v>594</v>
      </c>
      <c r="F595" t="s">
        <v>11</v>
      </c>
      <c r="G595">
        <v>49</v>
      </c>
      <c r="H595" t="str">
        <f t="shared" si="27"/>
        <v>Middle Age</v>
      </c>
      <c r="I595" s="5">
        <v>83788</v>
      </c>
      <c r="J595">
        <v>41</v>
      </c>
      <c r="K595" t="str">
        <f t="shared" si="28"/>
        <v>Economical</v>
      </c>
      <c r="L595" t="s">
        <v>16</v>
      </c>
      <c r="M595">
        <v>15</v>
      </c>
      <c r="N595" t="str">
        <f t="shared" si="29"/>
        <v>Senior Level</v>
      </c>
      <c r="O595">
        <v>1</v>
      </c>
    </row>
    <row r="596" spans="5:15" x14ac:dyDescent="0.25">
      <c r="E596">
        <v>595</v>
      </c>
      <c r="F596" t="s">
        <v>11</v>
      </c>
      <c r="G596">
        <v>96</v>
      </c>
      <c r="H596" t="str">
        <f t="shared" si="27"/>
        <v>Old</v>
      </c>
      <c r="I596" s="5">
        <v>184771</v>
      </c>
      <c r="J596">
        <v>77</v>
      </c>
      <c r="K596" t="str">
        <f t="shared" si="28"/>
        <v>Spendthrift</v>
      </c>
      <c r="L596" t="s">
        <v>10</v>
      </c>
      <c r="M596">
        <v>8</v>
      </c>
      <c r="N596" t="str">
        <f t="shared" si="29"/>
        <v>Mid-Level</v>
      </c>
      <c r="O596">
        <v>5</v>
      </c>
    </row>
    <row r="597" spans="5:15" x14ac:dyDescent="0.25">
      <c r="E597">
        <v>596</v>
      </c>
      <c r="F597" t="s">
        <v>11</v>
      </c>
      <c r="G597">
        <v>52</v>
      </c>
      <c r="H597" t="str">
        <f t="shared" si="27"/>
        <v>Middle Age</v>
      </c>
      <c r="I597" s="5">
        <v>70302</v>
      </c>
      <c r="J597">
        <v>88</v>
      </c>
      <c r="K597" t="str">
        <f t="shared" si="28"/>
        <v>Spendthrift</v>
      </c>
      <c r="L597" t="s">
        <v>15</v>
      </c>
      <c r="M597">
        <v>14</v>
      </c>
      <c r="N597" t="str">
        <f t="shared" si="29"/>
        <v>Senior Level</v>
      </c>
      <c r="O597">
        <v>3</v>
      </c>
    </row>
    <row r="598" spans="5:15" x14ac:dyDescent="0.25">
      <c r="E598">
        <v>597</v>
      </c>
      <c r="F598" t="s">
        <v>11</v>
      </c>
      <c r="G598">
        <v>15</v>
      </c>
      <c r="H598" t="str">
        <f t="shared" si="27"/>
        <v>Adolescence</v>
      </c>
      <c r="I598" s="5">
        <v>58639</v>
      </c>
      <c r="J598">
        <v>51</v>
      </c>
      <c r="K598" t="str">
        <f t="shared" si="28"/>
        <v>Economical</v>
      </c>
      <c r="L598" t="s">
        <v>13</v>
      </c>
      <c r="M598">
        <v>5</v>
      </c>
      <c r="N598" t="str">
        <f t="shared" si="29"/>
        <v>Mid-Level</v>
      </c>
      <c r="O598">
        <v>7</v>
      </c>
    </row>
    <row r="599" spans="5:15" x14ac:dyDescent="0.25">
      <c r="E599">
        <v>598</v>
      </c>
      <c r="F599" t="s">
        <v>8</v>
      </c>
      <c r="G599">
        <v>91</v>
      </c>
      <c r="H599" t="str">
        <f t="shared" si="27"/>
        <v>Old</v>
      </c>
      <c r="I599" s="5">
        <v>97879</v>
      </c>
      <c r="J599">
        <v>40</v>
      </c>
      <c r="K599" t="str">
        <f t="shared" si="28"/>
        <v>Economical</v>
      </c>
      <c r="L599" t="s">
        <v>13</v>
      </c>
      <c r="M599">
        <v>15</v>
      </c>
      <c r="N599" t="str">
        <f t="shared" si="29"/>
        <v>Senior Level</v>
      </c>
      <c r="O599">
        <v>7</v>
      </c>
    </row>
    <row r="600" spans="5:15" x14ac:dyDescent="0.25">
      <c r="E600">
        <v>599</v>
      </c>
      <c r="F600" t="s">
        <v>8</v>
      </c>
      <c r="G600">
        <v>22</v>
      </c>
      <c r="H600" t="str">
        <f t="shared" si="27"/>
        <v>Adolescence</v>
      </c>
      <c r="I600" s="5">
        <v>64707</v>
      </c>
      <c r="J600">
        <v>29</v>
      </c>
      <c r="K600" t="str">
        <f t="shared" si="28"/>
        <v>Tightward</v>
      </c>
      <c r="L600" t="s">
        <v>13</v>
      </c>
      <c r="M600">
        <v>7</v>
      </c>
      <c r="N600" t="str">
        <f t="shared" si="29"/>
        <v>Mid-Level</v>
      </c>
      <c r="O600">
        <v>3</v>
      </c>
    </row>
    <row r="601" spans="5:15" x14ac:dyDescent="0.25">
      <c r="E601">
        <v>600</v>
      </c>
      <c r="F601" t="s">
        <v>8</v>
      </c>
      <c r="G601">
        <v>62</v>
      </c>
      <c r="H601" t="str">
        <f t="shared" si="27"/>
        <v>Old</v>
      </c>
      <c r="I601" s="5">
        <v>71795</v>
      </c>
      <c r="J601">
        <v>87</v>
      </c>
      <c r="K601" t="str">
        <f t="shared" si="28"/>
        <v>Spendthrift</v>
      </c>
      <c r="L601" t="s">
        <v>9</v>
      </c>
      <c r="M601">
        <v>8</v>
      </c>
      <c r="N601" t="str">
        <f t="shared" si="29"/>
        <v>Mid-Level</v>
      </c>
      <c r="O601">
        <v>1</v>
      </c>
    </row>
    <row r="602" spans="5:15" x14ac:dyDescent="0.25">
      <c r="E602">
        <v>601</v>
      </c>
      <c r="F602" t="s">
        <v>8</v>
      </c>
      <c r="G602">
        <v>41</v>
      </c>
      <c r="H602" t="str">
        <f t="shared" si="27"/>
        <v>Middle Age</v>
      </c>
      <c r="I602" s="5">
        <v>76567</v>
      </c>
      <c r="J602">
        <v>85</v>
      </c>
      <c r="K602" t="str">
        <f t="shared" si="28"/>
        <v>Spendthrift</v>
      </c>
      <c r="L602" t="s">
        <v>16</v>
      </c>
      <c r="M602">
        <v>16</v>
      </c>
      <c r="N602" t="str">
        <f t="shared" si="29"/>
        <v>Senior Level</v>
      </c>
      <c r="O602">
        <v>1</v>
      </c>
    </row>
    <row r="603" spans="5:15" x14ac:dyDescent="0.25">
      <c r="E603">
        <v>602</v>
      </c>
      <c r="F603" t="s">
        <v>8</v>
      </c>
      <c r="G603">
        <v>61</v>
      </c>
      <c r="H603" t="str">
        <f t="shared" si="27"/>
        <v>Old</v>
      </c>
      <c r="I603" s="5">
        <v>126370</v>
      </c>
      <c r="J603">
        <v>20</v>
      </c>
      <c r="K603" t="str">
        <f t="shared" si="28"/>
        <v>Tightward</v>
      </c>
      <c r="M603">
        <v>11</v>
      </c>
      <c r="N603" t="str">
        <f t="shared" si="29"/>
        <v>Senior Level</v>
      </c>
      <c r="O603">
        <v>4</v>
      </c>
    </row>
    <row r="604" spans="5:15" x14ac:dyDescent="0.25">
      <c r="E604">
        <v>603</v>
      </c>
      <c r="F604" t="s">
        <v>11</v>
      </c>
      <c r="G604">
        <v>71</v>
      </c>
      <c r="H604" t="str">
        <f t="shared" si="27"/>
        <v>Old</v>
      </c>
      <c r="I604" s="5">
        <v>154007</v>
      </c>
      <c r="J604">
        <v>32</v>
      </c>
      <c r="K604" t="str">
        <f t="shared" si="28"/>
        <v>Economical</v>
      </c>
      <c r="L604" t="s">
        <v>14</v>
      </c>
      <c r="M604">
        <v>7</v>
      </c>
      <c r="N604" t="str">
        <f t="shared" si="29"/>
        <v>Mid-Level</v>
      </c>
      <c r="O604">
        <v>7</v>
      </c>
    </row>
    <row r="605" spans="5:15" x14ac:dyDescent="0.25">
      <c r="E605">
        <v>604</v>
      </c>
      <c r="F605" t="s">
        <v>11</v>
      </c>
      <c r="G605">
        <v>91</v>
      </c>
      <c r="H605" t="str">
        <f t="shared" si="27"/>
        <v>Old</v>
      </c>
      <c r="I605" s="5">
        <v>69720</v>
      </c>
      <c r="J605">
        <v>78</v>
      </c>
      <c r="K605" t="str">
        <f t="shared" si="28"/>
        <v>Spendthrift</v>
      </c>
      <c r="L605" t="s">
        <v>12</v>
      </c>
      <c r="M605">
        <v>17</v>
      </c>
      <c r="N605" t="str">
        <f t="shared" si="29"/>
        <v>Senior Level</v>
      </c>
      <c r="O605">
        <v>6</v>
      </c>
    </row>
    <row r="606" spans="5:15" x14ac:dyDescent="0.25">
      <c r="E606">
        <v>605</v>
      </c>
      <c r="F606" t="s">
        <v>11</v>
      </c>
      <c r="G606">
        <v>94</v>
      </c>
      <c r="H606" t="str">
        <f t="shared" si="27"/>
        <v>Old</v>
      </c>
      <c r="I606" s="5">
        <v>85265</v>
      </c>
      <c r="J606">
        <v>68</v>
      </c>
      <c r="K606" t="str">
        <f t="shared" si="28"/>
        <v>Spendthrift</v>
      </c>
      <c r="L606" t="s">
        <v>15</v>
      </c>
      <c r="M606">
        <v>7</v>
      </c>
      <c r="N606" t="str">
        <f t="shared" si="29"/>
        <v>Mid-Level</v>
      </c>
      <c r="O606">
        <v>6</v>
      </c>
    </row>
    <row r="607" spans="5:15" x14ac:dyDescent="0.25">
      <c r="E607">
        <v>606</v>
      </c>
      <c r="F607" t="s">
        <v>11</v>
      </c>
      <c r="G607">
        <v>3</v>
      </c>
      <c r="H607" t="str">
        <f t="shared" si="27"/>
        <v>Adolescence</v>
      </c>
      <c r="I607" s="5">
        <v>155864</v>
      </c>
      <c r="J607">
        <v>31</v>
      </c>
      <c r="K607" t="str">
        <f t="shared" si="28"/>
        <v>Economical</v>
      </c>
      <c r="L607" t="s">
        <v>9</v>
      </c>
      <c r="M607">
        <v>13</v>
      </c>
      <c r="N607" t="str">
        <f t="shared" si="29"/>
        <v>Senior Level</v>
      </c>
      <c r="O607">
        <v>3</v>
      </c>
    </row>
    <row r="608" spans="5:15" x14ac:dyDescent="0.25">
      <c r="E608">
        <v>607</v>
      </c>
      <c r="F608" t="s">
        <v>11</v>
      </c>
      <c r="G608">
        <v>15</v>
      </c>
      <c r="H608" t="str">
        <f t="shared" si="27"/>
        <v>Adolescence</v>
      </c>
      <c r="I608" s="5">
        <v>99421</v>
      </c>
      <c r="J608">
        <v>72</v>
      </c>
      <c r="K608" t="str">
        <f t="shared" si="28"/>
        <v>Spendthrift</v>
      </c>
      <c r="L608" t="s">
        <v>14</v>
      </c>
      <c r="M608">
        <v>8</v>
      </c>
      <c r="N608" t="str">
        <f t="shared" si="29"/>
        <v>Mid-Level</v>
      </c>
      <c r="O608">
        <v>7</v>
      </c>
    </row>
    <row r="609" spans="5:15" x14ac:dyDescent="0.25">
      <c r="E609">
        <v>608</v>
      </c>
      <c r="F609" t="s">
        <v>11</v>
      </c>
      <c r="G609">
        <v>96</v>
      </c>
      <c r="H609" t="str">
        <f t="shared" si="27"/>
        <v>Old</v>
      </c>
      <c r="I609" s="5">
        <v>145457</v>
      </c>
      <c r="J609">
        <v>57</v>
      </c>
      <c r="K609" t="str">
        <f t="shared" si="28"/>
        <v>Economical</v>
      </c>
      <c r="L609" t="s">
        <v>15</v>
      </c>
      <c r="M609">
        <v>2</v>
      </c>
      <c r="N609" t="str">
        <f t="shared" si="29"/>
        <v>Entry-Level</v>
      </c>
      <c r="O609">
        <v>1</v>
      </c>
    </row>
    <row r="610" spans="5:15" x14ac:dyDescent="0.25">
      <c r="E610">
        <v>609</v>
      </c>
      <c r="F610" t="s">
        <v>8</v>
      </c>
      <c r="G610">
        <v>12</v>
      </c>
      <c r="H610" t="str">
        <f t="shared" si="27"/>
        <v>Adolescence</v>
      </c>
      <c r="I610" s="5">
        <v>118041</v>
      </c>
      <c r="J610">
        <v>77</v>
      </c>
      <c r="K610" t="str">
        <f t="shared" si="28"/>
        <v>Spendthrift</v>
      </c>
      <c r="L610" t="s">
        <v>14</v>
      </c>
      <c r="M610">
        <v>9</v>
      </c>
      <c r="N610" t="str">
        <f t="shared" si="29"/>
        <v>Mid-Level</v>
      </c>
      <c r="O610">
        <v>2</v>
      </c>
    </row>
    <row r="611" spans="5:15" x14ac:dyDescent="0.25">
      <c r="E611">
        <v>610</v>
      </c>
      <c r="F611" t="s">
        <v>11</v>
      </c>
      <c r="G611">
        <v>23</v>
      </c>
      <c r="H611" t="str">
        <f t="shared" si="27"/>
        <v>Adolescence</v>
      </c>
      <c r="I611" s="5">
        <v>73759</v>
      </c>
      <c r="J611">
        <v>83</v>
      </c>
      <c r="K611" t="str">
        <f t="shared" si="28"/>
        <v>Spendthrift</v>
      </c>
      <c r="L611" t="s">
        <v>16</v>
      </c>
      <c r="M611">
        <v>0</v>
      </c>
      <c r="N611" t="str">
        <f t="shared" si="29"/>
        <v>Entry-Level</v>
      </c>
      <c r="O611">
        <v>7</v>
      </c>
    </row>
    <row r="612" spans="5:15" x14ac:dyDescent="0.25">
      <c r="E612">
        <v>611</v>
      </c>
      <c r="F612" t="s">
        <v>8</v>
      </c>
      <c r="G612">
        <v>94</v>
      </c>
      <c r="H612" t="str">
        <f t="shared" si="27"/>
        <v>Old</v>
      </c>
      <c r="I612" s="5">
        <v>90082</v>
      </c>
      <c r="J612">
        <v>17</v>
      </c>
      <c r="K612" t="str">
        <f t="shared" si="28"/>
        <v>Tightward</v>
      </c>
      <c r="L612" t="s">
        <v>14</v>
      </c>
      <c r="M612">
        <v>5</v>
      </c>
      <c r="N612" t="str">
        <f t="shared" si="29"/>
        <v>Mid-Level</v>
      </c>
      <c r="O612">
        <v>7</v>
      </c>
    </row>
    <row r="613" spans="5:15" x14ac:dyDescent="0.25">
      <c r="E613">
        <v>612</v>
      </c>
      <c r="F613" t="s">
        <v>11</v>
      </c>
      <c r="G613">
        <v>7</v>
      </c>
      <c r="H613" t="str">
        <f t="shared" si="27"/>
        <v>Adolescence</v>
      </c>
      <c r="I613" s="5">
        <v>74928</v>
      </c>
      <c r="J613">
        <v>12</v>
      </c>
      <c r="K613" t="str">
        <f t="shared" si="28"/>
        <v>Tightward</v>
      </c>
      <c r="L613" t="s">
        <v>14</v>
      </c>
      <c r="M613">
        <v>0</v>
      </c>
      <c r="N613" t="str">
        <f t="shared" si="29"/>
        <v>Entry-Level</v>
      </c>
      <c r="O613">
        <v>6</v>
      </c>
    </row>
    <row r="614" spans="5:15" x14ac:dyDescent="0.25">
      <c r="E614">
        <v>613</v>
      </c>
      <c r="F614" t="s">
        <v>11</v>
      </c>
      <c r="G614">
        <v>74</v>
      </c>
      <c r="H614" t="str">
        <f t="shared" si="27"/>
        <v>Old</v>
      </c>
      <c r="I614" s="5">
        <v>101352</v>
      </c>
      <c r="J614">
        <v>36</v>
      </c>
      <c r="K614" t="str">
        <f t="shared" si="28"/>
        <v>Economical</v>
      </c>
      <c r="L614" t="s">
        <v>12</v>
      </c>
      <c r="M614">
        <v>0</v>
      </c>
      <c r="N614" t="str">
        <f t="shared" si="29"/>
        <v>Entry-Level</v>
      </c>
      <c r="O614">
        <v>5</v>
      </c>
    </row>
    <row r="615" spans="5:15" x14ac:dyDescent="0.25">
      <c r="E615">
        <v>614</v>
      </c>
      <c r="F615" t="s">
        <v>11</v>
      </c>
      <c r="G615">
        <v>52</v>
      </c>
      <c r="H615" t="str">
        <f t="shared" si="27"/>
        <v>Middle Age</v>
      </c>
      <c r="I615" s="5">
        <v>93947</v>
      </c>
      <c r="J615">
        <v>81</v>
      </c>
      <c r="K615" t="str">
        <f t="shared" si="28"/>
        <v>Spendthrift</v>
      </c>
      <c r="L615" t="s">
        <v>9</v>
      </c>
      <c r="M615">
        <v>9</v>
      </c>
      <c r="N615" t="str">
        <f t="shared" si="29"/>
        <v>Mid-Level</v>
      </c>
      <c r="O615">
        <v>2</v>
      </c>
    </row>
    <row r="616" spans="5:15" x14ac:dyDescent="0.25">
      <c r="E616">
        <v>615</v>
      </c>
      <c r="F616" t="s">
        <v>8</v>
      </c>
      <c r="G616">
        <v>39</v>
      </c>
      <c r="H616" t="str">
        <f t="shared" si="27"/>
        <v>Middle Age</v>
      </c>
      <c r="I616" s="5">
        <v>134629</v>
      </c>
      <c r="J616">
        <v>23</v>
      </c>
      <c r="K616" t="str">
        <f t="shared" si="28"/>
        <v>Tightward</v>
      </c>
      <c r="L616" t="s">
        <v>10</v>
      </c>
      <c r="M616">
        <v>1</v>
      </c>
      <c r="N616" t="str">
        <f t="shared" si="29"/>
        <v>Entry-Level</v>
      </c>
      <c r="O616">
        <v>6</v>
      </c>
    </row>
    <row r="617" spans="5:15" x14ac:dyDescent="0.25">
      <c r="E617">
        <v>616</v>
      </c>
      <c r="F617" t="s">
        <v>8</v>
      </c>
      <c r="G617">
        <v>72</v>
      </c>
      <c r="H617" t="str">
        <f t="shared" si="27"/>
        <v>Old</v>
      </c>
      <c r="I617" s="5">
        <v>101858</v>
      </c>
      <c r="J617">
        <v>70</v>
      </c>
      <c r="K617" t="str">
        <f t="shared" si="28"/>
        <v>Spendthrift</v>
      </c>
      <c r="L617" t="s">
        <v>9</v>
      </c>
      <c r="M617">
        <v>8</v>
      </c>
      <c r="N617" t="str">
        <f t="shared" si="29"/>
        <v>Mid-Level</v>
      </c>
      <c r="O617">
        <v>6</v>
      </c>
    </row>
    <row r="618" spans="5:15" x14ac:dyDescent="0.25">
      <c r="E618">
        <v>617</v>
      </c>
      <c r="F618" t="s">
        <v>11</v>
      </c>
      <c r="G618">
        <v>55</v>
      </c>
      <c r="H618" t="str">
        <f t="shared" si="27"/>
        <v>Old</v>
      </c>
      <c r="I618" s="5">
        <v>165501</v>
      </c>
      <c r="J618">
        <v>47</v>
      </c>
      <c r="K618" t="str">
        <f t="shared" si="28"/>
        <v>Economical</v>
      </c>
      <c r="L618" t="s">
        <v>14</v>
      </c>
      <c r="M618">
        <v>10</v>
      </c>
      <c r="N618" t="str">
        <f t="shared" si="29"/>
        <v>Senior Level</v>
      </c>
      <c r="O618">
        <v>4</v>
      </c>
    </row>
    <row r="619" spans="5:15" x14ac:dyDescent="0.25">
      <c r="E619">
        <v>618</v>
      </c>
      <c r="F619" t="s">
        <v>8</v>
      </c>
      <c r="G619">
        <v>29</v>
      </c>
      <c r="H619" t="str">
        <f t="shared" si="27"/>
        <v>Adolescence</v>
      </c>
      <c r="I619" s="5">
        <v>135931</v>
      </c>
      <c r="J619">
        <v>74</v>
      </c>
      <c r="K619" t="str">
        <f t="shared" si="28"/>
        <v>Spendthrift</v>
      </c>
      <c r="L619" t="s">
        <v>12</v>
      </c>
      <c r="M619">
        <v>5</v>
      </c>
      <c r="N619" t="str">
        <f t="shared" si="29"/>
        <v>Mid-Level</v>
      </c>
      <c r="O619">
        <v>1</v>
      </c>
    </row>
    <row r="620" spans="5:15" x14ac:dyDescent="0.25">
      <c r="E620">
        <v>619</v>
      </c>
      <c r="F620" t="s">
        <v>8</v>
      </c>
      <c r="G620">
        <v>38</v>
      </c>
      <c r="H620" t="str">
        <f t="shared" si="27"/>
        <v>Middle Age</v>
      </c>
      <c r="I620" s="5">
        <v>103356</v>
      </c>
      <c r="J620">
        <v>20</v>
      </c>
      <c r="K620" t="str">
        <f t="shared" si="28"/>
        <v>Tightward</v>
      </c>
      <c r="L620" t="s">
        <v>18</v>
      </c>
      <c r="M620">
        <v>1</v>
      </c>
      <c r="N620" t="str">
        <f t="shared" si="29"/>
        <v>Entry-Level</v>
      </c>
      <c r="O620">
        <v>6</v>
      </c>
    </row>
    <row r="621" spans="5:15" x14ac:dyDescent="0.25">
      <c r="E621">
        <v>620</v>
      </c>
      <c r="F621" t="s">
        <v>11</v>
      </c>
      <c r="G621">
        <v>44</v>
      </c>
      <c r="H621" t="str">
        <f t="shared" si="27"/>
        <v>Middle Age</v>
      </c>
      <c r="I621" s="5">
        <v>75195</v>
      </c>
      <c r="J621">
        <v>79</v>
      </c>
      <c r="K621" t="str">
        <f t="shared" si="28"/>
        <v>Spendthrift</v>
      </c>
      <c r="L621" t="s">
        <v>14</v>
      </c>
      <c r="M621">
        <v>1</v>
      </c>
      <c r="N621" t="str">
        <f t="shared" si="29"/>
        <v>Entry-Level</v>
      </c>
      <c r="O621">
        <v>3</v>
      </c>
    </row>
    <row r="622" spans="5:15" x14ac:dyDescent="0.25">
      <c r="E622">
        <v>621</v>
      </c>
      <c r="F622" t="s">
        <v>8</v>
      </c>
      <c r="G622">
        <v>58</v>
      </c>
      <c r="H622" t="str">
        <f t="shared" si="27"/>
        <v>Old</v>
      </c>
      <c r="I622" s="5">
        <v>123083</v>
      </c>
      <c r="J622">
        <v>44</v>
      </c>
      <c r="K622" t="str">
        <f t="shared" si="28"/>
        <v>Economical</v>
      </c>
      <c r="L622" t="s">
        <v>13</v>
      </c>
      <c r="M622">
        <v>6</v>
      </c>
      <c r="N622" t="str">
        <f t="shared" si="29"/>
        <v>Mid-Level</v>
      </c>
      <c r="O622">
        <v>5</v>
      </c>
    </row>
    <row r="623" spans="5:15" x14ac:dyDescent="0.25">
      <c r="E623">
        <v>622</v>
      </c>
      <c r="F623" t="s">
        <v>8</v>
      </c>
      <c r="G623">
        <v>77</v>
      </c>
      <c r="H623" t="str">
        <f t="shared" si="27"/>
        <v>Old</v>
      </c>
      <c r="I623" s="5">
        <v>73884</v>
      </c>
      <c r="J623">
        <v>30</v>
      </c>
      <c r="K623" t="str">
        <f t="shared" si="28"/>
        <v>Tightward</v>
      </c>
      <c r="L623" t="s">
        <v>9</v>
      </c>
      <c r="M623">
        <v>1</v>
      </c>
      <c r="N623" t="str">
        <f t="shared" si="29"/>
        <v>Entry-Level</v>
      </c>
      <c r="O623">
        <v>2</v>
      </c>
    </row>
    <row r="624" spans="5:15" x14ac:dyDescent="0.25">
      <c r="E624">
        <v>623</v>
      </c>
      <c r="F624" t="s">
        <v>11</v>
      </c>
      <c r="G624">
        <v>56</v>
      </c>
      <c r="H624" t="str">
        <f t="shared" si="27"/>
        <v>Old</v>
      </c>
      <c r="I624" s="5">
        <v>91180</v>
      </c>
      <c r="J624">
        <v>61</v>
      </c>
      <c r="K624" t="str">
        <f t="shared" si="28"/>
        <v>Spendthrift</v>
      </c>
      <c r="L624" t="s">
        <v>13</v>
      </c>
      <c r="M624">
        <v>1</v>
      </c>
      <c r="N624" t="str">
        <f t="shared" si="29"/>
        <v>Entry-Level</v>
      </c>
      <c r="O624">
        <v>7</v>
      </c>
    </row>
    <row r="625" spans="5:15" x14ac:dyDescent="0.25">
      <c r="E625">
        <v>624</v>
      </c>
      <c r="F625" t="s">
        <v>8</v>
      </c>
      <c r="G625">
        <v>79</v>
      </c>
      <c r="H625" t="str">
        <f t="shared" si="27"/>
        <v>Old</v>
      </c>
      <c r="I625" s="5">
        <v>86235</v>
      </c>
      <c r="J625">
        <v>52</v>
      </c>
      <c r="K625" t="str">
        <f t="shared" si="28"/>
        <v>Economical</v>
      </c>
      <c r="L625" t="s">
        <v>14</v>
      </c>
      <c r="M625">
        <v>0</v>
      </c>
      <c r="N625" t="str">
        <f t="shared" si="29"/>
        <v>Entry-Level</v>
      </c>
      <c r="O625">
        <v>2</v>
      </c>
    </row>
    <row r="626" spans="5:15" x14ac:dyDescent="0.25">
      <c r="E626">
        <v>625</v>
      </c>
      <c r="F626" t="s">
        <v>11</v>
      </c>
      <c r="G626">
        <v>97</v>
      </c>
      <c r="H626" t="str">
        <f t="shared" si="27"/>
        <v>Old</v>
      </c>
      <c r="I626" s="5">
        <v>96400</v>
      </c>
      <c r="J626">
        <v>4</v>
      </c>
      <c r="K626" t="str">
        <f t="shared" si="28"/>
        <v>Tightward</v>
      </c>
      <c r="L626" t="s">
        <v>16</v>
      </c>
      <c r="M626">
        <v>1</v>
      </c>
      <c r="N626" t="str">
        <f t="shared" si="29"/>
        <v>Entry-Level</v>
      </c>
      <c r="O626">
        <v>7</v>
      </c>
    </row>
    <row r="627" spans="5:15" x14ac:dyDescent="0.25">
      <c r="E627">
        <v>626</v>
      </c>
      <c r="F627" t="s">
        <v>8</v>
      </c>
      <c r="G627">
        <v>78</v>
      </c>
      <c r="H627" t="str">
        <f t="shared" si="27"/>
        <v>Old</v>
      </c>
      <c r="I627" s="5">
        <v>83599</v>
      </c>
      <c r="J627">
        <v>12</v>
      </c>
      <c r="K627" t="str">
        <f t="shared" si="28"/>
        <v>Tightward</v>
      </c>
      <c r="L627" t="s">
        <v>9</v>
      </c>
      <c r="M627">
        <v>1</v>
      </c>
      <c r="N627" t="str">
        <f t="shared" si="29"/>
        <v>Entry-Level</v>
      </c>
      <c r="O627">
        <v>6</v>
      </c>
    </row>
    <row r="628" spans="5:15" x14ac:dyDescent="0.25">
      <c r="E628">
        <v>627</v>
      </c>
      <c r="F628" t="s">
        <v>11</v>
      </c>
      <c r="G628">
        <v>91</v>
      </c>
      <c r="H628" t="str">
        <f t="shared" si="27"/>
        <v>Old</v>
      </c>
      <c r="I628" s="5">
        <v>82535</v>
      </c>
      <c r="J628">
        <v>50</v>
      </c>
      <c r="K628" t="str">
        <f t="shared" si="28"/>
        <v>Economical</v>
      </c>
      <c r="L628" t="s">
        <v>9</v>
      </c>
      <c r="M628">
        <v>0</v>
      </c>
      <c r="N628" t="str">
        <f t="shared" si="29"/>
        <v>Entry-Level</v>
      </c>
      <c r="O628">
        <v>1</v>
      </c>
    </row>
    <row r="629" spans="5:15" x14ac:dyDescent="0.25">
      <c r="E629">
        <v>628</v>
      </c>
      <c r="F629" t="s">
        <v>8</v>
      </c>
      <c r="G629">
        <v>35</v>
      </c>
      <c r="H629" t="str">
        <f t="shared" si="27"/>
        <v>Middle Age</v>
      </c>
      <c r="I629" s="5">
        <v>92227</v>
      </c>
      <c r="J629">
        <v>8</v>
      </c>
      <c r="K629" t="str">
        <f t="shared" si="28"/>
        <v>Tightward</v>
      </c>
      <c r="L629" t="s">
        <v>12</v>
      </c>
      <c r="M629">
        <v>0</v>
      </c>
      <c r="N629" t="str">
        <f t="shared" si="29"/>
        <v>Entry-Level</v>
      </c>
      <c r="O629">
        <v>5</v>
      </c>
    </row>
    <row r="630" spans="5:15" x14ac:dyDescent="0.25">
      <c r="E630">
        <v>629</v>
      </c>
      <c r="F630" t="s">
        <v>11</v>
      </c>
      <c r="G630">
        <v>43</v>
      </c>
      <c r="H630" t="str">
        <f t="shared" si="27"/>
        <v>Middle Age</v>
      </c>
      <c r="I630" s="5">
        <v>150444</v>
      </c>
      <c r="J630">
        <v>27</v>
      </c>
      <c r="K630" t="str">
        <f t="shared" si="28"/>
        <v>Tightward</v>
      </c>
      <c r="L630" t="s">
        <v>14</v>
      </c>
      <c r="M630">
        <v>13</v>
      </c>
      <c r="N630" t="str">
        <f t="shared" si="29"/>
        <v>Senior Level</v>
      </c>
      <c r="O630">
        <v>4</v>
      </c>
    </row>
    <row r="631" spans="5:15" x14ac:dyDescent="0.25">
      <c r="E631">
        <v>630</v>
      </c>
      <c r="F631" t="s">
        <v>11</v>
      </c>
      <c r="G631">
        <v>37</v>
      </c>
      <c r="H631" t="str">
        <f t="shared" si="27"/>
        <v>Middle Age</v>
      </c>
      <c r="I631" s="5">
        <v>149095</v>
      </c>
      <c r="J631">
        <v>83</v>
      </c>
      <c r="K631" t="str">
        <f t="shared" si="28"/>
        <v>Spendthrift</v>
      </c>
      <c r="L631" t="s">
        <v>12</v>
      </c>
      <c r="M631">
        <v>1</v>
      </c>
      <c r="N631" t="str">
        <f t="shared" si="29"/>
        <v>Entry-Level</v>
      </c>
      <c r="O631">
        <v>2</v>
      </c>
    </row>
    <row r="632" spans="5:15" x14ac:dyDescent="0.25">
      <c r="E632">
        <v>631</v>
      </c>
      <c r="F632" t="s">
        <v>8</v>
      </c>
      <c r="G632">
        <v>63</v>
      </c>
      <c r="H632" t="str">
        <f t="shared" si="27"/>
        <v>Old</v>
      </c>
      <c r="I632" s="5">
        <v>113605</v>
      </c>
      <c r="J632">
        <v>42</v>
      </c>
      <c r="K632" t="str">
        <f t="shared" si="28"/>
        <v>Economical</v>
      </c>
      <c r="L632" t="s">
        <v>14</v>
      </c>
      <c r="M632">
        <v>3</v>
      </c>
      <c r="N632" t="str">
        <f t="shared" si="29"/>
        <v>Intermediate</v>
      </c>
      <c r="O632">
        <v>3</v>
      </c>
    </row>
    <row r="633" spans="5:15" x14ac:dyDescent="0.25">
      <c r="E633">
        <v>632</v>
      </c>
      <c r="F633" t="s">
        <v>11</v>
      </c>
      <c r="G633">
        <v>16</v>
      </c>
      <c r="H633" t="str">
        <f t="shared" si="27"/>
        <v>Adolescence</v>
      </c>
      <c r="I633" s="5">
        <v>93854</v>
      </c>
      <c r="J633">
        <v>82</v>
      </c>
      <c r="K633" t="str">
        <f t="shared" si="28"/>
        <v>Spendthrift</v>
      </c>
      <c r="L633" t="s">
        <v>9</v>
      </c>
      <c r="M633">
        <v>0</v>
      </c>
      <c r="N633" t="str">
        <f t="shared" si="29"/>
        <v>Entry-Level</v>
      </c>
      <c r="O633">
        <v>7</v>
      </c>
    </row>
    <row r="634" spans="5:15" x14ac:dyDescent="0.25">
      <c r="E634">
        <v>633</v>
      </c>
      <c r="F634" t="s">
        <v>8</v>
      </c>
      <c r="G634">
        <v>32</v>
      </c>
      <c r="H634" t="str">
        <f t="shared" si="27"/>
        <v>Middle Age</v>
      </c>
      <c r="I634" s="5">
        <v>118280</v>
      </c>
      <c r="J634">
        <v>92</v>
      </c>
      <c r="K634" t="str">
        <f t="shared" si="28"/>
        <v>Spendthrift</v>
      </c>
      <c r="L634" t="s">
        <v>14</v>
      </c>
      <c r="M634">
        <v>0</v>
      </c>
      <c r="N634" t="str">
        <f t="shared" si="29"/>
        <v>Entry-Level</v>
      </c>
      <c r="O634">
        <v>5</v>
      </c>
    </row>
    <row r="635" spans="5:15" x14ac:dyDescent="0.25">
      <c r="E635">
        <v>634</v>
      </c>
      <c r="F635" t="s">
        <v>8</v>
      </c>
      <c r="G635">
        <v>91</v>
      </c>
      <c r="H635" t="str">
        <f t="shared" si="27"/>
        <v>Old</v>
      </c>
      <c r="I635" s="5">
        <v>94576</v>
      </c>
      <c r="J635">
        <v>90</v>
      </c>
      <c r="K635" t="str">
        <f t="shared" si="28"/>
        <v>Spendthrift</v>
      </c>
      <c r="L635" t="s">
        <v>14</v>
      </c>
      <c r="M635">
        <v>0</v>
      </c>
      <c r="N635" t="str">
        <f t="shared" si="29"/>
        <v>Entry-Level</v>
      </c>
      <c r="O635">
        <v>1</v>
      </c>
    </row>
    <row r="636" spans="5:15" x14ac:dyDescent="0.25">
      <c r="E636">
        <v>635</v>
      </c>
      <c r="F636" t="s">
        <v>11</v>
      </c>
      <c r="G636">
        <v>33</v>
      </c>
      <c r="H636" t="str">
        <f t="shared" si="27"/>
        <v>Middle Age</v>
      </c>
      <c r="I636" s="5">
        <v>129257</v>
      </c>
      <c r="J636">
        <v>70</v>
      </c>
      <c r="K636" t="str">
        <f t="shared" si="28"/>
        <v>Spendthrift</v>
      </c>
      <c r="L636" t="s">
        <v>15</v>
      </c>
      <c r="M636">
        <v>6</v>
      </c>
      <c r="N636" t="str">
        <f t="shared" si="29"/>
        <v>Mid-Level</v>
      </c>
      <c r="O636">
        <v>3</v>
      </c>
    </row>
    <row r="637" spans="5:15" x14ac:dyDescent="0.25">
      <c r="E637">
        <v>636</v>
      </c>
      <c r="F637" t="s">
        <v>11</v>
      </c>
      <c r="G637">
        <v>57</v>
      </c>
      <c r="H637" t="str">
        <f t="shared" si="27"/>
        <v>Old</v>
      </c>
      <c r="I637" s="5">
        <v>70373</v>
      </c>
      <c r="J637">
        <v>10</v>
      </c>
      <c r="K637" t="str">
        <f t="shared" si="28"/>
        <v>Tightward</v>
      </c>
      <c r="L637" t="s">
        <v>9</v>
      </c>
      <c r="M637">
        <v>2</v>
      </c>
      <c r="N637" t="str">
        <f t="shared" si="29"/>
        <v>Entry-Level</v>
      </c>
      <c r="O637">
        <v>6</v>
      </c>
    </row>
    <row r="638" spans="5:15" x14ac:dyDescent="0.25">
      <c r="E638">
        <v>637</v>
      </c>
      <c r="F638" t="s">
        <v>11</v>
      </c>
      <c r="G638">
        <v>43</v>
      </c>
      <c r="H638" t="str">
        <f t="shared" si="27"/>
        <v>Middle Age</v>
      </c>
      <c r="I638" s="5">
        <v>77600</v>
      </c>
      <c r="J638">
        <v>66</v>
      </c>
      <c r="K638" t="str">
        <f t="shared" si="28"/>
        <v>Spendthrift</v>
      </c>
      <c r="L638" t="s">
        <v>9</v>
      </c>
      <c r="M638">
        <v>0</v>
      </c>
      <c r="N638" t="str">
        <f t="shared" si="29"/>
        <v>Entry-Level</v>
      </c>
      <c r="O638">
        <v>1</v>
      </c>
    </row>
    <row r="639" spans="5:15" x14ac:dyDescent="0.25">
      <c r="E639">
        <v>638</v>
      </c>
      <c r="F639" t="s">
        <v>11</v>
      </c>
      <c r="G639">
        <v>26</v>
      </c>
      <c r="H639" t="str">
        <f t="shared" si="27"/>
        <v>Adolescence</v>
      </c>
      <c r="I639" s="5">
        <v>113707</v>
      </c>
      <c r="J639">
        <v>97</v>
      </c>
      <c r="K639" t="str">
        <f t="shared" si="28"/>
        <v>Spendthrift</v>
      </c>
      <c r="L639" t="s">
        <v>13</v>
      </c>
      <c r="M639">
        <v>0</v>
      </c>
      <c r="N639" t="str">
        <f t="shared" si="29"/>
        <v>Entry-Level</v>
      </c>
      <c r="O639">
        <v>5</v>
      </c>
    </row>
    <row r="640" spans="5:15" x14ac:dyDescent="0.25">
      <c r="E640">
        <v>639</v>
      </c>
      <c r="F640" t="s">
        <v>11</v>
      </c>
      <c r="G640">
        <v>59</v>
      </c>
      <c r="H640" t="str">
        <f t="shared" si="27"/>
        <v>Old</v>
      </c>
      <c r="I640" s="5">
        <v>189672</v>
      </c>
      <c r="J640">
        <v>8</v>
      </c>
      <c r="K640" t="str">
        <f t="shared" si="28"/>
        <v>Tightward</v>
      </c>
      <c r="L640" t="s">
        <v>16</v>
      </c>
      <c r="M640">
        <v>0</v>
      </c>
      <c r="N640" t="str">
        <f t="shared" si="29"/>
        <v>Entry-Level</v>
      </c>
      <c r="O640">
        <v>7</v>
      </c>
    </row>
    <row r="641" spans="5:15" x14ac:dyDescent="0.25">
      <c r="E641">
        <v>640</v>
      </c>
      <c r="F641" t="s">
        <v>11</v>
      </c>
      <c r="G641">
        <v>61</v>
      </c>
      <c r="H641" t="str">
        <f t="shared" si="27"/>
        <v>Old</v>
      </c>
      <c r="I641" s="5">
        <v>143180</v>
      </c>
      <c r="J641">
        <v>58</v>
      </c>
      <c r="K641" t="str">
        <f t="shared" si="28"/>
        <v>Economical</v>
      </c>
      <c r="L641" t="s">
        <v>14</v>
      </c>
      <c r="M641">
        <v>0</v>
      </c>
      <c r="N641" t="str">
        <f t="shared" si="29"/>
        <v>Entry-Level</v>
      </c>
      <c r="O641">
        <v>5</v>
      </c>
    </row>
    <row r="642" spans="5:15" x14ac:dyDescent="0.25">
      <c r="E642">
        <v>641</v>
      </c>
      <c r="F642" t="s">
        <v>11</v>
      </c>
      <c r="G642">
        <v>59</v>
      </c>
      <c r="H642" t="str">
        <f t="shared" si="27"/>
        <v>Old</v>
      </c>
      <c r="I642" s="5">
        <v>174890</v>
      </c>
      <c r="J642">
        <v>14</v>
      </c>
      <c r="K642" t="str">
        <f t="shared" si="28"/>
        <v>Tightward</v>
      </c>
      <c r="L642" t="s">
        <v>18</v>
      </c>
      <c r="M642">
        <v>3</v>
      </c>
      <c r="N642" t="str">
        <f t="shared" si="29"/>
        <v>Intermediate</v>
      </c>
      <c r="O642">
        <v>4</v>
      </c>
    </row>
    <row r="643" spans="5:15" x14ac:dyDescent="0.25">
      <c r="E643">
        <v>642</v>
      </c>
      <c r="F643" t="s">
        <v>8</v>
      </c>
      <c r="G643">
        <v>66</v>
      </c>
      <c r="H643" t="str">
        <f t="shared" ref="H643:H706" si="30">IF(G643&gt;54,"Old",IF(G643&gt;=31,"Middle Age",IF(G643&lt;31,"Adolescence","Invalid")))</f>
        <v>Old</v>
      </c>
      <c r="I643" s="5">
        <v>121377</v>
      </c>
      <c r="J643">
        <v>19</v>
      </c>
      <c r="K643" t="str">
        <f t="shared" ref="K643:K706" si="31">IF(J643&gt;=60,"Spendthrift",IF(J643&gt;=31,"Economical",IF(J643&lt;31,"Tightward","Invalid")))</f>
        <v>Tightward</v>
      </c>
      <c r="M643">
        <v>7</v>
      </c>
      <c r="N643" t="str">
        <f t="shared" ref="N643:N706" si="32">IF(M643&gt;=10,"Senior Level",IF(M643&gt;=5,"Mid-Level",IF(M643&gt;=3,"Intermediate",IF(M643&lt;3,"Entry-Level","Invalid"))))</f>
        <v>Mid-Level</v>
      </c>
      <c r="O643">
        <v>7</v>
      </c>
    </row>
    <row r="644" spans="5:15" x14ac:dyDescent="0.25">
      <c r="E644">
        <v>643</v>
      </c>
      <c r="F644" t="s">
        <v>8</v>
      </c>
      <c r="G644">
        <v>26</v>
      </c>
      <c r="H644" t="str">
        <f t="shared" si="30"/>
        <v>Adolescence</v>
      </c>
      <c r="I644" s="5">
        <v>154857</v>
      </c>
      <c r="J644">
        <v>13</v>
      </c>
      <c r="K644" t="str">
        <f t="shared" si="31"/>
        <v>Tightward</v>
      </c>
      <c r="L644" t="s">
        <v>9</v>
      </c>
      <c r="M644">
        <v>0</v>
      </c>
      <c r="N644" t="str">
        <f t="shared" si="32"/>
        <v>Entry-Level</v>
      </c>
      <c r="O644">
        <v>7</v>
      </c>
    </row>
    <row r="645" spans="5:15" x14ac:dyDescent="0.25">
      <c r="E645">
        <v>644</v>
      </c>
      <c r="F645" t="s">
        <v>11</v>
      </c>
      <c r="G645">
        <v>67</v>
      </c>
      <c r="H645" t="str">
        <f t="shared" si="30"/>
        <v>Old</v>
      </c>
      <c r="I645" s="5">
        <v>160945</v>
      </c>
      <c r="J645">
        <v>51</v>
      </c>
      <c r="K645" t="str">
        <f t="shared" si="31"/>
        <v>Economical</v>
      </c>
      <c r="L645" t="s">
        <v>9</v>
      </c>
      <c r="M645">
        <v>0</v>
      </c>
      <c r="N645" t="str">
        <f t="shared" si="32"/>
        <v>Entry-Level</v>
      </c>
      <c r="O645">
        <v>5</v>
      </c>
    </row>
    <row r="646" spans="5:15" x14ac:dyDescent="0.25">
      <c r="E646">
        <v>645</v>
      </c>
      <c r="F646" t="s">
        <v>11</v>
      </c>
      <c r="G646">
        <v>85</v>
      </c>
      <c r="H646" t="str">
        <f t="shared" si="30"/>
        <v>Old</v>
      </c>
      <c r="I646" s="5">
        <v>119557</v>
      </c>
      <c r="J646">
        <v>35</v>
      </c>
      <c r="K646" t="str">
        <f t="shared" si="31"/>
        <v>Economical</v>
      </c>
      <c r="L646" t="s">
        <v>14</v>
      </c>
      <c r="M646">
        <v>0</v>
      </c>
      <c r="N646" t="str">
        <f t="shared" si="32"/>
        <v>Entry-Level</v>
      </c>
      <c r="O646">
        <v>2</v>
      </c>
    </row>
    <row r="647" spans="5:15" x14ac:dyDescent="0.25">
      <c r="E647">
        <v>646</v>
      </c>
      <c r="F647" t="s">
        <v>11</v>
      </c>
      <c r="G647">
        <v>76</v>
      </c>
      <c r="H647" t="str">
        <f t="shared" si="30"/>
        <v>Old</v>
      </c>
      <c r="I647" s="5">
        <v>187141</v>
      </c>
      <c r="J647">
        <v>33</v>
      </c>
      <c r="K647" t="str">
        <f t="shared" si="31"/>
        <v>Economical</v>
      </c>
      <c r="L647" t="s">
        <v>16</v>
      </c>
      <c r="M647">
        <v>0</v>
      </c>
      <c r="N647" t="str">
        <f t="shared" si="32"/>
        <v>Entry-Level</v>
      </c>
      <c r="O647">
        <v>7</v>
      </c>
    </row>
    <row r="648" spans="5:15" x14ac:dyDescent="0.25">
      <c r="E648">
        <v>647</v>
      </c>
      <c r="F648" t="s">
        <v>11</v>
      </c>
      <c r="G648">
        <v>57</v>
      </c>
      <c r="H648" t="str">
        <f t="shared" si="30"/>
        <v>Old</v>
      </c>
      <c r="I648" s="5">
        <v>97468</v>
      </c>
      <c r="J648">
        <v>22</v>
      </c>
      <c r="K648" t="str">
        <f t="shared" si="31"/>
        <v>Tightward</v>
      </c>
      <c r="L648" t="s">
        <v>14</v>
      </c>
      <c r="M648">
        <v>0</v>
      </c>
      <c r="N648" t="str">
        <f t="shared" si="32"/>
        <v>Entry-Level</v>
      </c>
      <c r="O648">
        <v>1</v>
      </c>
    </row>
    <row r="649" spans="5:15" x14ac:dyDescent="0.25">
      <c r="E649">
        <v>648</v>
      </c>
      <c r="F649" t="s">
        <v>11</v>
      </c>
      <c r="G649">
        <v>77</v>
      </c>
      <c r="H649" t="str">
        <f t="shared" si="30"/>
        <v>Old</v>
      </c>
      <c r="I649" s="5">
        <v>160351</v>
      </c>
      <c r="J649">
        <v>77</v>
      </c>
      <c r="K649" t="str">
        <f t="shared" si="31"/>
        <v>Spendthrift</v>
      </c>
      <c r="L649" t="s">
        <v>12</v>
      </c>
      <c r="M649">
        <v>8</v>
      </c>
      <c r="N649" t="str">
        <f t="shared" si="32"/>
        <v>Mid-Level</v>
      </c>
      <c r="O649">
        <v>5</v>
      </c>
    </row>
    <row r="650" spans="5:15" x14ac:dyDescent="0.25">
      <c r="E650">
        <v>649</v>
      </c>
      <c r="F650" t="s">
        <v>11</v>
      </c>
      <c r="G650">
        <v>66</v>
      </c>
      <c r="H650" t="str">
        <f t="shared" si="30"/>
        <v>Old</v>
      </c>
      <c r="I650" s="5">
        <v>178627</v>
      </c>
      <c r="J650">
        <v>94</v>
      </c>
      <c r="K650" t="str">
        <f t="shared" si="31"/>
        <v>Spendthrift</v>
      </c>
      <c r="L650" t="s">
        <v>9</v>
      </c>
      <c r="M650">
        <v>1</v>
      </c>
      <c r="N650" t="str">
        <f t="shared" si="32"/>
        <v>Entry-Level</v>
      </c>
      <c r="O650">
        <v>2</v>
      </c>
    </row>
    <row r="651" spans="5:15" x14ac:dyDescent="0.25">
      <c r="E651">
        <v>650</v>
      </c>
      <c r="F651" t="s">
        <v>11</v>
      </c>
      <c r="G651">
        <v>49</v>
      </c>
      <c r="H651" t="str">
        <f t="shared" si="30"/>
        <v>Middle Age</v>
      </c>
      <c r="I651" s="5">
        <v>170188</v>
      </c>
      <c r="J651">
        <v>80</v>
      </c>
      <c r="K651" t="str">
        <f t="shared" si="31"/>
        <v>Spendthrift</v>
      </c>
      <c r="L651" t="s">
        <v>12</v>
      </c>
      <c r="M651">
        <v>1</v>
      </c>
      <c r="N651" t="str">
        <f t="shared" si="32"/>
        <v>Entry-Level</v>
      </c>
      <c r="O651">
        <v>6</v>
      </c>
    </row>
    <row r="652" spans="5:15" x14ac:dyDescent="0.25">
      <c r="E652">
        <v>651</v>
      </c>
      <c r="F652" t="s">
        <v>11</v>
      </c>
      <c r="G652">
        <v>36</v>
      </c>
      <c r="H652" t="str">
        <f t="shared" si="30"/>
        <v>Middle Age</v>
      </c>
      <c r="I652" s="5">
        <v>166007</v>
      </c>
      <c r="J652">
        <v>40</v>
      </c>
      <c r="K652" t="str">
        <f t="shared" si="31"/>
        <v>Economical</v>
      </c>
      <c r="L652" t="s">
        <v>16</v>
      </c>
      <c r="M652">
        <v>1</v>
      </c>
      <c r="N652" t="str">
        <f t="shared" si="32"/>
        <v>Entry-Level</v>
      </c>
      <c r="O652">
        <v>4</v>
      </c>
    </row>
    <row r="653" spans="5:15" x14ac:dyDescent="0.25">
      <c r="E653">
        <v>652</v>
      </c>
      <c r="F653" t="s">
        <v>8</v>
      </c>
      <c r="G653">
        <v>74</v>
      </c>
      <c r="H653" t="str">
        <f t="shared" si="30"/>
        <v>Old</v>
      </c>
      <c r="I653" s="5">
        <v>91794</v>
      </c>
      <c r="J653">
        <v>83</v>
      </c>
      <c r="K653" t="str">
        <f t="shared" si="31"/>
        <v>Spendthrift</v>
      </c>
      <c r="L653" t="s">
        <v>13</v>
      </c>
      <c r="M653">
        <v>0</v>
      </c>
      <c r="N653" t="str">
        <f t="shared" si="32"/>
        <v>Entry-Level</v>
      </c>
      <c r="O653">
        <v>7</v>
      </c>
    </row>
    <row r="654" spans="5:15" x14ac:dyDescent="0.25">
      <c r="E654">
        <v>653</v>
      </c>
      <c r="F654" t="s">
        <v>11</v>
      </c>
      <c r="G654">
        <v>16</v>
      </c>
      <c r="H654" t="str">
        <f t="shared" si="30"/>
        <v>Adolescence</v>
      </c>
      <c r="I654" s="5">
        <v>189072</v>
      </c>
      <c r="J654">
        <v>86</v>
      </c>
      <c r="K654" t="str">
        <f t="shared" si="31"/>
        <v>Spendthrift</v>
      </c>
      <c r="L654" t="s">
        <v>14</v>
      </c>
      <c r="M654">
        <v>6</v>
      </c>
      <c r="N654" t="str">
        <f t="shared" si="32"/>
        <v>Mid-Level</v>
      </c>
      <c r="O654">
        <v>3</v>
      </c>
    </row>
    <row r="655" spans="5:15" x14ac:dyDescent="0.25">
      <c r="E655">
        <v>654</v>
      </c>
      <c r="F655" t="s">
        <v>8</v>
      </c>
      <c r="G655">
        <v>27</v>
      </c>
      <c r="H655" t="str">
        <f t="shared" si="30"/>
        <v>Adolescence</v>
      </c>
      <c r="I655" s="5">
        <v>152717</v>
      </c>
      <c r="J655">
        <v>15</v>
      </c>
      <c r="K655" t="str">
        <f t="shared" si="31"/>
        <v>Tightward</v>
      </c>
      <c r="L655" t="s">
        <v>15</v>
      </c>
      <c r="M655">
        <v>1</v>
      </c>
      <c r="N655" t="str">
        <f t="shared" si="32"/>
        <v>Entry-Level</v>
      </c>
      <c r="O655">
        <v>6</v>
      </c>
    </row>
    <row r="656" spans="5:15" x14ac:dyDescent="0.25">
      <c r="E656">
        <v>655</v>
      </c>
      <c r="F656" t="s">
        <v>11</v>
      </c>
      <c r="G656">
        <v>3</v>
      </c>
      <c r="H656" t="str">
        <f t="shared" si="30"/>
        <v>Adolescence</v>
      </c>
      <c r="I656" s="5">
        <v>158549</v>
      </c>
      <c r="J656">
        <v>98</v>
      </c>
      <c r="K656" t="str">
        <f t="shared" si="31"/>
        <v>Spendthrift</v>
      </c>
      <c r="L656" t="s">
        <v>15</v>
      </c>
      <c r="M656">
        <v>0</v>
      </c>
      <c r="N656" t="str">
        <f t="shared" si="32"/>
        <v>Entry-Level</v>
      </c>
      <c r="O656">
        <v>3</v>
      </c>
    </row>
    <row r="657" spans="5:15" x14ac:dyDescent="0.25">
      <c r="E657">
        <v>656</v>
      </c>
      <c r="F657" t="s">
        <v>8</v>
      </c>
      <c r="G657">
        <v>31</v>
      </c>
      <c r="H657" t="str">
        <f t="shared" si="30"/>
        <v>Middle Age</v>
      </c>
      <c r="I657" s="5">
        <v>134263</v>
      </c>
      <c r="J657">
        <v>94</v>
      </c>
      <c r="K657" t="str">
        <f t="shared" si="31"/>
        <v>Spendthrift</v>
      </c>
      <c r="L657" t="s">
        <v>18</v>
      </c>
      <c r="M657">
        <v>1</v>
      </c>
      <c r="N657" t="str">
        <f t="shared" si="32"/>
        <v>Entry-Level</v>
      </c>
      <c r="O657">
        <v>3</v>
      </c>
    </row>
    <row r="658" spans="5:15" x14ac:dyDescent="0.25">
      <c r="E658">
        <v>657</v>
      </c>
      <c r="F658" t="s">
        <v>11</v>
      </c>
      <c r="G658">
        <v>30</v>
      </c>
      <c r="H658" t="str">
        <f t="shared" si="30"/>
        <v>Adolescence</v>
      </c>
      <c r="I658" s="5">
        <v>148236</v>
      </c>
      <c r="J658">
        <v>28</v>
      </c>
      <c r="K658" t="str">
        <f t="shared" si="31"/>
        <v>Tightward</v>
      </c>
      <c r="L658" t="s">
        <v>15</v>
      </c>
      <c r="M658">
        <v>1</v>
      </c>
      <c r="N658" t="str">
        <f t="shared" si="32"/>
        <v>Entry-Level</v>
      </c>
      <c r="O658">
        <v>1</v>
      </c>
    </row>
    <row r="659" spans="5:15" x14ac:dyDescent="0.25">
      <c r="E659">
        <v>658</v>
      </c>
      <c r="F659" t="s">
        <v>8</v>
      </c>
      <c r="G659">
        <v>94</v>
      </c>
      <c r="H659" t="str">
        <f t="shared" si="30"/>
        <v>Old</v>
      </c>
      <c r="I659" s="5">
        <v>171677</v>
      </c>
      <c r="J659">
        <v>81</v>
      </c>
      <c r="K659" t="str">
        <f t="shared" si="31"/>
        <v>Spendthrift</v>
      </c>
      <c r="L659" t="s">
        <v>14</v>
      </c>
      <c r="M659">
        <v>0</v>
      </c>
      <c r="N659" t="str">
        <f t="shared" si="32"/>
        <v>Entry-Level</v>
      </c>
      <c r="O659">
        <v>6</v>
      </c>
    </row>
    <row r="660" spans="5:15" x14ac:dyDescent="0.25">
      <c r="E660">
        <v>659</v>
      </c>
      <c r="F660" t="s">
        <v>11</v>
      </c>
      <c r="G660">
        <v>31</v>
      </c>
      <c r="H660" t="str">
        <f t="shared" si="30"/>
        <v>Middle Age</v>
      </c>
      <c r="I660" s="5">
        <v>189446</v>
      </c>
      <c r="J660">
        <v>38</v>
      </c>
      <c r="K660" t="str">
        <f t="shared" si="31"/>
        <v>Economical</v>
      </c>
      <c r="L660" t="s">
        <v>14</v>
      </c>
      <c r="M660">
        <v>1</v>
      </c>
      <c r="N660" t="str">
        <f t="shared" si="32"/>
        <v>Entry-Level</v>
      </c>
      <c r="O660">
        <v>6</v>
      </c>
    </row>
    <row r="661" spans="5:15" x14ac:dyDescent="0.25">
      <c r="E661">
        <v>660</v>
      </c>
      <c r="F661" t="s">
        <v>8</v>
      </c>
      <c r="G661">
        <v>49</v>
      </c>
      <c r="H661" t="str">
        <f t="shared" si="30"/>
        <v>Middle Age</v>
      </c>
      <c r="I661" s="5">
        <v>106633</v>
      </c>
      <c r="J661">
        <v>53</v>
      </c>
      <c r="K661" t="str">
        <f t="shared" si="31"/>
        <v>Economical</v>
      </c>
      <c r="L661" t="s">
        <v>14</v>
      </c>
      <c r="M661">
        <v>0</v>
      </c>
      <c r="N661" t="str">
        <f t="shared" si="32"/>
        <v>Entry-Level</v>
      </c>
      <c r="O661">
        <v>3</v>
      </c>
    </row>
    <row r="662" spans="5:15" x14ac:dyDescent="0.25">
      <c r="E662">
        <v>661</v>
      </c>
      <c r="F662" t="s">
        <v>8</v>
      </c>
      <c r="G662">
        <v>49</v>
      </c>
      <c r="H662" t="str">
        <f t="shared" si="30"/>
        <v>Middle Age</v>
      </c>
      <c r="I662" s="5">
        <v>81084</v>
      </c>
      <c r="J662">
        <v>48</v>
      </c>
      <c r="K662" t="str">
        <f t="shared" si="31"/>
        <v>Economical</v>
      </c>
      <c r="L662" t="s">
        <v>15</v>
      </c>
      <c r="M662">
        <v>6</v>
      </c>
      <c r="N662" t="str">
        <f t="shared" si="32"/>
        <v>Mid-Level</v>
      </c>
      <c r="O662">
        <v>5</v>
      </c>
    </row>
    <row r="663" spans="5:15" x14ac:dyDescent="0.25">
      <c r="E663">
        <v>662</v>
      </c>
      <c r="F663" t="s">
        <v>8</v>
      </c>
      <c r="G663">
        <v>53</v>
      </c>
      <c r="H663" t="str">
        <f t="shared" si="30"/>
        <v>Middle Age</v>
      </c>
      <c r="I663" s="5">
        <v>148759</v>
      </c>
      <c r="J663">
        <v>52</v>
      </c>
      <c r="K663" t="str">
        <f t="shared" si="31"/>
        <v>Economical</v>
      </c>
      <c r="L663" t="s">
        <v>16</v>
      </c>
      <c r="M663">
        <v>7</v>
      </c>
      <c r="N663" t="str">
        <f t="shared" si="32"/>
        <v>Mid-Level</v>
      </c>
      <c r="O663">
        <v>7</v>
      </c>
    </row>
    <row r="664" spans="5:15" x14ac:dyDescent="0.25">
      <c r="E664">
        <v>663</v>
      </c>
      <c r="F664" t="s">
        <v>11</v>
      </c>
      <c r="G664">
        <v>3</v>
      </c>
      <c r="H664" t="str">
        <f t="shared" si="30"/>
        <v>Adolescence</v>
      </c>
      <c r="I664" s="5">
        <v>117638</v>
      </c>
      <c r="J664">
        <v>95</v>
      </c>
      <c r="K664" t="str">
        <f t="shared" si="31"/>
        <v>Spendthrift</v>
      </c>
      <c r="L664" t="s">
        <v>9</v>
      </c>
      <c r="M664">
        <v>2</v>
      </c>
      <c r="N664" t="str">
        <f t="shared" si="32"/>
        <v>Entry-Level</v>
      </c>
      <c r="O664">
        <v>7</v>
      </c>
    </row>
    <row r="665" spans="5:15" x14ac:dyDescent="0.25">
      <c r="E665">
        <v>664</v>
      </c>
      <c r="F665" t="s">
        <v>11</v>
      </c>
      <c r="G665">
        <v>91</v>
      </c>
      <c r="H665" t="str">
        <f t="shared" si="30"/>
        <v>Old</v>
      </c>
      <c r="I665" s="5">
        <v>159537</v>
      </c>
      <c r="J665">
        <v>37</v>
      </c>
      <c r="K665" t="str">
        <f t="shared" si="31"/>
        <v>Economical</v>
      </c>
      <c r="L665" t="s">
        <v>16</v>
      </c>
      <c r="M665">
        <v>4</v>
      </c>
      <c r="N665" t="str">
        <f t="shared" si="32"/>
        <v>Intermediate</v>
      </c>
      <c r="O665">
        <v>1</v>
      </c>
    </row>
    <row r="666" spans="5:15" x14ac:dyDescent="0.25">
      <c r="E666">
        <v>665</v>
      </c>
      <c r="F666" t="s">
        <v>8</v>
      </c>
      <c r="G666">
        <v>26</v>
      </c>
      <c r="H666" t="str">
        <f t="shared" si="30"/>
        <v>Adolescence</v>
      </c>
      <c r="I666" s="5">
        <v>79526</v>
      </c>
      <c r="J666">
        <v>6</v>
      </c>
      <c r="K666" t="str">
        <f t="shared" si="31"/>
        <v>Tightward</v>
      </c>
      <c r="L666" t="s">
        <v>18</v>
      </c>
      <c r="M666">
        <v>9</v>
      </c>
      <c r="N666" t="str">
        <f t="shared" si="32"/>
        <v>Mid-Level</v>
      </c>
      <c r="O666">
        <v>7</v>
      </c>
    </row>
    <row r="667" spans="5:15" x14ac:dyDescent="0.25">
      <c r="E667">
        <v>666</v>
      </c>
      <c r="F667" t="s">
        <v>8</v>
      </c>
      <c r="G667">
        <v>28</v>
      </c>
      <c r="H667" t="str">
        <f t="shared" si="30"/>
        <v>Adolescence</v>
      </c>
      <c r="I667" s="5">
        <v>101414</v>
      </c>
      <c r="J667">
        <v>64</v>
      </c>
      <c r="K667" t="str">
        <f t="shared" si="31"/>
        <v>Spendthrift</v>
      </c>
      <c r="M667">
        <v>8</v>
      </c>
      <c r="N667" t="str">
        <f t="shared" si="32"/>
        <v>Mid-Level</v>
      </c>
      <c r="O667">
        <v>1</v>
      </c>
    </row>
    <row r="668" spans="5:15" x14ac:dyDescent="0.25">
      <c r="E668">
        <v>667</v>
      </c>
      <c r="F668" t="s">
        <v>11</v>
      </c>
      <c r="G668">
        <v>92</v>
      </c>
      <c r="H668" t="str">
        <f t="shared" si="30"/>
        <v>Old</v>
      </c>
      <c r="I668" s="5">
        <v>109519</v>
      </c>
      <c r="J668">
        <v>72</v>
      </c>
      <c r="K668" t="str">
        <f t="shared" si="31"/>
        <v>Spendthrift</v>
      </c>
      <c r="L668" t="s">
        <v>13</v>
      </c>
      <c r="M668">
        <v>1</v>
      </c>
      <c r="N668" t="str">
        <f t="shared" si="32"/>
        <v>Entry-Level</v>
      </c>
      <c r="O668">
        <v>4</v>
      </c>
    </row>
    <row r="669" spans="5:15" x14ac:dyDescent="0.25">
      <c r="E669">
        <v>668</v>
      </c>
      <c r="F669" t="s">
        <v>11</v>
      </c>
      <c r="G669">
        <v>59</v>
      </c>
      <c r="H669" t="str">
        <f t="shared" si="30"/>
        <v>Old</v>
      </c>
      <c r="I669" s="5">
        <v>156880</v>
      </c>
      <c r="J669">
        <v>70</v>
      </c>
      <c r="K669" t="str">
        <f t="shared" si="31"/>
        <v>Spendthrift</v>
      </c>
      <c r="L669" t="s">
        <v>14</v>
      </c>
      <c r="M669">
        <v>0</v>
      </c>
      <c r="N669" t="str">
        <f t="shared" si="32"/>
        <v>Entry-Level</v>
      </c>
      <c r="O669">
        <v>7</v>
      </c>
    </row>
    <row r="670" spans="5:15" x14ac:dyDescent="0.25">
      <c r="E670">
        <v>669</v>
      </c>
      <c r="F670" t="s">
        <v>8</v>
      </c>
      <c r="G670">
        <v>15</v>
      </c>
      <c r="H670" t="str">
        <f t="shared" si="30"/>
        <v>Adolescence</v>
      </c>
      <c r="I670" s="5">
        <v>157278</v>
      </c>
      <c r="J670">
        <v>58</v>
      </c>
      <c r="K670" t="str">
        <f t="shared" si="31"/>
        <v>Economical</v>
      </c>
      <c r="L670" t="s">
        <v>14</v>
      </c>
      <c r="M670">
        <v>0</v>
      </c>
      <c r="N670" t="str">
        <f t="shared" si="32"/>
        <v>Entry-Level</v>
      </c>
      <c r="O670">
        <v>6</v>
      </c>
    </row>
    <row r="671" spans="5:15" x14ac:dyDescent="0.25">
      <c r="E671">
        <v>670</v>
      </c>
      <c r="F671" t="s">
        <v>11</v>
      </c>
      <c r="G671">
        <v>23</v>
      </c>
      <c r="H671" t="str">
        <f t="shared" si="30"/>
        <v>Adolescence</v>
      </c>
      <c r="I671" s="5">
        <v>144916</v>
      </c>
      <c r="J671">
        <v>84</v>
      </c>
      <c r="K671" t="str">
        <f t="shared" si="31"/>
        <v>Spendthrift</v>
      </c>
      <c r="L671" t="s">
        <v>10</v>
      </c>
      <c r="M671">
        <v>1</v>
      </c>
      <c r="N671" t="str">
        <f t="shared" si="32"/>
        <v>Entry-Level</v>
      </c>
      <c r="O671">
        <v>7</v>
      </c>
    </row>
    <row r="672" spans="5:15" x14ac:dyDescent="0.25">
      <c r="E672">
        <v>671</v>
      </c>
      <c r="F672" t="s">
        <v>8</v>
      </c>
      <c r="G672">
        <v>54</v>
      </c>
      <c r="H672" t="str">
        <f t="shared" si="30"/>
        <v>Middle Age</v>
      </c>
      <c r="I672" s="5">
        <v>59163</v>
      </c>
      <c r="J672">
        <v>100</v>
      </c>
      <c r="K672" t="str">
        <f t="shared" si="31"/>
        <v>Spendthrift</v>
      </c>
      <c r="L672" t="s">
        <v>18</v>
      </c>
      <c r="M672">
        <v>3</v>
      </c>
      <c r="N672" t="str">
        <f t="shared" si="32"/>
        <v>Intermediate</v>
      </c>
      <c r="O672">
        <v>3</v>
      </c>
    </row>
    <row r="673" spans="5:15" x14ac:dyDescent="0.25">
      <c r="E673">
        <v>672</v>
      </c>
      <c r="F673" t="s">
        <v>11</v>
      </c>
      <c r="G673">
        <v>93</v>
      </c>
      <c r="H673" t="str">
        <f t="shared" si="30"/>
        <v>Old</v>
      </c>
      <c r="I673" s="5">
        <v>93991</v>
      </c>
      <c r="J673">
        <v>49</v>
      </c>
      <c r="K673" t="str">
        <f t="shared" si="31"/>
        <v>Economical</v>
      </c>
      <c r="L673" t="s">
        <v>14</v>
      </c>
      <c r="M673">
        <v>1</v>
      </c>
      <c r="N673" t="str">
        <f t="shared" si="32"/>
        <v>Entry-Level</v>
      </c>
      <c r="O673">
        <v>3</v>
      </c>
    </row>
    <row r="674" spans="5:15" x14ac:dyDescent="0.25">
      <c r="E674">
        <v>673</v>
      </c>
      <c r="F674" t="s">
        <v>11</v>
      </c>
      <c r="G674">
        <v>65</v>
      </c>
      <c r="H674" t="str">
        <f t="shared" si="30"/>
        <v>Old</v>
      </c>
      <c r="I674" s="5">
        <v>58318</v>
      </c>
      <c r="J674">
        <v>45</v>
      </c>
      <c r="K674" t="str">
        <f t="shared" si="31"/>
        <v>Economical</v>
      </c>
      <c r="L674" t="s">
        <v>16</v>
      </c>
      <c r="M674">
        <v>1</v>
      </c>
      <c r="N674" t="str">
        <f t="shared" si="32"/>
        <v>Entry-Level</v>
      </c>
      <c r="O674">
        <v>1</v>
      </c>
    </row>
    <row r="675" spans="5:15" x14ac:dyDescent="0.25">
      <c r="E675">
        <v>674</v>
      </c>
      <c r="F675" t="s">
        <v>11</v>
      </c>
      <c r="G675">
        <v>13</v>
      </c>
      <c r="H675" t="str">
        <f t="shared" si="30"/>
        <v>Adolescence</v>
      </c>
      <c r="I675" s="5">
        <v>180786</v>
      </c>
      <c r="J675">
        <v>88</v>
      </c>
      <c r="K675" t="str">
        <f t="shared" si="31"/>
        <v>Spendthrift</v>
      </c>
      <c r="L675" t="s">
        <v>12</v>
      </c>
      <c r="M675">
        <v>1</v>
      </c>
      <c r="N675" t="str">
        <f t="shared" si="32"/>
        <v>Entry-Level</v>
      </c>
      <c r="O675">
        <v>5</v>
      </c>
    </row>
    <row r="676" spans="5:15" x14ac:dyDescent="0.25">
      <c r="E676">
        <v>675</v>
      </c>
      <c r="F676" t="s">
        <v>8</v>
      </c>
      <c r="G676">
        <v>71</v>
      </c>
      <c r="H676" t="str">
        <f t="shared" si="30"/>
        <v>Old</v>
      </c>
      <c r="I676" s="5">
        <v>84622</v>
      </c>
      <c r="J676">
        <v>45</v>
      </c>
      <c r="K676" t="str">
        <f t="shared" si="31"/>
        <v>Economical</v>
      </c>
      <c r="L676" t="s">
        <v>16</v>
      </c>
      <c r="M676">
        <v>0</v>
      </c>
      <c r="N676" t="str">
        <f t="shared" si="32"/>
        <v>Entry-Level</v>
      </c>
      <c r="O676">
        <v>6</v>
      </c>
    </row>
    <row r="677" spans="5:15" x14ac:dyDescent="0.25">
      <c r="E677">
        <v>676</v>
      </c>
      <c r="F677" t="s">
        <v>8</v>
      </c>
      <c r="G677">
        <v>1</v>
      </c>
      <c r="H677" t="str">
        <f t="shared" si="30"/>
        <v>Adolescence</v>
      </c>
      <c r="I677" s="5">
        <v>92674</v>
      </c>
      <c r="J677">
        <v>59</v>
      </c>
      <c r="K677" t="str">
        <f t="shared" si="31"/>
        <v>Economical</v>
      </c>
      <c r="L677" t="s">
        <v>14</v>
      </c>
      <c r="M677">
        <v>8</v>
      </c>
      <c r="N677" t="str">
        <f t="shared" si="32"/>
        <v>Mid-Level</v>
      </c>
      <c r="O677">
        <v>4</v>
      </c>
    </row>
    <row r="678" spans="5:15" x14ac:dyDescent="0.25">
      <c r="E678">
        <v>677</v>
      </c>
      <c r="F678" t="s">
        <v>11</v>
      </c>
      <c r="G678">
        <v>57</v>
      </c>
      <c r="H678" t="str">
        <f t="shared" si="30"/>
        <v>Old</v>
      </c>
      <c r="I678" s="5">
        <v>87553</v>
      </c>
      <c r="J678">
        <v>94</v>
      </c>
      <c r="K678" t="str">
        <f t="shared" si="31"/>
        <v>Spendthrift</v>
      </c>
      <c r="L678" t="s">
        <v>14</v>
      </c>
      <c r="M678">
        <v>1</v>
      </c>
      <c r="N678" t="str">
        <f t="shared" si="32"/>
        <v>Entry-Level</v>
      </c>
      <c r="O678">
        <v>1</v>
      </c>
    </row>
    <row r="679" spans="5:15" x14ac:dyDescent="0.25">
      <c r="E679">
        <v>678</v>
      </c>
      <c r="F679" t="s">
        <v>8</v>
      </c>
      <c r="G679">
        <v>14</v>
      </c>
      <c r="H679" t="str">
        <f t="shared" si="30"/>
        <v>Adolescence</v>
      </c>
      <c r="I679" s="5">
        <v>74174</v>
      </c>
      <c r="J679">
        <v>79</v>
      </c>
      <c r="K679" t="str">
        <f t="shared" si="31"/>
        <v>Spendthrift</v>
      </c>
      <c r="L679" t="s">
        <v>13</v>
      </c>
      <c r="M679">
        <v>1</v>
      </c>
      <c r="N679" t="str">
        <f t="shared" si="32"/>
        <v>Entry-Level</v>
      </c>
      <c r="O679">
        <v>2</v>
      </c>
    </row>
    <row r="680" spans="5:15" x14ac:dyDescent="0.25">
      <c r="E680">
        <v>679</v>
      </c>
      <c r="F680" t="s">
        <v>11</v>
      </c>
      <c r="G680">
        <v>77</v>
      </c>
      <c r="H680" t="str">
        <f t="shared" si="30"/>
        <v>Old</v>
      </c>
      <c r="I680" s="5">
        <v>180831</v>
      </c>
      <c r="J680">
        <v>33</v>
      </c>
      <c r="K680" t="str">
        <f t="shared" si="31"/>
        <v>Economical</v>
      </c>
      <c r="L680" t="s">
        <v>9</v>
      </c>
      <c r="M680">
        <v>1</v>
      </c>
      <c r="N680" t="str">
        <f t="shared" si="32"/>
        <v>Entry-Level</v>
      </c>
      <c r="O680">
        <v>2</v>
      </c>
    </row>
    <row r="681" spans="5:15" x14ac:dyDescent="0.25">
      <c r="E681">
        <v>680</v>
      </c>
      <c r="F681" t="s">
        <v>11</v>
      </c>
      <c r="G681">
        <v>89</v>
      </c>
      <c r="H681" t="str">
        <f t="shared" si="30"/>
        <v>Old</v>
      </c>
      <c r="I681" s="5">
        <v>137397</v>
      </c>
      <c r="J681">
        <v>33</v>
      </c>
      <c r="K681" t="str">
        <f t="shared" si="31"/>
        <v>Economical</v>
      </c>
      <c r="L681" t="s">
        <v>16</v>
      </c>
      <c r="M681">
        <v>1</v>
      </c>
      <c r="N681" t="str">
        <f t="shared" si="32"/>
        <v>Entry-Level</v>
      </c>
      <c r="O681">
        <v>7</v>
      </c>
    </row>
    <row r="682" spans="5:15" x14ac:dyDescent="0.25">
      <c r="E682">
        <v>681</v>
      </c>
      <c r="F682" t="s">
        <v>8</v>
      </c>
      <c r="G682">
        <v>17</v>
      </c>
      <c r="H682" t="str">
        <f t="shared" si="30"/>
        <v>Adolescence</v>
      </c>
      <c r="I682" s="5">
        <v>96154</v>
      </c>
      <c r="J682">
        <v>100</v>
      </c>
      <c r="K682" t="str">
        <f t="shared" si="31"/>
        <v>Spendthrift</v>
      </c>
      <c r="L682" t="s">
        <v>14</v>
      </c>
      <c r="M682">
        <v>1</v>
      </c>
      <c r="N682" t="str">
        <f t="shared" si="32"/>
        <v>Entry-Level</v>
      </c>
      <c r="O682">
        <v>4</v>
      </c>
    </row>
    <row r="683" spans="5:15" x14ac:dyDescent="0.25">
      <c r="E683">
        <v>682</v>
      </c>
      <c r="F683" t="s">
        <v>8</v>
      </c>
      <c r="G683">
        <v>86</v>
      </c>
      <c r="H683" t="str">
        <f t="shared" si="30"/>
        <v>Old</v>
      </c>
      <c r="I683" s="5">
        <v>172477</v>
      </c>
      <c r="J683">
        <v>69</v>
      </c>
      <c r="K683" t="str">
        <f t="shared" si="31"/>
        <v>Spendthrift</v>
      </c>
      <c r="L683" t="s">
        <v>13</v>
      </c>
      <c r="M683">
        <v>1</v>
      </c>
      <c r="N683" t="str">
        <f t="shared" si="32"/>
        <v>Entry-Level</v>
      </c>
      <c r="O683">
        <v>3</v>
      </c>
    </row>
    <row r="684" spans="5:15" x14ac:dyDescent="0.25">
      <c r="E684">
        <v>683</v>
      </c>
      <c r="F684" t="s">
        <v>8</v>
      </c>
      <c r="G684">
        <v>42</v>
      </c>
      <c r="H684" t="str">
        <f t="shared" si="30"/>
        <v>Middle Age</v>
      </c>
      <c r="I684" s="5">
        <v>59954</v>
      </c>
      <c r="J684">
        <v>37</v>
      </c>
      <c r="K684" t="str">
        <f t="shared" si="31"/>
        <v>Economical</v>
      </c>
      <c r="L684" t="s">
        <v>15</v>
      </c>
      <c r="M684">
        <v>4</v>
      </c>
      <c r="N684" t="str">
        <f t="shared" si="32"/>
        <v>Intermediate</v>
      </c>
      <c r="O684">
        <v>4</v>
      </c>
    </row>
    <row r="685" spans="5:15" x14ac:dyDescent="0.25">
      <c r="E685">
        <v>684</v>
      </c>
      <c r="F685" t="s">
        <v>11</v>
      </c>
      <c r="G685">
        <v>29</v>
      </c>
      <c r="H685" t="str">
        <f t="shared" si="30"/>
        <v>Adolescence</v>
      </c>
      <c r="I685" s="5">
        <v>112240</v>
      </c>
      <c r="J685">
        <v>95</v>
      </c>
      <c r="K685" t="str">
        <f t="shared" si="31"/>
        <v>Spendthrift</v>
      </c>
      <c r="L685" t="s">
        <v>13</v>
      </c>
      <c r="M685">
        <v>0</v>
      </c>
      <c r="N685" t="str">
        <f t="shared" si="32"/>
        <v>Entry-Level</v>
      </c>
      <c r="O685">
        <v>4</v>
      </c>
    </row>
    <row r="686" spans="5:15" x14ac:dyDescent="0.25">
      <c r="E686">
        <v>685</v>
      </c>
      <c r="F686" t="s">
        <v>11</v>
      </c>
      <c r="G686">
        <v>54</v>
      </c>
      <c r="H686" t="str">
        <f t="shared" si="30"/>
        <v>Middle Age</v>
      </c>
      <c r="I686" s="5">
        <v>145679</v>
      </c>
      <c r="J686">
        <v>35</v>
      </c>
      <c r="K686" t="str">
        <f t="shared" si="31"/>
        <v>Economical</v>
      </c>
      <c r="L686" t="s">
        <v>14</v>
      </c>
      <c r="M686">
        <v>0</v>
      </c>
      <c r="N686" t="str">
        <f t="shared" si="32"/>
        <v>Entry-Level</v>
      </c>
      <c r="O686">
        <v>2</v>
      </c>
    </row>
    <row r="687" spans="5:15" x14ac:dyDescent="0.25">
      <c r="E687">
        <v>686</v>
      </c>
      <c r="F687" t="s">
        <v>8</v>
      </c>
      <c r="G687">
        <v>96</v>
      </c>
      <c r="H687" t="str">
        <f t="shared" si="30"/>
        <v>Old</v>
      </c>
      <c r="I687" s="5">
        <v>136265</v>
      </c>
      <c r="J687">
        <v>49</v>
      </c>
      <c r="K687" t="str">
        <f t="shared" si="31"/>
        <v>Economical</v>
      </c>
      <c r="L687" t="s">
        <v>14</v>
      </c>
      <c r="M687">
        <v>12</v>
      </c>
      <c r="N687" t="str">
        <f t="shared" si="32"/>
        <v>Senior Level</v>
      </c>
      <c r="O687">
        <v>5</v>
      </c>
    </row>
    <row r="688" spans="5:15" x14ac:dyDescent="0.25">
      <c r="E688">
        <v>687</v>
      </c>
      <c r="F688" t="s">
        <v>11</v>
      </c>
      <c r="G688">
        <v>58</v>
      </c>
      <c r="H688" t="str">
        <f t="shared" si="30"/>
        <v>Old</v>
      </c>
      <c r="I688" s="5">
        <v>74869</v>
      </c>
      <c r="J688">
        <v>12</v>
      </c>
      <c r="K688" t="str">
        <f t="shared" si="31"/>
        <v>Tightward</v>
      </c>
      <c r="L688" t="s">
        <v>9</v>
      </c>
      <c r="M688">
        <v>0</v>
      </c>
      <c r="N688" t="str">
        <f t="shared" si="32"/>
        <v>Entry-Level</v>
      </c>
      <c r="O688">
        <v>3</v>
      </c>
    </row>
    <row r="689" spans="5:15" x14ac:dyDescent="0.25">
      <c r="E689">
        <v>688</v>
      </c>
      <c r="F689" t="s">
        <v>11</v>
      </c>
      <c r="G689">
        <v>52</v>
      </c>
      <c r="H689" t="str">
        <f t="shared" si="30"/>
        <v>Middle Age</v>
      </c>
      <c r="I689" s="5">
        <v>109425</v>
      </c>
      <c r="J689">
        <v>46</v>
      </c>
      <c r="K689" t="str">
        <f t="shared" si="31"/>
        <v>Economical</v>
      </c>
      <c r="L689" t="s">
        <v>10</v>
      </c>
      <c r="M689">
        <v>0</v>
      </c>
      <c r="N689" t="str">
        <f t="shared" si="32"/>
        <v>Entry-Level</v>
      </c>
      <c r="O689">
        <v>1</v>
      </c>
    </row>
    <row r="690" spans="5:15" x14ac:dyDescent="0.25">
      <c r="E690">
        <v>689</v>
      </c>
      <c r="F690" t="s">
        <v>11</v>
      </c>
      <c r="G690">
        <v>3</v>
      </c>
      <c r="H690" t="str">
        <f t="shared" si="30"/>
        <v>Adolescence</v>
      </c>
      <c r="I690" s="5">
        <v>126015</v>
      </c>
      <c r="J690">
        <v>57</v>
      </c>
      <c r="K690" t="str">
        <f t="shared" si="31"/>
        <v>Economical</v>
      </c>
      <c r="L690" t="s">
        <v>9</v>
      </c>
      <c r="M690">
        <v>0</v>
      </c>
      <c r="N690" t="str">
        <f t="shared" si="32"/>
        <v>Entry-Level</v>
      </c>
      <c r="O690">
        <v>1</v>
      </c>
    </row>
    <row r="691" spans="5:15" x14ac:dyDescent="0.25">
      <c r="E691">
        <v>690</v>
      </c>
      <c r="F691" t="s">
        <v>11</v>
      </c>
      <c r="G691">
        <v>13</v>
      </c>
      <c r="H691" t="str">
        <f t="shared" si="30"/>
        <v>Adolescence</v>
      </c>
      <c r="I691" s="5">
        <v>156951</v>
      </c>
      <c r="J691">
        <v>66</v>
      </c>
      <c r="K691" t="str">
        <f t="shared" si="31"/>
        <v>Spendthrift</v>
      </c>
      <c r="L691" t="s">
        <v>9</v>
      </c>
      <c r="M691">
        <v>4</v>
      </c>
      <c r="N691" t="str">
        <f t="shared" si="32"/>
        <v>Intermediate</v>
      </c>
      <c r="O691">
        <v>7</v>
      </c>
    </row>
    <row r="692" spans="5:15" x14ac:dyDescent="0.25">
      <c r="E692">
        <v>691</v>
      </c>
      <c r="F692" t="s">
        <v>11</v>
      </c>
      <c r="G692">
        <v>3</v>
      </c>
      <c r="H692" t="str">
        <f t="shared" si="30"/>
        <v>Adolescence</v>
      </c>
      <c r="I692" s="5">
        <v>127172</v>
      </c>
      <c r="J692">
        <v>68</v>
      </c>
      <c r="K692" t="str">
        <f t="shared" si="31"/>
        <v>Spendthrift</v>
      </c>
      <c r="L692" t="s">
        <v>9</v>
      </c>
      <c r="M692">
        <v>1</v>
      </c>
      <c r="N692" t="str">
        <f t="shared" si="32"/>
        <v>Entry-Level</v>
      </c>
      <c r="O692">
        <v>2</v>
      </c>
    </row>
    <row r="693" spans="5:15" x14ac:dyDescent="0.25">
      <c r="E693">
        <v>692</v>
      </c>
      <c r="F693" t="s">
        <v>8</v>
      </c>
      <c r="G693">
        <v>89</v>
      </c>
      <c r="H693" t="str">
        <f t="shared" si="30"/>
        <v>Old</v>
      </c>
      <c r="I693" s="5">
        <v>113834</v>
      </c>
      <c r="J693">
        <v>22</v>
      </c>
      <c r="K693" t="str">
        <f t="shared" si="31"/>
        <v>Tightward</v>
      </c>
      <c r="L693" t="s">
        <v>16</v>
      </c>
      <c r="M693">
        <v>0</v>
      </c>
      <c r="N693" t="str">
        <f t="shared" si="32"/>
        <v>Entry-Level</v>
      </c>
      <c r="O693">
        <v>3</v>
      </c>
    </row>
    <row r="694" spans="5:15" x14ac:dyDescent="0.25">
      <c r="E694">
        <v>693</v>
      </c>
      <c r="F694" t="s">
        <v>8</v>
      </c>
      <c r="G694">
        <v>83</v>
      </c>
      <c r="H694" t="str">
        <f t="shared" si="30"/>
        <v>Old</v>
      </c>
      <c r="I694" s="5">
        <v>132005</v>
      </c>
      <c r="J694">
        <v>2</v>
      </c>
      <c r="K694" t="str">
        <f t="shared" si="31"/>
        <v>Tightward</v>
      </c>
      <c r="L694" t="s">
        <v>13</v>
      </c>
      <c r="M694">
        <v>0</v>
      </c>
      <c r="N694" t="str">
        <f t="shared" si="32"/>
        <v>Entry-Level</v>
      </c>
      <c r="O694">
        <v>5</v>
      </c>
    </row>
    <row r="695" spans="5:15" x14ac:dyDescent="0.25">
      <c r="E695">
        <v>694</v>
      </c>
      <c r="F695" t="s">
        <v>11</v>
      </c>
      <c r="G695">
        <v>80</v>
      </c>
      <c r="H695" t="str">
        <f t="shared" si="30"/>
        <v>Old</v>
      </c>
      <c r="I695" s="5">
        <v>171323</v>
      </c>
      <c r="J695">
        <v>78</v>
      </c>
      <c r="K695" t="str">
        <f t="shared" si="31"/>
        <v>Spendthrift</v>
      </c>
      <c r="L695" t="s">
        <v>12</v>
      </c>
      <c r="M695">
        <v>10</v>
      </c>
      <c r="N695" t="str">
        <f t="shared" si="32"/>
        <v>Senior Level</v>
      </c>
      <c r="O695">
        <v>4</v>
      </c>
    </row>
    <row r="696" spans="5:15" x14ac:dyDescent="0.25">
      <c r="E696">
        <v>695</v>
      </c>
      <c r="F696" t="s">
        <v>11</v>
      </c>
      <c r="G696">
        <v>74</v>
      </c>
      <c r="H696" t="str">
        <f t="shared" si="30"/>
        <v>Old</v>
      </c>
      <c r="I696" s="5">
        <v>92355</v>
      </c>
      <c r="J696">
        <v>87</v>
      </c>
      <c r="K696" t="str">
        <f t="shared" si="31"/>
        <v>Spendthrift</v>
      </c>
      <c r="L696" t="s">
        <v>13</v>
      </c>
      <c r="M696">
        <v>1</v>
      </c>
      <c r="N696" t="str">
        <f t="shared" si="32"/>
        <v>Entry-Level</v>
      </c>
      <c r="O696">
        <v>4</v>
      </c>
    </row>
    <row r="697" spans="5:15" x14ac:dyDescent="0.25">
      <c r="E697">
        <v>696</v>
      </c>
      <c r="F697" t="s">
        <v>8</v>
      </c>
      <c r="G697">
        <v>42</v>
      </c>
      <c r="H697" t="str">
        <f t="shared" si="30"/>
        <v>Middle Age</v>
      </c>
      <c r="I697" s="5">
        <v>60982</v>
      </c>
      <c r="J697">
        <v>3</v>
      </c>
      <c r="K697" t="str">
        <f t="shared" si="31"/>
        <v>Tightward</v>
      </c>
      <c r="L697" t="s">
        <v>9</v>
      </c>
      <c r="M697">
        <v>0</v>
      </c>
      <c r="N697" t="str">
        <f t="shared" si="32"/>
        <v>Entry-Level</v>
      </c>
      <c r="O697">
        <v>5</v>
      </c>
    </row>
    <row r="698" spans="5:15" x14ac:dyDescent="0.25">
      <c r="E698">
        <v>697</v>
      </c>
      <c r="F698" t="s">
        <v>11</v>
      </c>
      <c r="G698">
        <v>91</v>
      </c>
      <c r="H698" t="str">
        <f t="shared" si="30"/>
        <v>Old</v>
      </c>
      <c r="I698" s="5">
        <v>51742</v>
      </c>
      <c r="J698">
        <v>33</v>
      </c>
      <c r="K698" t="str">
        <f t="shared" si="31"/>
        <v>Economical</v>
      </c>
      <c r="L698" t="s">
        <v>14</v>
      </c>
      <c r="M698">
        <v>8</v>
      </c>
      <c r="N698" t="str">
        <f t="shared" si="32"/>
        <v>Mid-Level</v>
      </c>
      <c r="O698">
        <v>3</v>
      </c>
    </row>
    <row r="699" spans="5:15" x14ac:dyDescent="0.25">
      <c r="E699">
        <v>698</v>
      </c>
      <c r="F699" t="s">
        <v>11</v>
      </c>
      <c r="G699">
        <v>31</v>
      </c>
      <c r="H699" t="str">
        <f t="shared" si="30"/>
        <v>Middle Age</v>
      </c>
      <c r="I699" s="5">
        <v>138612</v>
      </c>
      <c r="J699">
        <v>71</v>
      </c>
      <c r="K699" t="str">
        <f t="shared" si="31"/>
        <v>Spendthrift</v>
      </c>
      <c r="L699" t="s">
        <v>15</v>
      </c>
      <c r="M699">
        <v>9</v>
      </c>
      <c r="N699" t="str">
        <f t="shared" si="32"/>
        <v>Mid-Level</v>
      </c>
      <c r="O699">
        <v>2</v>
      </c>
    </row>
    <row r="700" spans="5:15" x14ac:dyDescent="0.25">
      <c r="E700">
        <v>699</v>
      </c>
      <c r="F700" t="s">
        <v>8</v>
      </c>
      <c r="G700">
        <v>8</v>
      </c>
      <c r="H700" t="str">
        <f t="shared" si="30"/>
        <v>Adolescence</v>
      </c>
      <c r="I700" s="5">
        <v>158123</v>
      </c>
      <c r="J700">
        <v>84</v>
      </c>
      <c r="K700" t="str">
        <f t="shared" si="31"/>
        <v>Spendthrift</v>
      </c>
      <c r="L700" t="s">
        <v>14</v>
      </c>
      <c r="M700">
        <v>1</v>
      </c>
      <c r="N700" t="str">
        <f t="shared" si="32"/>
        <v>Entry-Level</v>
      </c>
      <c r="O700">
        <v>1</v>
      </c>
    </row>
    <row r="701" spans="5:15" x14ac:dyDescent="0.25">
      <c r="E701">
        <v>700</v>
      </c>
      <c r="F701" t="s">
        <v>8</v>
      </c>
      <c r="G701">
        <v>64</v>
      </c>
      <c r="H701" t="str">
        <f t="shared" si="30"/>
        <v>Old</v>
      </c>
      <c r="I701" s="5">
        <v>164675</v>
      </c>
      <c r="J701">
        <v>65</v>
      </c>
      <c r="K701" t="str">
        <f t="shared" si="31"/>
        <v>Spendthrift</v>
      </c>
      <c r="L701" t="s">
        <v>15</v>
      </c>
      <c r="M701">
        <v>0</v>
      </c>
      <c r="N701" t="str">
        <f t="shared" si="32"/>
        <v>Entry-Level</v>
      </c>
      <c r="O701">
        <v>5</v>
      </c>
    </row>
    <row r="702" spans="5:15" x14ac:dyDescent="0.25">
      <c r="E702">
        <v>701</v>
      </c>
      <c r="F702" t="s">
        <v>11</v>
      </c>
      <c r="G702">
        <v>41</v>
      </c>
      <c r="H702" t="str">
        <f t="shared" si="30"/>
        <v>Middle Age</v>
      </c>
      <c r="I702" s="5">
        <v>172882</v>
      </c>
      <c r="J702">
        <v>27</v>
      </c>
      <c r="K702" t="str">
        <f t="shared" si="31"/>
        <v>Tightward</v>
      </c>
      <c r="L702" t="s">
        <v>9</v>
      </c>
      <c r="M702">
        <v>8</v>
      </c>
      <c r="N702" t="str">
        <f t="shared" si="32"/>
        <v>Mid-Level</v>
      </c>
      <c r="O702">
        <v>7</v>
      </c>
    </row>
    <row r="703" spans="5:15" x14ac:dyDescent="0.25">
      <c r="E703">
        <v>702</v>
      </c>
      <c r="F703" t="s">
        <v>11</v>
      </c>
      <c r="G703">
        <v>62</v>
      </c>
      <c r="H703" t="str">
        <f t="shared" si="30"/>
        <v>Old</v>
      </c>
      <c r="I703" s="5">
        <v>70119</v>
      </c>
      <c r="J703">
        <v>93</v>
      </c>
      <c r="K703" t="str">
        <f t="shared" si="31"/>
        <v>Spendthrift</v>
      </c>
      <c r="L703" t="s">
        <v>14</v>
      </c>
      <c r="M703">
        <v>0</v>
      </c>
      <c r="N703" t="str">
        <f t="shared" si="32"/>
        <v>Entry-Level</v>
      </c>
      <c r="O703">
        <v>1</v>
      </c>
    </row>
    <row r="704" spans="5:15" x14ac:dyDescent="0.25">
      <c r="E704">
        <v>703</v>
      </c>
      <c r="F704" t="s">
        <v>8</v>
      </c>
      <c r="G704">
        <v>41</v>
      </c>
      <c r="H704" t="str">
        <f t="shared" si="30"/>
        <v>Middle Age</v>
      </c>
      <c r="I704" s="5">
        <v>113998</v>
      </c>
      <c r="J704">
        <v>26</v>
      </c>
      <c r="K704" t="str">
        <f t="shared" si="31"/>
        <v>Tightward</v>
      </c>
      <c r="L704" t="s">
        <v>9</v>
      </c>
      <c r="M704">
        <v>7</v>
      </c>
      <c r="N704" t="str">
        <f t="shared" si="32"/>
        <v>Mid-Level</v>
      </c>
      <c r="O704">
        <v>7</v>
      </c>
    </row>
    <row r="705" spans="5:15" x14ac:dyDescent="0.25">
      <c r="E705">
        <v>704</v>
      </c>
      <c r="F705" t="s">
        <v>8</v>
      </c>
      <c r="G705">
        <v>22</v>
      </c>
      <c r="H705" t="str">
        <f t="shared" si="30"/>
        <v>Adolescence</v>
      </c>
      <c r="I705" s="5">
        <v>114011</v>
      </c>
      <c r="J705">
        <v>40</v>
      </c>
      <c r="K705" t="str">
        <f t="shared" si="31"/>
        <v>Economical</v>
      </c>
      <c r="M705">
        <v>5</v>
      </c>
      <c r="N705" t="str">
        <f t="shared" si="32"/>
        <v>Mid-Level</v>
      </c>
      <c r="O705">
        <v>7</v>
      </c>
    </row>
    <row r="706" spans="5:15" x14ac:dyDescent="0.25">
      <c r="E706">
        <v>705</v>
      </c>
      <c r="F706" t="s">
        <v>8</v>
      </c>
      <c r="G706">
        <v>5</v>
      </c>
      <c r="H706" t="str">
        <f t="shared" si="30"/>
        <v>Adolescence</v>
      </c>
      <c r="I706" s="5">
        <v>57265</v>
      </c>
      <c r="J706">
        <v>89</v>
      </c>
      <c r="K706" t="str">
        <f t="shared" si="31"/>
        <v>Spendthrift</v>
      </c>
      <c r="L706" t="s">
        <v>13</v>
      </c>
      <c r="M706">
        <v>7</v>
      </c>
      <c r="N706" t="str">
        <f t="shared" si="32"/>
        <v>Mid-Level</v>
      </c>
      <c r="O706">
        <v>7</v>
      </c>
    </row>
    <row r="707" spans="5:15" x14ac:dyDescent="0.25">
      <c r="E707">
        <v>706</v>
      </c>
      <c r="F707" t="s">
        <v>11</v>
      </c>
      <c r="G707">
        <v>38</v>
      </c>
      <c r="H707" t="str">
        <f t="shared" ref="H707:H770" si="33">IF(G707&gt;54,"Old",IF(G707&gt;=31,"Middle Age",IF(G707&lt;31,"Adolescence","Invalid")))</f>
        <v>Middle Age</v>
      </c>
      <c r="I707" s="5">
        <v>130597</v>
      </c>
      <c r="J707">
        <v>2</v>
      </c>
      <c r="K707" t="str">
        <f t="shared" ref="K707:K770" si="34">IF(J707&gt;=60,"Spendthrift",IF(J707&gt;=31,"Economical",IF(J707&lt;31,"Tightward","Invalid")))</f>
        <v>Tightward</v>
      </c>
      <c r="L707" t="s">
        <v>14</v>
      </c>
      <c r="M707">
        <v>6</v>
      </c>
      <c r="N707" t="str">
        <f t="shared" ref="N707:N770" si="35">IF(M707&gt;=10,"Senior Level",IF(M707&gt;=5,"Mid-Level",IF(M707&gt;=3,"Intermediate",IF(M707&lt;3,"Entry-Level","Invalid"))))</f>
        <v>Mid-Level</v>
      </c>
      <c r="O707">
        <v>1</v>
      </c>
    </row>
    <row r="708" spans="5:15" x14ac:dyDescent="0.25">
      <c r="E708">
        <v>707</v>
      </c>
      <c r="F708" t="s">
        <v>11</v>
      </c>
      <c r="G708">
        <v>88</v>
      </c>
      <c r="H708" t="str">
        <f t="shared" si="33"/>
        <v>Old</v>
      </c>
      <c r="I708" s="5">
        <v>121597</v>
      </c>
      <c r="J708">
        <v>7</v>
      </c>
      <c r="K708" t="str">
        <f t="shared" si="34"/>
        <v>Tightward</v>
      </c>
      <c r="L708" t="s">
        <v>10</v>
      </c>
      <c r="M708">
        <v>0</v>
      </c>
      <c r="N708" t="str">
        <f t="shared" si="35"/>
        <v>Entry-Level</v>
      </c>
      <c r="O708">
        <v>5</v>
      </c>
    </row>
    <row r="709" spans="5:15" x14ac:dyDescent="0.25">
      <c r="E709">
        <v>708</v>
      </c>
      <c r="F709" t="s">
        <v>8</v>
      </c>
      <c r="G709">
        <v>56</v>
      </c>
      <c r="H709" t="str">
        <f t="shared" si="33"/>
        <v>Old</v>
      </c>
      <c r="I709" s="5">
        <v>103210</v>
      </c>
      <c r="J709">
        <v>100</v>
      </c>
      <c r="K709" t="str">
        <f t="shared" si="34"/>
        <v>Spendthrift</v>
      </c>
      <c r="L709" t="s">
        <v>14</v>
      </c>
      <c r="M709">
        <v>6</v>
      </c>
      <c r="N709" t="str">
        <f t="shared" si="35"/>
        <v>Mid-Level</v>
      </c>
      <c r="O709">
        <v>6</v>
      </c>
    </row>
    <row r="710" spans="5:15" x14ac:dyDescent="0.25">
      <c r="E710">
        <v>709</v>
      </c>
      <c r="F710" t="s">
        <v>8</v>
      </c>
      <c r="G710">
        <v>47</v>
      </c>
      <c r="H710" t="str">
        <f t="shared" si="33"/>
        <v>Middle Age</v>
      </c>
      <c r="I710" s="5">
        <v>66308</v>
      </c>
      <c r="J710">
        <v>8</v>
      </c>
      <c r="K710" t="str">
        <f t="shared" si="34"/>
        <v>Tightward</v>
      </c>
      <c r="L710" t="s">
        <v>15</v>
      </c>
      <c r="M710">
        <v>0</v>
      </c>
      <c r="N710" t="str">
        <f t="shared" si="35"/>
        <v>Entry-Level</v>
      </c>
      <c r="O710">
        <v>4</v>
      </c>
    </row>
    <row r="711" spans="5:15" x14ac:dyDescent="0.25">
      <c r="E711">
        <v>710</v>
      </c>
      <c r="F711" t="s">
        <v>8</v>
      </c>
      <c r="G711">
        <v>4</v>
      </c>
      <c r="H711" t="str">
        <f t="shared" si="33"/>
        <v>Adolescence</v>
      </c>
      <c r="I711" s="5">
        <v>141336</v>
      </c>
      <c r="J711">
        <v>93</v>
      </c>
      <c r="K711" t="str">
        <f t="shared" si="34"/>
        <v>Spendthrift</v>
      </c>
      <c r="L711" t="s">
        <v>17</v>
      </c>
      <c r="M711">
        <v>2</v>
      </c>
      <c r="N711" t="str">
        <f t="shared" si="35"/>
        <v>Entry-Level</v>
      </c>
      <c r="O711">
        <v>1</v>
      </c>
    </row>
    <row r="712" spans="5:15" x14ac:dyDescent="0.25">
      <c r="E712">
        <v>711</v>
      </c>
      <c r="F712" t="s">
        <v>8</v>
      </c>
      <c r="G712">
        <v>82</v>
      </c>
      <c r="H712" t="str">
        <f t="shared" si="33"/>
        <v>Old</v>
      </c>
      <c r="I712" s="5">
        <v>153632</v>
      </c>
      <c r="J712">
        <v>76</v>
      </c>
      <c r="K712" t="str">
        <f t="shared" si="34"/>
        <v>Spendthrift</v>
      </c>
      <c r="L712" t="s">
        <v>13</v>
      </c>
      <c r="M712">
        <v>9</v>
      </c>
      <c r="N712" t="str">
        <f t="shared" si="35"/>
        <v>Mid-Level</v>
      </c>
      <c r="O712">
        <v>7</v>
      </c>
    </row>
    <row r="713" spans="5:15" x14ac:dyDescent="0.25">
      <c r="E713">
        <v>712</v>
      </c>
      <c r="F713" t="s">
        <v>11</v>
      </c>
      <c r="G713">
        <v>31</v>
      </c>
      <c r="H713" t="str">
        <f t="shared" si="33"/>
        <v>Middle Age</v>
      </c>
      <c r="I713" s="5">
        <v>65520</v>
      </c>
      <c r="J713">
        <v>71</v>
      </c>
      <c r="K713" t="str">
        <f t="shared" si="34"/>
        <v>Spendthrift</v>
      </c>
      <c r="L713" t="s">
        <v>12</v>
      </c>
      <c r="M713">
        <v>1</v>
      </c>
      <c r="N713" t="str">
        <f t="shared" si="35"/>
        <v>Entry-Level</v>
      </c>
      <c r="O713">
        <v>2</v>
      </c>
    </row>
    <row r="714" spans="5:15" x14ac:dyDescent="0.25">
      <c r="E714">
        <v>713</v>
      </c>
      <c r="F714" t="s">
        <v>11</v>
      </c>
      <c r="G714">
        <v>69</v>
      </c>
      <c r="H714" t="str">
        <f t="shared" si="33"/>
        <v>Old</v>
      </c>
      <c r="I714" s="5">
        <v>153217</v>
      </c>
      <c r="J714">
        <v>83</v>
      </c>
      <c r="K714" t="str">
        <f t="shared" si="34"/>
        <v>Spendthrift</v>
      </c>
      <c r="L714" t="s">
        <v>9</v>
      </c>
      <c r="M714">
        <v>1</v>
      </c>
      <c r="N714" t="str">
        <f t="shared" si="35"/>
        <v>Entry-Level</v>
      </c>
      <c r="O714">
        <v>6</v>
      </c>
    </row>
    <row r="715" spans="5:15" x14ac:dyDescent="0.25">
      <c r="E715">
        <v>714</v>
      </c>
      <c r="F715" t="s">
        <v>8</v>
      </c>
      <c r="G715">
        <v>62</v>
      </c>
      <c r="H715" t="str">
        <f t="shared" si="33"/>
        <v>Old</v>
      </c>
      <c r="I715" s="5">
        <v>92768</v>
      </c>
      <c r="J715">
        <v>75</v>
      </c>
      <c r="K715" t="str">
        <f t="shared" si="34"/>
        <v>Spendthrift</v>
      </c>
      <c r="L715" t="s">
        <v>16</v>
      </c>
      <c r="M715">
        <v>1</v>
      </c>
      <c r="N715" t="str">
        <f t="shared" si="35"/>
        <v>Entry-Level</v>
      </c>
      <c r="O715">
        <v>1</v>
      </c>
    </row>
    <row r="716" spans="5:15" x14ac:dyDescent="0.25">
      <c r="E716">
        <v>715</v>
      </c>
      <c r="F716" t="s">
        <v>11</v>
      </c>
      <c r="G716">
        <v>54</v>
      </c>
      <c r="H716" t="str">
        <f t="shared" si="33"/>
        <v>Middle Age</v>
      </c>
      <c r="I716" s="5">
        <v>132345</v>
      </c>
      <c r="J716">
        <v>10</v>
      </c>
      <c r="K716" t="str">
        <f t="shared" si="34"/>
        <v>Tightward</v>
      </c>
      <c r="L716" t="s">
        <v>14</v>
      </c>
      <c r="M716">
        <v>0</v>
      </c>
      <c r="N716" t="str">
        <f t="shared" si="35"/>
        <v>Entry-Level</v>
      </c>
      <c r="O716">
        <v>2</v>
      </c>
    </row>
    <row r="717" spans="5:15" x14ac:dyDescent="0.25">
      <c r="E717">
        <v>716</v>
      </c>
      <c r="F717" t="s">
        <v>11</v>
      </c>
      <c r="G717">
        <v>60</v>
      </c>
      <c r="H717" t="str">
        <f t="shared" si="33"/>
        <v>Old</v>
      </c>
      <c r="I717" s="5">
        <v>186069</v>
      </c>
      <c r="J717">
        <v>49</v>
      </c>
      <c r="K717" t="str">
        <f t="shared" si="34"/>
        <v>Economical</v>
      </c>
      <c r="L717" t="s">
        <v>18</v>
      </c>
      <c r="M717">
        <v>1</v>
      </c>
      <c r="N717" t="str">
        <f t="shared" si="35"/>
        <v>Entry-Level</v>
      </c>
      <c r="O717">
        <v>2</v>
      </c>
    </row>
    <row r="718" spans="5:15" x14ac:dyDescent="0.25">
      <c r="E718">
        <v>717</v>
      </c>
      <c r="F718" t="s">
        <v>11</v>
      </c>
      <c r="G718">
        <v>31</v>
      </c>
      <c r="H718" t="str">
        <f t="shared" si="33"/>
        <v>Middle Age</v>
      </c>
      <c r="I718" s="5">
        <v>53802</v>
      </c>
      <c r="J718">
        <v>32</v>
      </c>
      <c r="K718" t="str">
        <f t="shared" si="34"/>
        <v>Economical</v>
      </c>
      <c r="L718" t="s">
        <v>14</v>
      </c>
      <c r="M718">
        <v>1</v>
      </c>
      <c r="N718" t="str">
        <f t="shared" si="35"/>
        <v>Entry-Level</v>
      </c>
      <c r="O718">
        <v>7</v>
      </c>
    </row>
    <row r="719" spans="5:15" x14ac:dyDescent="0.25">
      <c r="E719">
        <v>718</v>
      </c>
      <c r="F719" t="s">
        <v>11</v>
      </c>
      <c r="G719">
        <v>17</v>
      </c>
      <c r="H719" t="str">
        <f t="shared" si="33"/>
        <v>Adolescence</v>
      </c>
      <c r="I719" s="5">
        <v>103739</v>
      </c>
      <c r="J719">
        <v>62</v>
      </c>
      <c r="K719" t="str">
        <f t="shared" si="34"/>
        <v>Spendthrift</v>
      </c>
      <c r="L719" t="s">
        <v>9</v>
      </c>
      <c r="M719">
        <v>6</v>
      </c>
      <c r="N719" t="str">
        <f t="shared" si="35"/>
        <v>Mid-Level</v>
      </c>
      <c r="O719">
        <v>4</v>
      </c>
    </row>
    <row r="720" spans="5:15" x14ac:dyDescent="0.25">
      <c r="E720">
        <v>719</v>
      </c>
      <c r="F720" t="s">
        <v>11</v>
      </c>
      <c r="G720">
        <v>15</v>
      </c>
      <c r="H720" t="str">
        <f t="shared" si="33"/>
        <v>Adolescence</v>
      </c>
      <c r="I720" s="5">
        <v>50550</v>
      </c>
      <c r="J720">
        <v>34</v>
      </c>
      <c r="K720" t="str">
        <f t="shared" si="34"/>
        <v>Economical</v>
      </c>
      <c r="L720" t="s">
        <v>9</v>
      </c>
      <c r="M720">
        <v>9</v>
      </c>
      <c r="N720" t="str">
        <f t="shared" si="35"/>
        <v>Mid-Level</v>
      </c>
      <c r="O720">
        <v>7</v>
      </c>
    </row>
    <row r="721" spans="5:15" x14ac:dyDescent="0.25">
      <c r="E721">
        <v>720</v>
      </c>
      <c r="F721" t="s">
        <v>11</v>
      </c>
      <c r="G721">
        <v>37</v>
      </c>
      <c r="H721" t="str">
        <f t="shared" si="33"/>
        <v>Middle Age</v>
      </c>
      <c r="I721" s="5">
        <v>145648</v>
      </c>
      <c r="J721">
        <v>21</v>
      </c>
      <c r="K721" t="str">
        <f t="shared" si="34"/>
        <v>Tightward</v>
      </c>
      <c r="L721" t="s">
        <v>9</v>
      </c>
      <c r="M721">
        <v>7</v>
      </c>
      <c r="N721" t="str">
        <f t="shared" si="35"/>
        <v>Mid-Level</v>
      </c>
      <c r="O721">
        <v>6</v>
      </c>
    </row>
    <row r="722" spans="5:15" x14ac:dyDescent="0.25">
      <c r="E722">
        <v>721</v>
      </c>
      <c r="F722" t="s">
        <v>8</v>
      </c>
      <c r="G722">
        <v>36</v>
      </c>
      <c r="H722" t="str">
        <f t="shared" si="33"/>
        <v>Middle Age</v>
      </c>
      <c r="I722" s="5">
        <v>85737</v>
      </c>
      <c r="J722">
        <v>37</v>
      </c>
      <c r="K722" t="str">
        <f t="shared" si="34"/>
        <v>Economical</v>
      </c>
      <c r="L722" t="s">
        <v>15</v>
      </c>
      <c r="M722">
        <v>0</v>
      </c>
      <c r="N722" t="str">
        <f t="shared" si="35"/>
        <v>Entry-Level</v>
      </c>
      <c r="O722">
        <v>3</v>
      </c>
    </row>
    <row r="723" spans="5:15" x14ac:dyDescent="0.25">
      <c r="E723">
        <v>722</v>
      </c>
      <c r="F723" t="s">
        <v>11</v>
      </c>
      <c r="G723">
        <v>27</v>
      </c>
      <c r="H723" t="str">
        <f t="shared" si="33"/>
        <v>Adolescence</v>
      </c>
      <c r="I723" s="5">
        <v>99950</v>
      </c>
      <c r="J723">
        <v>20</v>
      </c>
      <c r="K723" t="str">
        <f t="shared" si="34"/>
        <v>Tightward</v>
      </c>
      <c r="L723" t="s">
        <v>13</v>
      </c>
      <c r="M723">
        <v>0</v>
      </c>
      <c r="N723" t="str">
        <f t="shared" si="35"/>
        <v>Entry-Level</v>
      </c>
      <c r="O723">
        <v>4</v>
      </c>
    </row>
    <row r="724" spans="5:15" x14ac:dyDescent="0.25">
      <c r="E724">
        <v>723</v>
      </c>
      <c r="F724" t="s">
        <v>11</v>
      </c>
      <c r="G724">
        <v>11</v>
      </c>
      <c r="H724" t="str">
        <f t="shared" si="33"/>
        <v>Adolescence</v>
      </c>
      <c r="I724" s="5">
        <v>83220</v>
      </c>
      <c r="J724">
        <v>21</v>
      </c>
      <c r="K724" t="str">
        <f t="shared" si="34"/>
        <v>Tightward</v>
      </c>
      <c r="L724" t="s">
        <v>10</v>
      </c>
      <c r="M724">
        <v>7</v>
      </c>
      <c r="N724" t="str">
        <f t="shared" si="35"/>
        <v>Mid-Level</v>
      </c>
      <c r="O724">
        <v>4</v>
      </c>
    </row>
    <row r="725" spans="5:15" x14ac:dyDescent="0.25">
      <c r="E725">
        <v>724</v>
      </c>
      <c r="F725" t="s">
        <v>8</v>
      </c>
      <c r="G725">
        <v>83</v>
      </c>
      <c r="H725" t="str">
        <f t="shared" si="33"/>
        <v>Old</v>
      </c>
      <c r="I725" s="5">
        <v>73410</v>
      </c>
      <c r="J725">
        <v>50</v>
      </c>
      <c r="K725" t="str">
        <f t="shared" si="34"/>
        <v>Economical</v>
      </c>
      <c r="L725" t="s">
        <v>13</v>
      </c>
      <c r="M725">
        <v>8</v>
      </c>
      <c r="N725" t="str">
        <f t="shared" si="35"/>
        <v>Mid-Level</v>
      </c>
      <c r="O725">
        <v>5</v>
      </c>
    </row>
    <row r="726" spans="5:15" x14ac:dyDescent="0.25">
      <c r="E726">
        <v>725</v>
      </c>
      <c r="F726" t="s">
        <v>11</v>
      </c>
      <c r="G726">
        <v>71</v>
      </c>
      <c r="H726" t="str">
        <f t="shared" si="33"/>
        <v>Old</v>
      </c>
      <c r="I726" s="5">
        <v>64310</v>
      </c>
      <c r="J726">
        <v>43</v>
      </c>
      <c r="K726" t="str">
        <f t="shared" si="34"/>
        <v>Economical</v>
      </c>
      <c r="L726" t="s">
        <v>18</v>
      </c>
      <c r="M726">
        <v>2</v>
      </c>
      <c r="N726" t="str">
        <f t="shared" si="35"/>
        <v>Entry-Level</v>
      </c>
      <c r="O726">
        <v>1</v>
      </c>
    </row>
    <row r="727" spans="5:15" x14ac:dyDescent="0.25">
      <c r="E727">
        <v>726</v>
      </c>
      <c r="F727" t="s">
        <v>11</v>
      </c>
      <c r="G727">
        <v>20</v>
      </c>
      <c r="H727" t="str">
        <f t="shared" si="33"/>
        <v>Adolescence</v>
      </c>
      <c r="I727" s="5">
        <v>59844</v>
      </c>
      <c r="J727">
        <v>79</v>
      </c>
      <c r="K727" t="str">
        <f t="shared" si="34"/>
        <v>Spendthrift</v>
      </c>
      <c r="L727" t="s">
        <v>16</v>
      </c>
      <c r="M727">
        <v>0</v>
      </c>
      <c r="N727" t="str">
        <f t="shared" si="35"/>
        <v>Entry-Level</v>
      </c>
      <c r="O727">
        <v>1</v>
      </c>
    </row>
    <row r="728" spans="5:15" x14ac:dyDescent="0.25">
      <c r="E728">
        <v>727</v>
      </c>
      <c r="F728" t="s">
        <v>8</v>
      </c>
      <c r="G728">
        <v>3</v>
      </c>
      <c r="H728" t="str">
        <f t="shared" si="33"/>
        <v>Adolescence</v>
      </c>
      <c r="I728" s="5">
        <v>67787</v>
      </c>
      <c r="J728">
        <v>1</v>
      </c>
      <c r="K728" t="str">
        <f t="shared" si="34"/>
        <v>Tightward</v>
      </c>
      <c r="L728" t="s">
        <v>15</v>
      </c>
      <c r="M728">
        <v>1</v>
      </c>
      <c r="N728" t="str">
        <f t="shared" si="35"/>
        <v>Entry-Level</v>
      </c>
      <c r="O728">
        <v>6</v>
      </c>
    </row>
    <row r="729" spans="5:15" x14ac:dyDescent="0.25">
      <c r="E729">
        <v>728</v>
      </c>
      <c r="F729" t="s">
        <v>8</v>
      </c>
      <c r="G729">
        <v>52</v>
      </c>
      <c r="H729" t="str">
        <f t="shared" si="33"/>
        <v>Middle Age</v>
      </c>
      <c r="I729" s="5">
        <v>172841</v>
      </c>
      <c r="J729">
        <v>4</v>
      </c>
      <c r="K729" t="str">
        <f t="shared" si="34"/>
        <v>Tightward</v>
      </c>
      <c r="L729" t="s">
        <v>10</v>
      </c>
      <c r="M729">
        <v>0</v>
      </c>
      <c r="N729" t="str">
        <f t="shared" si="35"/>
        <v>Entry-Level</v>
      </c>
      <c r="O729">
        <v>1</v>
      </c>
    </row>
    <row r="730" spans="5:15" x14ac:dyDescent="0.25">
      <c r="E730">
        <v>729</v>
      </c>
      <c r="F730" t="s">
        <v>8</v>
      </c>
      <c r="G730">
        <v>75</v>
      </c>
      <c r="H730" t="str">
        <f t="shared" si="33"/>
        <v>Old</v>
      </c>
      <c r="I730" s="5">
        <v>145528</v>
      </c>
      <c r="J730">
        <v>61</v>
      </c>
      <c r="K730" t="str">
        <f t="shared" si="34"/>
        <v>Spendthrift</v>
      </c>
      <c r="L730" t="s">
        <v>9</v>
      </c>
      <c r="M730">
        <v>1</v>
      </c>
      <c r="N730" t="str">
        <f t="shared" si="35"/>
        <v>Entry-Level</v>
      </c>
      <c r="O730">
        <v>2</v>
      </c>
    </row>
    <row r="731" spans="5:15" x14ac:dyDescent="0.25">
      <c r="E731">
        <v>730</v>
      </c>
      <c r="F731" t="s">
        <v>8</v>
      </c>
      <c r="G731">
        <v>36</v>
      </c>
      <c r="H731" t="str">
        <f t="shared" si="33"/>
        <v>Middle Age</v>
      </c>
      <c r="I731" s="5">
        <v>173807</v>
      </c>
      <c r="J731">
        <v>42</v>
      </c>
      <c r="K731" t="str">
        <f t="shared" si="34"/>
        <v>Economical</v>
      </c>
      <c r="L731" t="s">
        <v>14</v>
      </c>
      <c r="M731">
        <v>0</v>
      </c>
      <c r="N731" t="str">
        <f t="shared" si="35"/>
        <v>Entry-Level</v>
      </c>
      <c r="O731">
        <v>2</v>
      </c>
    </row>
    <row r="732" spans="5:15" x14ac:dyDescent="0.25">
      <c r="E732">
        <v>731</v>
      </c>
      <c r="F732" t="s">
        <v>8</v>
      </c>
      <c r="G732">
        <v>60</v>
      </c>
      <c r="H732" t="str">
        <f t="shared" si="33"/>
        <v>Old</v>
      </c>
      <c r="I732" s="5">
        <v>185794</v>
      </c>
      <c r="J732">
        <v>69</v>
      </c>
      <c r="K732" t="str">
        <f t="shared" si="34"/>
        <v>Spendthrift</v>
      </c>
      <c r="L732" t="s">
        <v>13</v>
      </c>
      <c r="M732">
        <v>7</v>
      </c>
      <c r="N732" t="str">
        <f t="shared" si="35"/>
        <v>Mid-Level</v>
      </c>
      <c r="O732">
        <v>1</v>
      </c>
    </row>
    <row r="733" spans="5:15" x14ac:dyDescent="0.25">
      <c r="E733">
        <v>732</v>
      </c>
      <c r="F733" t="s">
        <v>8</v>
      </c>
      <c r="G733">
        <v>8</v>
      </c>
      <c r="H733" t="str">
        <f t="shared" si="33"/>
        <v>Adolescence</v>
      </c>
      <c r="I733" s="5">
        <v>119780</v>
      </c>
      <c r="J733">
        <v>71</v>
      </c>
      <c r="K733" t="str">
        <f t="shared" si="34"/>
        <v>Spendthrift</v>
      </c>
      <c r="L733" t="s">
        <v>9</v>
      </c>
      <c r="M733">
        <v>1</v>
      </c>
      <c r="N733" t="str">
        <f t="shared" si="35"/>
        <v>Entry-Level</v>
      </c>
      <c r="O733">
        <v>3</v>
      </c>
    </row>
    <row r="734" spans="5:15" x14ac:dyDescent="0.25">
      <c r="E734">
        <v>733</v>
      </c>
      <c r="F734" t="s">
        <v>11</v>
      </c>
      <c r="G734">
        <v>9</v>
      </c>
      <c r="H734" t="str">
        <f t="shared" si="33"/>
        <v>Adolescence</v>
      </c>
      <c r="I734" s="5">
        <v>158596</v>
      </c>
      <c r="J734">
        <v>86</v>
      </c>
      <c r="K734" t="str">
        <f t="shared" si="34"/>
        <v>Spendthrift</v>
      </c>
      <c r="L734" t="s">
        <v>14</v>
      </c>
      <c r="M734">
        <v>1</v>
      </c>
      <c r="N734" t="str">
        <f t="shared" si="35"/>
        <v>Entry-Level</v>
      </c>
      <c r="O734">
        <v>2</v>
      </c>
    </row>
    <row r="735" spans="5:15" x14ac:dyDescent="0.25">
      <c r="E735">
        <v>734</v>
      </c>
      <c r="F735" t="s">
        <v>11</v>
      </c>
      <c r="G735">
        <v>41</v>
      </c>
      <c r="H735" t="str">
        <f t="shared" si="33"/>
        <v>Middle Age</v>
      </c>
      <c r="I735" s="5">
        <v>118122</v>
      </c>
      <c r="J735">
        <v>52</v>
      </c>
      <c r="K735" t="str">
        <f t="shared" si="34"/>
        <v>Economical</v>
      </c>
      <c r="L735" t="s">
        <v>13</v>
      </c>
      <c r="M735">
        <v>0</v>
      </c>
      <c r="N735" t="str">
        <f t="shared" si="35"/>
        <v>Entry-Level</v>
      </c>
      <c r="O735">
        <v>6</v>
      </c>
    </row>
    <row r="736" spans="5:15" x14ac:dyDescent="0.25">
      <c r="E736">
        <v>735</v>
      </c>
      <c r="F736" t="s">
        <v>8</v>
      </c>
      <c r="G736">
        <v>38</v>
      </c>
      <c r="H736" t="str">
        <f t="shared" si="33"/>
        <v>Middle Age</v>
      </c>
      <c r="I736" s="5">
        <v>99964</v>
      </c>
      <c r="J736">
        <v>11</v>
      </c>
      <c r="K736" t="str">
        <f t="shared" si="34"/>
        <v>Tightward</v>
      </c>
      <c r="L736" t="s">
        <v>9</v>
      </c>
      <c r="M736">
        <v>7</v>
      </c>
      <c r="N736" t="str">
        <f t="shared" si="35"/>
        <v>Mid-Level</v>
      </c>
      <c r="O736">
        <v>4</v>
      </c>
    </row>
    <row r="737" spans="5:15" x14ac:dyDescent="0.25">
      <c r="E737">
        <v>736</v>
      </c>
      <c r="F737" t="s">
        <v>11</v>
      </c>
      <c r="G737">
        <v>69</v>
      </c>
      <c r="H737" t="str">
        <f t="shared" si="33"/>
        <v>Old</v>
      </c>
      <c r="I737" s="5">
        <v>120752</v>
      </c>
      <c r="J737">
        <v>27</v>
      </c>
      <c r="K737" t="str">
        <f t="shared" si="34"/>
        <v>Tightward</v>
      </c>
      <c r="L737" t="s">
        <v>15</v>
      </c>
      <c r="M737">
        <v>1</v>
      </c>
      <c r="N737" t="str">
        <f t="shared" si="35"/>
        <v>Entry-Level</v>
      </c>
      <c r="O737">
        <v>6</v>
      </c>
    </row>
    <row r="738" spans="5:15" x14ac:dyDescent="0.25">
      <c r="E738">
        <v>737</v>
      </c>
      <c r="F738" t="s">
        <v>11</v>
      </c>
      <c r="G738">
        <v>33</v>
      </c>
      <c r="H738" t="str">
        <f t="shared" si="33"/>
        <v>Middle Age</v>
      </c>
      <c r="I738" s="5">
        <v>189630</v>
      </c>
      <c r="J738">
        <v>53</v>
      </c>
      <c r="K738" t="str">
        <f t="shared" si="34"/>
        <v>Economical</v>
      </c>
      <c r="L738" t="s">
        <v>15</v>
      </c>
      <c r="M738">
        <v>5</v>
      </c>
      <c r="N738" t="str">
        <f t="shared" si="35"/>
        <v>Mid-Level</v>
      </c>
      <c r="O738">
        <v>5</v>
      </c>
    </row>
    <row r="739" spans="5:15" x14ac:dyDescent="0.25">
      <c r="E739">
        <v>738</v>
      </c>
      <c r="F739" t="s">
        <v>8</v>
      </c>
      <c r="G739">
        <v>64</v>
      </c>
      <c r="H739" t="str">
        <f t="shared" si="33"/>
        <v>Old</v>
      </c>
      <c r="I739" s="5">
        <v>125510</v>
      </c>
      <c r="J739">
        <v>6</v>
      </c>
      <c r="K739" t="str">
        <f t="shared" si="34"/>
        <v>Tightward</v>
      </c>
      <c r="L739" t="s">
        <v>9</v>
      </c>
      <c r="M739">
        <v>3</v>
      </c>
      <c r="N739" t="str">
        <f t="shared" si="35"/>
        <v>Intermediate</v>
      </c>
      <c r="O739">
        <v>3</v>
      </c>
    </row>
    <row r="740" spans="5:15" x14ac:dyDescent="0.25">
      <c r="E740">
        <v>739</v>
      </c>
      <c r="F740" t="s">
        <v>8</v>
      </c>
      <c r="G740">
        <v>19</v>
      </c>
      <c r="H740" t="str">
        <f t="shared" si="33"/>
        <v>Adolescence</v>
      </c>
      <c r="I740" s="5">
        <v>101799</v>
      </c>
      <c r="J740">
        <v>49</v>
      </c>
      <c r="K740" t="str">
        <f t="shared" si="34"/>
        <v>Economical</v>
      </c>
      <c r="L740" t="s">
        <v>10</v>
      </c>
      <c r="M740">
        <v>1</v>
      </c>
      <c r="N740" t="str">
        <f t="shared" si="35"/>
        <v>Entry-Level</v>
      </c>
      <c r="O740">
        <v>1</v>
      </c>
    </row>
    <row r="741" spans="5:15" x14ac:dyDescent="0.25">
      <c r="E741">
        <v>740</v>
      </c>
      <c r="F741" t="s">
        <v>11</v>
      </c>
      <c r="G741">
        <v>88</v>
      </c>
      <c r="H741" t="str">
        <f t="shared" si="33"/>
        <v>Old</v>
      </c>
      <c r="I741" s="5">
        <v>92914</v>
      </c>
      <c r="J741">
        <v>74</v>
      </c>
      <c r="K741" t="str">
        <f t="shared" si="34"/>
        <v>Spendthrift</v>
      </c>
      <c r="L741" t="s">
        <v>14</v>
      </c>
      <c r="M741">
        <v>0</v>
      </c>
      <c r="N741" t="str">
        <f t="shared" si="35"/>
        <v>Entry-Level</v>
      </c>
      <c r="O741">
        <v>3</v>
      </c>
    </row>
    <row r="742" spans="5:15" x14ac:dyDescent="0.25">
      <c r="E742">
        <v>741</v>
      </c>
      <c r="F742" t="s">
        <v>11</v>
      </c>
      <c r="G742">
        <v>91</v>
      </c>
      <c r="H742" t="str">
        <f t="shared" si="33"/>
        <v>Old</v>
      </c>
      <c r="I742" s="5">
        <v>162465</v>
      </c>
      <c r="J742">
        <v>59</v>
      </c>
      <c r="K742" t="str">
        <f t="shared" si="34"/>
        <v>Economical</v>
      </c>
      <c r="L742" t="s">
        <v>10</v>
      </c>
      <c r="M742">
        <v>9</v>
      </c>
      <c r="N742" t="str">
        <f t="shared" si="35"/>
        <v>Mid-Level</v>
      </c>
      <c r="O742">
        <v>3</v>
      </c>
    </row>
    <row r="743" spans="5:15" x14ac:dyDescent="0.25">
      <c r="E743">
        <v>742</v>
      </c>
      <c r="F743" t="s">
        <v>8</v>
      </c>
      <c r="G743">
        <v>84</v>
      </c>
      <c r="H743" t="str">
        <f t="shared" si="33"/>
        <v>Old</v>
      </c>
      <c r="I743" s="5">
        <v>163818</v>
      </c>
      <c r="J743">
        <v>27</v>
      </c>
      <c r="K743" t="str">
        <f t="shared" si="34"/>
        <v>Tightward</v>
      </c>
      <c r="L743" t="s">
        <v>10</v>
      </c>
      <c r="M743">
        <v>2</v>
      </c>
      <c r="N743" t="str">
        <f t="shared" si="35"/>
        <v>Entry-Level</v>
      </c>
      <c r="O743">
        <v>1</v>
      </c>
    </row>
    <row r="744" spans="5:15" x14ac:dyDescent="0.25">
      <c r="E744">
        <v>743</v>
      </c>
      <c r="F744" t="s">
        <v>11</v>
      </c>
      <c r="G744">
        <v>43</v>
      </c>
      <c r="H744" t="str">
        <f t="shared" si="33"/>
        <v>Middle Age</v>
      </c>
      <c r="I744" s="5">
        <v>53832</v>
      </c>
      <c r="J744">
        <v>56</v>
      </c>
      <c r="K744" t="str">
        <f t="shared" si="34"/>
        <v>Economical</v>
      </c>
      <c r="L744" t="s">
        <v>13</v>
      </c>
      <c r="M744">
        <v>4</v>
      </c>
      <c r="N744" t="str">
        <f t="shared" si="35"/>
        <v>Intermediate</v>
      </c>
      <c r="O744">
        <v>1</v>
      </c>
    </row>
    <row r="745" spans="5:15" x14ac:dyDescent="0.25">
      <c r="E745">
        <v>744</v>
      </c>
      <c r="F745" t="s">
        <v>11</v>
      </c>
      <c r="G745">
        <v>30</v>
      </c>
      <c r="H745" t="str">
        <f t="shared" si="33"/>
        <v>Adolescence</v>
      </c>
      <c r="I745" s="5">
        <v>140190</v>
      </c>
      <c r="J745">
        <v>49</v>
      </c>
      <c r="K745" t="str">
        <f t="shared" si="34"/>
        <v>Economical</v>
      </c>
      <c r="L745" t="s">
        <v>10</v>
      </c>
      <c r="M745">
        <v>1</v>
      </c>
      <c r="N745" t="str">
        <f t="shared" si="35"/>
        <v>Entry-Level</v>
      </c>
      <c r="O745">
        <v>4</v>
      </c>
    </row>
    <row r="746" spans="5:15" x14ac:dyDescent="0.25">
      <c r="E746">
        <v>745</v>
      </c>
      <c r="F746" t="s">
        <v>8</v>
      </c>
      <c r="G746">
        <v>16</v>
      </c>
      <c r="H746" t="str">
        <f t="shared" si="33"/>
        <v>Adolescence</v>
      </c>
      <c r="I746" s="5">
        <v>125836</v>
      </c>
      <c r="J746">
        <v>69</v>
      </c>
      <c r="K746" t="str">
        <f t="shared" si="34"/>
        <v>Spendthrift</v>
      </c>
      <c r="L746" t="s">
        <v>9</v>
      </c>
      <c r="M746">
        <v>1</v>
      </c>
      <c r="N746" t="str">
        <f t="shared" si="35"/>
        <v>Entry-Level</v>
      </c>
      <c r="O746">
        <v>4</v>
      </c>
    </row>
    <row r="747" spans="5:15" x14ac:dyDescent="0.25">
      <c r="E747">
        <v>746</v>
      </c>
      <c r="F747" t="s">
        <v>8</v>
      </c>
      <c r="G747">
        <v>89</v>
      </c>
      <c r="H747" t="str">
        <f t="shared" si="33"/>
        <v>Old</v>
      </c>
      <c r="I747" s="5">
        <v>100938</v>
      </c>
      <c r="J747">
        <v>27</v>
      </c>
      <c r="K747" t="str">
        <f t="shared" si="34"/>
        <v>Tightward</v>
      </c>
      <c r="L747" t="s">
        <v>13</v>
      </c>
      <c r="M747">
        <v>0</v>
      </c>
      <c r="N747" t="str">
        <f t="shared" si="35"/>
        <v>Entry-Level</v>
      </c>
      <c r="O747">
        <v>7</v>
      </c>
    </row>
    <row r="748" spans="5:15" x14ac:dyDescent="0.25">
      <c r="E748">
        <v>747</v>
      </c>
      <c r="F748" t="s">
        <v>8</v>
      </c>
      <c r="G748">
        <v>5</v>
      </c>
      <c r="H748" t="str">
        <f t="shared" si="33"/>
        <v>Adolescence</v>
      </c>
      <c r="I748" s="5">
        <v>168670</v>
      </c>
      <c r="J748">
        <v>37</v>
      </c>
      <c r="K748" t="str">
        <f t="shared" si="34"/>
        <v>Economical</v>
      </c>
      <c r="L748" t="s">
        <v>14</v>
      </c>
      <c r="M748">
        <v>1</v>
      </c>
      <c r="N748" t="str">
        <f t="shared" si="35"/>
        <v>Entry-Level</v>
      </c>
      <c r="O748">
        <v>3</v>
      </c>
    </row>
    <row r="749" spans="5:15" x14ac:dyDescent="0.25">
      <c r="E749">
        <v>748</v>
      </c>
      <c r="F749" t="s">
        <v>11</v>
      </c>
      <c r="G749">
        <v>54</v>
      </c>
      <c r="H749" t="str">
        <f t="shared" si="33"/>
        <v>Middle Age</v>
      </c>
      <c r="I749" s="5">
        <v>176885</v>
      </c>
      <c r="J749">
        <v>10</v>
      </c>
      <c r="K749" t="str">
        <f t="shared" si="34"/>
        <v>Tightward</v>
      </c>
      <c r="L749" t="s">
        <v>13</v>
      </c>
      <c r="M749">
        <v>0</v>
      </c>
      <c r="N749" t="str">
        <f t="shared" si="35"/>
        <v>Entry-Level</v>
      </c>
      <c r="O749">
        <v>3</v>
      </c>
    </row>
    <row r="750" spans="5:15" x14ac:dyDescent="0.25">
      <c r="E750">
        <v>749</v>
      </c>
      <c r="F750" t="s">
        <v>11</v>
      </c>
      <c r="G750">
        <v>41</v>
      </c>
      <c r="H750" t="str">
        <f t="shared" si="33"/>
        <v>Middle Age</v>
      </c>
      <c r="I750" s="5">
        <v>111174</v>
      </c>
      <c r="J750">
        <v>28</v>
      </c>
      <c r="K750" t="str">
        <f t="shared" si="34"/>
        <v>Tightward</v>
      </c>
      <c r="L750" t="s">
        <v>14</v>
      </c>
      <c r="M750">
        <v>4</v>
      </c>
      <c r="N750" t="str">
        <f t="shared" si="35"/>
        <v>Intermediate</v>
      </c>
      <c r="O750">
        <v>5</v>
      </c>
    </row>
    <row r="751" spans="5:15" x14ac:dyDescent="0.25">
      <c r="E751">
        <v>750</v>
      </c>
      <c r="F751" t="s">
        <v>8</v>
      </c>
      <c r="G751">
        <v>80</v>
      </c>
      <c r="H751" t="str">
        <f t="shared" si="33"/>
        <v>Old</v>
      </c>
      <c r="I751" s="5">
        <v>127335</v>
      </c>
      <c r="J751">
        <v>97</v>
      </c>
      <c r="K751" t="str">
        <f t="shared" si="34"/>
        <v>Spendthrift</v>
      </c>
      <c r="L751" t="s">
        <v>14</v>
      </c>
      <c r="M751">
        <v>6</v>
      </c>
      <c r="N751" t="str">
        <f t="shared" si="35"/>
        <v>Mid-Level</v>
      </c>
      <c r="O751">
        <v>6</v>
      </c>
    </row>
    <row r="752" spans="5:15" x14ac:dyDescent="0.25">
      <c r="E752">
        <v>751</v>
      </c>
      <c r="F752" t="s">
        <v>8</v>
      </c>
      <c r="G752">
        <v>37</v>
      </c>
      <c r="H752" t="str">
        <f t="shared" si="33"/>
        <v>Middle Age</v>
      </c>
      <c r="I752" s="5">
        <v>149103</v>
      </c>
      <c r="J752">
        <v>3</v>
      </c>
      <c r="K752" t="str">
        <f t="shared" si="34"/>
        <v>Tightward</v>
      </c>
      <c r="L752" t="s">
        <v>9</v>
      </c>
      <c r="M752">
        <v>10</v>
      </c>
      <c r="N752" t="str">
        <f t="shared" si="35"/>
        <v>Senior Level</v>
      </c>
      <c r="O752">
        <v>1</v>
      </c>
    </row>
    <row r="753" spans="5:15" x14ac:dyDescent="0.25">
      <c r="E753">
        <v>752</v>
      </c>
      <c r="F753" t="s">
        <v>8</v>
      </c>
      <c r="G753">
        <v>87</v>
      </c>
      <c r="H753" t="str">
        <f t="shared" si="33"/>
        <v>Old</v>
      </c>
      <c r="I753" s="5">
        <v>167705</v>
      </c>
      <c r="J753">
        <v>31</v>
      </c>
      <c r="K753" t="str">
        <f t="shared" si="34"/>
        <v>Economical</v>
      </c>
      <c r="L753" t="s">
        <v>9</v>
      </c>
      <c r="M753">
        <v>0</v>
      </c>
      <c r="N753" t="str">
        <f t="shared" si="35"/>
        <v>Entry-Level</v>
      </c>
      <c r="O753">
        <v>7</v>
      </c>
    </row>
    <row r="754" spans="5:15" x14ac:dyDescent="0.25">
      <c r="E754">
        <v>753</v>
      </c>
      <c r="F754" t="s">
        <v>11</v>
      </c>
      <c r="G754">
        <v>50</v>
      </c>
      <c r="H754" t="str">
        <f t="shared" si="33"/>
        <v>Middle Age</v>
      </c>
      <c r="I754" s="5">
        <v>183548</v>
      </c>
      <c r="J754">
        <v>85</v>
      </c>
      <c r="K754" t="str">
        <f t="shared" si="34"/>
        <v>Spendthrift</v>
      </c>
      <c r="L754" t="s">
        <v>13</v>
      </c>
      <c r="M754">
        <v>1</v>
      </c>
      <c r="N754" t="str">
        <f t="shared" si="35"/>
        <v>Entry-Level</v>
      </c>
      <c r="O754">
        <v>4</v>
      </c>
    </row>
    <row r="755" spans="5:15" x14ac:dyDescent="0.25">
      <c r="E755">
        <v>754</v>
      </c>
      <c r="F755" t="s">
        <v>11</v>
      </c>
      <c r="G755">
        <v>14</v>
      </c>
      <c r="H755" t="str">
        <f t="shared" si="33"/>
        <v>Adolescence</v>
      </c>
      <c r="I755" s="5">
        <v>50396</v>
      </c>
      <c r="J755">
        <v>46</v>
      </c>
      <c r="K755" t="str">
        <f t="shared" si="34"/>
        <v>Economical</v>
      </c>
      <c r="L755" t="s">
        <v>12</v>
      </c>
      <c r="M755">
        <v>0</v>
      </c>
      <c r="N755" t="str">
        <f t="shared" si="35"/>
        <v>Entry-Level</v>
      </c>
      <c r="O755">
        <v>6</v>
      </c>
    </row>
    <row r="756" spans="5:15" x14ac:dyDescent="0.25">
      <c r="E756">
        <v>755</v>
      </c>
      <c r="F756" t="s">
        <v>11</v>
      </c>
      <c r="G756">
        <v>17</v>
      </c>
      <c r="H756" t="str">
        <f t="shared" si="33"/>
        <v>Adolescence</v>
      </c>
      <c r="I756" s="5">
        <v>63557</v>
      </c>
      <c r="J756">
        <v>3</v>
      </c>
      <c r="K756" t="str">
        <f t="shared" si="34"/>
        <v>Tightward</v>
      </c>
      <c r="L756" t="s">
        <v>18</v>
      </c>
      <c r="M756">
        <v>1</v>
      </c>
      <c r="N756" t="str">
        <f t="shared" si="35"/>
        <v>Entry-Level</v>
      </c>
      <c r="O756">
        <v>1</v>
      </c>
    </row>
    <row r="757" spans="5:15" x14ac:dyDescent="0.25">
      <c r="E757">
        <v>756</v>
      </c>
      <c r="F757" t="s">
        <v>11</v>
      </c>
      <c r="G757">
        <v>98</v>
      </c>
      <c r="H757" t="str">
        <f t="shared" si="33"/>
        <v>Old</v>
      </c>
      <c r="I757" s="5">
        <v>87878</v>
      </c>
      <c r="J757">
        <v>55</v>
      </c>
      <c r="K757" t="str">
        <f t="shared" si="34"/>
        <v>Economical</v>
      </c>
      <c r="L757" t="s">
        <v>14</v>
      </c>
      <c r="M757">
        <v>1</v>
      </c>
      <c r="N757" t="str">
        <f t="shared" si="35"/>
        <v>Entry-Level</v>
      </c>
      <c r="O757">
        <v>6</v>
      </c>
    </row>
    <row r="758" spans="5:15" x14ac:dyDescent="0.25">
      <c r="E758">
        <v>757</v>
      </c>
      <c r="F758" t="s">
        <v>8</v>
      </c>
      <c r="G758">
        <v>3</v>
      </c>
      <c r="H758" t="str">
        <f t="shared" si="33"/>
        <v>Adolescence</v>
      </c>
      <c r="I758" s="5">
        <v>55634</v>
      </c>
      <c r="J758">
        <v>53</v>
      </c>
      <c r="K758" t="str">
        <f t="shared" si="34"/>
        <v>Economical</v>
      </c>
      <c r="L758" t="s">
        <v>10</v>
      </c>
      <c r="M758">
        <v>8</v>
      </c>
      <c r="N758" t="str">
        <f t="shared" si="35"/>
        <v>Mid-Level</v>
      </c>
      <c r="O758">
        <v>3</v>
      </c>
    </row>
    <row r="759" spans="5:15" x14ac:dyDescent="0.25">
      <c r="E759">
        <v>758</v>
      </c>
      <c r="F759" t="s">
        <v>11</v>
      </c>
      <c r="G759">
        <v>83</v>
      </c>
      <c r="H759" t="str">
        <f t="shared" si="33"/>
        <v>Old</v>
      </c>
      <c r="I759" s="5">
        <v>118110</v>
      </c>
      <c r="J759">
        <v>26</v>
      </c>
      <c r="K759" t="str">
        <f t="shared" si="34"/>
        <v>Tightward</v>
      </c>
      <c r="L759" t="s">
        <v>10</v>
      </c>
      <c r="M759">
        <v>1</v>
      </c>
      <c r="N759" t="str">
        <f t="shared" si="35"/>
        <v>Entry-Level</v>
      </c>
      <c r="O759">
        <v>5</v>
      </c>
    </row>
    <row r="760" spans="5:15" x14ac:dyDescent="0.25">
      <c r="E760">
        <v>759</v>
      </c>
      <c r="F760" t="s">
        <v>8</v>
      </c>
      <c r="G760">
        <v>13</v>
      </c>
      <c r="H760" t="str">
        <f t="shared" si="33"/>
        <v>Adolescence</v>
      </c>
      <c r="I760" s="5">
        <v>129396</v>
      </c>
      <c r="J760">
        <v>36</v>
      </c>
      <c r="K760" t="str">
        <f t="shared" si="34"/>
        <v>Economical</v>
      </c>
      <c r="L760" t="s">
        <v>14</v>
      </c>
      <c r="M760">
        <v>6</v>
      </c>
      <c r="N760" t="str">
        <f t="shared" si="35"/>
        <v>Mid-Level</v>
      </c>
      <c r="O760">
        <v>6</v>
      </c>
    </row>
    <row r="761" spans="5:15" x14ac:dyDescent="0.25">
      <c r="E761">
        <v>760</v>
      </c>
      <c r="F761" t="s">
        <v>11</v>
      </c>
      <c r="G761">
        <v>46</v>
      </c>
      <c r="H761" t="str">
        <f t="shared" si="33"/>
        <v>Middle Age</v>
      </c>
      <c r="I761" s="5">
        <v>62628</v>
      </c>
      <c r="J761">
        <v>64</v>
      </c>
      <c r="K761" t="str">
        <f t="shared" si="34"/>
        <v>Spendthrift</v>
      </c>
      <c r="L761" t="s">
        <v>13</v>
      </c>
      <c r="M761">
        <v>8</v>
      </c>
      <c r="N761" t="str">
        <f t="shared" si="35"/>
        <v>Mid-Level</v>
      </c>
      <c r="O761">
        <v>6</v>
      </c>
    </row>
    <row r="762" spans="5:15" x14ac:dyDescent="0.25">
      <c r="E762">
        <v>761</v>
      </c>
      <c r="F762" t="s">
        <v>11</v>
      </c>
      <c r="G762">
        <v>25</v>
      </c>
      <c r="H762" t="str">
        <f t="shared" si="33"/>
        <v>Adolescence</v>
      </c>
      <c r="I762" s="5">
        <v>51700</v>
      </c>
      <c r="J762">
        <v>17</v>
      </c>
      <c r="K762" t="str">
        <f t="shared" si="34"/>
        <v>Tightward</v>
      </c>
      <c r="L762" t="s">
        <v>9</v>
      </c>
      <c r="M762">
        <v>4</v>
      </c>
      <c r="N762" t="str">
        <f t="shared" si="35"/>
        <v>Intermediate</v>
      </c>
      <c r="O762">
        <v>6</v>
      </c>
    </row>
    <row r="763" spans="5:15" x14ac:dyDescent="0.25">
      <c r="E763">
        <v>762</v>
      </c>
      <c r="F763" t="s">
        <v>11</v>
      </c>
      <c r="G763">
        <v>4</v>
      </c>
      <c r="H763" t="str">
        <f t="shared" si="33"/>
        <v>Adolescence</v>
      </c>
      <c r="I763" s="5">
        <v>106816</v>
      </c>
      <c r="J763">
        <v>49</v>
      </c>
      <c r="K763" t="str">
        <f t="shared" si="34"/>
        <v>Economical</v>
      </c>
      <c r="L763" t="s">
        <v>14</v>
      </c>
      <c r="M763">
        <v>7</v>
      </c>
      <c r="N763" t="str">
        <f t="shared" si="35"/>
        <v>Mid-Level</v>
      </c>
      <c r="O763">
        <v>5</v>
      </c>
    </row>
    <row r="764" spans="5:15" x14ac:dyDescent="0.25">
      <c r="E764">
        <v>763</v>
      </c>
      <c r="F764" t="s">
        <v>8</v>
      </c>
      <c r="G764">
        <v>64</v>
      </c>
      <c r="H764" t="str">
        <f t="shared" si="33"/>
        <v>Old</v>
      </c>
      <c r="I764" s="5">
        <v>93000</v>
      </c>
      <c r="J764">
        <v>67</v>
      </c>
      <c r="K764" t="str">
        <f t="shared" si="34"/>
        <v>Spendthrift</v>
      </c>
      <c r="L764" t="s">
        <v>12</v>
      </c>
      <c r="M764">
        <v>0</v>
      </c>
      <c r="N764" t="str">
        <f t="shared" si="35"/>
        <v>Entry-Level</v>
      </c>
      <c r="O764">
        <v>2</v>
      </c>
    </row>
    <row r="765" spans="5:15" x14ac:dyDescent="0.25">
      <c r="E765">
        <v>764</v>
      </c>
      <c r="F765" t="s">
        <v>11</v>
      </c>
      <c r="G765">
        <v>84</v>
      </c>
      <c r="H765" t="str">
        <f t="shared" si="33"/>
        <v>Old</v>
      </c>
      <c r="I765" s="5">
        <v>144148</v>
      </c>
      <c r="J765">
        <v>71</v>
      </c>
      <c r="K765" t="str">
        <f t="shared" si="34"/>
        <v>Spendthrift</v>
      </c>
      <c r="L765" t="s">
        <v>16</v>
      </c>
      <c r="M765">
        <v>1</v>
      </c>
      <c r="N765" t="str">
        <f t="shared" si="35"/>
        <v>Entry-Level</v>
      </c>
      <c r="O765">
        <v>4</v>
      </c>
    </row>
    <row r="766" spans="5:15" x14ac:dyDescent="0.25">
      <c r="E766">
        <v>765</v>
      </c>
      <c r="F766" t="s">
        <v>8</v>
      </c>
      <c r="G766">
        <v>12</v>
      </c>
      <c r="H766" t="str">
        <f t="shared" si="33"/>
        <v>Adolescence</v>
      </c>
      <c r="I766" s="5">
        <v>101388</v>
      </c>
      <c r="J766">
        <v>90</v>
      </c>
      <c r="K766" t="str">
        <f t="shared" si="34"/>
        <v>Spendthrift</v>
      </c>
      <c r="L766" t="s">
        <v>14</v>
      </c>
      <c r="M766">
        <v>0</v>
      </c>
      <c r="N766" t="str">
        <f t="shared" si="35"/>
        <v>Entry-Level</v>
      </c>
      <c r="O766">
        <v>2</v>
      </c>
    </row>
    <row r="767" spans="5:15" x14ac:dyDescent="0.25">
      <c r="E767">
        <v>766</v>
      </c>
      <c r="F767" t="s">
        <v>11</v>
      </c>
      <c r="G767">
        <v>56</v>
      </c>
      <c r="H767" t="str">
        <f t="shared" si="33"/>
        <v>Old</v>
      </c>
      <c r="I767" s="5">
        <v>171560</v>
      </c>
      <c r="J767">
        <v>78</v>
      </c>
      <c r="K767" t="str">
        <f t="shared" si="34"/>
        <v>Spendthrift</v>
      </c>
      <c r="L767" t="s">
        <v>10</v>
      </c>
      <c r="M767">
        <v>0</v>
      </c>
      <c r="N767" t="str">
        <f t="shared" si="35"/>
        <v>Entry-Level</v>
      </c>
      <c r="O767">
        <v>2</v>
      </c>
    </row>
    <row r="768" spans="5:15" x14ac:dyDescent="0.25">
      <c r="E768">
        <v>767</v>
      </c>
      <c r="F768" t="s">
        <v>8</v>
      </c>
      <c r="G768">
        <v>58</v>
      </c>
      <c r="H768" t="str">
        <f t="shared" si="33"/>
        <v>Old</v>
      </c>
      <c r="I768" s="5">
        <v>156366</v>
      </c>
      <c r="J768">
        <v>60</v>
      </c>
      <c r="K768" t="str">
        <f t="shared" si="34"/>
        <v>Spendthrift</v>
      </c>
      <c r="L768" t="s">
        <v>13</v>
      </c>
      <c r="M768">
        <v>8</v>
      </c>
      <c r="N768" t="str">
        <f t="shared" si="35"/>
        <v>Mid-Level</v>
      </c>
      <c r="O768">
        <v>1</v>
      </c>
    </row>
    <row r="769" spans="5:15" x14ac:dyDescent="0.25">
      <c r="E769">
        <v>768</v>
      </c>
      <c r="F769" t="s">
        <v>11</v>
      </c>
      <c r="G769">
        <v>0</v>
      </c>
      <c r="H769" t="str">
        <f t="shared" si="33"/>
        <v>Adolescence</v>
      </c>
      <c r="I769" s="5">
        <v>143910</v>
      </c>
      <c r="J769">
        <v>22</v>
      </c>
      <c r="K769" t="str">
        <f t="shared" si="34"/>
        <v>Tightward</v>
      </c>
      <c r="L769" t="s">
        <v>18</v>
      </c>
      <c r="M769">
        <v>1</v>
      </c>
      <c r="N769" t="str">
        <f t="shared" si="35"/>
        <v>Entry-Level</v>
      </c>
      <c r="O769">
        <v>7</v>
      </c>
    </row>
    <row r="770" spans="5:15" x14ac:dyDescent="0.25">
      <c r="E770">
        <v>769</v>
      </c>
      <c r="F770" t="s">
        <v>11</v>
      </c>
      <c r="G770">
        <v>25</v>
      </c>
      <c r="H770" t="str">
        <f t="shared" si="33"/>
        <v>Adolescence</v>
      </c>
      <c r="I770" s="5">
        <v>106569</v>
      </c>
      <c r="J770">
        <v>84</v>
      </c>
      <c r="K770" t="str">
        <f t="shared" si="34"/>
        <v>Spendthrift</v>
      </c>
      <c r="L770" t="s">
        <v>10</v>
      </c>
      <c r="M770">
        <v>1</v>
      </c>
      <c r="N770" t="str">
        <f t="shared" si="35"/>
        <v>Entry-Level</v>
      </c>
      <c r="O770">
        <v>3</v>
      </c>
    </row>
    <row r="771" spans="5:15" x14ac:dyDescent="0.25">
      <c r="E771">
        <v>770</v>
      </c>
      <c r="F771" t="s">
        <v>8</v>
      </c>
      <c r="G771">
        <v>28</v>
      </c>
      <c r="H771" t="str">
        <f t="shared" ref="H771:H834" si="36">IF(G771&gt;54,"Old",IF(G771&gt;=31,"Middle Age",IF(G771&lt;31,"Adolescence","Invalid")))</f>
        <v>Adolescence</v>
      </c>
      <c r="I771" s="5">
        <v>173009</v>
      </c>
      <c r="J771">
        <v>25</v>
      </c>
      <c r="K771" t="str">
        <f t="shared" ref="K771:K834" si="37">IF(J771&gt;=60,"Spendthrift",IF(J771&gt;=31,"Economical",IF(J771&lt;31,"Tightward","Invalid")))</f>
        <v>Tightward</v>
      </c>
      <c r="L771" t="s">
        <v>9</v>
      </c>
      <c r="M771">
        <v>9</v>
      </c>
      <c r="N771" t="str">
        <f t="shared" ref="N771:N834" si="38">IF(M771&gt;=10,"Senior Level",IF(M771&gt;=5,"Mid-Level",IF(M771&gt;=3,"Intermediate",IF(M771&lt;3,"Entry-Level","Invalid"))))</f>
        <v>Mid-Level</v>
      </c>
      <c r="O771">
        <v>6</v>
      </c>
    </row>
    <row r="772" spans="5:15" x14ac:dyDescent="0.25">
      <c r="E772">
        <v>771</v>
      </c>
      <c r="F772" t="s">
        <v>8</v>
      </c>
      <c r="G772">
        <v>78</v>
      </c>
      <c r="H772" t="str">
        <f t="shared" si="36"/>
        <v>Old</v>
      </c>
      <c r="I772" s="5">
        <v>54252</v>
      </c>
      <c r="J772">
        <v>29</v>
      </c>
      <c r="K772" t="str">
        <f t="shared" si="37"/>
        <v>Tightward</v>
      </c>
      <c r="L772" t="s">
        <v>10</v>
      </c>
      <c r="M772">
        <v>0</v>
      </c>
      <c r="N772" t="str">
        <f t="shared" si="38"/>
        <v>Entry-Level</v>
      </c>
      <c r="O772">
        <v>5</v>
      </c>
    </row>
    <row r="773" spans="5:15" x14ac:dyDescent="0.25">
      <c r="E773">
        <v>772</v>
      </c>
      <c r="F773" t="s">
        <v>8</v>
      </c>
      <c r="G773">
        <v>56</v>
      </c>
      <c r="H773" t="str">
        <f t="shared" si="36"/>
        <v>Old</v>
      </c>
      <c r="I773" s="5">
        <v>104600</v>
      </c>
      <c r="J773">
        <v>57</v>
      </c>
      <c r="K773" t="str">
        <f t="shared" si="37"/>
        <v>Economical</v>
      </c>
      <c r="L773" t="s">
        <v>13</v>
      </c>
      <c r="M773">
        <v>6</v>
      </c>
      <c r="N773" t="str">
        <f t="shared" si="38"/>
        <v>Mid-Level</v>
      </c>
      <c r="O773">
        <v>3</v>
      </c>
    </row>
    <row r="774" spans="5:15" x14ac:dyDescent="0.25">
      <c r="E774">
        <v>773</v>
      </c>
      <c r="F774" t="s">
        <v>8</v>
      </c>
      <c r="G774">
        <v>91</v>
      </c>
      <c r="H774" t="str">
        <f t="shared" si="36"/>
        <v>Old</v>
      </c>
      <c r="I774" s="5">
        <v>50250</v>
      </c>
      <c r="J774">
        <v>54</v>
      </c>
      <c r="K774" t="str">
        <f t="shared" si="37"/>
        <v>Economical</v>
      </c>
      <c r="L774" t="s">
        <v>14</v>
      </c>
      <c r="M774">
        <v>0</v>
      </c>
      <c r="N774" t="str">
        <f t="shared" si="38"/>
        <v>Entry-Level</v>
      </c>
      <c r="O774">
        <v>2</v>
      </c>
    </row>
    <row r="775" spans="5:15" x14ac:dyDescent="0.25">
      <c r="E775">
        <v>774</v>
      </c>
      <c r="F775" t="s">
        <v>8</v>
      </c>
      <c r="G775">
        <v>77</v>
      </c>
      <c r="H775" t="str">
        <f t="shared" si="36"/>
        <v>Old</v>
      </c>
      <c r="I775" s="5">
        <v>93242</v>
      </c>
      <c r="J775">
        <v>84</v>
      </c>
      <c r="K775" t="str">
        <f t="shared" si="37"/>
        <v>Spendthrift</v>
      </c>
      <c r="L775" t="s">
        <v>13</v>
      </c>
      <c r="M775">
        <v>0</v>
      </c>
      <c r="N775" t="str">
        <f t="shared" si="38"/>
        <v>Entry-Level</v>
      </c>
      <c r="O775">
        <v>7</v>
      </c>
    </row>
    <row r="776" spans="5:15" x14ac:dyDescent="0.25">
      <c r="E776">
        <v>775</v>
      </c>
      <c r="F776" t="s">
        <v>11</v>
      </c>
      <c r="G776">
        <v>83</v>
      </c>
      <c r="H776" t="str">
        <f t="shared" si="36"/>
        <v>Old</v>
      </c>
      <c r="I776" s="5">
        <v>156839</v>
      </c>
      <c r="J776">
        <v>38</v>
      </c>
      <c r="K776" t="str">
        <f t="shared" si="37"/>
        <v>Economical</v>
      </c>
      <c r="L776" t="s">
        <v>14</v>
      </c>
      <c r="M776">
        <v>3</v>
      </c>
      <c r="N776" t="str">
        <f t="shared" si="38"/>
        <v>Intermediate</v>
      </c>
      <c r="O776">
        <v>7</v>
      </c>
    </row>
    <row r="777" spans="5:15" x14ac:dyDescent="0.25">
      <c r="E777">
        <v>776</v>
      </c>
      <c r="F777" t="s">
        <v>11</v>
      </c>
      <c r="G777">
        <v>64</v>
      </c>
      <c r="H777" t="str">
        <f t="shared" si="36"/>
        <v>Old</v>
      </c>
      <c r="I777" s="5">
        <v>71305</v>
      </c>
      <c r="J777">
        <v>39</v>
      </c>
      <c r="K777" t="str">
        <f t="shared" si="37"/>
        <v>Economical</v>
      </c>
      <c r="L777" t="s">
        <v>14</v>
      </c>
      <c r="M777">
        <v>9</v>
      </c>
      <c r="N777" t="str">
        <f t="shared" si="38"/>
        <v>Mid-Level</v>
      </c>
      <c r="O777">
        <v>2</v>
      </c>
    </row>
    <row r="778" spans="5:15" x14ac:dyDescent="0.25">
      <c r="E778">
        <v>777</v>
      </c>
      <c r="F778" t="s">
        <v>8</v>
      </c>
      <c r="G778">
        <v>19</v>
      </c>
      <c r="H778" t="str">
        <f t="shared" si="36"/>
        <v>Adolescence</v>
      </c>
      <c r="I778" s="5">
        <v>85975</v>
      </c>
      <c r="J778">
        <v>73</v>
      </c>
      <c r="K778" t="str">
        <f t="shared" si="37"/>
        <v>Spendthrift</v>
      </c>
      <c r="L778" t="s">
        <v>13</v>
      </c>
      <c r="M778">
        <v>0</v>
      </c>
      <c r="N778" t="str">
        <f t="shared" si="38"/>
        <v>Entry-Level</v>
      </c>
      <c r="O778">
        <v>6</v>
      </c>
    </row>
    <row r="779" spans="5:15" x14ac:dyDescent="0.25">
      <c r="E779">
        <v>778</v>
      </c>
      <c r="F779" t="s">
        <v>8</v>
      </c>
      <c r="G779">
        <v>94</v>
      </c>
      <c r="H779" t="str">
        <f t="shared" si="36"/>
        <v>Old</v>
      </c>
      <c r="I779" s="5">
        <v>188107</v>
      </c>
      <c r="J779">
        <v>52</v>
      </c>
      <c r="K779" t="str">
        <f t="shared" si="37"/>
        <v>Economical</v>
      </c>
      <c r="L779" t="s">
        <v>10</v>
      </c>
      <c r="M779">
        <v>10</v>
      </c>
      <c r="N779" t="str">
        <f t="shared" si="38"/>
        <v>Senior Level</v>
      </c>
      <c r="O779">
        <v>2</v>
      </c>
    </row>
    <row r="780" spans="5:15" x14ac:dyDescent="0.25">
      <c r="E780">
        <v>779</v>
      </c>
      <c r="F780" t="s">
        <v>8</v>
      </c>
      <c r="G780">
        <v>19</v>
      </c>
      <c r="H780" t="str">
        <f t="shared" si="36"/>
        <v>Adolescence</v>
      </c>
      <c r="I780" s="5">
        <v>82333</v>
      </c>
      <c r="J780">
        <v>35</v>
      </c>
      <c r="K780" t="str">
        <f t="shared" si="37"/>
        <v>Economical</v>
      </c>
      <c r="L780" t="s">
        <v>18</v>
      </c>
      <c r="M780">
        <v>1</v>
      </c>
      <c r="N780" t="str">
        <f t="shared" si="38"/>
        <v>Entry-Level</v>
      </c>
      <c r="O780">
        <v>2</v>
      </c>
    </row>
    <row r="781" spans="5:15" x14ac:dyDescent="0.25">
      <c r="E781">
        <v>780</v>
      </c>
      <c r="F781" t="s">
        <v>8</v>
      </c>
      <c r="G781">
        <v>84</v>
      </c>
      <c r="H781" t="str">
        <f t="shared" si="36"/>
        <v>Old</v>
      </c>
      <c r="I781" s="5">
        <v>125016</v>
      </c>
      <c r="J781">
        <v>25</v>
      </c>
      <c r="K781" t="str">
        <f t="shared" si="37"/>
        <v>Tightward</v>
      </c>
      <c r="L781" t="s">
        <v>13</v>
      </c>
      <c r="M781">
        <v>1</v>
      </c>
      <c r="N781" t="str">
        <f t="shared" si="38"/>
        <v>Entry-Level</v>
      </c>
      <c r="O781">
        <v>7</v>
      </c>
    </row>
    <row r="782" spans="5:15" x14ac:dyDescent="0.25">
      <c r="E782">
        <v>781</v>
      </c>
      <c r="F782" t="s">
        <v>11</v>
      </c>
      <c r="G782">
        <v>10</v>
      </c>
      <c r="H782" t="str">
        <f t="shared" si="36"/>
        <v>Adolescence</v>
      </c>
      <c r="I782" s="5">
        <v>148908</v>
      </c>
      <c r="J782">
        <v>10</v>
      </c>
      <c r="K782" t="str">
        <f t="shared" si="37"/>
        <v>Tightward</v>
      </c>
      <c r="L782" t="s">
        <v>9</v>
      </c>
      <c r="M782">
        <v>2</v>
      </c>
      <c r="N782" t="str">
        <f t="shared" si="38"/>
        <v>Entry-Level</v>
      </c>
      <c r="O782">
        <v>3</v>
      </c>
    </row>
    <row r="783" spans="5:15" x14ac:dyDescent="0.25">
      <c r="E783">
        <v>782</v>
      </c>
      <c r="F783" t="s">
        <v>11</v>
      </c>
      <c r="G783">
        <v>19</v>
      </c>
      <c r="H783" t="str">
        <f t="shared" si="36"/>
        <v>Adolescence</v>
      </c>
      <c r="I783" s="5">
        <v>58217</v>
      </c>
      <c r="J783">
        <v>70</v>
      </c>
      <c r="K783" t="str">
        <f t="shared" si="37"/>
        <v>Spendthrift</v>
      </c>
      <c r="L783" t="s">
        <v>14</v>
      </c>
      <c r="M783">
        <v>0</v>
      </c>
      <c r="N783" t="str">
        <f t="shared" si="38"/>
        <v>Entry-Level</v>
      </c>
      <c r="O783">
        <v>1</v>
      </c>
    </row>
    <row r="784" spans="5:15" x14ac:dyDescent="0.25">
      <c r="E784">
        <v>783</v>
      </c>
      <c r="F784" t="s">
        <v>8</v>
      </c>
      <c r="G784">
        <v>74</v>
      </c>
      <c r="H784" t="str">
        <f t="shared" si="36"/>
        <v>Old</v>
      </c>
      <c r="I784" s="5">
        <v>76521</v>
      </c>
      <c r="J784">
        <v>29</v>
      </c>
      <c r="K784" t="str">
        <f t="shared" si="37"/>
        <v>Tightward</v>
      </c>
      <c r="L784" t="s">
        <v>10</v>
      </c>
      <c r="M784">
        <v>7</v>
      </c>
      <c r="N784" t="str">
        <f t="shared" si="38"/>
        <v>Mid-Level</v>
      </c>
      <c r="O784">
        <v>4</v>
      </c>
    </row>
    <row r="785" spans="5:15" x14ac:dyDescent="0.25">
      <c r="E785">
        <v>784</v>
      </c>
      <c r="F785" t="s">
        <v>11</v>
      </c>
      <c r="G785">
        <v>95</v>
      </c>
      <c r="H785" t="str">
        <f t="shared" si="36"/>
        <v>Old</v>
      </c>
      <c r="I785" s="5">
        <v>117763</v>
      </c>
      <c r="J785">
        <v>42</v>
      </c>
      <c r="K785" t="str">
        <f t="shared" si="37"/>
        <v>Economical</v>
      </c>
      <c r="L785" t="s">
        <v>14</v>
      </c>
      <c r="M785">
        <v>1</v>
      </c>
      <c r="N785" t="str">
        <f t="shared" si="38"/>
        <v>Entry-Level</v>
      </c>
      <c r="O785">
        <v>2</v>
      </c>
    </row>
    <row r="786" spans="5:15" x14ac:dyDescent="0.25">
      <c r="E786">
        <v>785</v>
      </c>
      <c r="F786" t="s">
        <v>11</v>
      </c>
      <c r="G786">
        <v>34</v>
      </c>
      <c r="H786" t="str">
        <f t="shared" si="36"/>
        <v>Middle Age</v>
      </c>
      <c r="I786" s="5">
        <v>115184</v>
      </c>
      <c r="J786">
        <v>93</v>
      </c>
      <c r="K786" t="str">
        <f t="shared" si="37"/>
        <v>Spendthrift</v>
      </c>
      <c r="L786" t="s">
        <v>17</v>
      </c>
      <c r="M786">
        <v>1</v>
      </c>
      <c r="N786" t="str">
        <f t="shared" si="38"/>
        <v>Entry-Level</v>
      </c>
      <c r="O786">
        <v>4</v>
      </c>
    </row>
    <row r="787" spans="5:15" x14ac:dyDescent="0.25">
      <c r="E787">
        <v>786</v>
      </c>
      <c r="F787" t="s">
        <v>8</v>
      </c>
      <c r="G787">
        <v>30</v>
      </c>
      <c r="H787" t="str">
        <f t="shared" si="36"/>
        <v>Adolescence</v>
      </c>
      <c r="I787" s="5">
        <v>54251</v>
      </c>
      <c r="J787">
        <v>7</v>
      </c>
      <c r="K787" t="str">
        <f t="shared" si="37"/>
        <v>Tightward</v>
      </c>
      <c r="L787" t="s">
        <v>14</v>
      </c>
      <c r="M787">
        <v>2</v>
      </c>
      <c r="N787" t="str">
        <f t="shared" si="38"/>
        <v>Entry-Level</v>
      </c>
      <c r="O787">
        <v>6</v>
      </c>
    </row>
    <row r="788" spans="5:15" x14ac:dyDescent="0.25">
      <c r="E788">
        <v>787</v>
      </c>
      <c r="F788" t="s">
        <v>11</v>
      </c>
      <c r="G788">
        <v>53</v>
      </c>
      <c r="H788" t="str">
        <f t="shared" si="36"/>
        <v>Middle Age</v>
      </c>
      <c r="I788" s="5">
        <v>112530</v>
      </c>
      <c r="J788">
        <v>24</v>
      </c>
      <c r="K788" t="str">
        <f t="shared" si="37"/>
        <v>Tightward</v>
      </c>
      <c r="L788" t="s">
        <v>13</v>
      </c>
      <c r="M788">
        <v>2</v>
      </c>
      <c r="N788" t="str">
        <f t="shared" si="38"/>
        <v>Entry-Level</v>
      </c>
      <c r="O788">
        <v>6</v>
      </c>
    </row>
    <row r="789" spans="5:15" x14ac:dyDescent="0.25">
      <c r="E789">
        <v>788</v>
      </c>
      <c r="F789" t="s">
        <v>8</v>
      </c>
      <c r="G789">
        <v>67</v>
      </c>
      <c r="H789" t="str">
        <f t="shared" si="36"/>
        <v>Old</v>
      </c>
      <c r="I789" s="5">
        <v>107409</v>
      </c>
      <c r="J789">
        <v>2</v>
      </c>
      <c r="K789" t="str">
        <f t="shared" si="37"/>
        <v>Tightward</v>
      </c>
      <c r="L789" t="s">
        <v>14</v>
      </c>
      <c r="M789">
        <v>1</v>
      </c>
      <c r="N789" t="str">
        <f t="shared" si="38"/>
        <v>Entry-Level</v>
      </c>
      <c r="O789">
        <v>6</v>
      </c>
    </row>
    <row r="790" spans="5:15" x14ac:dyDescent="0.25">
      <c r="E790">
        <v>789</v>
      </c>
      <c r="F790" t="s">
        <v>11</v>
      </c>
      <c r="G790">
        <v>23</v>
      </c>
      <c r="H790" t="str">
        <f t="shared" si="36"/>
        <v>Adolescence</v>
      </c>
      <c r="I790" s="5">
        <v>84793</v>
      </c>
      <c r="J790">
        <v>23</v>
      </c>
      <c r="K790" t="str">
        <f t="shared" si="37"/>
        <v>Tightward</v>
      </c>
      <c r="L790" t="s">
        <v>17</v>
      </c>
      <c r="M790">
        <v>9</v>
      </c>
      <c r="N790" t="str">
        <f t="shared" si="38"/>
        <v>Mid-Level</v>
      </c>
      <c r="O790">
        <v>6</v>
      </c>
    </row>
    <row r="791" spans="5:15" x14ac:dyDescent="0.25">
      <c r="E791">
        <v>790</v>
      </c>
      <c r="F791" t="s">
        <v>11</v>
      </c>
      <c r="G791">
        <v>25</v>
      </c>
      <c r="H791" t="str">
        <f t="shared" si="36"/>
        <v>Adolescence</v>
      </c>
      <c r="I791" s="5">
        <v>66952</v>
      </c>
      <c r="J791">
        <v>79</v>
      </c>
      <c r="K791" t="str">
        <f t="shared" si="37"/>
        <v>Spendthrift</v>
      </c>
      <c r="L791" t="s">
        <v>13</v>
      </c>
      <c r="M791">
        <v>1</v>
      </c>
      <c r="N791" t="str">
        <f t="shared" si="38"/>
        <v>Entry-Level</v>
      </c>
      <c r="O791">
        <v>2</v>
      </c>
    </row>
    <row r="792" spans="5:15" x14ac:dyDescent="0.25">
      <c r="E792">
        <v>791</v>
      </c>
      <c r="F792" t="s">
        <v>11</v>
      </c>
      <c r="G792">
        <v>84</v>
      </c>
      <c r="H792" t="str">
        <f t="shared" si="36"/>
        <v>Old</v>
      </c>
      <c r="I792" s="5">
        <v>153465</v>
      </c>
      <c r="J792">
        <v>11</v>
      </c>
      <c r="K792" t="str">
        <f t="shared" si="37"/>
        <v>Tightward</v>
      </c>
      <c r="L792" t="s">
        <v>12</v>
      </c>
      <c r="M792">
        <v>1</v>
      </c>
      <c r="N792" t="str">
        <f t="shared" si="38"/>
        <v>Entry-Level</v>
      </c>
      <c r="O792">
        <v>4</v>
      </c>
    </row>
    <row r="793" spans="5:15" x14ac:dyDescent="0.25">
      <c r="E793">
        <v>792</v>
      </c>
      <c r="F793" t="s">
        <v>11</v>
      </c>
      <c r="G793">
        <v>1</v>
      </c>
      <c r="H793" t="str">
        <f t="shared" si="36"/>
        <v>Adolescence</v>
      </c>
      <c r="I793" s="5">
        <v>178214</v>
      </c>
      <c r="J793">
        <v>17</v>
      </c>
      <c r="K793" t="str">
        <f t="shared" si="37"/>
        <v>Tightward</v>
      </c>
      <c r="L793" t="s">
        <v>14</v>
      </c>
      <c r="M793">
        <v>1</v>
      </c>
      <c r="N793" t="str">
        <f t="shared" si="38"/>
        <v>Entry-Level</v>
      </c>
      <c r="O793">
        <v>7</v>
      </c>
    </row>
    <row r="794" spans="5:15" x14ac:dyDescent="0.25">
      <c r="E794">
        <v>793</v>
      </c>
      <c r="F794" t="s">
        <v>8</v>
      </c>
      <c r="G794">
        <v>70</v>
      </c>
      <c r="H794" t="str">
        <f t="shared" si="36"/>
        <v>Old</v>
      </c>
      <c r="I794" s="5">
        <v>152069</v>
      </c>
      <c r="J794">
        <v>42</v>
      </c>
      <c r="K794" t="str">
        <f t="shared" si="37"/>
        <v>Economical</v>
      </c>
      <c r="L794" t="s">
        <v>13</v>
      </c>
      <c r="M794">
        <v>4</v>
      </c>
      <c r="N794" t="str">
        <f t="shared" si="38"/>
        <v>Intermediate</v>
      </c>
      <c r="O794">
        <v>4</v>
      </c>
    </row>
    <row r="795" spans="5:15" x14ac:dyDescent="0.25">
      <c r="E795">
        <v>794</v>
      </c>
      <c r="F795" t="s">
        <v>11</v>
      </c>
      <c r="G795">
        <v>56</v>
      </c>
      <c r="H795" t="str">
        <f t="shared" si="36"/>
        <v>Old</v>
      </c>
      <c r="I795" s="5">
        <v>132860</v>
      </c>
      <c r="J795">
        <v>17</v>
      </c>
      <c r="K795" t="str">
        <f t="shared" si="37"/>
        <v>Tightward</v>
      </c>
      <c r="L795" t="s">
        <v>9</v>
      </c>
      <c r="M795">
        <v>7</v>
      </c>
      <c r="N795" t="str">
        <f t="shared" si="38"/>
        <v>Mid-Level</v>
      </c>
      <c r="O795">
        <v>2</v>
      </c>
    </row>
    <row r="796" spans="5:15" x14ac:dyDescent="0.25">
      <c r="E796">
        <v>795</v>
      </c>
      <c r="F796" t="s">
        <v>11</v>
      </c>
      <c r="G796">
        <v>0</v>
      </c>
      <c r="H796" t="str">
        <f t="shared" si="36"/>
        <v>Adolescence</v>
      </c>
      <c r="I796" s="5">
        <v>147719</v>
      </c>
      <c r="J796">
        <v>86</v>
      </c>
      <c r="K796" t="str">
        <f t="shared" si="37"/>
        <v>Spendthrift</v>
      </c>
      <c r="L796" t="s">
        <v>12</v>
      </c>
      <c r="M796">
        <v>1</v>
      </c>
      <c r="N796" t="str">
        <f t="shared" si="38"/>
        <v>Entry-Level</v>
      </c>
      <c r="O796">
        <v>7</v>
      </c>
    </row>
    <row r="797" spans="5:15" x14ac:dyDescent="0.25">
      <c r="E797">
        <v>796</v>
      </c>
      <c r="F797" t="s">
        <v>11</v>
      </c>
      <c r="G797">
        <v>91</v>
      </c>
      <c r="H797" t="str">
        <f t="shared" si="36"/>
        <v>Old</v>
      </c>
      <c r="I797" s="5">
        <v>172915</v>
      </c>
      <c r="J797">
        <v>29</v>
      </c>
      <c r="K797" t="str">
        <f t="shared" si="37"/>
        <v>Tightward</v>
      </c>
      <c r="L797" t="s">
        <v>16</v>
      </c>
      <c r="M797">
        <v>9</v>
      </c>
      <c r="N797" t="str">
        <f t="shared" si="38"/>
        <v>Mid-Level</v>
      </c>
      <c r="O797">
        <v>1</v>
      </c>
    </row>
    <row r="798" spans="5:15" x14ac:dyDescent="0.25">
      <c r="E798">
        <v>797</v>
      </c>
      <c r="F798" t="s">
        <v>11</v>
      </c>
      <c r="G798">
        <v>81</v>
      </c>
      <c r="H798" t="str">
        <f t="shared" si="36"/>
        <v>Old</v>
      </c>
      <c r="I798" s="5">
        <v>148594</v>
      </c>
      <c r="J798">
        <v>29</v>
      </c>
      <c r="K798" t="str">
        <f t="shared" si="37"/>
        <v>Tightward</v>
      </c>
      <c r="L798" t="s">
        <v>13</v>
      </c>
      <c r="M798">
        <v>3</v>
      </c>
      <c r="N798" t="str">
        <f t="shared" si="38"/>
        <v>Intermediate</v>
      </c>
      <c r="O798">
        <v>5</v>
      </c>
    </row>
    <row r="799" spans="5:15" x14ac:dyDescent="0.25">
      <c r="E799">
        <v>798</v>
      </c>
      <c r="F799" t="s">
        <v>8</v>
      </c>
      <c r="G799">
        <v>33</v>
      </c>
      <c r="H799" t="str">
        <f t="shared" si="36"/>
        <v>Middle Age</v>
      </c>
      <c r="I799" s="5">
        <v>61986</v>
      </c>
      <c r="J799">
        <v>77</v>
      </c>
      <c r="K799" t="str">
        <f t="shared" si="37"/>
        <v>Spendthrift</v>
      </c>
      <c r="L799" t="s">
        <v>15</v>
      </c>
      <c r="M799">
        <v>0</v>
      </c>
      <c r="N799" t="str">
        <f t="shared" si="38"/>
        <v>Entry-Level</v>
      </c>
      <c r="O799">
        <v>1</v>
      </c>
    </row>
    <row r="800" spans="5:15" x14ac:dyDescent="0.25">
      <c r="E800">
        <v>799</v>
      </c>
      <c r="F800" t="s">
        <v>8</v>
      </c>
      <c r="G800">
        <v>75</v>
      </c>
      <c r="H800" t="str">
        <f t="shared" si="36"/>
        <v>Old</v>
      </c>
      <c r="I800" s="5">
        <v>91456</v>
      </c>
      <c r="J800">
        <v>13</v>
      </c>
      <c r="K800" t="str">
        <f t="shared" si="37"/>
        <v>Tightward</v>
      </c>
      <c r="L800" t="s">
        <v>14</v>
      </c>
      <c r="M800">
        <v>1</v>
      </c>
      <c r="N800" t="str">
        <f t="shared" si="38"/>
        <v>Entry-Level</v>
      </c>
      <c r="O800">
        <v>4</v>
      </c>
    </row>
    <row r="801" spans="5:15" x14ac:dyDescent="0.25">
      <c r="E801">
        <v>800</v>
      </c>
      <c r="F801" t="s">
        <v>8</v>
      </c>
      <c r="G801">
        <v>11</v>
      </c>
      <c r="H801" t="str">
        <f t="shared" si="36"/>
        <v>Adolescence</v>
      </c>
      <c r="I801" s="5">
        <v>166247</v>
      </c>
      <c r="J801">
        <v>84</v>
      </c>
      <c r="K801" t="str">
        <f t="shared" si="37"/>
        <v>Spendthrift</v>
      </c>
      <c r="L801" t="s">
        <v>15</v>
      </c>
      <c r="M801">
        <v>1</v>
      </c>
      <c r="N801" t="str">
        <f t="shared" si="38"/>
        <v>Entry-Level</v>
      </c>
      <c r="O801">
        <v>2</v>
      </c>
    </row>
    <row r="802" spans="5:15" x14ac:dyDescent="0.25">
      <c r="E802">
        <v>801</v>
      </c>
      <c r="F802" t="s">
        <v>11</v>
      </c>
      <c r="G802">
        <v>61</v>
      </c>
      <c r="H802" t="str">
        <f t="shared" si="36"/>
        <v>Old</v>
      </c>
      <c r="I802" s="5">
        <v>140516</v>
      </c>
      <c r="J802">
        <v>50</v>
      </c>
      <c r="K802" t="str">
        <f t="shared" si="37"/>
        <v>Economical</v>
      </c>
      <c r="L802" t="s">
        <v>14</v>
      </c>
      <c r="M802">
        <v>0</v>
      </c>
      <c r="N802" t="str">
        <f t="shared" si="38"/>
        <v>Entry-Level</v>
      </c>
      <c r="O802">
        <v>3</v>
      </c>
    </row>
    <row r="803" spans="5:15" x14ac:dyDescent="0.25">
      <c r="E803">
        <v>802</v>
      </c>
      <c r="F803" t="s">
        <v>8</v>
      </c>
      <c r="G803">
        <v>81</v>
      </c>
      <c r="H803" t="str">
        <f t="shared" si="36"/>
        <v>Old</v>
      </c>
      <c r="I803" s="5">
        <v>148208</v>
      </c>
      <c r="J803">
        <v>36</v>
      </c>
      <c r="K803" t="str">
        <f t="shared" si="37"/>
        <v>Economical</v>
      </c>
      <c r="M803">
        <v>5</v>
      </c>
      <c r="N803" t="str">
        <f t="shared" si="38"/>
        <v>Mid-Level</v>
      </c>
      <c r="O803">
        <v>7</v>
      </c>
    </row>
    <row r="804" spans="5:15" x14ac:dyDescent="0.25">
      <c r="E804">
        <v>803</v>
      </c>
      <c r="F804" t="s">
        <v>11</v>
      </c>
      <c r="G804">
        <v>62</v>
      </c>
      <c r="H804" t="str">
        <f t="shared" si="36"/>
        <v>Old</v>
      </c>
      <c r="I804" s="5">
        <v>133822</v>
      </c>
      <c r="J804">
        <v>78</v>
      </c>
      <c r="K804" t="str">
        <f t="shared" si="37"/>
        <v>Spendthrift</v>
      </c>
      <c r="L804" t="s">
        <v>18</v>
      </c>
      <c r="M804">
        <v>0</v>
      </c>
      <c r="N804" t="str">
        <f t="shared" si="38"/>
        <v>Entry-Level</v>
      </c>
      <c r="O804">
        <v>4</v>
      </c>
    </row>
    <row r="805" spans="5:15" x14ac:dyDescent="0.25">
      <c r="E805">
        <v>804</v>
      </c>
      <c r="F805" t="s">
        <v>11</v>
      </c>
      <c r="G805">
        <v>44</v>
      </c>
      <c r="H805" t="str">
        <f t="shared" si="36"/>
        <v>Middle Age</v>
      </c>
      <c r="I805" s="5">
        <v>175424</v>
      </c>
      <c r="J805">
        <v>32</v>
      </c>
      <c r="K805" t="str">
        <f t="shared" si="37"/>
        <v>Economical</v>
      </c>
      <c r="L805" t="s">
        <v>14</v>
      </c>
      <c r="M805">
        <v>4</v>
      </c>
      <c r="N805" t="str">
        <f t="shared" si="38"/>
        <v>Intermediate</v>
      </c>
      <c r="O805">
        <v>5</v>
      </c>
    </row>
    <row r="806" spans="5:15" x14ac:dyDescent="0.25">
      <c r="E806">
        <v>805</v>
      </c>
      <c r="F806" t="s">
        <v>11</v>
      </c>
      <c r="G806">
        <v>67</v>
      </c>
      <c r="H806" t="str">
        <f t="shared" si="36"/>
        <v>Old</v>
      </c>
      <c r="I806" s="5">
        <v>121528</v>
      </c>
      <c r="J806">
        <v>92</v>
      </c>
      <c r="K806" t="str">
        <f t="shared" si="37"/>
        <v>Spendthrift</v>
      </c>
      <c r="L806" t="s">
        <v>9</v>
      </c>
      <c r="M806">
        <v>8</v>
      </c>
      <c r="N806" t="str">
        <f t="shared" si="38"/>
        <v>Mid-Level</v>
      </c>
      <c r="O806">
        <v>4</v>
      </c>
    </row>
    <row r="807" spans="5:15" x14ac:dyDescent="0.25">
      <c r="E807">
        <v>806</v>
      </c>
      <c r="F807" t="s">
        <v>11</v>
      </c>
      <c r="G807">
        <v>30</v>
      </c>
      <c r="H807" t="str">
        <f t="shared" si="36"/>
        <v>Adolescence</v>
      </c>
      <c r="I807" s="5">
        <v>189369</v>
      </c>
      <c r="J807">
        <v>69</v>
      </c>
      <c r="K807" t="str">
        <f t="shared" si="37"/>
        <v>Spendthrift</v>
      </c>
      <c r="L807" t="s">
        <v>9</v>
      </c>
      <c r="M807">
        <v>0</v>
      </c>
      <c r="N807" t="str">
        <f t="shared" si="38"/>
        <v>Entry-Level</v>
      </c>
      <c r="O807">
        <v>3</v>
      </c>
    </row>
    <row r="808" spans="5:15" x14ac:dyDescent="0.25">
      <c r="E808">
        <v>807</v>
      </c>
      <c r="F808" t="s">
        <v>11</v>
      </c>
      <c r="G808">
        <v>92</v>
      </c>
      <c r="H808" t="str">
        <f t="shared" si="36"/>
        <v>Old</v>
      </c>
      <c r="I808" s="5">
        <v>80808</v>
      </c>
      <c r="J808">
        <v>26</v>
      </c>
      <c r="K808" t="str">
        <f t="shared" si="37"/>
        <v>Tightward</v>
      </c>
      <c r="L808" t="s">
        <v>14</v>
      </c>
      <c r="M808">
        <v>1</v>
      </c>
      <c r="N808" t="str">
        <f t="shared" si="38"/>
        <v>Entry-Level</v>
      </c>
      <c r="O808">
        <v>1</v>
      </c>
    </row>
    <row r="809" spans="5:15" x14ac:dyDescent="0.25">
      <c r="E809">
        <v>808</v>
      </c>
      <c r="F809" t="s">
        <v>8</v>
      </c>
      <c r="G809">
        <v>25</v>
      </c>
      <c r="H809" t="str">
        <f t="shared" si="36"/>
        <v>Adolescence</v>
      </c>
      <c r="I809" s="5">
        <v>57535</v>
      </c>
      <c r="J809">
        <v>84</v>
      </c>
      <c r="K809" t="str">
        <f t="shared" si="37"/>
        <v>Spendthrift</v>
      </c>
      <c r="L809" t="s">
        <v>13</v>
      </c>
      <c r="M809">
        <v>1</v>
      </c>
      <c r="N809" t="str">
        <f t="shared" si="38"/>
        <v>Entry-Level</v>
      </c>
      <c r="O809">
        <v>7</v>
      </c>
    </row>
    <row r="810" spans="5:15" x14ac:dyDescent="0.25">
      <c r="E810">
        <v>809</v>
      </c>
      <c r="F810" t="s">
        <v>11</v>
      </c>
      <c r="G810">
        <v>61</v>
      </c>
      <c r="H810" t="str">
        <f t="shared" si="36"/>
        <v>Old</v>
      </c>
      <c r="I810" s="5">
        <v>163509</v>
      </c>
      <c r="J810">
        <v>51</v>
      </c>
      <c r="K810" t="str">
        <f t="shared" si="37"/>
        <v>Economical</v>
      </c>
      <c r="L810" t="s">
        <v>9</v>
      </c>
      <c r="M810">
        <v>0</v>
      </c>
      <c r="N810" t="str">
        <f t="shared" si="38"/>
        <v>Entry-Level</v>
      </c>
      <c r="O810">
        <v>4</v>
      </c>
    </row>
    <row r="811" spans="5:15" x14ac:dyDescent="0.25">
      <c r="E811">
        <v>810</v>
      </c>
      <c r="F811" t="s">
        <v>11</v>
      </c>
      <c r="G811">
        <v>72</v>
      </c>
      <c r="H811" t="str">
        <f t="shared" si="36"/>
        <v>Old</v>
      </c>
      <c r="I811" s="5">
        <v>75884</v>
      </c>
      <c r="J811">
        <v>57</v>
      </c>
      <c r="K811" t="str">
        <f t="shared" si="37"/>
        <v>Economical</v>
      </c>
      <c r="L811" t="s">
        <v>15</v>
      </c>
      <c r="M811">
        <v>0</v>
      </c>
      <c r="N811" t="str">
        <f t="shared" si="38"/>
        <v>Entry-Level</v>
      </c>
      <c r="O811">
        <v>7</v>
      </c>
    </row>
    <row r="812" spans="5:15" x14ac:dyDescent="0.25">
      <c r="E812">
        <v>811</v>
      </c>
      <c r="F812" t="s">
        <v>11</v>
      </c>
      <c r="G812">
        <v>89</v>
      </c>
      <c r="H812" t="str">
        <f t="shared" si="36"/>
        <v>Old</v>
      </c>
      <c r="I812" s="5">
        <v>157759</v>
      </c>
      <c r="J812">
        <v>52</v>
      </c>
      <c r="K812" t="str">
        <f t="shared" si="37"/>
        <v>Economical</v>
      </c>
      <c r="L812" t="s">
        <v>14</v>
      </c>
      <c r="M812">
        <v>1</v>
      </c>
      <c r="N812" t="str">
        <f t="shared" si="38"/>
        <v>Entry-Level</v>
      </c>
      <c r="O812">
        <v>6</v>
      </c>
    </row>
    <row r="813" spans="5:15" x14ac:dyDescent="0.25">
      <c r="E813">
        <v>812</v>
      </c>
      <c r="F813" t="s">
        <v>11</v>
      </c>
      <c r="G813">
        <v>37</v>
      </c>
      <c r="H813" t="str">
        <f t="shared" si="36"/>
        <v>Middle Age</v>
      </c>
      <c r="I813" s="5">
        <v>184813</v>
      </c>
      <c r="J813">
        <v>44</v>
      </c>
      <c r="K813" t="str">
        <f t="shared" si="37"/>
        <v>Economical</v>
      </c>
      <c r="L813" t="s">
        <v>15</v>
      </c>
      <c r="M813">
        <v>0</v>
      </c>
      <c r="N813" t="str">
        <f t="shared" si="38"/>
        <v>Entry-Level</v>
      </c>
      <c r="O813">
        <v>2</v>
      </c>
    </row>
    <row r="814" spans="5:15" x14ac:dyDescent="0.25">
      <c r="E814">
        <v>813</v>
      </c>
      <c r="F814" t="s">
        <v>8</v>
      </c>
      <c r="G814">
        <v>59</v>
      </c>
      <c r="H814" t="str">
        <f t="shared" si="36"/>
        <v>Old</v>
      </c>
      <c r="I814" s="5">
        <v>187253</v>
      </c>
      <c r="J814">
        <v>51</v>
      </c>
      <c r="K814" t="str">
        <f t="shared" si="37"/>
        <v>Economical</v>
      </c>
      <c r="L814" t="s">
        <v>15</v>
      </c>
      <c r="M814">
        <v>8</v>
      </c>
      <c r="N814" t="str">
        <f t="shared" si="38"/>
        <v>Mid-Level</v>
      </c>
      <c r="O814">
        <v>7</v>
      </c>
    </row>
    <row r="815" spans="5:15" x14ac:dyDescent="0.25">
      <c r="E815">
        <v>814</v>
      </c>
      <c r="F815" t="s">
        <v>8</v>
      </c>
      <c r="G815">
        <v>41</v>
      </c>
      <c r="H815" t="str">
        <f t="shared" si="36"/>
        <v>Middle Age</v>
      </c>
      <c r="I815" s="5">
        <v>81718</v>
      </c>
      <c r="J815">
        <v>36</v>
      </c>
      <c r="K815" t="str">
        <f t="shared" si="37"/>
        <v>Economical</v>
      </c>
      <c r="L815" t="s">
        <v>13</v>
      </c>
      <c r="M815">
        <v>1</v>
      </c>
      <c r="N815" t="str">
        <f t="shared" si="38"/>
        <v>Entry-Level</v>
      </c>
      <c r="O815">
        <v>3</v>
      </c>
    </row>
    <row r="816" spans="5:15" x14ac:dyDescent="0.25">
      <c r="E816">
        <v>815</v>
      </c>
      <c r="F816" t="s">
        <v>8</v>
      </c>
      <c r="G816">
        <v>60</v>
      </c>
      <c r="H816" t="str">
        <f t="shared" si="36"/>
        <v>Old</v>
      </c>
      <c r="I816" s="5">
        <v>150019</v>
      </c>
      <c r="J816">
        <v>37</v>
      </c>
      <c r="K816" t="str">
        <f t="shared" si="37"/>
        <v>Economical</v>
      </c>
      <c r="L816" t="s">
        <v>16</v>
      </c>
      <c r="M816">
        <v>1</v>
      </c>
      <c r="N816" t="str">
        <f t="shared" si="38"/>
        <v>Entry-Level</v>
      </c>
      <c r="O816">
        <v>2</v>
      </c>
    </row>
    <row r="817" spans="5:15" x14ac:dyDescent="0.25">
      <c r="E817">
        <v>816</v>
      </c>
      <c r="F817" t="s">
        <v>11</v>
      </c>
      <c r="G817">
        <v>81</v>
      </c>
      <c r="H817" t="str">
        <f t="shared" si="36"/>
        <v>Old</v>
      </c>
      <c r="I817" s="5">
        <v>53452</v>
      </c>
      <c r="J817">
        <v>73</v>
      </c>
      <c r="K817" t="str">
        <f t="shared" si="37"/>
        <v>Spendthrift</v>
      </c>
      <c r="L817" t="s">
        <v>13</v>
      </c>
      <c r="M817">
        <v>1</v>
      </c>
      <c r="N817" t="str">
        <f t="shared" si="38"/>
        <v>Entry-Level</v>
      </c>
      <c r="O817">
        <v>6</v>
      </c>
    </row>
    <row r="818" spans="5:15" x14ac:dyDescent="0.25">
      <c r="E818">
        <v>817</v>
      </c>
      <c r="F818" t="s">
        <v>8</v>
      </c>
      <c r="G818">
        <v>85</v>
      </c>
      <c r="H818" t="str">
        <f t="shared" si="36"/>
        <v>Old</v>
      </c>
      <c r="I818" s="5">
        <v>150765</v>
      </c>
      <c r="J818">
        <v>42</v>
      </c>
      <c r="K818" t="str">
        <f t="shared" si="37"/>
        <v>Economical</v>
      </c>
      <c r="L818" t="s">
        <v>17</v>
      </c>
      <c r="M818">
        <v>8</v>
      </c>
      <c r="N818" t="str">
        <f t="shared" si="38"/>
        <v>Mid-Level</v>
      </c>
      <c r="O818">
        <v>2</v>
      </c>
    </row>
    <row r="819" spans="5:15" x14ac:dyDescent="0.25">
      <c r="E819">
        <v>818</v>
      </c>
      <c r="F819" t="s">
        <v>11</v>
      </c>
      <c r="G819">
        <v>91</v>
      </c>
      <c r="H819" t="str">
        <f t="shared" si="36"/>
        <v>Old</v>
      </c>
      <c r="I819" s="5">
        <v>154456</v>
      </c>
      <c r="J819">
        <v>71</v>
      </c>
      <c r="K819" t="str">
        <f t="shared" si="37"/>
        <v>Spendthrift</v>
      </c>
      <c r="M819">
        <v>0</v>
      </c>
      <c r="N819" t="str">
        <f t="shared" si="38"/>
        <v>Entry-Level</v>
      </c>
      <c r="O819">
        <v>7</v>
      </c>
    </row>
    <row r="820" spans="5:15" x14ac:dyDescent="0.25">
      <c r="E820">
        <v>819</v>
      </c>
      <c r="F820" t="s">
        <v>11</v>
      </c>
      <c r="G820">
        <v>65</v>
      </c>
      <c r="H820" t="str">
        <f t="shared" si="36"/>
        <v>Old</v>
      </c>
      <c r="I820" s="5">
        <v>56647</v>
      </c>
      <c r="J820">
        <v>12</v>
      </c>
      <c r="K820" t="str">
        <f t="shared" si="37"/>
        <v>Tightward</v>
      </c>
      <c r="L820" t="s">
        <v>16</v>
      </c>
      <c r="M820">
        <v>6</v>
      </c>
      <c r="N820" t="str">
        <f t="shared" si="38"/>
        <v>Mid-Level</v>
      </c>
      <c r="O820">
        <v>4</v>
      </c>
    </row>
    <row r="821" spans="5:15" x14ac:dyDescent="0.25">
      <c r="E821">
        <v>820</v>
      </c>
      <c r="F821" t="s">
        <v>11</v>
      </c>
      <c r="G821">
        <v>19</v>
      </c>
      <c r="H821" t="str">
        <f t="shared" si="36"/>
        <v>Adolescence</v>
      </c>
      <c r="I821" s="5">
        <v>117477</v>
      </c>
      <c r="J821">
        <v>48</v>
      </c>
      <c r="K821" t="str">
        <f t="shared" si="37"/>
        <v>Economical</v>
      </c>
      <c r="L821" t="s">
        <v>9</v>
      </c>
      <c r="M821">
        <v>6</v>
      </c>
      <c r="N821" t="str">
        <f t="shared" si="38"/>
        <v>Mid-Level</v>
      </c>
      <c r="O821">
        <v>7</v>
      </c>
    </row>
    <row r="822" spans="5:15" x14ac:dyDescent="0.25">
      <c r="E822">
        <v>821</v>
      </c>
      <c r="F822" t="s">
        <v>11</v>
      </c>
      <c r="G822">
        <v>78</v>
      </c>
      <c r="H822" t="str">
        <f t="shared" si="36"/>
        <v>Old</v>
      </c>
      <c r="I822" s="5">
        <v>79677</v>
      </c>
      <c r="J822">
        <v>9</v>
      </c>
      <c r="K822" t="str">
        <f t="shared" si="37"/>
        <v>Tightward</v>
      </c>
      <c r="L822" t="s">
        <v>14</v>
      </c>
      <c r="M822">
        <v>10</v>
      </c>
      <c r="N822" t="str">
        <f t="shared" si="38"/>
        <v>Senior Level</v>
      </c>
      <c r="O822">
        <v>7</v>
      </c>
    </row>
    <row r="823" spans="5:15" x14ac:dyDescent="0.25">
      <c r="E823">
        <v>822</v>
      </c>
      <c r="F823" t="s">
        <v>11</v>
      </c>
      <c r="G823">
        <v>0</v>
      </c>
      <c r="H823" t="str">
        <f t="shared" si="36"/>
        <v>Adolescence</v>
      </c>
      <c r="I823" s="5">
        <v>116759</v>
      </c>
      <c r="J823">
        <v>28</v>
      </c>
      <c r="K823" t="str">
        <f t="shared" si="37"/>
        <v>Tightward</v>
      </c>
      <c r="L823" t="s">
        <v>18</v>
      </c>
      <c r="M823">
        <v>7</v>
      </c>
      <c r="N823" t="str">
        <f t="shared" si="38"/>
        <v>Mid-Level</v>
      </c>
      <c r="O823">
        <v>3</v>
      </c>
    </row>
    <row r="824" spans="5:15" x14ac:dyDescent="0.25">
      <c r="E824">
        <v>823</v>
      </c>
      <c r="F824" t="s">
        <v>8</v>
      </c>
      <c r="G824">
        <v>26</v>
      </c>
      <c r="H824" t="str">
        <f t="shared" si="36"/>
        <v>Adolescence</v>
      </c>
      <c r="I824" s="5">
        <v>180702</v>
      </c>
      <c r="J824">
        <v>21</v>
      </c>
      <c r="K824" t="str">
        <f t="shared" si="37"/>
        <v>Tightward</v>
      </c>
      <c r="L824" t="s">
        <v>13</v>
      </c>
      <c r="M824">
        <v>6</v>
      </c>
      <c r="N824" t="str">
        <f t="shared" si="38"/>
        <v>Mid-Level</v>
      </c>
      <c r="O824">
        <v>1</v>
      </c>
    </row>
    <row r="825" spans="5:15" x14ac:dyDescent="0.25">
      <c r="E825">
        <v>824</v>
      </c>
      <c r="F825" t="s">
        <v>11</v>
      </c>
      <c r="G825">
        <v>2</v>
      </c>
      <c r="H825" t="str">
        <f t="shared" si="36"/>
        <v>Adolescence</v>
      </c>
      <c r="I825" s="5">
        <v>122698</v>
      </c>
      <c r="J825">
        <v>100</v>
      </c>
      <c r="K825" t="str">
        <f t="shared" si="37"/>
        <v>Spendthrift</v>
      </c>
      <c r="L825" t="s">
        <v>13</v>
      </c>
      <c r="M825">
        <v>8</v>
      </c>
      <c r="N825" t="str">
        <f t="shared" si="38"/>
        <v>Mid-Level</v>
      </c>
      <c r="O825">
        <v>1</v>
      </c>
    </row>
    <row r="826" spans="5:15" x14ac:dyDescent="0.25">
      <c r="E826">
        <v>825</v>
      </c>
      <c r="F826" t="s">
        <v>11</v>
      </c>
      <c r="G826">
        <v>60</v>
      </c>
      <c r="H826" t="str">
        <f t="shared" si="36"/>
        <v>Old</v>
      </c>
      <c r="I826" s="5">
        <v>169346</v>
      </c>
      <c r="J826">
        <v>55</v>
      </c>
      <c r="K826" t="str">
        <f t="shared" si="37"/>
        <v>Economical</v>
      </c>
      <c r="L826" t="s">
        <v>9</v>
      </c>
      <c r="M826">
        <v>7</v>
      </c>
      <c r="N826" t="str">
        <f t="shared" si="38"/>
        <v>Mid-Level</v>
      </c>
      <c r="O826">
        <v>2</v>
      </c>
    </row>
    <row r="827" spans="5:15" x14ac:dyDescent="0.25">
      <c r="E827">
        <v>826</v>
      </c>
      <c r="F827" t="s">
        <v>11</v>
      </c>
      <c r="G827">
        <v>67</v>
      </c>
      <c r="H827" t="str">
        <f t="shared" si="36"/>
        <v>Old</v>
      </c>
      <c r="I827" s="5">
        <v>93176</v>
      </c>
      <c r="J827">
        <v>25</v>
      </c>
      <c r="K827" t="str">
        <f t="shared" si="37"/>
        <v>Tightward</v>
      </c>
      <c r="L827" t="s">
        <v>14</v>
      </c>
      <c r="M827">
        <v>4</v>
      </c>
      <c r="N827" t="str">
        <f t="shared" si="38"/>
        <v>Intermediate</v>
      </c>
      <c r="O827">
        <v>1</v>
      </c>
    </row>
    <row r="828" spans="5:15" x14ac:dyDescent="0.25">
      <c r="E828">
        <v>827</v>
      </c>
      <c r="F828" t="s">
        <v>11</v>
      </c>
      <c r="G828">
        <v>4</v>
      </c>
      <c r="H828" t="str">
        <f t="shared" si="36"/>
        <v>Adolescence</v>
      </c>
      <c r="I828" s="5">
        <v>75853</v>
      </c>
      <c r="J828">
        <v>40</v>
      </c>
      <c r="K828" t="str">
        <f t="shared" si="37"/>
        <v>Economical</v>
      </c>
      <c r="L828" t="s">
        <v>17</v>
      </c>
      <c r="M828">
        <v>4</v>
      </c>
      <c r="N828" t="str">
        <f t="shared" si="38"/>
        <v>Intermediate</v>
      </c>
      <c r="O828">
        <v>5</v>
      </c>
    </row>
    <row r="829" spans="5:15" x14ac:dyDescent="0.25">
      <c r="E829">
        <v>828</v>
      </c>
      <c r="F829" t="s">
        <v>8</v>
      </c>
      <c r="G829">
        <v>7</v>
      </c>
      <c r="H829" t="str">
        <f t="shared" si="36"/>
        <v>Adolescence</v>
      </c>
      <c r="I829" s="5">
        <v>119362</v>
      </c>
      <c r="J829">
        <v>58</v>
      </c>
      <c r="K829" t="str">
        <f t="shared" si="37"/>
        <v>Economical</v>
      </c>
      <c r="L829" t="s">
        <v>10</v>
      </c>
      <c r="M829">
        <v>8</v>
      </c>
      <c r="N829" t="str">
        <f t="shared" si="38"/>
        <v>Mid-Level</v>
      </c>
      <c r="O829">
        <v>1</v>
      </c>
    </row>
    <row r="830" spans="5:15" x14ac:dyDescent="0.25">
      <c r="E830">
        <v>829</v>
      </c>
      <c r="F830" t="s">
        <v>8</v>
      </c>
      <c r="G830">
        <v>28</v>
      </c>
      <c r="H830" t="str">
        <f t="shared" si="36"/>
        <v>Adolescence</v>
      </c>
      <c r="I830" s="5">
        <v>81545</v>
      </c>
      <c r="J830">
        <v>36</v>
      </c>
      <c r="K830" t="str">
        <f t="shared" si="37"/>
        <v>Economical</v>
      </c>
      <c r="L830" t="s">
        <v>14</v>
      </c>
      <c r="M830">
        <v>4</v>
      </c>
      <c r="N830" t="str">
        <f t="shared" si="38"/>
        <v>Intermediate</v>
      </c>
      <c r="O830">
        <v>7</v>
      </c>
    </row>
    <row r="831" spans="5:15" x14ac:dyDescent="0.25">
      <c r="E831">
        <v>830</v>
      </c>
      <c r="F831" t="s">
        <v>8</v>
      </c>
      <c r="G831">
        <v>67</v>
      </c>
      <c r="H831" t="str">
        <f t="shared" si="36"/>
        <v>Old</v>
      </c>
      <c r="I831" s="5">
        <v>67372</v>
      </c>
      <c r="J831">
        <v>75</v>
      </c>
      <c r="K831" t="str">
        <f t="shared" si="37"/>
        <v>Spendthrift</v>
      </c>
      <c r="L831" t="s">
        <v>14</v>
      </c>
      <c r="M831">
        <v>0</v>
      </c>
      <c r="N831" t="str">
        <f t="shared" si="38"/>
        <v>Entry-Level</v>
      </c>
      <c r="O831">
        <v>7</v>
      </c>
    </row>
    <row r="832" spans="5:15" x14ac:dyDescent="0.25">
      <c r="E832">
        <v>831</v>
      </c>
      <c r="F832" t="s">
        <v>11</v>
      </c>
      <c r="G832">
        <v>30</v>
      </c>
      <c r="H832" t="str">
        <f t="shared" si="36"/>
        <v>Adolescence</v>
      </c>
      <c r="I832" s="5">
        <v>109703</v>
      </c>
      <c r="J832">
        <v>61</v>
      </c>
      <c r="K832" t="str">
        <f t="shared" si="37"/>
        <v>Spendthrift</v>
      </c>
      <c r="L832" t="s">
        <v>15</v>
      </c>
      <c r="M832">
        <v>1</v>
      </c>
      <c r="N832" t="str">
        <f t="shared" si="38"/>
        <v>Entry-Level</v>
      </c>
      <c r="O832">
        <v>1</v>
      </c>
    </row>
    <row r="833" spans="5:15" x14ac:dyDescent="0.25">
      <c r="E833">
        <v>832</v>
      </c>
      <c r="F833" t="s">
        <v>8</v>
      </c>
      <c r="G833">
        <v>38</v>
      </c>
      <c r="H833" t="str">
        <f t="shared" si="36"/>
        <v>Middle Age</v>
      </c>
      <c r="I833" s="5">
        <v>166697</v>
      </c>
      <c r="J833">
        <v>39</v>
      </c>
      <c r="K833" t="str">
        <f t="shared" si="37"/>
        <v>Economical</v>
      </c>
      <c r="L833" t="s">
        <v>18</v>
      </c>
      <c r="M833">
        <v>13</v>
      </c>
      <c r="N833" t="str">
        <f t="shared" si="38"/>
        <v>Senior Level</v>
      </c>
      <c r="O833">
        <v>4</v>
      </c>
    </row>
    <row r="834" spans="5:15" x14ac:dyDescent="0.25">
      <c r="E834">
        <v>833</v>
      </c>
      <c r="F834" t="s">
        <v>11</v>
      </c>
      <c r="G834">
        <v>40</v>
      </c>
      <c r="H834" t="str">
        <f t="shared" si="36"/>
        <v>Middle Age</v>
      </c>
      <c r="I834" s="5">
        <v>124982</v>
      </c>
      <c r="J834">
        <v>34</v>
      </c>
      <c r="K834" t="str">
        <f t="shared" si="37"/>
        <v>Economical</v>
      </c>
      <c r="L834" t="s">
        <v>10</v>
      </c>
      <c r="M834">
        <v>1</v>
      </c>
      <c r="N834" t="str">
        <f t="shared" si="38"/>
        <v>Entry-Level</v>
      </c>
      <c r="O834">
        <v>7</v>
      </c>
    </row>
    <row r="835" spans="5:15" x14ac:dyDescent="0.25">
      <c r="E835">
        <v>834</v>
      </c>
      <c r="F835" t="s">
        <v>11</v>
      </c>
      <c r="G835">
        <v>6</v>
      </c>
      <c r="H835" t="str">
        <f t="shared" ref="H835:H898" si="39">IF(G835&gt;54,"Old",IF(G835&gt;=31,"Middle Age",IF(G835&lt;31,"Adolescence","Invalid")))</f>
        <v>Adolescence</v>
      </c>
      <c r="I835" s="5">
        <v>146776</v>
      </c>
      <c r="J835">
        <v>83</v>
      </c>
      <c r="K835" t="str">
        <f t="shared" ref="K835:K898" si="40">IF(J835&gt;=60,"Spendthrift",IF(J835&gt;=31,"Economical",IF(J835&lt;31,"Tightward","Invalid")))</f>
        <v>Spendthrift</v>
      </c>
      <c r="L835" t="s">
        <v>12</v>
      </c>
      <c r="M835">
        <v>1</v>
      </c>
      <c r="N835" t="str">
        <f t="shared" ref="N835:N898" si="41">IF(M835&gt;=10,"Senior Level",IF(M835&gt;=5,"Mid-Level",IF(M835&gt;=3,"Intermediate",IF(M835&lt;3,"Entry-Level","Invalid"))))</f>
        <v>Entry-Level</v>
      </c>
      <c r="O835">
        <v>7</v>
      </c>
    </row>
    <row r="836" spans="5:15" x14ac:dyDescent="0.25">
      <c r="E836">
        <v>835</v>
      </c>
      <c r="F836" t="s">
        <v>11</v>
      </c>
      <c r="G836">
        <v>3</v>
      </c>
      <c r="H836" t="str">
        <f t="shared" si="39"/>
        <v>Adolescence</v>
      </c>
      <c r="I836" s="5">
        <v>147548</v>
      </c>
      <c r="J836">
        <v>45</v>
      </c>
      <c r="K836" t="str">
        <f t="shared" si="40"/>
        <v>Economical</v>
      </c>
      <c r="L836" t="s">
        <v>15</v>
      </c>
      <c r="M836">
        <v>4</v>
      </c>
      <c r="N836" t="str">
        <f t="shared" si="41"/>
        <v>Intermediate</v>
      </c>
      <c r="O836">
        <v>5</v>
      </c>
    </row>
    <row r="837" spans="5:15" x14ac:dyDescent="0.25">
      <c r="E837">
        <v>836</v>
      </c>
      <c r="F837" t="s">
        <v>11</v>
      </c>
      <c r="G837">
        <v>51</v>
      </c>
      <c r="H837" t="str">
        <f t="shared" si="39"/>
        <v>Middle Age</v>
      </c>
      <c r="I837" s="5">
        <v>117620</v>
      </c>
      <c r="J837">
        <v>60</v>
      </c>
      <c r="K837" t="str">
        <f t="shared" si="40"/>
        <v>Spendthrift</v>
      </c>
      <c r="L837" t="s">
        <v>9</v>
      </c>
      <c r="M837">
        <v>7</v>
      </c>
      <c r="N837" t="str">
        <f t="shared" si="41"/>
        <v>Mid-Level</v>
      </c>
      <c r="O837">
        <v>6</v>
      </c>
    </row>
    <row r="838" spans="5:15" x14ac:dyDescent="0.25">
      <c r="E838">
        <v>837</v>
      </c>
      <c r="F838" t="s">
        <v>8</v>
      </c>
      <c r="G838">
        <v>63</v>
      </c>
      <c r="H838" t="str">
        <f t="shared" si="39"/>
        <v>Old</v>
      </c>
      <c r="I838" s="5">
        <v>85351</v>
      </c>
      <c r="J838">
        <v>57</v>
      </c>
      <c r="K838" t="str">
        <f t="shared" si="40"/>
        <v>Economical</v>
      </c>
      <c r="L838" t="s">
        <v>9</v>
      </c>
      <c r="M838">
        <v>0</v>
      </c>
      <c r="N838" t="str">
        <f t="shared" si="41"/>
        <v>Entry-Level</v>
      </c>
      <c r="O838">
        <v>2</v>
      </c>
    </row>
    <row r="839" spans="5:15" x14ac:dyDescent="0.25">
      <c r="E839">
        <v>838</v>
      </c>
      <c r="F839" t="s">
        <v>8</v>
      </c>
      <c r="G839">
        <v>65</v>
      </c>
      <c r="H839" t="str">
        <f t="shared" si="39"/>
        <v>Old</v>
      </c>
      <c r="I839" s="5">
        <v>174432</v>
      </c>
      <c r="J839">
        <v>8</v>
      </c>
      <c r="K839" t="str">
        <f t="shared" si="40"/>
        <v>Tightward</v>
      </c>
      <c r="L839" t="s">
        <v>14</v>
      </c>
      <c r="M839">
        <v>0</v>
      </c>
      <c r="N839" t="str">
        <f t="shared" si="41"/>
        <v>Entry-Level</v>
      </c>
      <c r="O839">
        <v>7</v>
      </c>
    </row>
    <row r="840" spans="5:15" x14ac:dyDescent="0.25">
      <c r="E840">
        <v>839</v>
      </c>
      <c r="F840" t="s">
        <v>8</v>
      </c>
      <c r="G840">
        <v>44</v>
      </c>
      <c r="H840" t="str">
        <f t="shared" si="39"/>
        <v>Middle Age</v>
      </c>
      <c r="I840" s="5">
        <v>70787</v>
      </c>
      <c r="J840">
        <v>68</v>
      </c>
      <c r="K840" t="str">
        <f t="shared" si="40"/>
        <v>Spendthrift</v>
      </c>
      <c r="L840" t="s">
        <v>16</v>
      </c>
      <c r="M840">
        <v>1</v>
      </c>
      <c r="N840" t="str">
        <f t="shared" si="41"/>
        <v>Entry-Level</v>
      </c>
      <c r="O840">
        <v>3</v>
      </c>
    </row>
    <row r="841" spans="5:15" x14ac:dyDescent="0.25">
      <c r="E841">
        <v>840</v>
      </c>
      <c r="F841" t="s">
        <v>11</v>
      </c>
      <c r="G841">
        <v>90</v>
      </c>
      <c r="H841" t="str">
        <f t="shared" si="39"/>
        <v>Old</v>
      </c>
      <c r="I841" s="5">
        <v>75473</v>
      </c>
      <c r="J841">
        <v>63</v>
      </c>
      <c r="K841" t="str">
        <f t="shared" si="40"/>
        <v>Spendthrift</v>
      </c>
      <c r="L841" t="s">
        <v>9</v>
      </c>
      <c r="M841">
        <v>0</v>
      </c>
      <c r="N841" t="str">
        <f t="shared" si="41"/>
        <v>Entry-Level</v>
      </c>
      <c r="O841">
        <v>7</v>
      </c>
    </row>
    <row r="842" spans="5:15" x14ac:dyDescent="0.25">
      <c r="E842">
        <v>841</v>
      </c>
      <c r="F842" t="s">
        <v>8</v>
      </c>
      <c r="G842">
        <v>76</v>
      </c>
      <c r="H842" t="str">
        <f t="shared" si="39"/>
        <v>Old</v>
      </c>
      <c r="I842" s="5">
        <v>90082</v>
      </c>
      <c r="J842">
        <v>49</v>
      </c>
      <c r="K842" t="str">
        <f t="shared" si="40"/>
        <v>Economical</v>
      </c>
      <c r="L842" t="s">
        <v>9</v>
      </c>
      <c r="M842">
        <v>1</v>
      </c>
      <c r="N842" t="str">
        <f t="shared" si="41"/>
        <v>Entry-Level</v>
      </c>
      <c r="O842">
        <v>6</v>
      </c>
    </row>
    <row r="843" spans="5:15" x14ac:dyDescent="0.25">
      <c r="E843">
        <v>842</v>
      </c>
      <c r="F843" t="s">
        <v>11</v>
      </c>
      <c r="G843">
        <v>62</v>
      </c>
      <c r="H843" t="str">
        <f t="shared" si="39"/>
        <v>Old</v>
      </c>
      <c r="I843" s="5">
        <v>185388</v>
      </c>
      <c r="J843">
        <v>54</v>
      </c>
      <c r="K843" t="str">
        <f t="shared" si="40"/>
        <v>Economical</v>
      </c>
      <c r="L843" t="s">
        <v>9</v>
      </c>
      <c r="M843">
        <v>0</v>
      </c>
      <c r="N843" t="str">
        <f t="shared" si="41"/>
        <v>Entry-Level</v>
      </c>
      <c r="O843">
        <v>2</v>
      </c>
    </row>
    <row r="844" spans="5:15" x14ac:dyDescent="0.25">
      <c r="E844">
        <v>843</v>
      </c>
      <c r="F844" t="s">
        <v>11</v>
      </c>
      <c r="G844">
        <v>5</v>
      </c>
      <c r="H844" t="str">
        <f t="shared" si="39"/>
        <v>Adolescence</v>
      </c>
      <c r="I844" s="5">
        <v>168110</v>
      </c>
      <c r="J844">
        <v>69</v>
      </c>
      <c r="K844" t="str">
        <f t="shared" si="40"/>
        <v>Spendthrift</v>
      </c>
      <c r="L844" t="s">
        <v>16</v>
      </c>
      <c r="M844">
        <v>14</v>
      </c>
      <c r="N844" t="str">
        <f t="shared" si="41"/>
        <v>Senior Level</v>
      </c>
      <c r="O844">
        <v>6</v>
      </c>
    </row>
    <row r="845" spans="5:15" x14ac:dyDescent="0.25">
      <c r="E845">
        <v>844</v>
      </c>
      <c r="F845" t="s">
        <v>11</v>
      </c>
      <c r="G845">
        <v>67</v>
      </c>
      <c r="H845" t="str">
        <f t="shared" si="39"/>
        <v>Old</v>
      </c>
      <c r="I845" s="5">
        <v>184628</v>
      </c>
      <c r="J845">
        <v>38</v>
      </c>
      <c r="K845" t="str">
        <f t="shared" si="40"/>
        <v>Economical</v>
      </c>
      <c r="L845" t="s">
        <v>14</v>
      </c>
      <c r="M845">
        <v>12</v>
      </c>
      <c r="N845" t="str">
        <f t="shared" si="41"/>
        <v>Senior Level</v>
      </c>
      <c r="O845">
        <v>2</v>
      </c>
    </row>
    <row r="846" spans="5:15" x14ac:dyDescent="0.25">
      <c r="E846">
        <v>845</v>
      </c>
      <c r="F846" t="s">
        <v>11</v>
      </c>
      <c r="G846">
        <v>38</v>
      </c>
      <c r="H846" t="str">
        <f t="shared" si="39"/>
        <v>Middle Age</v>
      </c>
      <c r="I846" s="5">
        <v>176551</v>
      </c>
      <c r="J846">
        <v>45</v>
      </c>
      <c r="K846" t="str">
        <f t="shared" si="40"/>
        <v>Economical</v>
      </c>
      <c r="L846" t="s">
        <v>9</v>
      </c>
      <c r="M846">
        <v>8</v>
      </c>
      <c r="N846" t="str">
        <f t="shared" si="41"/>
        <v>Mid-Level</v>
      </c>
      <c r="O846">
        <v>1</v>
      </c>
    </row>
    <row r="847" spans="5:15" x14ac:dyDescent="0.25">
      <c r="E847">
        <v>846</v>
      </c>
      <c r="F847" t="s">
        <v>11</v>
      </c>
      <c r="G847">
        <v>31</v>
      </c>
      <c r="H847" t="str">
        <f t="shared" si="39"/>
        <v>Middle Age</v>
      </c>
      <c r="I847" s="5">
        <v>76422</v>
      </c>
      <c r="J847">
        <v>21</v>
      </c>
      <c r="K847" t="str">
        <f t="shared" si="40"/>
        <v>Tightward</v>
      </c>
      <c r="L847" t="s">
        <v>9</v>
      </c>
      <c r="M847">
        <v>9</v>
      </c>
      <c r="N847" t="str">
        <f t="shared" si="41"/>
        <v>Mid-Level</v>
      </c>
      <c r="O847">
        <v>7</v>
      </c>
    </row>
    <row r="848" spans="5:15" x14ac:dyDescent="0.25">
      <c r="E848">
        <v>847</v>
      </c>
      <c r="F848" t="s">
        <v>8</v>
      </c>
      <c r="G848">
        <v>2</v>
      </c>
      <c r="H848" t="str">
        <f t="shared" si="39"/>
        <v>Adolescence</v>
      </c>
      <c r="I848" s="5">
        <v>164248</v>
      </c>
      <c r="J848">
        <v>51</v>
      </c>
      <c r="K848" t="str">
        <f t="shared" si="40"/>
        <v>Economical</v>
      </c>
      <c r="L848" t="s">
        <v>13</v>
      </c>
      <c r="M848">
        <v>9</v>
      </c>
      <c r="N848" t="str">
        <f t="shared" si="41"/>
        <v>Mid-Level</v>
      </c>
      <c r="O848">
        <v>3</v>
      </c>
    </row>
    <row r="849" spans="5:15" x14ac:dyDescent="0.25">
      <c r="E849">
        <v>848</v>
      </c>
      <c r="F849" t="s">
        <v>11</v>
      </c>
      <c r="G849">
        <v>82</v>
      </c>
      <c r="H849" t="str">
        <f t="shared" si="39"/>
        <v>Old</v>
      </c>
      <c r="I849" s="5">
        <v>109188</v>
      </c>
      <c r="J849">
        <v>38</v>
      </c>
      <c r="K849" t="str">
        <f t="shared" si="40"/>
        <v>Economical</v>
      </c>
      <c r="L849" t="s">
        <v>12</v>
      </c>
      <c r="M849">
        <v>5</v>
      </c>
      <c r="N849" t="str">
        <f t="shared" si="41"/>
        <v>Mid-Level</v>
      </c>
      <c r="O849">
        <v>7</v>
      </c>
    </row>
    <row r="850" spans="5:15" x14ac:dyDescent="0.25">
      <c r="E850">
        <v>849</v>
      </c>
      <c r="F850" t="s">
        <v>11</v>
      </c>
      <c r="G850">
        <v>66</v>
      </c>
      <c r="H850" t="str">
        <f t="shared" si="39"/>
        <v>Old</v>
      </c>
      <c r="I850" s="5">
        <v>132951</v>
      </c>
      <c r="J850">
        <v>26</v>
      </c>
      <c r="K850" t="str">
        <f t="shared" si="40"/>
        <v>Tightward</v>
      </c>
      <c r="L850" t="s">
        <v>9</v>
      </c>
      <c r="M850">
        <v>4</v>
      </c>
      <c r="N850" t="str">
        <f t="shared" si="41"/>
        <v>Intermediate</v>
      </c>
      <c r="O850">
        <v>1</v>
      </c>
    </row>
    <row r="851" spans="5:15" x14ac:dyDescent="0.25">
      <c r="E851">
        <v>850</v>
      </c>
      <c r="F851" t="s">
        <v>11</v>
      </c>
      <c r="G851">
        <v>75</v>
      </c>
      <c r="H851" t="str">
        <f t="shared" si="39"/>
        <v>Old</v>
      </c>
      <c r="I851" s="5">
        <v>164598</v>
      </c>
      <c r="J851">
        <v>32</v>
      </c>
      <c r="K851" t="str">
        <f t="shared" si="40"/>
        <v>Economical</v>
      </c>
      <c r="L851" t="s">
        <v>9</v>
      </c>
      <c r="M851">
        <v>8</v>
      </c>
      <c r="N851" t="str">
        <f t="shared" si="41"/>
        <v>Mid-Level</v>
      </c>
      <c r="O851">
        <v>1</v>
      </c>
    </row>
    <row r="852" spans="5:15" x14ac:dyDescent="0.25">
      <c r="E852">
        <v>851</v>
      </c>
      <c r="F852" t="s">
        <v>8</v>
      </c>
      <c r="G852">
        <v>69</v>
      </c>
      <c r="H852" t="str">
        <f t="shared" si="39"/>
        <v>Old</v>
      </c>
      <c r="I852" s="5">
        <v>186655</v>
      </c>
      <c r="J852">
        <v>32</v>
      </c>
      <c r="K852" t="str">
        <f t="shared" si="40"/>
        <v>Economical</v>
      </c>
      <c r="M852">
        <v>7</v>
      </c>
      <c r="N852" t="str">
        <f t="shared" si="41"/>
        <v>Mid-Level</v>
      </c>
      <c r="O852">
        <v>2</v>
      </c>
    </row>
    <row r="853" spans="5:15" x14ac:dyDescent="0.25">
      <c r="E853">
        <v>852</v>
      </c>
      <c r="F853" t="s">
        <v>11</v>
      </c>
      <c r="G853">
        <v>62</v>
      </c>
      <c r="H853" t="str">
        <f t="shared" si="39"/>
        <v>Old</v>
      </c>
      <c r="I853" s="5">
        <v>111859</v>
      </c>
      <c r="J853">
        <v>86</v>
      </c>
      <c r="K853" t="str">
        <f t="shared" si="40"/>
        <v>Spendthrift</v>
      </c>
      <c r="L853" t="s">
        <v>9</v>
      </c>
      <c r="M853">
        <v>6</v>
      </c>
      <c r="N853" t="str">
        <f t="shared" si="41"/>
        <v>Mid-Level</v>
      </c>
      <c r="O853">
        <v>1</v>
      </c>
    </row>
    <row r="854" spans="5:15" x14ac:dyDescent="0.25">
      <c r="E854">
        <v>853</v>
      </c>
      <c r="F854" t="s">
        <v>11</v>
      </c>
      <c r="G854">
        <v>0</v>
      </c>
      <c r="H854" t="str">
        <f t="shared" si="39"/>
        <v>Adolescence</v>
      </c>
      <c r="I854" s="5">
        <v>121926</v>
      </c>
      <c r="J854">
        <v>41</v>
      </c>
      <c r="K854" t="str">
        <f t="shared" si="40"/>
        <v>Economical</v>
      </c>
      <c r="L854" t="s">
        <v>12</v>
      </c>
      <c r="M854">
        <v>7</v>
      </c>
      <c r="N854" t="str">
        <f t="shared" si="41"/>
        <v>Mid-Level</v>
      </c>
      <c r="O854">
        <v>1</v>
      </c>
    </row>
    <row r="855" spans="5:15" x14ac:dyDescent="0.25">
      <c r="E855">
        <v>854</v>
      </c>
      <c r="F855" t="s">
        <v>11</v>
      </c>
      <c r="G855">
        <v>11</v>
      </c>
      <c r="H855" t="str">
        <f t="shared" si="39"/>
        <v>Adolescence</v>
      </c>
      <c r="I855" s="5">
        <v>143047</v>
      </c>
      <c r="J855">
        <v>42</v>
      </c>
      <c r="K855" t="str">
        <f t="shared" si="40"/>
        <v>Economical</v>
      </c>
      <c r="L855" t="s">
        <v>15</v>
      </c>
      <c r="M855">
        <v>1</v>
      </c>
      <c r="N855" t="str">
        <f t="shared" si="41"/>
        <v>Entry-Level</v>
      </c>
      <c r="O855">
        <v>3</v>
      </c>
    </row>
    <row r="856" spans="5:15" x14ac:dyDescent="0.25">
      <c r="E856">
        <v>855</v>
      </c>
      <c r="F856" t="s">
        <v>11</v>
      </c>
      <c r="G856">
        <v>22</v>
      </c>
      <c r="H856" t="str">
        <f t="shared" si="39"/>
        <v>Adolescence</v>
      </c>
      <c r="I856" s="5">
        <v>131748</v>
      </c>
      <c r="J856">
        <v>23</v>
      </c>
      <c r="K856" t="str">
        <f t="shared" si="40"/>
        <v>Tightward</v>
      </c>
      <c r="L856" t="s">
        <v>14</v>
      </c>
      <c r="M856">
        <v>1</v>
      </c>
      <c r="N856" t="str">
        <f t="shared" si="41"/>
        <v>Entry-Level</v>
      </c>
      <c r="O856">
        <v>3</v>
      </c>
    </row>
    <row r="857" spans="5:15" x14ac:dyDescent="0.25">
      <c r="E857">
        <v>856</v>
      </c>
      <c r="F857" t="s">
        <v>8</v>
      </c>
      <c r="G857">
        <v>76</v>
      </c>
      <c r="H857" t="str">
        <f t="shared" si="39"/>
        <v>Old</v>
      </c>
      <c r="I857" s="5">
        <v>142801</v>
      </c>
      <c r="J857">
        <v>23</v>
      </c>
      <c r="K857" t="str">
        <f t="shared" si="40"/>
        <v>Tightward</v>
      </c>
      <c r="L857" t="s">
        <v>12</v>
      </c>
      <c r="M857">
        <v>0</v>
      </c>
      <c r="N857" t="str">
        <f t="shared" si="41"/>
        <v>Entry-Level</v>
      </c>
      <c r="O857">
        <v>1</v>
      </c>
    </row>
    <row r="858" spans="5:15" x14ac:dyDescent="0.25">
      <c r="E858">
        <v>857</v>
      </c>
      <c r="F858" t="s">
        <v>8</v>
      </c>
      <c r="G858">
        <v>85</v>
      </c>
      <c r="H858" t="str">
        <f t="shared" si="39"/>
        <v>Old</v>
      </c>
      <c r="I858" s="5">
        <v>142723</v>
      </c>
      <c r="J858">
        <v>46</v>
      </c>
      <c r="K858" t="str">
        <f t="shared" si="40"/>
        <v>Economical</v>
      </c>
      <c r="L858" t="s">
        <v>10</v>
      </c>
      <c r="M858">
        <v>0</v>
      </c>
      <c r="N858" t="str">
        <f t="shared" si="41"/>
        <v>Entry-Level</v>
      </c>
      <c r="O858">
        <v>6</v>
      </c>
    </row>
    <row r="859" spans="5:15" x14ac:dyDescent="0.25">
      <c r="E859">
        <v>858</v>
      </c>
      <c r="F859" t="s">
        <v>8</v>
      </c>
      <c r="G859">
        <v>21</v>
      </c>
      <c r="H859" t="str">
        <f t="shared" si="39"/>
        <v>Adolescence</v>
      </c>
      <c r="I859" s="5">
        <v>155151</v>
      </c>
      <c r="J859">
        <v>16</v>
      </c>
      <c r="K859" t="str">
        <f t="shared" si="40"/>
        <v>Tightward</v>
      </c>
      <c r="L859" t="s">
        <v>18</v>
      </c>
      <c r="M859">
        <v>14</v>
      </c>
      <c r="N859" t="str">
        <f t="shared" si="41"/>
        <v>Senior Level</v>
      </c>
      <c r="O859">
        <v>3</v>
      </c>
    </row>
    <row r="860" spans="5:15" x14ac:dyDescent="0.25">
      <c r="E860">
        <v>859</v>
      </c>
      <c r="F860" t="s">
        <v>11</v>
      </c>
      <c r="G860">
        <v>64</v>
      </c>
      <c r="H860" t="str">
        <f t="shared" si="39"/>
        <v>Old</v>
      </c>
      <c r="I860" s="5">
        <v>153607</v>
      </c>
      <c r="J860">
        <v>48</v>
      </c>
      <c r="K860" t="str">
        <f t="shared" si="40"/>
        <v>Economical</v>
      </c>
      <c r="L860" t="s">
        <v>9</v>
      </c>
      <c r="M860">
        <v>1</v>
      </c>
      <c r="N860" t="str">
        <f t="shared" si="41"/>
        <v>Entry-Level</v>
      </c>
      <c r="O860">
        <v>4</v>
      </c>
    </row>
    <row r="861" spans="5:15" x14ac:dyDescent="0.25">
      <c r="E861">
        <v>860</v>
      </c>
      <c r="F861" t="s">
        <v>8</v>
      </c>
      <c r="G861">
        <v>94</v>
      </c>
      <c r="H861" t="str">
        <f t="shared" si="39"/>
        <v>Old</v>
      </c>
      <c r="I861" s="5">
        <v>144192</v>
      </c>
      <c r="J861">
        <v>34</v>
      </c>
      <c r="K861" t="str">
        <f t="shared" si="40"/>
        <v>Economical</v>
      </c>
      <c r="L861" t="s">
        <v>9</v>
      </c>
      <c r="M861">
        <v>0</v>
      </c>
      <c r="N861" t="str">
        <f t="shared" si="41"/>
        <v>Entry-Level</v>
      </c>
      <c r="O861">
        <v>3</v>
      </c>
    </row>
    <row r="862" spans="5:15" x14ac:dyDescent="0.25">
      <c r="E862">
        <v>861</v>
      </c>
      <c r="F862" t="s">
        <v>11</v>
      </c>
      <c r="G862">
        <v>83</v>
      </c>
      <c r="H862" t="str">
        <f t="shared" si="39"/>
        <v>Old</v>
      </c>
      <c r="I862" s="5">
        <v>174159</v>
      </c>
      <c r="J862">
        <v>22</v>
      </c>
      <c r="K862" t="str">
        <f t="shared" si="40"/>
        <v>Tightward</v>
      </c>
      <c r="L862" t="s">
        <v>12</v>
      </c>
      <c r="M862">
        <v>4</v>
      </c>
      <c r="N862" t="str">
        <f t="shared" si="41"/>
        <v>Intermediate</v>
      </c>
      <c r="O862">
        <v>4</v>
      </c>
    </row>
    <row r="863" spans="5:15" x14ac:dyDescent="0.25">
      <c r="E863">
        <v>862</v>
      </c>
      <c r="F863" t="s">
        <v>11</v>
      </c>
      <c r="G863">
        <v>93</v>
      </c>
      <c r="H863" t="str">
        <f t="shared" si="39"/>
        <v>Old</v>
      </c>
      <c r="I863" s="5">
        <v>73642</v>
      </c>
      <c r="J863">
        <v>50</v>
      </c>
      <c r="K863" t="str">
        <f t="shared" si="40"/>
        <v>Economical</v>
      </c>
      <c r="L863" t="s">
        <v>18</v>
      </c>
      <c r="M863">
        <v>0</v>
      </c>
      <c r="N863" t="str">
        <f t="shared" si="41"/>
        <v>Entry-Level</v>
      </c>
      <c r="O863">
        <v>3</v>
      </c>
    </row>
    <row r="864" spans="5:15" x14ac:dyDescent="0.25">
      <c r="E864">
        <v>863</v>
      </c>
      <c r="F864" t="s">
        <v>11</v>
      </c>
      <c r="G864">
        <v>12</v>
      </c>
      <c r="H864" t="str">
        <f t="shared" si="39"/>
        <v>Adolescence</v>
      </c>
      <c r="I864" s="5">
        <v>170319</v>
      </c>
      <c r="J864">
        <v>46</v>
      </c>
      <c r="K864" t="str">
        <f t="shared" si="40"/>
        <v>Economical</v>
      </c>
      <c r="L864" t="s">
        <v>14</v>
      </c>
      <c r="M864">
        <v>8</v>
      </c>
      <c r="N864" t="str">
        <f t="shared" si="41"/>
        <v>Mid-Level</v>
      </c>
      <c r="O864">
        <v>7</v>
      </c>
    </row>
    <row r="865" spans="5:15" x14ac:dyDescent="0.25">
      <c r="E865">
        <v>864</v>
      </c>
      <c r="F865" t="s">
        <v>11</v>
      </c>
      <c r="G865">
        <v>0</v>
      </c>
      <c r="H865" t="str">
        <f t="shared" si="39"/>
        <v>Adolescence</v>
      </c>
      <c r="I865" s="5">
        <v>141351</v>
      </c>
      <c r="J865">
        <v>10</v>
      </c>
      <c r="K865" t="str">
        <f t="shared" si="40"/>
        <v>Tightward</v>
      </c>
      <c r="L865" t="s">
        <v>10</v>
      </c>
      <c r="M865">
        <v>0</v>
      </c>
      <c r="N865" t="str">
        <f t="shared" si="41"/>
        <v>Entry-Level</v>
      </c>
      <c r="O865">
        <v>2</v>
      </c>
    </row>
    <row r="866" spans="5:15" x14ac:dyDescent="0.25">
      <c r="E866">
        <v>865</v>
      </c>
      <c r="F866" t="s">
        <v>11</v>
      </c>
      <c r="G866">
        <v>79</v>
      </c>
      <c r="H866" t="str">
        <f t="shared" si="39"/>
        <v>Old</v>
      </c>
      <c r="I866" s="5">
        <v>167411</v>
      </c>
      <c r="J866">
        <v>9</v>
      </c>
      <c r="K866" t="str">
        <f t="shared" si="40"/>
        <v>Tightward</v>
      </c>
      <c r="L866" t="s">
        <v>18</v>
      </c>
      <c r="M866">
        <v>12</v>
      </c>
      <c r="N866" t="str">
        <f t="shared" si="41"/>
        <v>Senior Level</v>
      </c>
      <c r="O866">
        <v>5</v>
      </c>
    </row>
    <row r="867" spans="5:15" x14ac:dyDescent="0.25">
      <c r="E867">
        <v>866</v>
      </c>
      <c r="F867" t="s">
        <v>8</v>
      </c>
      <c r="G867">
        <v>90</v>
      </c>
      <c r="H867" t="str">
        <f t="shared" si="39"/>
        <v>Old</v>
      </c>
      <c r="I867" s="5">
        <v>58289</v>
      </c>
      <c r="J867">
        <v>49</v>
      </c>
      <c r="K867" t="str">
        <f t="shared" si="40"/>
        <v>Economical</v>
      </c>
      <c r="L867" t="s">
        <v>14</v>
      </c>
      <c r="M867">
        <v>5</v>
      </c>
      <c r="N867" t="str">
        <f t="shared" si="41"/>
        <v>Mid-Level</v>
      </c>
      <c r="O867">
        <v>6</v>
      </c>
    </row>
    <row r="868" spans="5:15" x14ac:dyDescent="0.25">
      <c r="E868">
        <v>867</v>
      </c>
      <c r="F868" t="s">
        <v>11</v>
      </c>
      <c r="G868">
        <v>45</v>
      </c>
      <c r="H868" t="str">
        <f t="shared" si="39"/>
        <v>Middle Age</v>
      </c>
      <c r="I868" s="5">
        <v>79801</v>
      </c>
      <c r="J868">
        <v>77</v>
      </c>
      <c r="K868" t="str">
        <f t="shared" si="40"/>
        <v>Spendthrift</v>
      </c>
      <c r="L868" t="s">
        <v>16</v>
      </c>
      <c r="M868">
        <v>0</v>
      </c>
      <c r="N868" t="str">
        <f t="shared" si="41"/>
        <v>Entry-Level</v>
      </c>
      <c r="O868">
        <v>2</v>
      </c>
    </row>
    <row r="869" spans="5:15" x14ac:dyDescent="0.25">
      <c r="E869">
        <v>868</v>
      </c>
      <c r="F869" t="s">
        <v>11</v>
      </c>
      <c r="G869">
        <v>82</v>
      </c>
      <c r="H869" t="str">
        <f t="shared" si="39"/>
        <v>Old</v>
      </c>
      <c r="I869" s="5">
        <v>146118</v>
      </c>
      <c r="J869">
        <v>52</v>
      </c>
      <c r="K869" t="str">
        <f t="shared" si="40"/>
        <v>Economical</v>
      </c>
      <c r="L869" t="s">
        <v>18</v>
      </c>
      <c r="M869">
        <v>8</v>
      </c>
      <c r="N869" t="str">
        <f t="shared" si="41"/>
        <v>Mid-Level</v>
      </c>
      <c r="O869">
        <v>7</v>
      </c>
    </row>
    <row r="870" spans="5:15" x14ac:dyDescent="0.25">
      <c r="E870">
        <v>869</v>
      </c>
      <c r="F870" t="s">
        <v>11</v>
      </c>
      <c r="G870">
        <v>57</v>
      </c>
      <c r="H870" t="str">
        <f t="shared" si="39"/>
        <v>Old</v>
      </c>
      <c r="I870" s="5">
        <v>57337</v>
      </c>
      <c r="J870">
        <v>14</v>
      </c>
      <c r="K870" t="str">
        <f t="shared" si="40"/>
        <v>Tightward</v>
      </c>
      <c r="L870" t="s">
        <v>9</v>
      </c>
      <c r="M870">
        <v>1</v>
      </c>
      <c r="N870" t="str">
        <f t="shared" si="41"/>
        <v>Entry-Level</v>
      </c>
      <c r="O870">
        <v>4</v>
      </c>
    </row>
    <row r="871" spans="5:15" x14ac:dyDescent="0.25">
      <c r="E871">
        <v>870</v>
      </c>
      <c r="F871" t="s">
        <v>11</v>
      </c>
      <c r="G871">
        <v>43</v>
      </c>
      <c r="H871" t="str">
        <f t="shared" si="39"/>
        <v>Middle Age</v>
      </c>
      <c r="I871" s="5">
        <v>113575</v>
      </c>
      <c r="J871">
        <v>6</v>
      </c>
      <c r="K871" t="str">
        <f t="shared" si="40"/>
        <v>Tightward</v>
      </c>
      <c r="L871" t="s">
        <v>13</v>
      </c>
      <c r="M871">
        <v>1</v>
      </c>
      <c r="N871" t="str">
        <f t="shared" si="41"/>
        <v>Entry-Level</v>
      </c>
      <c r="O871">
        <v>2</v>
      </c>
    </row>
    <row r="872" spans="5:15" x14ac:dyDescent="0.25">
      <c r="E872">
        <v>871</v>
      </c>
      <c r="F872" t="s">
        <v>8</v>
      </c>
      <c r="G872">
        <v>63</v>
      </c>
      <c r="H872" t="str">
        <f t="shared" si="39"/>
        <v>Old</v>
      </c>
      <c r="I872" s="5">
        <v>122658</v>
      </c>
      <c r="J872">
        <v>65</v>
      </c>
      <c r="K872" t="str">
        <f t="shared" si="40"/>
        <v>Spendthrift</v>
      </c>
      <c r="L872" t="s">
        <v>10</v>
      </c>
      <c r="M872">
        <v>6</v>
      </c>
      <c r="N872" t="str">
        <f t="shared" si="41"/>
        <v>Mid-Level</v>
      </c>
      <c r="O872">
        <v>2</v>
      </c>
    </row>
    <row r="873" spans="5:15" x14ac:dyDescent="0.25">
      <c r="E873">
        <v>872</v>
      </c>
      <c r="F873" t="s">
        <v>11</v>
      </c>
      <c r="G873">
        <v>62</v>
      </c>
      <c r="H873" t="str">
        <f t="shared" si="39"/>
        <v>Old</v>
      </c>
      <c r="I873" s="5">
        <v>151836</v>
      </c>
      <c r="J873">
        <v>13</v>
      </c>
      <c r="K873" t="str">
        <f t="shared" si="40"/>
        <v>Tightward</v>
      </c>
      <c r="L873" t="s">
        <v>14</v>
      </c>
      <c r="M873">
        <v>0</v>
      </c>
      <c r="N873" t="str">
        <f t="shared" si="41"/>
        <v>Entry-Level</v>
      </c>
      <c r="O873">
        <v>6</v>
      </c>
    </row>
    <row r="874" spans="5:15" x14ac:dyDescent="0.25">
      <c r="E874">
        <v>873</v>
      </c>
      <c r="F874" t="s">
        <v>11</v>
      </c>
      <c r="G874">
        <v>43</v>
      </c>
      <c r="H874" t="str">
        <f t="shared" si="39"/>
        <v>Middle Age</v>
      </c>
      <c r="I874" s="5">
        <v>185900</v>
      </c>
      <c r="J874">
        <v>80</v>
      </c>
      <c r="K874" t="str">
        <f t="shared" si="40"/>
        <v>Spendthrift</v>
      </c>
      <c r="L874" t="s">
        <v>17</v>
      </c>
      <c r="M874">
        <v>9</v>
      </c>
      <c r="N874" t="str">
        <f t="shared" si="41"/>
        <v>Mid-Level</v>
      </c>
      <c r="O874">
        <v>4</v>
      </c>
    </row>
    <row r="875" spans="5:15" x14ac:dyDescent="0.25">
      <c r="E875">
        <v>874</v>
      </c>
      <c r="F875" t="s">
        <v>11</v>
      </c>
      <c r="G875">
        <v>34</v>
      </c>
      <c r="H875" t="str">
        <f t="shared" si="39"/>
        <v>Middle Age</v>
      </c>
      <c r="I875" s="5">
        <v>94029</v>
      </c>
      <c r="J875">
        <v>98</v>
      </c>
      <c r="K875" t="str">
        <f t="shared" si="40"/>
        <v>Spendthrift</v>
      </c>
      <c r="L875" t="s">
        <v>9</v>
      </c>
      <c r="M875">
        <v>1</v>
      </c>
      <c r="N875" t="str">
        <f t="shared" si="41"/>
        <v>Entry-Level</v>
      </c>
      <c r="O875">
        <v>4</v>
      </c>
    </row>
    <row r="876" spans="5:15" x14ac:dyDescent="0.25">
      <c r="E876">
        <v>875</v>
      </c>
      <c r="F876" t="s">
        <v>11</v>
      </c>
      <c r="G876">
        <v>30</v>
      </c>
      <c r="H876" t="str">
        <f t="shared" si="39"/>
        <v>Adolescence</v>
      </c>
      <c r="I876" s="5">
        <v>157290</v>
      </c>
      <c r="J876">
        <v>22</v>
      </c>
      <c r="K876" t="str">
        <f t="shared" si="40"/>
        <v>Tightward</v>
      </c>
      <c r="L876" t="s">
        <v>14</v>
      </c>
      <c r="M876">
        <v>2</v>
      </c>
      <c r="N876" t="str">
        <f t="shared" si="41"/>
        <v>Entry-Level</v>
      </c>
      <c r="O876">
        <v>2</v>
      </c>
    </row>
    <row r="877" spans="5:15" x14ac:dyDescent="0.25">
      <c r="E877">
        <v>876</v>
      </c>
      <c r="F877" t="s">
        <v>8</v>
      </c>
      <c r="G877">
        <v>97</v>
      </c>
      <c r="H877" t="str">
        <f t="shared" si="39"/>
        <v>Old</v>
      </c>
      <c r="I877" s="5">
        <v>175996</v>
      </c>
      <c r="J877">
        <v>42</v>
      </c>
      <c r="K877" t="str">
        <f t="shared" si="40"/>
        <v>Economical</v>
      </c>
      <c r="L877" t="s">
        <v>13</v>
      </c>
      <c r="M877">
        <v>10</v>
      </c>
      <c r="N877" t="str">
        <f t="shared" si="41"/>
        <v>Senior Level</v>
      </c>
      <c r="O877">
        <v>4</v>
      </c>
    </row>
    <row r="878" spans="5:15" x14ac:dyDescent="0.25">
      <c r="E878">
        <v>877</v>
      </c>
      <c r="F878" t="s">
        <v>8</v>
      </c>
      <c r="G878">
        <v>68</v>
      </c>
      <c r="H878" t="str">
        <f t="shared" si="39"/>
        <v>Old</v>
      </c>
      <c r="I878" s="5">
        <v>102016</v>
      </c>
      <c r="J878">
        <v>37</v>
      </c>
      <c r="K878" t="str">
        <f t="shared" si="40"/>
        <v>Economical</v>
      </c>
      <c r="L878" t="s">
        <v>14</v>
      </c>
      <c r="M878">
        <v>0</v>
      </c>
      <c r="N878" t="str">
        <f t="shared" si="41"/>
        <v>Entry-Level</v>
      </c>
      <c r="O878">
        <v>4</v>
      </c>
    </row>
    <row r="879" spans="5:15" x14ac:dyDescent="0.25">
      <c r="E879">
        <v>878</v>
      </c>
      <c r="F879" t="s">
        <v>8</v>
      </c>
      <c r="G879">
        <v>16</v>
      </c>
      <c r="H879" t="str">
        <f t="shared" si="39"/>
        <v>Adolescence</v>
      </c>
      <c r="I879" s="5">
        <v>77902</v>
      </c>
      <c r="J879">
        <v>67</v>
      </c>
      <c r="K879" t="str">
        <f t="shared" si="40"/>
        <v>Spendthrift</v>
      </c>
      <c r="L879" t="s">
        <v>14</v>
      </c>
      <c r="M879">
        <v>1</v>
      </c>
      <c r="N879" t="str">
        <f t="shared" si="41"/>
        <v>Entry-Level</v>
      </c>
      <c r="O879">
        <v>2</v>
      </c>
    </row>
    <row r="880" spans="5:15" x14ac:dyDescent="0.25">
      <c r="E880">
        <v>879</v>
      </c>
      <c r="F880" t="s">
        <v>11</v>
      </c>
      <c r="G880">
        <v>15</v>
      </c>
      <c r="H880" t="str">
        <f t="shared" si="39"/>
        <v>Adolescence</v>
      </c>
      <c r="I880" s="5">
        <v>81138</v>
      </c>
      <c r="J880">
        <v>86</v>
      </c>
      <c r="K880" t="str">
        <f t="shared" si="40"/>
        <v>Spendthrift</v>
      </c>
      <c r="L880" t="s">
        <v>9</v>
      </c>
      <c r="M880">
        <v>9</v>
      </c>
      <c r="N880" t="str">
        <f t="shared" si="41"/>
        <v>Mid-Level</v>
      </c>
      <c r="O880">
        <v>7</v>
      </c>
    </row>
    <row r="881" spans="5:15" x14ac:dyDescent="0.25">
      <c r="E881">
        <v>880</v>
      </c>
      <c r="F881" t="s">
        <v>8</v>
      </c>
      <c r="G881">
        <v>25</v>
      </c>
      <c r="H881" t="str">
        <f t="shared" si="39"/>
        <v>Adolescence</v>
      </c>
      <c r="I881" s="5">
        <v>128258</v>
      </c>
      <c r="J881">
        <v>48</v>
      </c>
      <c r="K881" t="str">
        <f t="shared" si="40"/>
        <v>Economical</v>
      </c>
      <c r="L881" t="s">
        <v>15</v>
      </c>
      <c r="M881">
        <v>0</v>
      </c>
      <c r="N881" t="str">
        <f t="shared" si="41"/>
        <v>Entry-Level</v>
      </c>
      <c r="O881">
        <v>2</v>
      </c>
    </row>
    <row r="882" spans="5:15" x14ac:dyDescent="0.25">
      <c r="E882">
        <v>881</v>
      </c>
      <c r="F882" t="s">
        <v>11</v>
      </c>
      <c r="G882">
        <v>29</v>
      </c>
      <c r="H882" t="str">
        <f t="shared" si="39"/>
        <v>Adolescence</v>
      </c>
      <c r="I882" s="5">
        <v>62475</v>
      </c>
      <c r="J882">
        <v>24</v>
      </c>
      <c r="K882" t="str">
        <f t="shared" si="40"/>
        <v>Tightward</v>
      </c>
      <c r="L882" t="s">
        <v>14</v>
      </c>
      <c r="M882">
        <v>6</v>
      </c>
      <c r="N882" t="str">
        <f t="shared" si="41"/>
        <v>Mid-Level</v>
      </c>
      <c r="O882">
        <v>4</v>
      </c>
    </row>
    <row r="883" spans="5:15" x14ac:dyDescent="0.25">
      <c r="E883">
        <v>882</v>
      </c>
      <c r="F883" t="s">
        <v>11</v>
      </c>
      <c r="G883">
        <v>85</v>
      </c>
      <c r="H883" t="str">
        <f t="shared" si="39"/>
        <v>Old</v>
      </c>
      <c r="I883" s="5">
        <v>82854</v>
      </c>
      <c r="J883">
        <v>75</v>
      </c>
      <c r="K883" t="str">
        <f t="shared" si="40"/>
        <v>Spendthrift</v>
      </c>
      <c r="L883" t="s">
        <v>14</v>
      </c>
      <c r="M883">
        <v>6</v>
      </c>
      <c r="N883" t="str">
        <f t="shared" si="41"/>
        <v>Mid-Level</v>
      </c>
      <c r="O883">
        <v>4</v>
      </c>
    </row>
    <row r="884" spans="5:15" x14ac:dyDescent="0.25">
      <c r="E884">
        <v>883</v>
      </c>
      <c r="F884" t="s">
        <v>11</v>
      </c>
      <c r="G884">
        <v>30</v>
      </c>
      <c r="H884" t="str">
        <f t="shared" si="39"/>
        <v>Adolescence</v>
      </c>
      <c r="I884" s="5">
        <v>59284</v>
      </c>
      <c r="J884">
        <v>38</v>
      </c>
      <c r="K884" t="str">
        <f t="shared" si="40"/>
        <v>Economical</v>
      </c>
      <c r="L884" t="s">
        <v>16</v>
      </c>
      <c r="M884">
        <v>7</v>
      </c>
      <c r="N884" t="str">
        <f t="shared" si="41"/>
        <v>Mid-Level</v>
      </c>
      <c r="O884">
        <v>7</v>
      </c>
    </row>
    <row r="885" spans="5:15" x14ac:dyDescent="0.25">
      <c r="E885">
        <v>884</v>
      </c>
      <c r="F885" t="s">
        <v>11</v>
      </c>
      <c r="G885">
        <v>13</v>
      </c>
      <c r="H885" t="str">
        <f t="shared" si="39"/>
        <v>Adolescence</v>
      </c>
      <c r="I885" s="5">
        <v>141580</v>
      </c>
      <c r="J885">
        <v>92</v>
      </c>
      <c r="K885" t="str">
        <f t="shared" si="40"/>
        <v>Spendthrift</v>
      </c>
      <c r="L885" t="s">
        <v>9</v>
      </c>
      <c r="M885">
        <v>0</v>
      </c>
      <c r="N885" t="str">
        <f t="shared" si="41"/>
        <v>Entry-Level</v>
      </c>
      <c r="O885">
        <v>4</v>
      </c>
    </row>
    <row r="886" spans="5:15" x14ac:dyDescent="0.25">
      <c r="E886">
        <v>885</v>
      </c>
      <c r="F886" t="s">
        <v>11</v>
      </c>
      <c r="G886">
        <v>88</v>
      </c>
      <c r="H886" t="str">
        <f t="shared" si="39"/>
        <v>Old</v>
      </c>
      <c r="I886" s="5">
        <v>171362</v>
      </c>
      <c r="J886">
        <v>90</v>
      </c>
      <c r="K886" t="str">
        <f t="shared" si="40"/>
        <v>Spendthrift</v>
      </c>
      <c r="L886" t="s">
        <v>15</v>
      </c>
      <c r="M886">
        <v>6</v>
      </c>
      <c r="N886" t="str">
        <f t="shared" si="41"/>
        <v>Mid-Level</v>
      </c>
      <c r="O886">
        <v>4</v>
      </c>
    </row>
    <row r="887" spans="5:15" x14ac:dyDescent="0.25">
      <c r="E887">
        <v>886</v>
      </c>
      <c r="F887" t="s">
        <v>8</v>
      </c>
      <c r="G887">
        <v>5</v>
      </c>
      <c r="H887" t="str">
        <f t="shared" si="39"/>
        <v>Adolescence</v>
      </c>
      <c r="I887" s="5">
        <v>78274</v>
      </c>
      <c r="J887">
        <v>65</v>
      </c>
      <c r="K887" t="str">
        <f t="shared" si="40"/>
        <v>Spendthrift</v>
      </c>
      <c r="L887" t="s">
        <v>14</v>
      </c>
      <c r="M887">
        <v>9</v>
      </c>
      <c r="N887" t="str">
        <f t="shared" si="41"/>
        <v>Mid-Level</v>
      </c>
      <c r="O887">
        <v>2</v>
      </c>
    </row>
    <row r="888" spans="5:15" x14ac:dyDescent="0.25">
      <c r="E888">
        <v>887</v>
      </c>
      <c r="F888" t="s">
        <v>11</v>
      </c>
      <c r="G888">
        <v>95</v>
      </c>
      <c r="H888" t="str">
        <f t="shared" si="39"/>
        <v>Old</v>
      </c>
      <c r="I888" s="5">
        <v>76646</v>
      </c>
      <c r="J888">
        <v>61</v>
      </c>
      <c r="K888" t="str">
        <f t="shared" si="40"/>
        <v>Spendthrift</v>
      </c>
      <c r="L888" t="s">
        <v>14</v>
      </c>
      <c r="M888">
        <v>0</v>
      </c>
      <c r="N888" t="str">
        <f t="shared" si="41"/>
        <v>Entry-Level</v>
      </c>
      <c r="O888">
        <v>1</v>
      </c>
    </row>
    <row r="889" spans="5:15" x14ac:dyDescent="0.25">
      <c r="E889">
        <v>888</v>
      </c>
      <c r="F889" t="s">
        <v>11</v>
      </c>
      <c r="G889">
        <v>92</v>
      </c>
      <c r="H889" t="str">
        <f t="shared" si="39"/>
        <v>Old</v>
      </c>
      <c r="I889" s="5">
        <v>78308</v>
      </c>
      <c r="J889">
        <v>66</v>
      </c>
      <c r="K889" t="str">
        <f t="shared" si="40"/>
        <v>Spendthrift</v>
      </c>
      <c r="L889" t="s">
        <v>15</v>
      </c>
      <c r="M889">
        <v>5</v>
      </c>
      <c r="N889" t="str">
        <f t="shared" si="41"/>
        <v>Mid-Level</v>
      </c>
      <c r="O889">
        <v>2</v>
      </c>
    </row>
    <row r="890" spans="5:15" x14ac:dyDescent="0.25">
      <c r="E890">
        <v>889</v>
      </c>
      <c r="F890" t="s">
        <v>11</v>
      </c>
      <c r="G890">
        <v>63</v>
      </c>
      <c r="H890" t="str">
        <f t="shared" si="39"/>
        <v>Old</v>
      </c>
      <c r="I890" s="5">
        <v>78971</v>
      </c>
      <c r="J890">
        <v>89</v>
      </c>
      <c r="K890" t="str">
        <f t="shared" si="40"/>
        <v>Spendthrift</v>
      </c>
      <c r="L890" t="s">
        <v>10</v>
      </c>
      <c r="M890">
        <v>1</v>
      </c>
      <c r="N890" t="str">
        <f t="shared" si="41"/>
        <v>Entry-Level</v>
      </c>
      <c r="O890">
        <v>2</v>
      </c>
    </row>
    <row r="891" spans="5:15" x14ac:dyDescent="0.25">
      <c r="E891">
        <v>890</v>
      </c>
      <c r="F891" t="s">
        <v>11</v>
      </c>
      <c r="G891">
        <v>75</v>
      </c>
      <c r="H891" t="str">
        <f t="shared" si="39"/>
        <v>Old</v>
      </c>
      <c r="I891" s="5">
        <v>65528</v>
      </c>
      <c r="J891">
        <v>73</v>
      </c>
      <c r="K891" t="str">
        <f t="shared" si="40"/>
        <v>Spendthrift</v>
      </c>
      <c r="L891" t="s">
        <v>18</v>
      </c>
      <c r="M891">
        <v>1</v>
      </c>
      <c r="N891" t="str">
        <f t="shared" si="41"/>
        <v>Entry-Level</v>
      </c>
      <c r="O891">
        <v>5</v>
      </c>
    </row>
    <row r="892" spans="5:15" x14ac:dyDescent="0.25">
      <c r="E892">
        <v>891</v>
      </c>
      <c r="F892" t="s">
        <v>8</v>
      </c>
      <c r="G892">
        <v>67</v>
      </c>
      <c r="H892" t="str">
        <f t="shared" si="39"/>
        <v>Old</v>
      </c>
      <c r="I892" s="5">
        <v>94199</v>
      </c>
      <c r="J892">
        <v>71</v>
      </c>
      <c r="K892" t="str">
        <f t="shared" si="40"/>
        <v>Spendthrift</v>
      </c>
      <c r="L892" t="s">
        <v>14</v>
      </c>
      <c r="M892">
        <v>5</v>
      </c>
      <c r="N892" t="str">
        <f t="shared" si="41"/>
        <v>Mid-Level</v>
      </c>
      <c r="O892">
        <v>7</v>
      </c>
    </row>
    <row r="893" spans="5:15" x14ac:dyDescent="0.25">
      <c r="E893">
        <v>892</v>
      </c>
      <c r="F893" t="s">
        <v>11</v>
      </c>
      <c r="G893">
        <v>58</v>
      </c>
      <c r="H893" t="str">
        <f t="shared" si="39"/>
        <v>Old</v>
      </c>
      <c r="I893" s="5">
        <v>135705</v>
      </c>
      <c r="J893">
        <v>48</v>
      </c>
      <c r="K893" t="str">
        <f t="shared" si="40"/>
        <v>Economical</v>
      </c>
      <c r="L893" t="s">
        <v>10</v>
      </c>
      <c r="M893">
        <v>8</v>
      </c>
      <c r="N893" t="str">
        <f t="shared" si="41"/>
        <v>Mid-Level</v>
      </c>
      <c r="O893">
        <v>7</v>
      </c>
    </row>
    <row r="894" spans="5:15" x14ac:dyDescent="0.25">
      <c r="E894">
        <v>893</v>
      </c>
      <c r="F894" t="s">
        <v>8</v>
      </c>
      <c r="G894">
        <v>52</v>
      </c>
      <c r="H894" t="str">
        <f t="shared" si="39"/>
        <v>Middle Age</v>
      </c>
      <c r="I894" s="5">
        <v>130573</v>
      </c>
      <c r="J894">
        <v>31</v>
      </c>
      <c r="K894" t="str">
        <f t="shared" si="40"/>
        <v>Economical</v>
      </c>
      <c r="L894" t="s">
        <v>13</v>
      </c>
      <c r="M894">
        <v>8</v>
      </c>
      <c r="N894" t="str">
        <f t="shared" si="41"/>
        <v>Mid-Level</v>
      </c>
      <c r="O894">
        <v>3</v>
      </c>
    </row>
    <row r="895" spans="5:15" x14ac:dyDescent="0.25">
      <c r="E895">
        <v>894</v>
      </c>
      <c r="F895" t="s">
        <v>11</v>
      </c>
      <c r="G895">
        <v>85</v>
      </c>
      <c r="H895" t="str">
        <f t="shared" si="39"/>
        <v>Old</v>
      </c>
      <c r="I895" s="5">
        <v>152303</v>
      </c>
      <c r="J895">
        <v>68</v>
      </c>
      <c r="K895" t="str">
        <f t="shared" si="40"/>
        <v>Spendthrift</v>
      </c>
      <c r="L895" t="s">
        <v>14</v>
      </c>
      <c r="M895">
        <v>1</v>
      </c>
      <c r="N895" t="str">
        <f t="shared" si="41"/>
        <v>Entry-Level</v>
      </c>
      <c r="O895">
        <v>5</v>
      </c>
    </row>
    <row r="896" spans="5:15" x14ac:dyDescent="0.25">
      <c r="E896">
        <v>895</v>
      </c>
      <c r="F896" t="s">
        <v>11</v>
      </c>
      <c r="G896">
        <v>31</v>
      </c>
      <c r="H896" t="str">
        <f t="shared" si="39"/>
        <v>Middle Age</v>
      </c>
      <c r="I896" s="5">
        <v>144582</v>
      </c>
      <c r="J896">
        <v>89</v>
      </c>
      <c r="K896" t="str">
        <f t="shared" si="40"/>
        <v>Spendthrift</v>
      </c>
      <c r="L896" t="s">
        <v>16</v>
      </c>
      <c r="M896">
        <v>1</v>
      </c>
      <c r="N896" t="str">
        <f t="shared" si="41"/>
        <v>Entry-Level</v>
      </c>
      <c r="O896">
        <v>1</v>
      </c>
    </row>
    <row r="897" spans="5:15" x14ac:dyDescent="0.25">
      <c r="E897">
        <v>896</v>
      </c>
      <c r="F897" t="s">
        <v>11</v>
      </c>
      <c r="G897">
        <v>84</v>
      </c>
      <c r="H897" t="str">
        <f t="shared" si="39"/>
        <v>Old</v>
      </c>
      <c r="I897" s="5">
        <v>93288</v>
      </c>
      <c r="J897">
        <v>60</v>
      </c>
      <c r="K897" t="str">
        <f t="shared" si="40"/>
        <v>Spendthrift</v>
      </c>
      <c r="L897" t="s">
        <v>14</v>
      </c>
      <c r="M897">
        <v>10</v>
      </c>
      <c r="N897" t="str">
        <f t="shared" si="41"/>
        <v>Senior Level</v>
      </c>
      <c r="O897">
        <v>6</v>
      </c>
    </row>
    <row r="898" spans="5:15" x14ac:dyDescent="0.25">
      <c r="E898">
        <v>897</v>
      </c>
      <c r="F898" t="s">
        <v>11</v>
      </c>
      <c r="G898">
        <v>93</v>
      </c>
      <c r="H898" t="str">
        <f t="shared" si="39"/>
        <v>Old</v>
      </c>
      <c r="I898" s="5">
        <v>88192</v>
      </c>
      <c r="J898">
        <v>3</v>
      </c>
      <c r="K898" t="str">
        <f t="shared" si="40"/>
        <v>Tightward</v>
      </c>
      <c r="L898" t="s">
        <v>18</v>
      </c>
      <c r="M898">
        <v>10</v>
      </c>
      <c r="N898" t="str">
        <f t="shared" si="41"/>
        <v>Senior Level</v>
      </c>
      <c r="O898">
        <v>2</v>
      </c>
    </row>
    <row r="899" spans="5:15" x14ac:dyDescent="0.25">
      <c r="E899">
        <v>898</v>
      </c>
      <c r="F899" t="s">
        <v>8</v>
      </c>
      <c r="G899">
        <v>18</v>
      </c>
      <c r="H899" t="str">
        <f t="shared" ref="H899:H962" si="42">IF(G899&gt;54,"Old",IF(G899&gt;=31,"Middle Age",IF(G899&lt;31,"Adolescence","Invalid")))</f>
        <v>Adolescence</v>
      </c>
      <c r="I899" s="5">
        <v>62362</v>
      </c>
      <c r="J899">
        <v>81</v>
      </c>
      <c r="K899" t="str">
        <f t="shared" ref="K899:K962" si="43">IF(J899&gt;=60,"Spendthrift",IF(J899&gt;=31,"Economical",IF(J899&lt;31,"Tightward","Invalid")))</f>
        <v>Spendthrift</v>
      </c>
      <c r="L899" t="s">
        <v>12</v>
      </c>
      <c r="M899">
        <v>7</v>
      </c>
      <c r="N899" t="str">
        <f t="shared" ref="N899:N962" si="44">IF(M899&gt;=10,"Senior Level",IF(M899&gt;=5,"Mid-Level",IF(M899&gt;=3,"Intermediate",IF(M899&lt;3,"Entry-Level","Invalid"))))</f>
        <v>Mid-Level</v>
      </c>
      <c r="O899">
        <v>3</v>
      </c>
    </row>
    <row r="900" spans="5:15" x14ac:dyDescent="0.25">
      <c r="E900">
        <v>899</v>
      </c>
      <c r="F900" t="s">
        <v>8</v>
      </c>
      <c r="G900">
        <v>73</v>
      </c>
      <c r="H900" t="str">
        <f t="shared" si="42"/>
        <v>Old</v>
      </c>
      <c r="I900" s="5">
        <v>74350</v>
      </c>
      <c r="J900">
        <v>39</v>
      </c>
      <c r="K900" t="str">
        <f t="shared" si="43"/>
        <v>Economical</v>
      </c>
      <c r="L900" t="s">
        <v>12</v>
      </c>
      <c r="M900">
        <v>10</v>
      </c>
      <c r="N900" t="str">
        <f t="shared" si="44"/>
        <v>Senior Level</v>
      </c>
      <c r="O900">
        <v>1</v>
      </c>
    </row>
    <row r="901" spans="5:15" x14ac:dyDescent="0.25">
      <c r="E901">
        <v>900</v>
      </c>
      <c r="F901" t="s">
        <v>8</v>
      </c>
      <c r="G901">
        <v>3</v>
      </c>
      <c r="H901" t="str">
        <f t="shared" si="42"/>
        <v>Adolescence</v>
      </c>
      <c r="I901" s="5">
        <v>144103</v>
      </c>
      <c r="J901">
        <v>42</v>
      </c>
      <c r="K901" t="str">
        <f t="shared" si="43"/>
        <v>Economical</v>
      </c>
      <c r="L901" t="s">
        <v>9</v>
      </c>
      <c r="M901">
        <v>8</v>
      </c>
      <c r="N901" t="str">
        <f t="shared" si="44"/>
        <v>Mid-Level</v>
      </c>
      <c r="O901">
        <v>7</v>
      </c>
    </row>
    <row r="902" spans="5:15" x14ac:dyDescent="0.25">
      <c r="E902">
        <v>901</v>
      </c>
      <c r="F902" t="s">
        <v>8</v>
      </c>
      <c r="G902">
        <v>1</v>
      </c>
      <c r="H902" t="str">
        <f t="shared" si="42"/>
        <v>Adolescence</v>
      </c>
      <c r="I902" s="5">
        <v>75518</v>
      </c>
      <c r="J902">
        <v>17</v>
      </c>
      <c r="K902" t="str">
        <f t="shared" si="43"/>
        <v>Tightward</v>
      </c>
      <c r="L902" t="s">
        <v>12</v>
      </c>
      <c r="M902">
        <v>7</v>
      </c>
      <c r="N902" t="str">
        <f t="shared" si="44"/>
        <v>Mid-Level</v>
      </c>
      <c r="O902">
        <v>3</v>
      </c>
    </row>
    <row r="903" spans="5:15" x14ac:dyDescent="0.25">
      <c r="E903">
        <v>902</v>
      </c>
      <c r="F903" t="s">
        <v>8</v>
      </c>
      <c r="G903">
        <v>53</v>
      </c>
      <c r="H903" t="str">
        <f t="shared" si="42"/>
        <v>Middle Age</v>
      </c>
      <c r="I903" s="5">
        <v>160980</v>
      </c>
      <c r="J903">
        <v>62</v>
      </c>
      <c r="K903" t="str">
        <f t="shared" si="43"/>
        <v>Spendthrift</v>
      </c>
      <c r="L903" t="s">
        <v>16</v>
      </c>
      <c r="M903">
        <v>4</v>
      </c>
      <c r="N903" t="str">
        <f t="shared" si="44"/>
        <v>Intermediate</v>
      </c>
      <c r="O903">
        <v>2</v>
      </c>
    </row>
    <row r="904" spans="5:15" x14ac:dyDescent="0.25">
      <c r="E904">
        <v>903</v>
      </c>
      <c r="F904" t="s">
        <v>11</v>
      </c>
      <c r="G904">
        <v>75</v>
      </c>
      <c r="H904" t="str">
        <f t="shared" si="42"/>
        <v>Old</v>
      </c>
      <c r="I904" s="5">
        <v>102904</v>
      </c>
      <c r="J904">
        <v>28</v>
      </c>
      <c r="K904" t="str">
        <f t="shared" si="43"/>
        <v>Tightward</v>
      </c>
      <c r="L904" t="s">
        <v>14</v>
      </c>
      <c r="M904">
        <v>7</v>
      </c>
      <c r="N904" t="str">
        <f t="shared" si="44"/>
        <v>Mid-Level</v>
      </c>
      <c r="O904">
        <v>6</v>
      </c>
    </row>
    <row r="905" spans="5:15" x14ac:dyDescent="0.25">
      <c r="E905">
        <v>904</v>
      </c>
      <c r="F905" t="s">
        <v>11</v>
      </c>
      <c r="G905">
        <v>15</v>
      </c>
      <c r="H905" t="str">
        <f t="shared" si="42"/>
        <v>Adolescence</v>
      </c>
      <c r="I905" s="5">
        <v>174501</v>
      </c>
      <c r="J905">
        <v>37</v>
      </c>
      <c r="K905" t="str">
        <f t="shared" si="43"/>
        <v>Economical</v>
      </c>
      <c r="M905">
        <v>9</v>
      </c>
      <c r="N905" t="str">
        <f t="shared" si="44"/>
        <v>Mid-Level</v>
      </c>
      <c r="O905">
        <v>7</v>
      </c>
    </row>
    <row r="906" spans="5:15" x14ac:dyDescent="0.25">
      <c r="E906">
        <v>905</v>
      </c>
      <c r="F906" t="s">
        <v>11</v>
      </c>
      <c r="G906">
        <v>47</v>
      </c>
      <c r="H906" t="str">
        <f t="shared" si="42"/>
        <v>Middle Age</v>
      </c>
      <c r="I906" s="5">
        <v>157661</v>
      </c>
      <c r="J906">
        <v>57</v>
      </c>
      <c r="K906" t="str">
        <f t="shared" si="43"/>
        <v>Economical</v>
      </c>
      <c r="L906" t="s">
        <v>9</v>
      </c>
      <c r="M906">
        <v>6</v>
      </c>
      <c r="N906" t="str">
        <f t="shared" si="44"/>
        <v>Mid-Level</v>
      </c>
      <c r="O906">
        <v>6</v>
      </c>
    </row>
    <row r="907" spans="5:15" x14ac:dyDescent="0.25">
      <c r="E907">
        <v>906</v>
      </c>
      <c r="F907" t="s">
        <v>11</v>
      </c>
      <c r="G907">
        <v>66</v>
      </c>
      <c r="H907" t="str">
        <f t="shared" si="42"/>
        <v>Old</v>
      </c>
      <c r="I907" s="5">
        <v>118385</v>
      </c>
      <c r="J907">
        <v>8</v>
      </c>
      <c r="K907" t="str">
        <f t="shared" si="43"/>
        <v>Tightward</v>
      </c>
      <c r="L907" t="s">
        <v>9</v>
      </c>
      <c r="M907">
        <v>10</v>
      </c>
      <c r="N907" t="str">
        <f t="shared" si="44"/>
        <v>Senior Level</v>
      </c>
      <c r="O907">
        <v>3</v>
      </c>
    </row>
    <row r="908" spans="5:15" x14ac:dyDescent="0.25">
      <c r="E908">
        <v>907</v>
      </c>
      <c r="F908" t="s">
        <v>11</v>
      </c>
      <c r="G908">
        <v>17</v>
      </c>
      <c r="H908" t="str">
        <f t="shared" si="42"/>
        <v>Adolescence</v>
      </c>
      <c r="I908" s="5">
        <v>116463</v>
      </c>
      <c r="J908">
        <v>100</v>
      </c>
      <c r="K908" t="str">
        <f t="shared" si="43"/>
        <v>Spendthrift</v>
      </c>
      <c r="L908" t="s">
        <v>14</v>
      </c>
      <c r="M908">
        <v>8</v>
      </c>
      <c r="N908" t="str">
        <f t="shared" si="44"/>
        <v>Mid-Level</v>
      </c>
      <c r="O908">
        <v>4</v>
      </c>
    </row>
    <row r="909" spans="5:15" x14ac:dyDescent="0.25">
      <c r="E909">
        <v>908</v>
      </c>
      <c r="F909" t="s">
        <v>11</v>
      </c>
      <c r="G909">
        <v>1</v>
      </c>
      <c r="H909" t="str">
        <f t="shared" si="42"/>
        <v>Adolescence</v>
      </c>
      <c r="I909" s="5">
        <v>161212</v>
      </c>
      <c r="J909">
        <v>14</v>
      </c>
      <c r="K909" t="str">
        <f t="shared" si="43"/>
        <v>Tightward</v>
      </c>
      <c r="L909" t="s">
        <v>14</v>
      </c>
      <c r="M909">
        <v>9</v>
      </c>
      <c r="N909" t="str">
        <f t="shared" si="44"/>
        <v>Mid-Level</v>
      </c>
      <c r="O909">
        <v>6</v>
      </c>
    </row>
    <row r="910" spans="5:15" x14ac:dyDescent="0.25">
      <c r="E910">
        <v>909</v>
      </c>
      <c r="F910" t="s">
        <v>8</v>
      </c>
      <c r="G910">
        <v>16</v>
      </c>
      <c r="H910" t="str">
        <f t="shared" si="42"/>
        <v>Adolescence</v>
      </c>
      <c r="I910" s="5">
        <v>172601</v>
      </c>
      <c r="J910">
        <v>50</v>
      </c>
      <c r="K910" t="str">
        <f t="shared" si="43"/>
        <v>Economical</v>
      </c>
      <c r="L910" t="s">
        <v>18</v>
      </c>
      <c r="M910">
        <v>4</v>
      </c>
      <c r="N910" t="str">
        <f t="shared" si="44"/>
        <v>Intermediate</v>
      </c>
      <c r="O910">
        <v>6</v>
      </c>
    </row>
    <row r="911" spans="5:15" x14ac:dyDescent="0.25">
      <c r="E911">
        <v>910</v>
      </c>
      <c r="F911" t="s">
        <v>11</v>
      </c>
      <c r="G911">
        <v>52</v>
      </c>
      <c r="H911" t="str">
        <f t="shared" si="42"/>
        <v>Middle Age</v>
      </c>
      <c r="I911" s="5">
        <v>167214</v>
      </c>
      <c r="J911">
        <v>94</v>
      </c>
      <c r="K911" t="str">
        <f t="shared" si="43"/>
        <v>Spendthrift</v>
      </c>
      <c r="L911" t="s">
        <v>17</v>
      </c>
      <c r="M911">
        <v>8</v>
      </c>
      <c r="N911" t="str">
        <f t="shared" si="44"/>
        <v>Mid-Level</v>
      </c>
      <c r="O911">
        <v>7</v>
      </c>
    </row>
    <row r="912" spans="5:15" x14ac:dyDescent="0.25">
      <c r="E912">
        <v>911</v>
      </c>
      <c r="F912" t="s">
        <v>8</v>
      </c>
      <c r="G912">
        <v>21</v>
      </c>
      <c r="H912" t="str">
        <f t="shared" si="42"/>
        <v>Adolescence</v>
      </c>
      <c r="I912" s="5">
        <v>69644</v>
      </c>
      <c r="J912">
        <v>19</v>
      </c>
      <c r="K912" t="str">
        <f t="shared" si="43"/>
        <v>Tightward</v>
      </c>
      <c r="L912" t="s">
        <v>14</v>
      </c>
      <c r="M912">
        <v>5</v>
      </c>
      <c r="N912" t="str">
        <f t="shared" si="44"/>
        <v>Mid-Level</v>
      </c>
      <c r="O912">
        <v>1</v>
      </c>
    </row>
    <row r="913" spans="5:15" x14ac:dyDescent="0.25">
      <c r="E913">
        <v>912</v>
      </c>
      <c r="F913" t="s">
        <v>11</v>
      </c>
      <c r="G913">
        <v>19</v>
      </c>
      <c r="H913" t="str">
        <f t="shared" si="42"/>
        <v>Adolescence</v>
      </c>
      <c r="I913" s="5">
        <v>120215</v>
      </c>
      <c r="J913">
        <v>46</v>
      </c>
      <c r="K913" t="str">
        <f t="shared" si="43"/>
        <v>Economical</v>
      </c>
      <c r="L913" t="s">
        <v>17</v>
      </c>
      <c r="M913">
        <v>7</v>
      </c>
      <c r="N913" t="str">
        <f t="shared" si="44"/>
        <v>Mid-Level</v>
      </c>
      <c r="O913">
        <v>2</v>
      </c>
    </row>
    <row r="914" spans="5:15" x14ac:dyDescent="0.25">
      <c r="E914">
        <v>913</v>
      </c>
      <c r="F914" t="s">
        <v>11</v>
      </c>
      <c r="G914">
        <v>29</v>
      </c>
      <c r="H914" t="str">
        <f t="shared" si="42"/>
        <v>Adolescence</v>
      </c>
      <c r="I914" s="5">
        <v>180401</v>
      </c>
      <c r="J914">
        <v>23</v>
      </c>
      <c r="K914" t="str">
        <f t="shared" si="43"/>
        <v>Tightward</v>
      </c>
      <c r="L914" t="s">
        <v>10</v>
      </c>
      <c r="M914">
        <v>7</v>
      </c>
      <c r="N914" t="str">
        <f t="shared" si="44"/>
        <v>Mid-Level</v>
      </c>
      <c r="O914">
        <v>6</v>
      </c>
    </row>
    <row r="915" spans="5:15" x14ac:dyDescent="0.25">
      <c r="E915">
        <v>914</v>
      </c>
      <c r="F915" t="s">
        <v>11</v>
      </c>
      <c r="G915">
        <v>40</v>
      </c>
      <c r="H915" t="str">
        <f t="shared" si="42"/>
        <v>Middle Age</v>
      </c>
      <c r="I915" s="5">
        <v>113739</v>
      </c>
      <c r="J915">
        <v>93</v>
      </c>
      <c r="K915" t="str">
        <f t="shared" si="43"/>
        <v>Spendthrift</v>
      </c>
      <c r="L915" t="s">
        <v>14</v>
      </c>
      <c r="M915">
        <v>5</v>
      </c>
      <c r="N915" t="str">
        <f t="shared" si="44"/>
        <v>Mid-Level</v>
      </c>
      <c r="O915">
        <v>7</v>
      </c>
    </row>
    <row r="916" spans="5:15" x14ac:dyDescent="0.25">
      <c r="E916">
        <v>915</v>
      </c>
      <c r="F916" t="s">
        <v>8</v>
      </c>
      <c r="G916">
        <v>76</v>
      </c>
      <c r="H916" t="str">
        <f t="shared" si="42"/>
        <v>Old</v>
      </c>
      <c r="I916" s="5">
        <v>111717</v>
      </c>
      <c r="J916">
        <v>41</v>
      </c>
      <c r="K916" t="str">
        <f t="shared" si="43"/>
        <v>Economical</v>
      </c>
      <c r="L916" t="s">
        <v>9</v>
      </c>
      <c r="M916">
        <v>1</v>
      </c>
      <c r="N916" t="str">
        <f t="shared" si="44"/>
        <v>Entry-Level</v>
      </c>
      <c r="O916">
        <v>2</v>
      </c>
    </row>
    <row r="917" spans="5:15" x14ac:dyDescent="0.25">
      <c r="E917">
        <v>916</v>
      </c>
      <c r="F917" t="s">
        <v>8</v>
      </c>
      <c r="G917">
        <v>91</v>
      </c>
      <c r="H917" t="str">
        <f t="shared" si="42"/>
        <v>Old</v>
      </c>
      <c r="I917" s="5">
        <v>62808</v>
      </c>
      <c r="J917">
        <v>20</v>
      </c>
      <c r="K917" t="str">
        <f t="shared" si="43"/>
        <v>Tightward</v>
      </c>
      <c r="L917" t="s">
        <v>10</v>
      </c>
      <c r="M917">
        <v>0</v>
      </c>
      <c r="N917" t="str">
        <f t="shared" si="44"/>
        <v>Entry-Level</v>
      </c>
      <c r="O917">
        <v>4</v>
      </c>
    </row>
    <row r="918" spans="5:15" x14ac:dyDescent="0.25">
      <c r="E918">
        <v>917</v>
      </c>
      <c r="F918" t="s">
        <v>11</v>
      </c>
      <c r="G918">
        <v>24</v>
      </c>
      <c r="H918" t="str">
        <f t="shared" si="42"/>
        <v>Adolescence</v>
      </c>
      <c r="I918" s="5">
        <v>67582</v>
      </c>
      <c r="J918">
        <v>13</v>
      </c>
      <c r="K918" t="str">
        <f t="shared" si="43"/>
        <v>Tightward</v>
      </c>
      <c r="L918" t="s">
        <v>14</v>
      </c>
      <c r="M918">
        <v>1</v>
      </c>
      <c r="N918" t="str">
        <f t="shared" si="44"/>
        <v>Entry-Level</v>
      </c>
      <c r="O918">
        <v>3</v>
      </c>
    </row>
    <row r="919" spans="5:15" x14ac:dyDescent="0.25">
      <c r="E919">
        <v>918</v>
      </c>
      <c r="F919" t="s">
        <v>8</v>
      </c>
      <c r="G919">
        <v>4</v>
      </c>
      <c r="H919" t="str">
        <f t="shared" si="42"/>
        <v>Adolescence</v>
      </c>
      <c r="I919" s="5">
        <v>96543</v>
      </c>
      <c r="J919">
        <v>60</v>
      </c>
      <c r="K919" t="str">
        <f t="shared" si="43"/>
        <v>Spendthrift</v>
      </c>
      <c r="L919" t="s">
        <v>14</v>
      </c>
      <c r="M919">
        <v>9</v>
      </c>
      <c r="N919" t="str">
        <f t="shared" si="44"/>
        <v>Mid-Level</v>
      </c>
      <c r="O919">
        <v>1</v>
      </c>
    </row>
    <row r="920" spans="5:15" x14ac:dyDescent="0.25">
      <c r="E920">
        <v>919</v>
      </c>
      <c r="F920" t="s">
        <v>8</v>
      </c>
      <c r="G920">
        <v>90</v>
      </c>
      <c r="H920" t="str">
        <f t="shared" si="42"/>
        <v>Old</v>
      </c>
      <c r="I920" s="5">
        <v>89667</v>
      </c>
      <c r="J920">
        <v>69</v>
      </c>
      <c r="K920" t="str">
        <f t="shared" si="43"/>
        <v>Spendthrift</v>
      </c>
      <c r="L920" t="s">
        <v>14</v>
      </c>
      <c r="M920">
        <v>0</v>
      </c>
      <c r="N920" t="str">
        <f t="shared" si="44"/>
        <v>Entry-Level</v>
      </c>
      <c r="O920">
        <v>2</v>
      </c>
    </row>
    <row r="921" spans="5:15" x14ac:dyDescent="0.25">
      <c r="E921">
        <v>920</v>
      </c>
      <c r="F921" t="s">
        <v>11</v>
      </c>
      <c r="G921">
        <v>56</v>
      </c>
      <c r="H921" t="str">
        <f t="shared" si="42"/>
        <v>Old</v>
      </c>
      <c r="I921" s="5">
        <v>98980</v>
      </c>
      <c r="J921">
        <v>65</v>
      </c>
      <c r="K921" t="str">
        <f t="shared" si="43"/>
        <v>Spendthrift</v>
      </c>
      <c r="L921" t="s">
        <v>10</v>
      </c>
      <c r="M921">
        <v>0</v>
      </c>
      <c r="N921" t="str">
        <f t="shared" si="44"/>
        <v>Entry-Level</v>
      </c>
      <c r="O921">
        <v>1</v>
      </c>
    </row>
    <row r="922" spans="5:15" x14ac:dyDescent="0.25">
      <c r="E922">
        <v>921</v>
      </c>
      <c r="F922" t="s">
        <v>8</v>
      </c>
      <c r="G922">
        <v>14</v>
      </c>
      <c r="H922" t="str">
        <f t="shared" si="42"/>
        <v>Adolescence</v>
      </c>
      <c r="I922" s="5">
        <v>124998</v>
      </c>
      <c r="J922">
        <v>17</v>
      </c>
      <c r="K922" t="str">
        <f t="shared" si="43"/>
        <v>Tightward</v>
      </c>
      <c r="L922" t="s">
        <v>12</v>
      </c>
      <c r="M922">
        <v>1</v>
      </c>
      <c r="N922" t="str">
        <f t="shared" si="44"/>
        <v>Entry-Level</v>
      </c>
      <c r="O922">
        <v>3</v>
      </c>
    </row>
    <row r="923" spans="5:15" x14ac:dyDescent="0.25">
      <c r="E923">
        <v>922</v>
      </c>
      <c r="F923" t="s">
        <v>8</v>
      </c>
      <c r="G923">
        <v>52</v>
      </c>
      <c r="H923" t="str">
        <f t="shared" si="42"/>
        <v>Middle Age</v>
      </c>
      <c r="I923" s="5">
        <v>189091</v>
      </c>
      <c r="J923">
        <v>12</v>
      </c>
      <c r="K923" t="str">
        <f t="shared" si="43"/>
        <v>Tightward</v>
      </c>
      <c r="L923" t="s">
        <v>14</v>
      </c>
      <c r="M923">
        <v>0</v>
      </c>
      <c r="N923" t="str">
        <f t="shared" si="44"/>
        <v>Entry-Level</v>
      </c>
      <c r="O923">
        <v>6</v>
      </c>
    </row>
    <row r="924" spans="5:15" x14ac:dyDescent="0.25">
      <c r="E924">
        <v>923</v>
      </c>
      <c r="F924" t="s">
        <v>11</v>
      </c>
      <c r="G924">
        <v>14</v>
      </c>
      <c r="H924" t="str">
        <f t="shared" si="42"/>
        <v>Adolescence</v>
      </c>
      <c r="I924" s="5">
        <v>153842</v>
      </c>
      <c r="J924">
        <v>3</v>
      </c>
      <c r="K924" t="str">
        <f t="shared" si="43"/>
        <v>Tightward</v>
      </c>
      <c r="L924" t="s">
        <v>14</v>
      </c>
      <c r="M924">
        <v>1</v>
      </c>
      <c r="N924" t="str">
        <f t="shared" si="44"/>
        <v>Entry-Level</v>
      </c>
      <c r="O924">
        <v>3</v>
      </c>
    </row>
    <row r="925" spans="5:15" x14ac:dyDescent="0.25">
      <c r="E925">
        <v>924</v>
      </c>
      <c r="F925" t="s">
        <v>8</v>
      </c>
      <c r="G925">
        <v>30</v>
      </c>
      <c r="H925" t="str">
        <f t="shared" si="42"/>
        <v>Adolescence</v>
      </c>
      <c r="I925" s="5">
        <v>106314</v>
      </c>
      <c r="J925">
        <v>16</v>
      </c>
      <c r="K925" t="str">
        <f t="shared" si="43"/>
        <v>Tightward</v>
      </c>
      <c r="L925" t="s">
        <v>14</v>
      </c>
      <c r="M925">
        <v>0</v>
      </c>
      <c r="N925" t="str">
        <f t="shared" si="44"/>
        <v>Entry-Level</v>
      </c>
      <c r="O925">
        <v>7</v>
      </c>
    </row>
    <row r="926" spans="5:15" x14ac:dyDescent="0.25">
      <c r="E926">
        <v>925</v>
      </c>
      <c r="F926" t="s">
        <v>11</v>
      </c>
      <c r="G926">
        <v>70</v>
      </c>
      <c r="H926" t="str">
        <f t="shared" si="42"/>
        <v>Old</v>
      </c>
      <c r="I926" s="5">
        <v>62901</v>
      </c>
      <c r="J926">
        <v>60</v>
      </c>
      <c r="K926" t="str">
        <f t="shared" si="43"/>
        <v>Spendthrift</v>
      </c>
      <c r="L926" t="s">
        <v>14</v>
      </c>
      <c r="M926">
        <v>8</v>
      </c>
      <c r="N926" t="str">
        <f t="shared" si="44"/>
        <v>Mid-Level</v>
      </c>
      <c r="O926">
        <v>5</v>
      </c>
    </row>
    <row r="927" spans="5:15" x14ac:dyDescent="0.25">
      <c r="E927">
        <v>926</v>
      </c>
      <c r="F927" t="s">
        <v>8</v>
      </c>
      <c r="G927">
        <v>14</v>
      </c>
      <c r="H927" t="str">
        <f t="shared" si="42"/>
        <v>Adolescence</v>
      </c>
      <c r="I927" s="5">
        <v>149618</v>
      </c>
      <c r="J927">
        <v>78</v>
      </c>
      <c r="K927" t="str">
        <f t="shared" si="43"/>
        <v>Spendthrift</v>
      </c>
      <c r="L927" t="s">
        <v>9</v>
      </c>
      <c r="M927">
        <v>4</v>
      </c>
      <c r="N927" t="str">
        <f t="shared" si="44"/>
        <v>Intermediate</v>
      </c>
      <c r="O927">
        <v>6</v>
      </c>
    </row>
    <row r="928" spans="5:15" x14ac:dyDescent="0.25">
      <c r="E928">
        <v>927</v>
      </c>
      <c r="F928" t="s">
        <v>11</v>
      </c>
      <c r="G928">
        <v>95</v>
      </c>
      <c r="H928" t="str">
        <f t="shared" si="42"/>
        <v>Old</v>
      </c>
      <c r="I928" s="5">
        <v>72068</v>
      </c>
      <c r="J928">
        <v>97</v>
      </c>
      <c r="K928" t="str">
        <f t="shared" si="43"/>
        <v>Spendthrift</v>
      </c>
      <c r="L928" t="s">
        <v>9</v>
      </c>
      <c r="M928">
        <v>0</v>
      </c>
      <c r="N928" t="str">
        <f t="shared" si="44"/>
        <v>Entry-Level</v>
      </c>
      <c r="O928">
        <v>6</v>
      </c>
    </row>
    <row r="929" spans="5:15" x14ac:dyDescent="0.25">
      <c r="E929">
        <v>928</v>
      </c>
      <c r="F929" t="s">
        <v>8</v>
      </c>
      <c r="G929">
        <v>25</v>
      </c>
      <c r="H929" t="str">
        <f t="shared" si="42"/>
        <v>Adolescence</v>
      </c>
      <c r="I929" s="5">
        <v>81367</v>
      </c>
      <c r="J929">
        <v>87</v>
      </c>
      <c r="K929" t="str">
        <f t="shared" si="43"/>
        <v>Spendthrift</v>
      </c>
      <c r="M929">
        <v>0</v>
      </c>
      <c r="N929" t="str">
        <f t="shared" si="44"/>
        <v>Entry-Level</v>
      </c>
      <c r="O929">
        <v>3</v>
      </c>
    </row>
    <row r="930" spans="5:15" x14ac:dyDescent="0.25">
      <c r="E930">
        <v>929</v>
      </c>
      <c r="F930" t="s">
        <v>11</v>
      </c>
      <c r="G930">
        <v>95</v>
      </c>
      <c r="H930" t="str">
        <f t="shared" si="42"/>
        <v>Old</v>
      </c>
      <c r="I930" s="5">
        <v>118575</v>
      </c>
      <c r="J930">
        <v>10</v>
      </c>
      <c r="K930" t="str">
        <f t="shared" si="43"/>
        <v>Tightward</v>
      </c>
      <c r="L930" t="s">
        <v>13</v>
      </c>
      <c r="M930">
        <v>1</v>
      </c>
      <c r="N930" t="str">
        <f t="shared" si="44"/>
        <v>Entry-Level</v>
      </c>
      <c r="O930">
        <v>3</v>
      </c>
    </row>
    <row r="931" spans="5:15" x14ac:dyDescent="0.25">
      <c r="E931">
        <v>930</v>
      </c>
      <c r="F931" t="s">
        <v>11</v>
      </c>
      <c r="G931">
        <v>12</v>
      </c>
      <c r="H931" t="str">
        <f t="shared" si="42"/>
        <v>Adolescence</v>
      </c>
      <c r="I931" s="5">
        <v>82382</v>
      </c>
      <c r="J931">
        <v>97</v>
      </c>
      <c r="K931" t="str">
        <f t="shared" si="43"/>
        <v>Spendthrift</v>
      </c>
      <c r="L931" t="s">
        <v>15</v>
      </c>
      <c r="M931">
        <v>1</v>
      </c>
      <c r="N931" t="str">
        <f t="shared" si="44"/>
        <v>Entry-Level</v>
      </c>
      <c r="O931">
        <v>3</v>
      </c>
    </row>
    <row r="932" spans="5:15" x14ac:dyDescent="0.25">
      <c r="E932">
        <v>931</v>
      </c>
      <c r="F932" t="s">
        <v>8</v>
      </c>
      <c r="G932">
        <v>82</v>
      </c>
      <c r="H932" t="str">
        <f t="shared" si="42"/>
        <v>Old</v>
      </c>
      <c r="I932" s="5">
        <v>114776</v>
      </c>
      <c r="J932">
        <v>55</v>
      </c>
      <c r="K932" t="str">
        <f t="shared" si="43"/>
        <v>Economical</v>
      </c>
      <c r="L932" t="s">
        <v>13</v>
      </c>
      <c r="M932">
        <v>10</v>
      </c>
      <c r="N932" t="str">
        <f t="shared" si="44"/>
        <v>Senior Level</v>
      </c>
      <c r="O932">
        <v>3</v>
      </c>
    </row>
    <row r="933" spans="5:15" x14ac:dyDescent="0.25">
      <c r="E933">
        <v>932</v>
      </c>
      <c r="F933" t="s">
        <v>11</v>
      </c>
      <c r="G933">
        <v>2</v>
      </c>
      <c r="H933" t="str">
        <f t="shared" si="42"/>
        <v>Adolescence</v>
      </c>
      <c r="I933" s="5">
        <v>145597</v>
      </c>
      <c r="J933">
        <v>81</v>
      </c>
      <c r="K933" t="str">
        <f t="shared" si="43"/>
        <v>Spendthrift</v>
      </c>
      <c r="L933" t="s">
        <v>14</v>
      </c>
      <c r="M933">
        <v>1</v>
      </c>
      <c r="N933" t="str">
        <f t="shared" si="44"/>
        <v>Entry-Level</v>
      </c>
      <c r="O933">
        <v>6</v>
      </c>
    </row>
    <row r="934" spans="5:15" x14ac:dyDescent="0.25">
      <c r="E934">
        <v>933</v>
      </c>
      <c r="F934" t="s">
        <v>8</v>
      </c>
      <c r="G934">
        <v>51</v>
      </c>
      <c r="H934" t="str">
        <f t="shared" si="42"/>
        <v>Middle Age</v>
      </c>
      <c r="I934" s="5">
        <v>162072</v>
      </c>
      <c r="J934">
        <v>86</v>
      </c>
      <c r="K934" t="str">
        <f t="shared" si="43"/>
        <v>Spendthrift</v>
      </c>
      <c r="L934" t="s">
        <v>10</v>
      </c>
      <c r="M934">
        <v>1</v>
      </c>
      <c r="N934" t="str">
        <f t="shared" si="44"/>
        <v>Entry-Level</v>
      </c>
      <c r="O934">
        <v>1</v>
      </c>
    </row>
    <row r="935" spans="5:15" x14ac:dyDescent="0.25">
      <c r="E935">
        <v>934</v>
      </c>
      <c r="F935" t="s">
        <v>8</v>
      </c>
      <c r="G935">
        <v>63</v>
      </c>
      <c r="H935" t="str">
        <f t="shared" si="42"/>
        <v>Old</v>
      </c>
      <c r="I935" s="5">
        <v>172872</v>
      </c>
      <c r="J935">
        <v>11</v>
      </c>
      <c r="K935" t="str">
        <f t="shared" si="43"/>
        <v>Tightward</v>
      </c>
      <c r="L935" t="s">
        <v>9</v>
      </c>
      <c r="M935">
        <v>0</v>
      </c>
      <c r="N935" t="str">
        <f t="shared" si="44"/>
        <v>Entry-Level</v>
      </c>
      <c r="O935">
        <v>7</v>
      </c>
    </row>
    <row r="936" spans="5:15" x14ac:dyDescent="0.25">
      <c r="E936">
        <v>935</v>
      </c>
      <c r="F936" t="s">
        <v>11</v>
      </c>
      <c r="G936">
        <v>30</v>
      </c>
      <c r="H936" t="str">
        <f t="shared" si="42"/>
        <v>Adolescence</v>
      </c>
      <c r="I936" s="5">
        <v>182162</v>
      </c>
      <c r="J936">
        <v>6</v>
      </c>
      <c r="K936" t="str">
        <f t="shared" si="43"/>
        <v>Tightward</v>
      </c>
      <c r="L936" t="s">
        <v>14</v>
      </c>
      <c r="M936">
        <v>1</v>
      </c>
      <c r="N936" t="str">
        <f t="shared" si="44"/>
        <v>Entry-Level</v>
      </c>
      <c r="O936">
        <v>3</v>
      </c>
    </row>
    <row r="937" spans="5:15" x14ac:dyDescent="0.25">
      <c r="E937">
        <v>936</v>
      </c>
      <c r="F937" t="s">
        <v>11</v>
      </c>
      <c r="G937">
        <v>68</v>
      </c>
      <c r="H937" t="str">
        <f t="shared" si="42"/>
        <v>Old</v>
      </c>
      <c r="I937" s="5">
        <v>71467</v>
      </c>
      <c r="J937">
        <v>81</v>
      </c>
      <c r="K937" t="str">
        <f t="shared" si="43"/>
        <v>Spendthrift</v>
      </c>
      <c r="L937" t="s">
        <v>14</v>
      </c>
      <c r="M937">
        <v>5</v>
      </c>
      <c r="N937" t="str">
        <f t="shared" si="44"/>
        <v>Mid-Level</v>
      </c>
      <c r="O937">
        <v>7</v>
      </c>
    </row>
    <row r="938" spans="5:15" x14ac:dyDescent="0.25">
      <c r="E938">
        <v>937</v>
      </c>
      <c r="F938" t="s">
        <v>11</v>
      </c>
      <c r="G938">
        <v>21</v>
      </c>
      <c r="H938" t="str">
        <f t="shared" si="42"/>
        <v>Adolescence</v>
      </c>
      <c r="I938" s="5">
        <v>85568</v>
      </c>
      <c r="J938">
        <v>1</v>
      </c>
      <c r="K938" t="str">
        <f t="shared" si="43"/>
        <v>Tightward</v>
      </c>
      <c r="L938" t="s">
        <v>9</v>
      </c>
      <c r="M938">
        <v>0</v>
      </c>
      <c r="N938" t="str">
        <f t="shared" si="44"/>
        <v>Entry-Level</v>
      </c>
      <c r="O938">
        <v>6</v>
      </c>
    </row>
    <row r="939" spans="5:15" x14ac:dyDescent="0.25">
      <c r="E939">
        <v>938</v>
      </c>
      <c r="F939" t="s">
        <v>11</v>
      </c>
      <c r="G939">
        <v>99</v>
      </c>
      <c r="H939" t="str">
        <f t="shared" si="42"/>
        <v>Old</v>
      </c>
      <c r="I939" s="5">
        <v>56851</v>
      </c>
      <c r="J939">
        <v>72</v>
      </c>
      <c r="K939" t="str">
        <f t="shared" si="43"/>
        <v>Spendthrift</v>
      </c>
      <c r="L939" t="s">
        <v>13</v>
      </c>
      <c r="M939">
        <v>6</v>
      </c>
      <c r="N939" t="str">
        <f t="shared" si="44"/>
        <v>Mid-Level</v>
      </c>
      <c r="O939">
        <v>3</v>
      </c>
    </row>
    <row r="940" spans="5:15" x14ac:dyDescent="0.25">
      <c r="E940">
        <v>939</v>
      </c>
      <c r="F940" t="s">
        <v>11</v>
      </c>
      <c r="G940">
        <v>0</v>
      </c>
      <c r="H940" t="str">
        <f t="shared" si="42"/>
        <v>Adolescence</v>
      </c>
      <c r="I940" s="5">
        <v>116782</v>
      </c>
      <c r="J940">
        <v>73</v>
      </c>
      <c r="K940" t="str">
        <f t="shared" si="43"/>
        <v>Spendthrift</v>
      </c>
      <c r="L940" t="s">
        <v>14</v>
      </c>
      <c r="M940">
        <v>9</v>
      </c>
      <c r="N940" t="str">
        <f t="shared" si="44"/>
        <v>Mid-Level</v>
      </c>
      <c r="O940">
        <v>5</v>
      </c>
    </row>
    <row r="941" spans="5:15" x14ac:dyDescent="0.25">
      <c r="E941">
        <v>940</v>
      </c>
      <c r="F941" t="s">
        <v>11</v>
      </c>
      <c r="G941">
        <v>80</v>
      </c>
      <c r="H941" t="str">
        <f t="shared" si="42"/>
        <v>Old</v>
      </c>
      <c r="I941" s="5">
        <v>67781</v>
      </c>
      <c r="J941">
        <v>1</v>
      </c>
      <c r="K941" t="str">
        <f t="shared" si="43"/>
        <v>Tightward</v>
      </c>
      <c r="L941" t="s">
        <v>13</v>
      </c>
      <c r="M941">
        <v>4</v>
      </c>
      <c r="N941" t="str">
        <f t="shared" si="44"/>
        <v>Intermediate</v>
      </c>
      <c r="O941">
        <v>4</v>
      </c>
    </row>
    <row r="942" spans="5:15" x14ac:dyDescent="0.25">
      <c r="E942">
        <v>941</v>
      </c>
      <c r="F942" t="s">
        <v>11</v>
      </c>
      <c r="G942">
        <v>51</v>
      </c>
      <c r="H942" t="str">
        <f t="shared" si="42"/>
        <v>Middle Age</v>
      </c>
      <c r="I942" s="5">
        <v>70152</v>
      </c>
      <c r="J942">
        <v>29</v>
      </c>
      <c r="K942" t="str">
        <f t="shared" si="43"/>
        <v>Tightward</v>
      </c>
      <c r="L942" t="s">
        <v>9</v>
      </c>
      <c r="M942">
        <v>0</v>
      </c>
      <c r="N942" t="str">
        <f t="shared" si="44"/>
        <v>Entry-Level</v>
      </c>
      <c r="O942">
        <v>2</v>
      </c>
    </row>
    <row r="943" spans="5:15" x14ac:dyDescent="0.25">
      <c r="E943">
        <v>942</v>
      </c>
      <c r="F943" t="s">
        <v>8</v>
      </c>
      <c r="G943">
        <v>18</v>
      </c>
      <c r="H943" t="str">
        <f t="shared" si="42"/>
        <v>Adolescence</v>
      </c>
      <c r="I943" s="5">
        <v>185861</v>
      </c>
      <c r="J943">
        <v>82</v>
      </c>
      <c r="K943" t="str">
        <f t="shared" si="43"/>
        <v>Spendthrift</v>
      </c>
      <c r="L943" t="s">
        <v>14</v>
      </c>
      <c r="M943">
        <v>3</v>
      </c>
      <c r="N943" t="str">
        <f t="shared" si="44"/>
        <v>Intermediate</v>
      </c>
      <c r="O943">
        <v>6</v>
      </c>
    </row>
    <row r="944" spans="5:15" x14ac:dyDescent="0.25">
      <c r="E944">
        <v>943</v>
      </c>
      <c r="F944" t="s">
        <v>8</v>
      </c>
      <c r="G944">
        <v>43</v>
      </c>
      <c r="H944" t="str">
        <f t="shared" si="42"/>
        <v>Middle Age</v>
      </c>
      <c r="I944" s="5">
        <v>162595</v>
      </c>
      <c r="J944">
        <v>17</v>
      </c>
      <c r="K944" t="str">
        <f t="shared" si="43"/>
        <v>Tightward</v>
      </c>
      <c r="L944" t="s">
        <v>14</v>
      </c>
      <c r="M944">
        <v>3</v>
      </c>
      <c r="N944" t="str">
        <f t="shared" si="44"/>
        <v>Intermediate</v>
      </c>
      <c r="O944">
        <v>3</v>
      </c>
    </row>
    <row r="945" spans="5:15" x14ac:dyDescent="0.25">
      <c r="E945">
        <v>944</v>
      </c>
      <c r="F945" t="s">
        <v>11</v>
      </c>
      <c r="G945">
        <v>29</v>
      </c>
      <c r="H945" t="str">
        <f t="shared" si="42"/>
        <v>Adolescence</v>
      </c>
      <c r="I945" s="5">
        <v>80098</v>
      </c>
      <c r="J945">
        <v>54</v>
      </c>
      <c r="K945" t="str">
        <f t="shared" si="43"/>
        <v>Economical</v>
      </c>
      <c r="L945" t="s">
        <v>12</v>
      </c>
      <c r="M945">
        <v>10</v>
      </c>
      <c r="N945" t="str">
        <f t="shared" si="44"/>
        <v>Senior Level</v>
      </c>
      <c r="O945">
        <v>6</v>
      </c>
    </row>
    <row r="946" spans="5:15" x14ac:dyDescent="0.25">
      <c r="E946">
        <v>945</v>
      </c>
      <c r="F946" t="s">
        <v>11</v>
      </c>
      <c r="G946">
        <v>20</v>
      </c>
      <c r="H946" t="str">
        <f t="shared" si="42"/>
        <v>Adolescence</v>
      </c>
      <c r="I946" s="5">
        <v>184801</v>
      </c>
      <c r="J946">
        <v>8</v>
      </c>
      <c r="K946" t="str">
        <f t="shared" si="43"/>
        <v>Tightward</v>
      </c>
      <c r="L946" t="s">
        <v>12</v>
      </c>
      <c r="M946">
        <v>1</v>
      </c>
      <c r="N946" t="str">
        <f t="shared" si="44"/>
        <v>Entry-Level</v>
      </c>
      <c r="O946">
        <v>1</v>
      </c>
    </row>
    <row r="947" spans="5:15" x14ac:dyDescent="0.25">
      <c r="E947">
        <v>946</v>
      </c>
      <c r="F947" t="s">
        <v>11</v>
      </c>
      <c r="G947">
        <v>39</v>
      </c>
      <c r="H947" t="str">
        <f t="shared" si="42"/>
        <v>Middle Age</v>
      </c>
      <c r="I947" s="5">
        <v>58908</v>
      </c>
      <c r="J947">
        <v>37</v>
      </c>
      <c r="K947" t="str">
        <f t="shared" si="43"/>
        <v>Economical</v>
      </c>
      <c r="L947" t="s">
        <v>14</v>
      </c>
      <c r="M947">
        <v>6</v>
      </c>
      <c r="N947" t="str">
        <f t="shared" si="44"/>
        <v>Mid-Level</v>
      </c>
      <c r="O947">
        <v>6</v>
      </c>
    </row>
    <row r="948" spans="5:15" x14ac:dyDescent="0.25">
      <c r="E948">
        <v>947</v>
      </c>
      <c r="F948" t="s">
        <v>11</v>
      </c>
      <c r="G948">
        <v>9</v>
      </c>
      <c r="H948" t="str">
        <f t="shared" si="42"/>
        <v>Adolescence</v>
      </c>
      <c r="I948" s="5">
        <v>146011</v>
      </c>
      <c r="J948">
        <v>69</v>
      </c>
      <c r="K948" t="str">
        <f t="shared" si="43"/>
        <v>Spendthrift</v>
      </c>
      <c r="L948" t="s">
        <v>18</v>
      </c>
      <c r="M948">
        <v>9</v>
      </c>
      <c r="N948" t="str">
        <f t="shared" si="44"/>
        <v>Mid-Level</v>
      </c>
      <c r="O948">
        <v>5</v>
      </c>
    </row>
    <row r="949" spans="5:15" x14ac:dyDescent="0.25">
      <c r="E949">
        <v>948</v>
      </c>
      <c r="F949" t="s">
        <v>11</v>
      </c>
      <c r="G949">
        <v>45</v>
      </c>
      <c r="H949" t="str">
        <f t="shared" si="42"/>
        <v>Middle Age</v>
      </c>
      <c r="I949" s="5">
        <v>135174</v>
      </c>
      <c r="J949">
        <v>39</v>
      </c>
      <c r="K949" t="str">
        <f t="shared" si="43"/>
        <v>Economical</v>
      </c>
      <c r="L949" t="s">
        <v>14</v>
      </c>
      <c r="M949">
        <v>9</v>
      </c>
      <c r="N949" t="str">
        <f t="shared" si="44"/>
        <v>Mid-Level</v>
      </c>
      <c r="O949">
        <v>4</v>
      </c>
    </row>
    <row r="950" spans="5:15" x14ac:dyDescent="0.25">
      <c r="E950">
        <v>949</v>
      </c>
      <c r="F950" t="s">
        <v>11</v>
      </c>
      <c r="G950">
        <v>65</v>
      </c>
      <c r="H950" t="str">
        <f t="shared" si="42"/>
        <v>Old</v>
      </c>
      <c r="I950" s="5">
        <v>114244</v>
      </c>
      <c r="J950">
        <v>64</v>
      </c>
      <c r="K950" t="str">
        <f t="shared" si="43"/>
        <v>Spendthrift</v>
      </c>
      <c r="L950" t="s">
        <v>14</v>
      </c>
      <c r="M950">
        <v>0</v>
      </c>
      <c r="N950" t="str">
        <f t="shared" si="44"/>
        <v>Entry-Level</v>
      </c>
      <c r="O950">
        <v>1</v>
      </c>
    </row>
    <row r="951" spans="5:15" x14ac:dyDescent="0.25">
      <c r="E951">
        <v>950</v>
      </c>
      <c r="F951" t="s">
        <v>11</v>
      </c>
      <c r="G951">
        <v>64</v>
      </c>
      <c r="H951" t="str">
        <f t="shared" si="42"/>
        <v>Old</v>
      </c>
      <c r="I951" s="5">
        <v>157207</v>
      </c>
      <c r="J951">
        <v>52</v>
      </c>
      <c r="K951" t="str">
        <f t="shared" si="43"/>
        <v>Economical</v>
      </c>
      <c r="L951" t="s">
        <v>9</v>
      </c>
      <c r="M951">
        <v>0</v>
      </c>
      <c r="N951" t="str">
        <f t="shared" si="44"/>
        <v>Entry-Level</v>
      </c>
      <c r="O951">
        <v>4</v>
      </c>
    </row>
    <row r="952" spans="5:15" x14ac:dyDescent="0.25">
      <c r="E952">
        <v>951</v>
      </c>
      <c r="F952" t="s">
        <v>11</v>
      </c>
      <c r="G952">
        <v>81</v>
      </c>
      <c r="H952" t="str">
        <f t="shared" si="42"/>
        <v>Old</v>
      </c>
      <c r="I952" s="5">
        <v>128834</v>
      </c>
      <c r="J952">
        <v>23</v>
      </c>
      <c r="K952" t="str">
        <f t="shared" si="43"/>
        <v>Tightward</v>
      </c>
      <c r="L952" t="s">
        <v>13</v>
      </c>
      <c r="M952">
        <v>5</v>
      </c>
      <c r="N952" t="str">
        <f t="shared" si="44"/>
        <v>Mid-Level</v>
      </c>
      <c r="O952">
        <v>4</v>
      </c>
    </row>
    <row r="953" spans="5:15" x14ac:dyDescent="0.25">
      <c r="E953">
        <v>952</v>
      </c>
      <c r="F953" t="s">
        <v>8</v>
      </c>
      <c r="G953">
        <v>54</v>
      </c>
      <c r="H953" t="str">
        <f t="shared" si="42"/>
        <v>Middle Age</v>
      </c>
      <c r="I953" s="5">
        <v>51166</v>
      </c>
      <c r="J953">
        <v>24</v>
      </c>
      <c r="K953" t="str">
        <f t="shared" si="43"/>
        <v>Tightward</v>
      </c>
      <c r="L953" t="s">
        <v>13</v>
      </c>
      <c r="M953">
        <v>0</v>
      </c>
      <c r="N953" t="str">
        <f t="shared" si="44"/>
        <v>Entry-Level</v>
      </c>
      <c r="O953">
        <v>7</v>
      </c>
    </row>
    <row r="954" spans="5:15" x14ac:dyDescent="0.25">
      <c r="E954">
        <v>953</v>
      </c>
      <c r="F954" t="s">
        <v>11</v>
      </c>
      <c r="G954">
        <v>32</v>
      </c>
      <c r="H954" t="str">
        <f t="shared" si="42"/>
        <v>Middle Age</v>
      </c>
      <c r="I954" s="5">
        <v>130118</v>
      </c>
      <c r="J954">
        <v>36</v>
      </c>
      <c r="K954" t="str">
        <f t="shared" si="43"/>
        <v>Economical</v>
      </c>
      <c r="L954" t="s">
        <v>14</v>
      </c>
      <c r="M954">
        <v>0</v>
      </c>
      <c r="N954" t="str">
        <f t="shared" si="44"/>
        <v>Entry-Level</v>
      </c>
      <c r="O954">
        <v>4</v>
      </c>
    </row>
    <row r="955" spans="5:15" x14ac:dyDescent="0.25">
      <c r="E955">
        <v>954</v>
      </c>
      <c r="F955" t="s">
        <v>8</v>
      </c>
      <c r="G955">
        <v>29</v>
      </c>
      <c r="H955" t="str">
        <f t="shared" si="42"/>
        <v>Adolescence</v>
      </c>
      <c r="I955" s="5">
        <v>87014</v>
      </c>
      <c r="J955">
        <v>71</v>
      </c>
      <c r="K955" t="str">
        <f t="shared" si="43"/>
        <v>Spendthrift</v>
      </c>
      <c r="L955" t="s">
        <v>16</v>
      </c>
      <c r="M955">
        <v>11</v>
      </c>
      <c r="N955" t="str">
        <f t="shared" si="44"/>
        <v>Senior Level</v>
      </c>
      <c r="O955">
        <v>4</v>
      </c>
    </row>
    <row r="956" spans="5:15" x14ac:dyDescent="0.25">
      <c r="E956">
        <v>955</v>
      </c>
      <c r="F956" t="s">
        <v>11</v>
      </c>
      <c r="G956">
        <v>25</v>
      </c>
      <c r="H956" t="str">
        <f t="shared" si="42"/>
        <v>Adolescence</v>
      </c>
      <c r="I956" s="5">
        <v>111379</v>
      </c>
      <c r="J956">
        <v>93</v>
      </c>
      <c r="K956" t="str">
        <f t="shared" si="43"/>
        <v>Spendthrift</v>
      </c>
      <c r="L956" t="s">
        <v>14</v>
      </c>
      <c r="M956">
        <v>0</v>
      </c>
      <c r="N956" t="str">
        <f t="shared" si="44"/>
        <v>Entry-Level</v>
      </c>
      <c r="O956">
        <v>2</v>
      </c>
    </row>
    <row r="957" spans="5:15" x14ac:dyDescent="0.25">
      <c r="E957">
        <v>956</v>
      </c>
      <c r="F957" t="s">
        <v>8</v>
      </c>
      <c r="G957">
        <v>5</v>
      </c>
      <c r="H957" t="str">
        <f t="shared" si="42"/>
        <v>Adolescence</v>
      </c>
      <c r="I957" s="5">
        <v>83704</v>
      </c>
      <c r="J957">
        <v>82</v>
      </c>
      <c r="K957" t="str">
        <f t="shared" si="43"/>
        <v>Spendthrift</v>
      </c>
      <c r="L957" t="s">
        <v>13</v>
      </c>
      <c r="M957">
        <v>1</v>
      </c>
      <c r="N957" t="str">
        <f t="shared" si="44"/>
        <v>Entry-Level</v>
      </c>
      <c r="O957">
        <v>1</v>
      </c>
    </row>
    <row r="958" spans="5:15" x14ac:dyDescent="0.25">
      <c r="E958">
        <v>957</v>
      </c>
      <c r="F958" t="s">
        <v>11</v>
      </c>
      <c r="G958">
        <v>55</v>
      </c>
      <c r="H958" t="str">
        <f t="shared" si="42"/>
        <v>Old</v>
      </c>
      <c r="I958" s="5">
        <v>90558</v>
      </c>
      <c r="J958">
        <v>49</v>
      </c>
      <c r="K958" t="str">
        <f t="shared" si="43"/>
        <v>Economical</v>
      </c>
      <c r="L958" t="s">
        <v>9</v>
      </c>
      <c r="M958">
        <v>8</v>
      </c>
      <c r="N958" t="str">
        <f t="shared" si="44"/>
        <v>Mid-Level</v>
      </c>
      <c r="O958">
        <v>2</v>
      </c>
    </row>
    <row r="959" spans="5:15" x14ac:dyDescent="0.25">
      <c r="E959">
        <v>958</v>
      </c>
      <c r="F959" t="s">
        <v>8</v>
      </c>
      <c r="G959">
        <v>12</v>
      </c>
      <c r="H959" t="str">
        <f t="shared" si="42"/>
        <v>Adolescence</v>
      </c>
      <c r="I959" s="5">
        <v>187343</v>
      </c>
      <c r="J959">
        <v>14</v>
      </c>
      <c r="K959" t="str">
        <f t="shared" si="43"/>
        <v>Tightward</v>
      </c>
      <c r="L959" t="s">
        <v>9</v>
      </c>
      <c r="M959">
        <v>6</v>
      </c>
      <c r="N959" t="str">
        <f t="shared" si="44"/>
        <v>Mid-Level</v>
      </c>
      <c r="O959">
        <v>3</v>
      </c>
    </row>
    <row r="960" spans="5:15" x14ac:dyDescent="0.25">
      <c r="E960">
        <v>959</v>
      </c>
      <c r="F960" t="s">
        <v>11</v>
      </c>
      <c r="G960">
        <v>81</v>
      </c>
      <c r="H960" t="str">
        <f t="shared" si="42"/>
        <v>Old</v>
      </c>
      <c r="I960" s="5">
        <v>111174</v>
      </c>
      <c r="J960">
        <v>48</v>
      </c>
      <c r="K960" t="str">
        <f t="shared" si="43"/>
        <v>Economical</v>
      </c>
      <c r="L960" t="s">
        <v>13</v>
      </c>
      <c r="M960">
        <v>9</v>
      </c>
      <c r="N960" t="str">
        <f t="shared" si="44"/>
        <v>Mid-Level</v>
      </c>
      <c r="O960">
        <v>6</v>
      </c>
    </row>
    <row r="961" spans="5:15" x14ac:dyDescent="0.25">
      <c r="E961">
        <v>960</v>
      </c>
      <c r="F961" t="s">
        <v>8</v>
      </c>
      <c r="G961">
        <v>87</v>
      </c>
      <c r="H961" t="str">
        <f t="shared" si="42"/>
        <v>Old</v>
      </c>
      <c r="I961" s="5">
        <v>64461</v>
      </c>
      <c r="J961">
        <v>63</v>
      </c>
      <c r="K961" t="str">
        <f t="shared" si="43"/>
        <v>Spendthrift</v>
      </c>
      <c r="L961" t="s">
        <v>10</v>
      </c>
      <c r="M961">
        <v>4</v>
      </c>
      <c r="N961" t="str">
        <f t="shared" si="44"/>
        <v>Intermediate</v>
      </c>
      <c r="O961">
        <v>4</v>
      </c>
    </row>
    <row r="962" spans="5:15" x14ac:dyDescent="0.25">
      <c r="E962">
        <v>961</v>
      </c>
      <c r="F962" t="s">
        <v>8</v>
      </c>
      <c r="G962">
        <v>12</v>
      </c>
      <c r="H962" t="str">
        <f t="shared" si="42"/>
        <v>Adolescence</v>
      </c>
      <c r="I962" s="5">
        <v>109618</v>
      </c>
      <c r="J962">
        <v>97</v>
      </c>
      <c r="K962" t="str">
        <f t="shared" si="43"/>
        <v>Spendthrift</v>
      </c>
      <c r="L962" t="s">
        <v>14</v>
      </c>
      <c r="M962">
        <v>7</v>
      </c>
      <c r="N962" t="str">
        <f t="shared" si="44"/>
        <v>Mid-Level</v>
      </c>
      <c r="O962">
        <v>3</v>
      </c>
    </row>
    <row r="963" spans="5:15" x14ac:dyDescent="0.25">
      <c r="E963">
        <v>962</v>
      </c>
      <c r="F963" t="s">
        <v>8</v>
      </c>
      <c r="G963">
        <v>91</v>
      </c>
      <c r="H963" t="str">
        <f t="shared" ref="H963:H1026" si="45">IF(G963&gt;54,"Old",IF(G963&gt;=31,"Middle Age",IF(G963&lt;31,"Adolescence","Invalid")))</f>
        <v>Old</v>
      </c>
      <c r="I963" s="5">
        <v>189357</v>
      </c>
      <c r="J963">
        <v>4</v>
      </c>
      <c r="K963" t="str">
        <f t="shared" ref="K963:K1026" si="46">IF(J963&gt;=60,"Spendthrift",IF(J963&gt;=31,"Economical",IF(J963&lt;31,"Tightward","Invalid")))</f>
        <v>Tightward</v>
      </c>
      <c r="L963" t="s">
        <v>12</v>
      </c>
      <c r="M963">
        <v>7</v>
      </c>
      <c r="N963" t="str">
        <f t="shared" ref="N963:N1026" si="47">IF(M963&gt;=10,"Senior Level",IF(M963&gt;=5,"Mid-Level",IF(M963&gt;=3,"Intermediate",IF(M963&lt;3,"Entry-Level","Invalid"))))</f>
        <v>Mid-Level</v>
      </c>
      <c r="O963">
        <v>1</v>
      </c>
    </row>
    <row r="964" spans="5:15" x14ac:dyDescent="0.25">
      <c r="E964">
        <v>963</v>
      </c>
      <c r="F964" t="s">
        <v>11</v>
      </c>
      <c r="G964">
        <v>63</v>
      </c>
      <c r="H964" t="str">
        <f t="shared" si="45"/>
        <v>Old</v>
      </c>
      <c r="I964" s="5">
        <v>120955</v>
      </c>
      <c r="J964">
        <v>79</v>
      </c>
      <c r="K964" t="str">
        <f t="shared" si="46"/>
        <v>Spendthrift</v>
      </c>
      <c r="L964" t="s">
        <v>14</v>
      </c>
      <c r="M964">
        <v>6</v>
      </c>
      <c r="N964" t="str">
        <f t="shared" si="47"/>
        <v>Mid-Level</v>
      </c>
      <c r="O964">
        <v>1</v>
      </c>
    </row>
    <row r="965" spans="5:15" x14ac:dyDescent="0.25">
      <c r="E965">
        <v>964</v>
      </c>
      <c r="F965" t="s">
        <v>11</v>
      </c>
      <c r="G965">
        <v>97</v>
      </c>
      <c r="H965" t="str">
        <f t="shared" si="45"/>
        <v>Old</v>
      </c>
      <c r="I965" s="5">
        <v>168898</v>
      </c>
      <c r="J965">
        <v>54</v>
      </c>
      <c r="K965" t="str">
        <f t="shared" si="46"/>
        <v>Economical</v>
      </c>
      <c r="L965" t="s">
        <v>17</v>
      </c>
      <c r="M965">
        <v>8</v>
      </c>
      <c r="N965" t="str">
        <f t="shared" si="47"/>
        <v>Mid-Level</v>
      </c>
      <c r="O965">
        <v>7</v>
      </c>
    </row>
    <row r="966" spans="5:15" x14ac:dyDescent="0.25">
      <c r="E966">
        <v>965</v>
      </c>
      <c r="F966" t="s">
        <v>8</v>
      </c>
      <c r="G966">
        <v>89</v>
      </c>
      <c r="H966" t="str">
        <f t="shared" si="45"/>
        <v>Old</v>
      </c>
      <c r="I966" s="5">
        <v>130431</v>
      </c>
      <c r="J966">
        <v>52</v>
      </c>
      <c r="K966" t="str">
        <f t="shared" si="46"/>
        <v>Economical</v>
      </c>
      <c r="L966" t="s">
        <v>9</v>
      </c>
      <c r="M966">
        <v>6</v>
      </c>
      <c r="N966" t="str">
        <f t="shared" si="47"/>
        <v>Mid-Level</v>
      </c>
      <c r="O966">
        <v>3</v>
      </c>
    </row>
    <row r="967" spans="5:15" x14ac:dyDescent="0.25">
      <c r="E967">
        <v>966</v>
      </c>
      <c r="F967" t="s">
        <v>8</v>
      </c>
      <c r="G967">
        <v>59</v>
      </c>
      <c r="H967" t="str">
        <f t="shared" si="45"/>
        <v>Old</v>
      </c>
      <c r="I967" s="5">
        <v>161091</v>
      </c>
      <c r="J967">
        <v>56</v>
      </c>
      <c r="K967" t="str">
        <f t="shared" si="46"/>
        <v>Economical</v>
      </c>
      <c r="L967" t="s">
        <v>10</v>
      </c>
      <c r="M967">
        <v>9</v>
      </c>
      <c r="N967" t="str">
        <f t="shared" si="47"/>
        <v>Mid-Level</v>
      </c>
      <c r="O967">
        <v>1</v>
      </c>
    </row>
    <row r="968" spans="5:15" x14ac:dyDescent="0.25">
      <c r="E968">
        <v>967</v>
      </c>
      <c r="F968" t="s">
        <v>11</v>
      </c>
      <c r="G968">
        <v>26</v>
      </c>
      <c r="H968" t="str">
        <f t="shared" si="45"/>
        <v>Adolescence</v>
      </c>
      <c r="I968" s="5">
        <v>69988</v>
      </c>
      <c r="J968">
        <v>2</v>
      </c>
      <c r="K968" t="str">
        <f t="shared" si="46"/>
        <v>Tightward</v>
      </c>
      <c r="L968" t="s">
        <v>17</v>
      </c>
      <c r="M968">
        <v>5</v>
      </c>
      <c r="N968" t="str">
        <f t="shared" si="47"/>
        <v>Mid-Level</v>
      </c>
      <c r="O968">
        <v>4</v>
      </c>
    </row>
    <row r="969" spans="5:15" x14ac:dyDescent="0.25">
      <c r="E969">
        <v>968</v>
      </c>
      <c r="F969" t="s">
        <v>11</v>
      </c>
      <c r="G969">
        <v>5</v>
      </c>
      <c r="H969" t="str">
        <f t="shared" si="45"/>
        <v>Adolescence</v>
      </c>
      <c r="I969" s="5">
        <v>169702</v>
      </c>
      <c r="J969">
        <v>98</v>
      </c>
      <c r="K969" t="str">
        <f t="shared" si="46"/>
        <v>Spendthrift</v>
      </c>
      <c r="L969" t="s">
        <v>16</v>
      </c>
      <c r="M969">
        <v>5</v>
      </c>
      <c r="N969" t="str">
        <f t="shared" si="47"/>
        <v>Mid-Level</v>
      </c>
      <c r="O969">
        <v>1</v>
      </c>
    </row>
    <row r="970" spans="5:15" x14ac:dyDescent="0.25">
      <c r="E970">
        <v>969</v>
      </c>
      <c r="F970" t="s">
        <v>8</v>
      </c>
      <c r="G970">
        <v>32</v>
      </c>
      <c r="H970" t="str">
        <f t="shared" si="45"/>
        <v>Middle Age</v>
      </c>
      <c r="I970" s="5">
        <v>186897</v>
      </c>
      <c r="J970">
        <v>49</v>
      </c>
      <c r="K970" t="str">
        <f t="shared" si="46"/>
        <v>Economical</v>
      </c>
      <c r="L970" t="s">
        <v>9</v>
      </c>
      <c r="M970">
        <v>1</v>
      </c>
      <c r="N970" t="str">
        <f t="shared" si="47"/>
        <v>Entry-Level</v>
      </c>
      <c r="O970">
        <v>7</v>
      </c>
    </row>
    <row r="971" spans="5:15" x14ac:dyDescent="0.25">
      <c r="E971">
        <v>970</v>
      </c>
      <c r="F971" t="s">
        <v>11</v>
      </c>
      <c r="G971">
        <v>98</v>
      </c>
      <c r="H971" t="str">
        <f t="shared" si="45"/>
        <v>Old</v>
      </c>
      <c r="I971" s="5">
        <v>109061</v>
      </c>
      <c r="J971">
        <v>41</v>
      </c>
      <c r="K971" t="str">
        <f t="shared" si="46"/>
        <v>Economical</v>
      </c>
      <c r="L971" t="s">
        <v>10</v>
      </c>
      <c r="M971">
        <v>6</v>
      </c>
      <c r="N971" t="str">
        <f t="shared" si="47"/>
        <v>Mid-Level</v>
      </c>
      <c r="O971">
        <v>1</v>
      </c>
    </row>
    <row r="972" spans="5:15" x14ac:dyDescent="0.25">
      <c r="E972">
        <v>971</v>
      </c>
      <c r="F972" t="s">
        <v>8</v>
      </c>
      <c r="G972">
        <v>31</v>
      </c>
      <c r="H972" t="str">
        <f t="shared" si="45"/>
        <v>Middle Age</v>
      </c>
      <c r="I972" s="5">
        <v>188620</v>
      </c>
      <c r="J972">
        <v>30</v>
      </c>
      <c r="K972" t="str">
        <f t="shared" si="46"/>
        <v>Tightward</v>
      </c>
      <c r="L972" t="s">
        <v>14</v>
      </c>
      <c r="M972">
        <v>3</v>
      </c>
      <c r="N972" t="str">
        <f t="shared" si="47"/>
        <v>Intermediate</v>
      </c>
      <c r="O972">
        <v>6</v>
      </c>
    </row>
    <row r="973" spans="5:15" x14ac:dyDescent="0.25">
      <c r="E973">
        <v>972</v>
      </c>
      <c r="F973" t="s">
        <v>11</v>
      </c>
      <c r="G973">
        <v>59</v>
      </c>
      <c r="H973" t="str">
        <f t="shared" si="45"/>
        <v>Old</v>
      </c>
      <c r="I973" s="5">
        <v>108675</v>
      </c>
      <c r="J973">
        <v>57</v>
      </c>
      <c r="K973" t="str">
        <f t="shared" si="46"/>
        <v>Economical</v>
      </c>
      <c r="L973" t="s">
        <v>14</v>
      </c>
      <c r="M973">
        <v>4</v>
      </c>
      <c r="N973" t="str">
        <f t="shared" si="47"/>
        <v>Intermediate</v>
      </c>
      <c r="O973">
        <v>5</v>
      </c>
    </row>
    <row r="974" spans="5:15" x14ac:dyDescent="0.25">
      <c r="E974">
        <v>973</v>
      </c>
      <c r="F974" t="s">
        <v>11</v>
      </c>
      <c r="G974">
        <v>80</v>
      </c>
      <c r="H974" t="str">
        <f t="shared" si="45"/>
        <v>Old</v>
      </c>
      <c r="I974" s="5">
        <v>177601</v>
      </c>
      <c r="J974">
        <v>34</v>
      </c>
      <c r="K974" t="str">
        <f t="shared" si="46"/>
        <v>Economical</v>
      </c>
      <c r="L974" t="s">
        <v>13</v>
      </c>
      <c r="M974">
        <v>0</v>
      </c>
      <c r="N974" t="str">
        <f t="shared" si="47"/>
        <v>Entry-Level</v>
      </c>
      <c r="O974">
        <v>2</v>
      </c>
    </row>
    <row r="975" spans="5:15" x14ac:dyDescent="0.25">
      <c r="E975">
        <v>974</v>
      </c>
      <c r="F975" t="s">
        <v>11</v>
      </c>
      <c r="G975">
        <v>12</v>
      </c>
      <c r="H975" t="str">
        <f t="shared" si="45"/>
        <v>Adolescence</v>
      </c>
      <c r="I975" s="5">
        <v>87365</v>
      </c>
      <c r="J975">
        <v>3</v>
      </c>
      <c r="K975" t="str">
        <f t="shared" si="46"/>
        <v>Tightward</v>
      </c>
      <c r="L975" t="s">
        <v>18</v>
      </c>
      <c r="M975">
        <v>1</v>
      </c>
      <c r="N975" t="str">
        <f t="shared" si="47"/>
        <v>Entry-Level</v>
      </c>
      <c r="O975">
        <v>2</v>
      </c>
    </row>
    <row r="976" spans="5:15" x14ac:dyDescent="0.25">
      <c r="E976">
        <v>975</v>
      </c>
      <c r="F976" t="s">
        <v>8</v>
      </c>
      <c r="G976">
        <v>80</v>
      </c>
      <c r="H976" t="str">
        <f t="shared" si="45"/>
        <v>Old</v>
      </c>
      <c r="I976" s="5">
        <v>95929</v>
      </c>
      <c r="J976">
        <v>23</v>
      </c>
      <c r="K976" t="str">
        <f t="shared" si="46"/>
        <v>Tightward</v>
      </c>
      <c r="L976" t="s">
        <v>10</v>
      </c>
      <c r="M976">
        <v>0</v>
      </c>
      <c r="N976" t="str">
        <f t="shared" si="47"/>
        <v>Entry-Level</v>
      </c>
      <c r="O976">
        <v>2</v>
      </c>
    </row>
    <row r="977" spans="5:15" x14ac:dyDescent="0.25">
      <c r="E977">
        <v>976</v>
      </c>
      <c r="F977" t="s">
        <v>8</v>
      </c>
      <c r="G977">
        <v>59</v>
      </c>
      <c r="H977" t="str">
        <f t="shared" si="45"/>
        <v>Old</v>
      </c>
      <c r="I977" s="5">
        <v>97185</v>
      </c>
      <c r="J977">
        <v>87</v>
      </c>
      <c r="K977" t="str">
        <f t="shared" si="46"/>
        <v>Spendthrift</v>
      </c>
      <c r="L977" t="s">
        <v>13</v>
      </c>
      <c r="M977">
        <v>0</v>
      </c>
      <c r="N977" t="str">
        <f t="shared" si="47"/>
        <v>Entry-Level</v>
      </c>
      <c r="O977">
        <v>5</v>
      </c>
    </row>
    <row r="978" spans="5:15" x14ac:dyDescent="0.25">
      <c r="E978">
        <v>977</v>
      </c>
      <c r="F978" t="s">
        <v>11</v>
      </c>
      <c r="G978">
        <v>56</v>
      </c>
      <c r="H978" t="str">
        <f t="shared" si="45"/>
        <v>Old</v>
      </c>
      <c r="I978" s="5">
        <v>103838</v>
      </c>
      <c r="J978">
        <v>17</v>
      </c>
      <c r="K978" t="str">
        <f t="shared" si="46"/>
        <v>Tightward</v>
      </c>
      <c r="L978" t="s">
        <v>14</v>
      </c>
      <c r="M978">
        <v>1</v>
      </c>
      <c r="N978" t="str">
        <f t="shared" si="47"/>
        <v>Entry-Level</v>
      </c>
      <c r="O978">
        <v>2</v>
      </c>
    </row>
    <row r="979" spans="5:15" x14ac:dyDescent="0.25">
      <c r="E979">
        <v>978</v>
      </c>
      <c r="F979" t="s">
        <v>8</v>
      </c>
      <c r="G979">
        <v>18</v>
      </c>
      <c r="H979" t="str">
        <f t="shared" si="45"/>
        <v>Adolescence</v>
      </c>
      <c r="I979" s="5">
        <v>129260</v>
      </c>
      <c r="J979">
        <v>11</v>
      </c>
      <c r="K979" t="str">
        <f t="shared" si="46"/>
        <v>Tightward</v>
      </c>
      <c r="L979" t="s">
        <v>16</v>
      </c>
      <c r="M979">
        <v>1</v>
      </c>
      <c r="N979" t="str">
        <f t="shared" si="47"/>
        <v>Entry-Level</v>
      </c>
      <c r="O979">
        <v>3</v>
      </c>
    </row>
    <row r="980" spans="5:15" x14ac:dyDescent="0.25">
      <c r="E980">
        <v>979</v>
      </c>
      <c r="F980" t="s">
        <v>11</v>
      </c>
      <c r="G980">
        <v>66</v>
      </c>
      <c r="H980" t="str">
        <f t="shared" si="45"/>
        <v>Old</v>
      </c>
      <c r="I980" s="5">
        <v>151184</v>
      </c>
      <c r="J980">
        <v>19</v>
      </c>
      <c r="K980" t="str">
        <f t="shared" si="46"/>
        <v>Tightward</v>
      </c>
      <c r="L980" t="s">
        <v>14</v>
      </c>
      <c r="M980">
        <v>1</v>
      </c>
      <c r="N980" t="str">
        <f t="shared" si="47"/>
        <v>Entry-Level</v>
      </c>
      <c r="O980">
        <v>4</v>
      </c>
    </row>
    <row r="981" spans="5:15" x14ac:dyDescent="0.25">
      <c r="E981">
        <v>980</v>
      </c>
      <c r="F981" t="s">
        <v>11</v>
      </c>
      <c r="G981">
        <v>67</v>
      </c>
      <c r="H981" t="str">
        <f t="shared" si="45"/>
        <v>Old</v>
      </c>
      <c r="I981" s="5">
        <v>177512</v>
      </c>
      <c r="J981">
        <v>62</v>
      </c>
      <c r="K981" t="str">
        <f t="shared" si="46"/>
        <v>Spendthrift</v>
      </c>
      <c r="L981" t="s">
        <v>10</v>
      </c>
      <c r="M981">
        <v>2</v>
      </c>
      <c r="N981" t="str">
        <f t="shared" si="47"/>
        <v>Entry-Level</v>
      </c>
      <c r="O981">
        <v>3</v>
      </c>
    </row>
    <row r="982" spans="5:15" x14ac:dyDescent="0.25">
      <c r="E982">
        <v>981</v>
      </c>
      <c r="F982" t="s">
        <v>8</v>
      </c>
      <c r="G982">
        <v>39</v>
      </c>
      <c r="H982" t="str">
        <f t="shared" si="45"/>
        <v>Middle Age</v>
      </c>
      <c r="I982" s="5">
        <v>140099</v>
      </c>
      <c r="J982">
        <v>51</v>
      </c>
      <c r="K982" t="str">
        <f t="shared" si="46"/>
        <v>Economical</v>
      </c>
      <c r="L982" t="s">
        <v>12</v>
      </c>
      <c r="M982">
        <v>0</v>
      </c>
      <c r="N982" t="str">
        <f t="shared" si="47"/>
        <v>Entry-Level</v>
      </c>
      <c r="O982">
        <v>7</v>
      </c>
    </row>
    <row r="983" spans="5:15" x14ac:dyDescent="0.25">
      <c r="E983">
        <v>982</v>
      </c>
      <c r="F983" t="s">
        <v>8</v>
      </c>
      <c r="G983">
        <v>23</v>
      </c>
      <c r="H983" t="str">
        <f t="shared" si="45"/>
        <v>Adolescence</v>
      </c>
      <c r="I983" s="5">
        <v>67535</v>
      </c>
      <c r="J983">
        <v>97</v>
      </c>
      <c r="K983" t="str">
        <f t="shared" si="46"/>
        <v>Spendthrift</v>
      </c>
      <c r="L983" t="s">
        <v>9</v>
      </c>
      <c r="M983">
        <v>7</v>
      </c>
      <c r="N983" t="str">
        <f t="shared" si="47"/>
        <v>Mid-Level</v>
      </c>
      <c r="O983">
        <v>6</v>
      </c>
    </row>
    <row r="984" spans="5:15" x14ac:dyDescent="0.25">
      <c r="E984">
        <v>983</v>
      </c>
      <c r="F984" t="s">
        <v>8</v>
      </c>
      <c r="G984">
        <v>47</v>
      </c>
      <c r="H984" t="str">
        <f t="shared" si="45"/>
        <v>Middle Age</v>
      </c>
      <c r="I984" s="5">
        <v>133236</v>
      </c>
      <c r="J984">
        <v>61</v>
      </c>
      <c r="K984" t="str">
        <f t="shared" si="46"/>
        <v>Spendthrift</v>
      </c>
      <c r="L984" t="s">
        <v>15</v>
      </c>
      <c r="M984">
        <v>1</v>
      </c>
      <c r="N984" t="str">
        <f t="shared" si="47"/>
        <v>Entry-Level</v>
      </c>
      <c r="O984">
        <v>6</v>
      </c>
    </row>
    <row r="985" spans="5:15" x14ac:dyDescent="0.25">
      <c r="E985">
        <v>984</v>
      </c>
      <c r="F985" t="s">
        <v>11</v>
      </c>
      <c r="G985">
        <v>41</v>
      </c>
      <c r="H985" t="str">
        <f t="shared" si="45"/>
        <v>Middle Age</v>
      </c>
      <c r="I985" s="5">
        <v>87975</v>
      </c>
      <c r="J985">
        <v>5</v>
      </c>
      <c r="K985" t="str">
        <f t="shared" si="46"/>
        <v>Tightward</v>
      </c>
      <c r="L985" t="s">
        <v>17</v>
      </c>
      <c r="M985">
        <v>9</v>
      </c>
      <c r="N985" t="str">
        <f t="shared" si="47"/>
        <v>Mid-Level</v>
      </c>
      <c r="O985">
        <v>7</v>
      </c>
    </row>
    <row r="986" spans="5:15" x14ac:dyDescent="0.25">
      <c r="E986">
        <v>985</v>
      </c>
      <c r="F986" t="s">
        <v>11</v>
      </c>
      <c r="G986">
        <v>40</v>
      </c>
      <c r="H986" t="str">
        <f t="shared" si="45"/>
        <v>Middle Age</v>
      </c>
      <c r="I986" s="5">
        <v>164350</v>
      </c>
      <c r="J986">
        <v>23</v>
      </c>
      <c r="K986" t="str">
        <f t="shared" si="46"/>
        <v>Tightward</v>
      </c>
      <c r="L986" t="s">
        <v>9</v>
      </c>
      <c r="M986">
        <v>0</v>
      </c>
      <c r="N986" t="str">
        <f t="shared" si="47"/>
        <v>Entry-Level</v>
      </c>
      <c r="O986">
        <v>5</v>
      </c>
    </row>
    <row r="987" spans="5:15" x14ac:dyDescent="0.25">
      <c r="E987">
        <v>986</v>
      </c>
      <c r="F987" t="s">
        <v>8</v>
      </c>
      <c r="G987">
        <v>36</v>
      </c>
      <c r="H987" t="str">
        <f t="shared" si="45"/>
        <v>Middle Age</v>
      </c>
      <c r="I987" s="5">
        <v>55109</v>
      </c>
      <c r="J987">
        <v>53</v>
      </c>
      <c r="K987" t="str">
        <f t="shared" si="46"/>
        <v>Economical</v>
      </c>
      <c r="L987" t="s">
        <v>14</v>
      </c>
      <c r="M987">
        <v>8</v>
      </c>
      <c r="N987" t="str">
        <f t="shared" si="47"/>
        <v>Mid-Level</v>
      </c>
      <c r="O987">
        <v>3</v>
      </c>
    </row>
    <row r="988" spans="5:15" x14ac:dyDescent="0.25">
      <c r="E988">
        <v>987</v>
      </c>
      <c r="F988" t="s">
        <v>11</v>
      </c>
      <c r="G988">
        <v>12</v>
      </c>
      <c r="H988" t="str">
        <f t="shared" si="45"/>
        <v>Adolescence</v>
      </c>
      <c r="I988" s="5">
        <v>67613</v>
      </c>
      <c r="J988">
        <v>40</v>
      </c>
      <c r="K988" t="str">
        <f t="shared" si="46"/>
        <v>Economical</v>
      </c>
      <c r="L988" t="s">
        <v>13</v>
      </c>
      <c r="M988">
        <v>1</v>
      </c>
      <c r="N988" t="str">
        <f t="shared" si="47"/>
        <v>Entry-Level</v>
      </c>
      <c r="O988">
        <v>2</v>
      </c>
    </row>
    <row r="989" spans="5:15" x14ac:dyDescent="0.25">
      <c r="E989">
        <v>988</v>
      </c>
      <c r="F989" t="s">
        <v>11</v>
      </c>
      <c r="G989">
        <v>60</v>
      </c>
      <c r="H989" t="str">
        <f t="shared" si="45"/>
        <v>Old</v>
      </c>
      <c r="I989" s="5">
        <v>185306</v>
      </c>
      <c r="J989">
        <v>47</v>
      </c>
      <c r="K989" t="str">
        <f t="shared" si="46"/>
        <v>Economical</v>
      </c>
      <c r="L989" t="s">
        <v>13</v>
      </c>
      <c r="M989">
        <v>0</v>
      </c>
      <c r="N989" t="str">
        <f t="shared" si="47"/>
        <v>Entry-Level</v>
      </c>
      <c r="O989">
        <v>2</v>
      </c>
    </row>
    <row r="990" spans="5:15" x14ac:dyDescent="0.25">
      <c r="E990">
        <v>989</v>
      </c>
      <c r="F990" t="s">
        <v>11</v>
      </c>
      <c r="G990">
        <v>24</v>
      </c>
      <c r="H990" t="str">
        <f t="shared" si="45"/>
        <v>Adolescence</v>
      </c>
      <c r="I990" s="5">
        <v>154787</v>
      </c>
      <c r="J990">
        <v>84</v>
      </c>
      <c r="K990" t="str">
        <f t="shared" si="46"/>
        <v>Spendthrift</v>
      </c>
      <c r="L990" t="s">
        <v>15</v>
      </c>
      <c r="M990">
        <v>3</v>
      </c>
      <c r="N990" t="str">
        <f t="shared" si="47"/>
        <v>Intermediate</v>
      </c>
      <c r="O990">
        <v>5</v>
      </c>
    </row>
    <row r="991" spans="5:15" x14ac:dyDescent="0.25">
      <c r="E991">
        <v>990</v>
      </c>
      <c r="F991" t="s">
        <v>11</v>
      </c>
      <c r="G991">
        <v>17</v>
      </c>
      <c r="H991" t="str">
        <f t="shared" si="45"/>
        <v>Adolescence</v>
      </c>
      <c r="I991" s="5">
        <v>109759</v>
      </c>
      <c r="J991">
        <v>96</v>
      </c>
      <c r="K991" t="str">
        <f t="shared" si="46"/>
        <v>Spendthrift</v>
      </c>
      <c r="L991" t="s">
        <v>14</v>
      </c>
      <c r="M991">
        <v>9</v>
      </c>
      <c r="N991" t="str">
        <f t="shared" si="47"/>
        <v>Mid-Level</v>
      </c>
      <c r="O991">
        <v>3</v>
      </c>
    </row>
    <row r="992" spans="5:15" x14ac:dyDescent="0.25">
      <c r="E992">
        <v>991</v>
      </c>
      <c r="F992" t="s">
        <v>11</v>
      </c>
      <c r="G992">
        <v>92</v>
      </c>
      <c r="H992" t="str">
        <f t="shared" si="45"/>
        <v>Old</v>
      </c>
      <c r="I992" s="5">
        <v>114571</v>
      </c>
      <c r="J992">
        <v>51</v>
      </c>
      <c r="K992" t="str">
        <f t="shared" si="46"/>
        <v>Economical</v>
      </c>
      <c r="L992" t="s">
        <v>15</v>
      </c>
      <c r="M992">
        <v>1</v>
      </c>
      <c r="N992" t="str">
        <f t="shared" si="47"/>
        <v>Entry-Level</v>
      </c>
      <c r="O992">
        <v>3</v>
      </c>
    </row>
    <row r="993" spans="5:15" x14ac:dyDescent="0.25">
      <c r="E993">
        <v>992</v>
      </c>
      <c r="F993" t="s">
        <v>8</v>
      </c>
      <c r="G993">
        <v>32</v>
      </c>
      <c r="H993" t="str">
        <f t="shared" si="45"/>
        <v>Middle Age</v>
      </c>
      <c r="I993" s="5">
        <v>130697</v>
      </c>
      <c r="J993">
        <v>93</v>
      </c>
      <c r="K993" t="str">
        <f t="shared" si="46"/>
        <v>Spendthrift</v>
      </c>
      <c r="L993" t="s">
        <v>14</v>
      </c>
      <c r="M993">
        <v>1</v>
      </c>
      <c r="N993" t="str">
        <f t="shared" si="47"/>
        <v>Entry-Level</v>
      </c>
      <c r="O993">
        <v>2</v>
      </c>
    </row>
    <row r="994" spans="5:15" x14ac:dyDescent="0.25">
      <c r="E994">
        <v>993</v>
      </c>
      <c r="F994" t="s">
        <v>8</v>
      </c>
      <c r="G994">
        <v>39</v>
      </c>
      <c r="H994" t="str">
        <f t="shared" si="45"/>
        <v>Middle Age</v>
      </c>
      <c r="I994" s="5">
        <v>115916</v>
      </c>
      <c r="J994">
        <v>24</v>
      </c>
      <c r="K994" t="str">
        <f t="shared" si="46"/>
        <v>Tightward</v>
      </c>
      <c r="L994" t="s">
        <v>16</v>
      </c>
      <c r="M994">
        <v>13</v>
      </c>
      <c r="N994" t="str">
        <f t="shared" si="47"/>
        <v>Senior Level</v>
      </c>
      <c r="O994">
        <v>6</v>
      </c>
    </row>
    <row r="995" spans="5:15" x14ac:dyDescent="0.25">
      <c r="E995">
        <v>994</v>
      </c>
      <c r="F995" t="s">
        <v>11</v>
      </c>
      <c r="G995">
        <v>50</v>
      </c>
      <c r="H995" t="str">
        <f t="shared" si="45"/>
        <v>Middle Age</v>
      </c>
      <c r="I995" s="5">
        <v>69814</v>
      </c>
      <c r="J995">
        <v>53</v>
      </c>
      <c r="K995" t="str">
        <f t="shared" si="46"/>
        <v>Economical</v>
      </c>
      <c r="L995" t="s">
        <v>14</v>
      </c>
      <c r="M995">
        <v>9</v>
      </c>
      <c r="N995" t="str">
        <f t="shared" si="47"/>
        <v>Mid-Level</v>
      </c>
      <c r="O995">
        <v>2</v>
      </c>
    </row>
    <row r="996" spans="5:15" x14ac:dyDescent="0.25">
      <c r="E996">
        <v>995</v>
      </c>
      <c r="F996" t="s">
        <v>11</v>
      </c>
      <c r="G996">
        <v>85</v>
      </c>
      <c r="H996" t="str">
        <f t="shared" si="45"/>
        <v>Old</v>
      </c>
      <c r="I996" s="5">
        <v>118161</v>
      </c>
      <c r="J996">
        <v>74</v>
      </c>
      <c r="K996" t="str">
        <f t="shared" si="46"/>
        <v>Spendthrift</v>
      </c>
      <c r="L996" t="s">
        <v>10</v>
      </c>
      <c r="M996">
        <v>0</v>
      </c>
      <c r="N996" t="str">
        <f t="shared" si="47"/>
        <v>Entry-Level</v>
      </c>
      <c r="O996">
        <v>4</v>
      </c>
    </row>
    <row r="997" spans="5:15" x14ac:dyDescent="0.25">
      <c r="E997">
        <v>996</v>
      </c>
      <c r="F997" t="s">
        <v>8</v>
      </c>
      <c r="G997">
        <v>65</v>
      </c>
      <c r="H997" t="str">
        <f t="shared" si="45"/>
        <v>Old</v>
      </c>
      <c r="I997" s="5">
        <v>56583</v>
      </c>
      <c r="J997">
        <v>65</v>
      </c>
      <c r="K997" t="str">
        <f t="shared" si="46"/>
        <v>Spendthrift</v>
      </c>
      <c r="L997" t="s">
        <v>9</v>
      </c>
      <c r="M997">
        <v>2</v>
      </c>
      <c r="N997" t="str">
        <f t="shared" si="47"/>
        <v>Entry-Level</v>
      </c>
      <c r="O997">
        <v>3</v>
      </c>
    </row>
    <row r="998" spans="5:15" x14ac:dyDescent="0.25">
      <c r="E998">
        <v>997</v>
      </c>
      <c r="F998" t="s">
        <v>11</v>
      </c>
      <c r="G998">
        <v>17</v>
      </c>
      <c r="H998" t="str">
        <f t="shared" si="45"/>
        <v>Adolescence</v>
      </c>
      <c r="I998" s="5">
        <v>185843</v>
      </c>
      <c r="J998">
        <v>36</v>
      </c>
      <c r="K998" t="str">
        <f t="shared" si="46"/>
        <v>Economical</v>
      </c>
      <c r="L998" t="s">
        <v>14</v>
      </c>
      <c r="M998">
        <v>4</v>
      </c>
      <c r="N998" t="str">
        <f t="shared" si="47"/>
        <v>Intermediate</v>
      </c>
      <c r="O998">
        <v>3</v>
      </c>
    </row>
    <row r="999" spans="5:15" x14ac:dyDescent="0.25">
      <c r="E999">
        <v>998</v>
      </c>
      <c r="F999" t="s">
        <v>11</v>
      </c>
      <c r="G999">
        <v>31</v>
      </c>
      <c r="H999" t="str">
        <f t="shared" si="45"/>
        <v>Middle Age</v>
      </c>
      <c r="I999" s="5">
        <v>171825</v>
      </c>
      <c r="J999">
        <v>22</v>
      </c>
      <c r="K999" t="str">
        <f t="shared" si="46"/>
        <v>Tightward</v>
      </c>
      <c r="L999" t="s">
        <v>13</v>
      </c>
      <c r="M999">
        <v>10</v>
      </c>
      <c r="N999" t="str">
        <f t="shared" si="47"/>
        <v>Senior Level</v>
      </c>
      <c r="O999">
        <v>4</v>
      </c>
    </row>
    <row r="1000" spans="5:15" x14ac:dyDescent="0.25">
      <c r="E1000">
        <v>999</v>
      </c>
      <c r="F1000" t="s">
        <v>8</v>
      </c>
      <c r="G1000">
        <v>24</v>
      </c>
      <c r="H1000" t="str">
        <f t="shared" si="45"/>
        <v>Adolescence</v>
      </c>
      <c r="I1000" s="5">
        <v>77976</v>
      </c>
      <c r="J1000">
        <v>95</v>
      </c>
      <c r="K1000" t="str">
        <f t="shared" si="46"/>
        <v>Spendthrift</v>
      </c>
      <c r="L1000" t="s">
        <v>14</v>
      </c>
      <c r="M1000">
        <v>11</v>
      </c>
      <c r="N1000" t="str">
        <f t="shared" si="47"/>
        <v>Senior Level</v>
      </c>
      <c r="O1000">
        <v>3</v>
      </c>
    </row>
    <row r="1001" spans="5:15" x14ac:dyDescent="0.25">
      <c r="E1001">
        <v>1000</v>
      </c>
      <c r="F1001" t="s">
        <v>8</v>
      </c>
      <c r="G1001">
        <v>97</v>
      </c>
      <c r="H1001" t="str">
        <f t="shared" si="45"/>
        <v>Old</v>
      </c>
      <c r="I1001" s="5">
        <v>66312</v>
      </c>
      <c r="J1001">
        <v>75</v>
      </c>
      <c r="K1001" t="str">
        <f t="shared" si="46"/>
        <v>Spendthrift</v>
      </c>
      <c r="L1001" t="s">
        <v>13</v>
      </c>
      <c r="M1001">
        <v>0</v>
      </c>
      <c r="N1001" t="str">
        <f t="shared" si="47"/>
        <v>Entry-Level</v>
      </c>
      <c r="O1001">
        <v>1</v>
      </c>
    </row>
    <row r="1002" spans="5:15" x14ac:dyDescent="0.25">
      <c r="E1002">
        <v>1001</v>
      </c>
      <c r="F1002" t="s">
        <v>11</v>
      </c>
      <c r="G1002">
        <v>92</v>
      </c>
      <c r="H1002" t="str">
        <f t="shared" si="45"/>
        <v>Old</v>
      </c>
      <c r="I1002" s="5">
        <v>81839</v>
      </c>
      <c r="J1002">
        <v>11</v>
      </c>
      <c r="K1002" t="str">
        <f t="shared" si="46"/>
        <v>Tightward</v>
      </c>
      <c r="L1002" t="s">
        <v>13</v>
      </c>
      <c r="M1002">
        <v>0</v>
      </c>
      <c r="N1002" t="str">
        <f t="shared" si="47"/>
        <v>Entry-Level</v>
      </c>
      <c r="O1002">
        <v>4</v>
      </c>
    </row>
    <row r="1003" spans="5:15" x14ac:dyDescent="0.25">
      <c r="E1003">
        <v>1002</v>
      </c>
      <c r="F1003" t="s">
        <v>11</v>
      </c>
      <c r="G1003">
        <v>80</v>
      </c>
      <c r="H1003" t="str">
        <f t="shared" si="45"/>
        <v>Old</v>
      </c>
      <c r="I1003" s="5">
        <v>55712</v>
      </c>
      <c r="J1003">
        <v>5</v>
      </c>
      <c r="K1003" t="str">
        <f t="shared" si="46"/>
        <v>Tightward</v>
      </c>
      <c r="L1003" t="s">
        <v>14</v>
      </c>
      <c r="M1003">
        <v>5</v>
      </c>
      <c r="N1003" t="str">
        <f t="shared" si="47"/>
        <v>Mid-Level</v>
      </c>
      <c r="O1003">
        <v>6</v>
      </c>
    </row>
    <row r="1004" spans="5:15" x14ac:dyDescent="0.25">
      <c r="E1004">
        <v>1003</v>
      </c>
      <c r="F1004" t="s">
        <v>8</v>
      </c>
      <c r="G1004">
        <v>33</v>
      </c>
      <c r="H1004" t="str">
        <f t="shared" si="45"/>
        <v>Middle Age</v>
      </c>
      <c r="I1004" s="5">
        <v>158335</v>
      </c>
      <c r="J1004">
        <v>45</v>
      </c>
      <c r="K1004" t="str">
        <f t="shared" si="46"/>
        <v>Economical</v>
      </c>
      <c r="L1004" t="s">
        <v>9</v>
      </c>
      <c r="M1004">
        <v>2</v>
      </c>
      <c r="N1004" t="str">
        <f t="shared" si="47"/>
        <v>Entry-Level</v>
      </c>
      <c r="O1004">
        <v>5</v>
      </c>
    </row>
    <row r="1005" spans="5:15" x14ac:dyDescent="0.25">
      <c r="E1005">
        <v>1004</v>
      </c>
      <c r="F1005" t="s">
        <v>8</v>
      </c>
      <c r="G1005">
        <v>8</v>
      </c>
      <c r="H1005" t="str">
        <f t="shared" si="45"/>
        <v>Adolescence</v>
      </c>
      <c r="I1005" s="5">
        <v>74253</v>
      </c>
      <c r="J1005">
        <v>45</v>
      </c>
      <c r="K1005" t="str">
        <f t="shared" si="46"/>
        <v>Economical</v>
      </c>
      <c r="L1005" t="s">
        <v>12</v>
      </c>
      <c r="M1005">
        <v>1</v>
      </c>
      <c r="N1005" t="str">
        <f t="shared" si="47"/>
        <v>Entry-Level</v>
      </c>
      <c r="O1005">
        <v>6</v>
      </c>
    </row>
    <row r="1006" spans="5:15" x14ac:dyDescent="0.25">
      <c r="E1006">
        <v>1005</v>
      </c>
      <c r="F1006" t="s">
        <v>8</v>
      </c>
      <c r="G1006">
        <v>67</v>
      </c>
      <c r="H1006" t="str">
        <f t="shared" si="45"/>
        <v>Old</v>
      </c>
      <c r="I1006" s="5">
        <v>119625</v>
      </c>
      <c r="J1006">
        <v>3</v>
      </c>
      <c r="K1006" t="str">
        <f t="shared" si="46"/>
        <v>Tightward</v>
      </c>
      <c r="L1006" t="s">
        <v>9</v>
      </c>
      <c r="M1006">
        <v>4</v>
      </c>
      <c r="N1006" t="str">
        <f t="shared" si="47"/>
        <v>Intermediate</v>
      </c>
      <c r="O1006">
        <v>4</v>
      </c>
    </row>
    <row r="1007" spans="5:15" x14ac:dyDescent="0.25">
      <c r="E1007">
        <v>1006</v>
      </c>
      <c r="F1007" t="s">
        <v>11</v>
      </c>
      <c r="G1007">
        <v>8</v>
      </c>
      <c r="H1007" t="str">
        <f t="shared" si="45"/>
        <v>Adolescence</v>
      </c>
      <c r="I1007" s="5">
        <v>129743</v>
      </c>
      <c r="J1007">
        <v>6</v>
      </c>
      <c r="K1007" t="str">
        <f t="shared" si="46"/>
        <v>Tightward</v>
      </c>
      <c r="L1007" t="s">
        <v>14</v>
      </c>
      <c r="M1007">
        <v>0</v>
      </c>
      <c r="N1007" t="str">
        <f t="shared" si="47"/>
        <v>Entry-Level</v>
      </c>
      <c r="O1007">
        <v>2</v>
      </c>
    </row>
    <row r="1008" spans="5:15" x14ac:dyDescent="0.25">
      <c r="E1008">
        <v>1007</v>
      </c>
      <c r="F1008" t="s">
        <v>11</v>
      </c>
      <c r="G1008">
        <v>61</v>
      </c>
      <c r="H1008" t="str">
        <f t="shared" si="45"/>
        <v>Old</v>
      </c>
      <c r="I1008" s="5">
        <v>101007</v>
      </c>
      <c r="J1008">
        <v>60</v>
      </c>
      <c r="K1008" t="str">
        <f t="shared" si="46"/>
        <v>Spendthrift</v>
      </c>
      <c r="L1008" t="s">
        <v>12</v>
      </c>
      <c r="M1008">
        <v>0</v>
      </c>
      <c r="N1008" t="str">
        <f t="shared" si="47"/>
        <v>Entry-Level</v>
      </c>
      <c r="O1008">
        <v>6</v>
      </c>
    </row>
    <row r="1009" spans="5:15" x14ac:dyDescent="0.25">
      <c r="E1009">
        <v>1008</v>
      </c>
      <c r="F1009" t="s">
        <v>8</v>
      </c>
      <c r="G1009">
        <v>83</v>
      </c>
      <c r="H1009" t="str">
        <f t="shared" si="45"/>
        <v>Old</v>
      </c>
      <c r="I1009" s="5">
        <v>87529</v>
      </c>
      <c r="J1009">
        <v>49</v>
      </c>
      <c r="K1009" t="str">
        <f t="shared" si="46"/>
        <v>Economical</v>
      </c>
      <c r="L1009" t="s">
        <v>14</v>
      </c>
      <c r="M1009">
        <v>9</v>
      </c>
      <c r="N1009" t="str">
        <f t="shared" si="47"/>
        <v>Mid-Level</v>
      </c>
      <c r="O1009">
        <v>7</v>
      </c>
    </row>
    <row r="1010" spans="5:15" x14ac:dyDescent="0.25">
      <c r="E1010">
        <v>1009</v>
      </c>
      <c r="F1010" t="s">
        <v>8</v>
      </c>
      <c r="G1010">
        <v>8</v>
      </c>
      <c r="H1010" t="str">
        <f t="shared" si="45"/>
        <v>Adolescence</v>
      </c>
      <c r="I1010" s="5">
        <v>151648</v>
      </c>
      <c r="J1010">
        <v>98</v>
      </c>
      <c r="K1010" t="str">
        <f t="shared" si="46"/>
        <v>Spendthrift</v>
      </c>
      <c r="L1010" t="s">
        <v>9</v>
      </c>
      <c r="M1010">
        <v>8</v>
      </c>
      <c r="N1010" t="str">
        <f t="shared" si="47"/>
        <v>Mid-Level</v>
      </c>
      <c r="O1010">
        <v>6</v>
      </c>
    </row>
    <row r="1011" spans="5:15" x14ac:dyDescent="0.25">
      <c r="E1011">
        <v>1010</v>
      </c>
      <c r="F1011" t="s">
        <v>8</v>
      </c>
      <c r="G1011">
        <v>69</v>
      </c>
      <c r="H1011" t="str">
        <f t="shared" si="45"/>
        <v>Old</v>
      </c>
      <c r="I1011" s="5">
        <v>61637</v>
      </c>
      <c r="J1011">
        <v>67</v>
      </c>
      <c r="K1011" t="str">
        <f t="shared" si="46"/>
        <v>Spendthrift</v>
      </c>
      <c r="M1011">
        <v>0</v>
      </c>
      <c r="N1011" t="str">
        <f t="shared" si="47"/>
        <v>Entry-Level</v>
      </c>
      <c r="O1011">
        <v>5</v>
      </c>
    </row>
    <row r="1012" spans="5:15" x14ac:dyDescent="0.25">
      <c r="E1012">
        <v>1011</v>
      </c>
      <c r="F1012" t="s">
        <v>8</v>
      </c>
      <c r="G1012">
        <v>14</v>
      </c>
      <c r="H1012" t="str">
        <f t="shared" si="45"/>
        <v>Adolescence</v>
      </c>
      <c r="I1012" s="5">
        <v>164659</v>
      </c>
      <c r="J1012">
        <v>59</v>
      </c>
      <c r="K1012" t="str">
        <f t="shared" si="46"/>
        <v>Economical</v>
      </c>
      <c r="L1012" t="s">
        <v>13</v>
      </c>
      <c r="M1012">
        <v>1</v>
      </c>
      <c r="N1012" t="str">
        <f t="shared" si="47"/>
        <v>Entry-Level</v>
      </c>
      <c r="O1012">
        <v>6</v>
      </c>
    </row>
    <row r="1013" spans="5:15" x14ac:dyDescent="0.25">
      <c r="E1013">
        <v>1012</v>
      </c>
      <c r="F1013" t="s">
        <v>11</v>
      </c>
      <c r="G1013">
        <v>80</v>
      </c>
      <c r="H1013" t="str">
        <f t="shared" si="45"/>
        <v>Old</v>
      </c>
      <c r="I1013" s="5">
        <v>125623</v>
      </c>
      <c r="J1013">
        <v>62</v>
      </c>
      <c r="K1013" t="str">
        <f t="shared" si="46"/>
        <v>Spendthrift</v>
      </c>
      <c r="L1013" t="s">
        <v>15</v>
      </c>
      <c r="M1013">
        <v>0</v>
      </c>
      <c r="N1013" t="str">
        <f t="shared" si="47"/>
        <v>Entry-Level</v>
      </c>
      <c r="O1013">
        <v>4</v>
      </c>
    </row>
    <row r="1014" spans="5:15" x14ac:dyDescent="0.25">
      <c r="E1014">
        <v>1013</v>
      </c>
      <c r="F1014" t="s">
        <v>11</v>
      </c>
      <c r="G1014">
        <v>85</v>
      </c>
      <c r="H1014" t="str">
        <f t="shared" si="45"/>
        <v>Old</v>
      </c>
      <c r="I1014" s="5">
        <v>104054</v>
      </c>
      <c r="J1014">
        <v>22</v>
      </c>
      <c r="K1014" t="str">
        <f t="shared" si="46"/>
        <v>Tightward</v>
      </c>
      <c r="L1014" t="s">
        <v>14</v>
      </c>
      <c r="M1014">
        <v>8</v>
      </c>
      <c r="N1014" t="str">
        <f t="shared" si="47"/>
        <v>Mid-Level</v>
      </c>
      <c r="O1014">
        <v>4</v>
      </c>
    </row>
    <row r="1015" spans="5:15" x14ac:dyDescent="0.25">
      <c r="E1015">
        <v>1014</v>
      </c>
      <c r="F1015" t="s">
        <v>8</v>
      </c>
      <c r="G1015">
        <v>88</v>
      </c>
      <c r="H1015" t="str">
        <f t="shared" si="45"/>
        <v>Old</v>
      </c>
      <c r="I1015" s="5">
        <v>83535</v>
      </c>
      <c r="J1015">
        <v>56</v>
      </c>
      <c r="K1015" t="str">
        <f t="shared" si="46"/>
        <v>Economical</v>
      </c>
      <c r="L1015" t="s">
        <v>14</v>
      </c>
      <c r="M1015">
        <v>1</v>
      </c>
      <c r="N1015" t="str">
        <f t="shared" si="47"/>
        <v>Entry-Level</v>
      </c>
      <c r="O1015">
        <v>5</v>
      </c>
    </row>
    <row r="1016" spans="5:15" x14ac:dyDescent="0.25">
      <c r="E1016">
        <v>1015</v>
      </c>
      <c r="F1016" t="s">
        <v>11</v>
      </c>
      <c r="G1016">
        <v>76</v>
      </c>
      <c r="H1016" t="str">
        <f t="shared" si="45"/>
        <v>Old</v>
      </c>
      <c r="I1016" s="5">
        <v>166245</v>
      </c>
      <c r="J1016">
        <v>13</v>
      </c>
      <c r="K1016" t="str">
        <f t="shared" si="46"/>
        <v>Tightward</v>
      </c>
      <c r="L1016" t="s">
        <v>15</v>
      </c>
      <c r="M1016">
        <v>7</v>
      </c>
      <c r="N1016" t="str">
        <f t="shared" si="47"/>
        <v>Mid-Level</v>
      </c>
      <c r="O1016">
        <v>3</v>
      </c>
    </row>
    <row r="1017" spans="5:15" x14ac:dyDescent="0.25">
      <c r="E1017">
        <v>1016</v>
      </c>
      <c r="F1017" t="s">
        <v>11</v>
      </c>
      <c r="G1017">
        <v>32</v>
      </c>
      <c r="H1017" t="str">
        <f t="shared" si="45"/>
        <v>Middle Age</v>
      </c>
      <c r="I1017" s="5">
        <v>100890</v>
      </c>
      <c r="J1017">
        <v>60</v>
      </c>
      <c r="K1017" t="str">
        <f t="shared" si="46"/>
        <v>Spendthrift</v>
      </c>
      <c r="L1017" t="s">
        <v>13</v>
      </c>
      <c r="M1017">
        <v>4</v>
      </c>
      <c r="N1017" t="str">
        <f t="shared" si="47"/>
        <v>Intermediate</v>
      </c>
      <c r="O1017">
        <v>4</v>
      </c>
    </row>
    <row r="1018" spans="5:15" x14ac:dyDescent="0.25">
      <c r="E1018">
        <v>1017</v>
      </c>
      <c r="F1018" t="s">
        <v>11</v>
      </c>
      <c r="G1018">
        <v>99</v>
      </c>
      <c r="H1018" t="str">
        <f t="shared" si="45"/>
        <v>Old</v>
      </c>
      <c r="I1018" s="5">
        <v>55972</v>
      </c>
      <c r="J1018">
        <v>83</v>
      </c>
      <c r="K1018" t="str">
        <f t="shared" si="46"/>
        <v>Spendthrift</v>
      </c>
      <c r="L1018" t="s">
        <v>13</v>
      </c>
      <c r="M1018">
        <v>1</v>
      </c>
      <c r="N1018" t="str">
        <f t="shared" si="47"/>
        <v>Entry-Level</v>
      </c>
      <c r="O1018">
        <v>7</v>
      </c>
    </row>
    <row r="1019" spans="5:15" x14ac:dyDescent="0.25">
      <c r="E1019">
        <v>1018</v>
      </c>
      <c r="F1019" t="s">
        <v>11</v>
      </c>
      <c r="G1019">
        <v>85</v>
      </c>
      <c r="H1019" t="str">
        <f t="shared" si="45"/>
        <v>Old</v>
      </c>
      <c r="I1019" s="5">
        <v>134282</v>
      </c>
      <c r="J1019">
        <v>39</v>
      </c>
      <c r="K1019" t="str">
        <f t="shared" si="46"/>
        <v>Economical</v>
      </c>
      <c r="L1019" t="s">
        <v>14</v>
      </c>
      <c r="M1019">
        <v>2</v>
      </c>
      <c r="N1019" t="str">
        <f t="shared" si="47"/>
        <v>Entry-Level</v>
      </c>
      <c r="O1019">
        <v>5</v>
      </c>
    </row>
    <row r="1020" spans="5:15" x14ac:dyDescent="0.25">
      <c r="E1020">
        <v>1019</v>
      </c>
      <c r="F1020" t="s">
        <v>11</v>
      </c>
      <c r="G1020">
        <v>25</v>
      </c>
      <c r="H1020" t="str">
        <f t="shared" si="45"/>
        <v>Adolescence</v>
      </c>
      <c r="I1020" s="5">
        <v>106669</v>
      </c>
      <c r="J1020">
        <v>22</v>
      </c>
      <c r="K1020" t="str">
        <f t="shared" si="46"/>
        <v>Tightward</v>
      </c>
      <c r="L1020" t="s">
        <v>12</v>
      </c>
      <c r="M1020">
        <v>1</v>
      </c>
      <c r="N1020" t="str">
        <f t="shared" si="47"/>
        <v>Entry-Level</v>
      </c>
      <c r="O1020">
        <v>7</v>
      </c>
    </row>
    <row r="1021" spans="5:15" x14ac:dyDescent="0.25">
      <c r="E1021">
        <v>1020</v>
      </c>
      <c r="F1021" t="s">
        <v>11</v>
      </c>
      <c r="G1021">
        <v>99</v>
      </c>
      <c r="H1021" t="str">
        <f t="shared" si="45"/>
        <v>Old</v>
      </c>
      <c r="I1021" s="5">
        <v>145777</v>
      </c>
      <c r="J1021">
        <v>94</v>
      </c>
      <c r="K1021" t="str">
        <f t="shared" si="46"/>
        <v>Spendthrift</v>
      </c>
      <c r="L1021" t="s">
        <v>15</v>
      </c>
      <c r="M1021">
        <v>1</v>
      </c>
      <c r="N1021" t="str">
        <f t="shared" si="47"/>
        <v>Entry-Level</v>
      </c>
      <c r="O1021">
        <v>5</v>
      </c>
    </row>
    <row r="1022" spans="5:15" x14ac:dyDescent="0.25">
      <c r="E1022">
        <v>1021</v>
      </c>
      <c r="F1022" t="s">
        <v>8</v>
      </c>
      <c r="G1022">
        <v>41</v>
      </c>
      <c r="H1022" t="str">
        <f t="shared" si="45"/>
        <v>Middle Age</v>
      </c>
      <c r="I1022" s="5">
        <v>119259</v>
      </c>
      <c r="J1022">
        <v>91</v>
      </c>
      <c r="K1022" t="str">
        <f t="shared" si="46"/>
        <v>Spendthrift</v>
      </c>
      <c r="L1022" t="s">
        <v>9</v>
      </c>
      <c r="M1022">
        <v>1</v>
      </c>
      <c r="N1022" t="str">
        <f t="shared" si="47"/>
        <v>Entry-Level</v>
      </c>
      <c r="O1022">
        <v>5</v>
      </c>
    </row>
    <row r="1023" spans="5:15" x14ac:dyDescent="0.25">
      <c r="E1023">
        <v>1022</v>
      </c>
      <c r="F1023" t="s">
        <v>11</v>
      </c>
      <c r="G1023">
        <v>1</v>
      </c>
      <c r="H1023" t="str">
        <f t="shared" si="45"/>
        <v>Adolescence</v>
      </c>
      <c r="I1023" s="5">
        <v>150174</v>
      </c>
      <c r="J1023">
        <v>59</v>
      </c>
      <c r="K1023" t="str">
        <f t="shared" si="46"/>
        <v>Economical</v>
      </c>
      <c r="L1023" t="s">
        <v>14</v>
      </c>
      <c r="M1023">
        <v>2</v>
      </c>
      <c r="N1023" t="str">
        <f t="shared" si="47"/>
        <v>Entry-Level</v>
      </c>
      <c r="O1023">
        <v>2</v>
      </c>
    </row>
    <row r="1024" spans="5:15" x14ac:dyDescent="0.25">
      <c r="E1024">
        <v>1023</v>
      </c>
      <c r="F1024" t="s">
        <v>11</v>
      </c>
      <c r="G1024">
        <v>45</v>
      </c>
      <c r="H1024" t="str">
        <f t="shared" si="45"/>
        <v>Middle Age</v>
      </c>
      <c r="I1024" s="5">
        <v>55472</v>
      </c>
      <c r="J1024">
        <v>51</v>
      </c>
      <c r="K1024" t="str">
        <f t="shared" si="46"/>
        <v>Economical</v>
      </c>
      <c r="L1024" t="s">
        <v>9</v>
      </c>
      <c r="M1024">
        <v>1</v>
      </c>
      <c r="N1024" t="str">
        <f t="shared" si="47"/>
        <v>Entry-Level</v>
      </c>
      <c r="O1024">
        <v>3</v>
      </c>
    </row>
    <row r="1025" spans="5:15" x14ac:dyDescent="0.25">
      <c r="E1025">
        <v>1024</v>
      </c>
      <c r="F1025" t="s">
        <v>8</v>
      </c>
      <c r="G1025">
        <v>55</v>
      </c>
      <c r="H1025" t="str">
        <f t="shared" si="45"/>
        <v>Old</v>
      </c>
      <c r="I1025" s="5">
        <v>99423</v>
      </c>
      <c r="J1025">
        <v>82</v>
      </c>
      <c r="K1025" t="str">
        <f t="shared" si="46"/>
        <v>Spendthrift</v>
      </c>
      <c r="L1025" t="s">
        <v>9</v>
      </c>
      <c r="M1025">
        <v>0</v>
      </c>
      <c r="N1025" t="str">
        <f t="shared" si="47"/>
        <v>Entry-Level</v>
      </c>
      <c r="O1025">
        <v>5</v>
      </c>
    </row>
    <row r="1026" spans="5:15" x14ac:dyDescent="0.25">
      <c r="E1026">
        <v>1025</v>
      </c>
      <c r="F1026" t="s">
        <v>11</v>
      </c>
      <c r="G1026">
        <v>20</v>
      </c>
      <c r="H1026" t="str">
        <f t="shared" si="45"/>
        <v>Adolescence</v>
      </c>
      <c r="I1026" s="5">
        <v>146221</v>
      </c>
      <c r="J1026">
        <v>25</v>
      </c>
      <c r="K1026" t="str">
        <f t="shared" si="46"/>
        <v>Tightward</v>
      </c>
      <c r="L1026" t="s">
        <v>18</v>
      </c>
      <c r="M1026">
        <v>0</v>
      </c>
      <c r="N1026" t="str">
        <f t="shared" si="47"/>
        <v>Entry-Level</v>
      </c>
      <c r="O1026">
        <v>3</v>
      </c>
    </row>
    <row r="1027" spans="5:15" x14ac:dyDescent="0.25">
      <c r="E1027">
        <v>1026</v>
      </c>
      <c r="F1027" t="s">
        <v>11</v>
      </c>
      <c r="G1027">
        <v>33</v>
      </c>
      <c r="H1027" t="str">
        <f t="shared" ref="H1027:H1090" si="48">IF(G1027&gt;54,"Old",IF(G1027&gt;=31,"Middle Age",IF(G1027&lt;31,"Adolescence","Invalid")))</f>
        <v>Middle Age</v>
      </c>
      <c r="I1027" s="5">
        <v>84238</v>
      </c>
      <c r="J1027">
        <v>31</v>
      </c>
      <c r="K1027" t="str">
        <f t="shared" ref="K1027:K1090" si="49">IF(J1027&gt;=60,"Spendthrift",IF(J1027&gt;=31,"Economical",IF(J1027&lt;31,"Tightward","Invalid")))</f>
        <v>Economical</v>
      </c>
      <c r="L1027" t="s">
        <v>14</v>
      </c>
      <c r="M1027">
        <v>1</v>
      </c>
      <c r="N1027" t="str">
        <f t="shared" ref="N1027:N1090" si="50">IF(M1027&gt;=10,"Senior Level",IF(M1027&gt;=5,"Mid-Level",IF(M1027&gt;=3,"Intermediate",IF(M1027&lt;3,"Entry-Level","Invalid"))))</f>
        <v>Entry-Level</v>
      </c>
      <c r="O1027">
        <v>2</v>
      </c>
    </row>
    <row r="1028" spans="5:15" x14ac:dyDescent="0.25">
      <c r="E1028">
        <v>1027</v>
      </c>
      <c r="F1028" t="s">
        <v>8</v>
      </c>
      <c r="G1028">
        <v>92</v>
      </c>
      <c r="H1028" t="str">
        <f t="shared" si="48"/>
        <v>Old</v>
      </c>
      <c r="I1028" s="5">
        <v>57032</v>
      </c>
      <c r="J1028">
        <v>75</v>
      </c>
      <c r="K1028" t="str">
        <f t="shared" si="49"/>
        <v>Spendthrift</v>
      </c>
      <c r="L1028" t="s">
        <v>13</v>
      </c>
      <c r="M1028">
        <v>1</v>
      </c>
      <c r="N1028" t="str">
        <f t="shared" si="50"/>
        <v>Entry-Level</v>
      </c>
      <c r="O1028">
        <v>5</v>
      </c>
    </row>
    <row r="1029" spans="5:15" x14ac:dyDescent="0.25">
      <c r="E1029">
        <v>1028</v>
      </c>
      <c r="F1029" t="s">
        <v>8</v>
      </c>
      <c r="G1029">
        <v>93</v>
      </c>
      <c r="H1029" t="str">
        <f t="shared" si="48"/>
        <v>Old</v>
      </c>
      <c r="I1029" s="5">
        <v>88811</v>
      </c>
      <c r="J1029">
        <v>52</v>
      </c>
      <c r="K1029" t="str">
        <f t="shared" si="49"/>
        <v>Economical</v>
      </c>
      <c r="L1029" t="s">
        <v>10</v>
      </c>
      <c r="M1029">
        <v>0</v>
      </c>
      <c r="N1029" t="str">
        <f t="shared" si="50"/>
        <v>Entry-Level</v>
      </c>
      <c r="O1029">
        <v>4</v>
      </c>
    </row>
    <row r="1030" spans="5:15" x14ac:dyDescent="0.25">
      <c r="E1030">
        <v>1029</v>
      </c>
      <c r="F1030" t="s">
        <v>8</v>
      </c>
      <c r="G1030">
        <v>60</v>
      </c>
      <c r="H1030" t="str">
        <f t="shared" si="48"/>
        <v>Old</v>
      </c>
      <c r="I1030" s="5">
        <v>167420</v>
      </c>
      <c r="J1030">
        <v>38</v>
      </c>
      <c r="K1030" t="str">
        <f t="shared" si="49"/>
        <v>Economical</v>
      </c>
      <c r="L1030" t="s">
        <v>14</v>
      </c>
      <c r="M1030">
        <v>5</v>
      </c>
      <c r="N1030" t="str">
        <f t="shared" si="50"/>
        <v>Mid-Level</v>
      </c>
      <c r="O1030">
        <v>2</v>
      </c>
    </row>
    <row r="1031" spans="5:15" x14ac:dyDescent="0.25">
      <c r="E1031">
        <v>1030</v>
      </c>
      <c r="F1031" t="s">
        <v>8</v>
      </c>
      <c r="G1031">
        <v>38</v>
      </c>
      <c r="H1031" t="str">
        <f t="shared" si="48"/>
        <v>Middle Age</v>
      </c>
      <c r="I1031" s="5">
        <v>101846</v>
      </c>
      <c r="J1031">
        <v>17</v>
      </c>
      <c r="K1031" t="str">
        <f t="shared" si="49"/>
        <v>Tightward</v>
      </c>
      <c r="L1031" t="s">
        <v>16</v>
      </c>
      <c r="M1031">
        <v>3</v>
      </c>
      <c r="N1031" t="str">
        <f t="shared" si="50"/>
        <v>Intermediate</v>
      </c>
      <c r="O1031">
        <v>2</v>
      </c>
    </row>
    <row r="1032" spans="5:15" x14ac:dyDescent="0.25">
      <c r="E1032">
        <v>1031</v>
      </c>
      <c r="F1032" t="s">
        <v>8</v>
      </c>
      <c r="G1032">
        <v>15</v>
      </c>
      <c r="H1032" t="str">
        <f t="shared" si="48"/>
        <v>Adolescence</v>
      </c>
      <c r="I1032" s="5">
        <v>114061</v>
      </c>
      <c r="J1032">
        <v>87</v>
      </c>
      <c r="K1032" t="str">
        <f t="shared" si="49"/>
        <v>Spendthrift</v>
      </c>
      <c r="L1032" t="s">
        <v>14</v>
      </c>
      <c r="M1032">
        <v>2</v>
      </c>
      <c r="N1032" t="str">
        <f t="shared" si="50"/>
        <v>Entry-Level</v>
      </c>
      <c r="O1032">
        <v>5</v>
      </c>
    </row>
    <row r="1033" spans="5:15" x14ac:dyDescent="0.25">
      <c r="E1033">
        <v>1032</v>
      </c>
      <c r="F1033" t="s">
        <v>8</v>
      </c>
      <c r="G1033">
        <v>74</v>
      </c>
      <c r="H1033" t="str">
        <f t="shared" si="48"/>
        <v>Old</v>
      </c>
      <c r="I1033" s="5">
        <v>147449</v>
      </c>
      <c r="J1033">
        <v>16</v>
      </c>
      <c r="K1033" t="str">
        <f t="shared" si="49"/>
        <v>Tightward</v>
      </c>
      <c r="L1033" t="s">
        <v>14</v>
      </c>
      <c r="M1033">
        <v>1</v>
      </c>
      <c r="N1033" t="str">
        <f t="shared" si="50"/>
        <v>Entry-Level</v>
      </c>
      <c r="O1033">
        <v>5</v>
      </c>
    </row>
    <row r="1034" spans="5:15" x14ac:dyDescent="0.25">
      <c r="E1034">
        <v>1033</v>
      </c>
      <c r="F1034" t="s">
        <v>11</v>
      </c>
      <c r="G1034">
        <v>47</v>
      </c>
      <c r="H1034" t="str">
        <f t="shared" si="48"/>
        <v>Middle Age</v>
      </c>
      <c r="I1034" s="5">
        <v>83043</v>
      </c>
      <c r="J1034">
        <v>76</v>
      </c>
      <c r="K1034" t="str">
        <f t="shared" si="49"/>
        <v>Spendthrift</v>
      </c>
      <c r="L1034" t="s">
        <v>15</v>
      </c>
      <c r="M1034">
        <v>0</v>
      </c>
      <c r="N1034" t="str">
        <f t="shared" si="50"/>
        <v>Entry-Level</v>
      </c>
      <c r="O1034">
        <v>1</v>
      </c>
    </row>
    <row r="1035" spans="5:15" x14ac:dyDescent="0.25">
      <c r="E1035">
        <v>1034</v>
      </c>
      <c r="F1035" t="s">
        <v>11</v>
      </c>
      <c r="G1035">
        <v>96</v>
      </c>
      <c r="H1035" t="str">
        <f t="shared" si="48"/>
        <v>Old</v>
      </c>
      <c r="I1035" s="5">
        <v>168990</v>
      </c>
      <c r="J1035">
        <v>81</v>
      </c>
      <c r="K1035" t="str">
        <f t="shared" si="49"/>
        <v>Spendthrift</v>
      </c>
      <c r="L1035" t="s">
        <v>16</v>
      </c>
      <c r="M1035">
        <v>9</v>
      </c>
      <c r="N1035" t="str">
        <f t="shared" si="50"/>
        <v>Mid-Level</v>
      </c>
      <c r="O1035">
        <v>5</v>
      </c>
    </row>
    <row r="1036" spans="5:15" x14ac:dyDescent="0.25">
      <c r="E1036">
        <v>1035</v>
      </c>
      <c r="F1036" t="s">
        <v>8</v>
      </c>
      <c r="G1036">
        <v>97</v>
      </c>
      <c r="H1036" t="str">
        <f t="shared" si="48"/>
        <v>Old</v>
      </c>
      <c r="I1036" s="5">
        <v>73867</v>
      </c>
      <c r="J1036">
        <v>65</v>
      </c>
      <c r="K1036" t="str">
        <f t="shared" si="49"/>
        <v>Spendthrift</v>
      </c>
      <c r="L1036" t="s">
        <v>9</v>
      </c>
      <c r="M1036">
        <v>4</v>
      </c>
      <c r="N1036" t="str">
        <f t="shared" si="50"/>
        <v>Intermediate</v>
      </c>
      <c r="O1036">
        <v>5</v>
      </c>
    </row>
    <row r="1037" spans="5:15" x14ac:dyDescent="0.25">
      <c r="E1037">
        <v>1036</v>
      </c>
      <c r="F1037" t="s">
        <v>11</v>
      </c>
      <c r="G1037">
        <v>35</v>
      </c>
      <c r="H1037" t="str">
        <f t="shared" si="48"/>
        <v>Middle Age</v>
      </c>
      <c r="I1037" s="5">
        <v>165772</v>
      </c>
      <c r="J1037">
        <v>51</v>
      </c>
      <c r="K1037" t="str">
        <f t="shared" si="49"/>
        <v>Economical</v>
      </c>
      <c r="L1037" t="s">
        <v>9</v>
      </c>
      <c r="M1037">
        <v>1</v>
      </c>
      <c r="N1037" t="str">
        <f t="shared" si="50"/>
        <v>Entry-Level</v>
      </c>
      <c r="O1037">
        <v>4</v>
      </c>
    </row>
    <row r="1038" spans="5:15" x14ac:dyDescent="0.25">
      <c r="E1038">
        <v>1037</v>
      </c>
      <c r="F1038" t="s">
        <v>11</v>
      </c>
      <c r="G1038">
        <v>19</v>
      </c>
      <c r="H1038" t="str">
        <f t="shared" si="48"/>
        <v>Adolescence</v>
      </c>
      <c r="I1038" s="5">
        <v>178217</v>
      </c>
      <c r="J1038">
        <v>38</v>
      </c>
      <c r="K1038" t="str">
        <f t="shared" si="49"/>
        <v>Economical</v>
      </c>
      <c r="L1038" t="s">
        <v>18</v>
      </c>
      <c r="M1038">
        <v>0</v>
      </c>
      <c r="N1038" t="str">
        <f t="shared" si="50"/>
        <v>Entry-Level</v>
      </c>
      <c r="O1038">
        <v>3</v>
      </c>
    </row>
    <row r="1039" spans="5:15" x14ac:dyDescent="0.25">
      <c r="E1039">
        <v>1038</v>
      </c>
      <c r="F1039" t="s">
        <v>8</v>
      </c>
      <c r="G1039">
        <v>60</v>
      </c>
      <c r="H1039" t="str">
        <f t="shared" si="48"/>
        <v>Old</v>
      </c>
      <c r="I1039" s="5">
        <v>162612</v>
      </c>
      <c r="J1039">
        <v>98</v>
      </c>
      <c r="K1039" t="str">
        <f t="shared" si="49"/>
        <v>Spendthrift</v>
      </c>
      <c r="L1039" t="s">
        <v>10</v>
      </c>
      <c r="M1039">
        <v>1</v>
      </c>
      <c r="N1039" t="str">
        <f t="shared" si="50"/>
        <v>Entry-Level</v>
      </c>
      <c r="O1039">
        <v>6</v>
      </c>
    </row>
    <row r="1040" spans="5:15" x14ac:dyDescent="0.25">
      <c r="E1040">
        <v>1039</v>
      </c>
      <c r="F1040" t="s">
        <v>8</v>
      </c>
      <c r="G1040">
        <v>37</v>
      </c>
      <c r="H1040" t="str">
        <f t="shared" si="48"/>
        <v>Middle Age</v>
      </c>
      <c r="I1040" s="5">
        <v>99872</v>
      </c>
      <c r="J1040">
        <v>53</v>
      </c>
      <c r="K1040" t="str">
        <f t="shared" si="49"/>
        <v>Economical</v>
      </c>
      <c r="L1040" t="s">
        <v>13</v>
      </c>
      <c r="M1040">
        <v>11</v>
      </c>
      <c r="N1040" t="str">
        <f t="shared" si="50"/>
        <v>Senior Level</v>
      </c>
      <c r="O1040">
        <v>3</v>
      </c>
    </row>
    <row r="1041" spans="5:15" x14ac:dyDescent="0.25">
      <c r="E1041">
        <v>1040</v>
      </c>
      <c r="F1041" t="s">
        <v>11</v>
      </c>
      <c r="G1041">
        <v>49</v>
      </c>
      <c r="H1041" t="str">
        <f t="shared" si="48"/>
        <v>Middle Age</v>
      </c>
      <c r="I1041" s="5">
        <v>142566</v>
      </c>
      <c r="J1041">
        <v>77</v>
      </c>
      <c r="K1041" t="str">
        <f t="shared" si="49"/>
        <v>Spendthrift</v>
      </c>
      <c r="L1041" t="s">
        <v>14</v>
      </c>
      <c r="M1041">
        <v>1</v>
      </c>
      <c r="N1041" t="str">
        <f t="shared" si="50"/>
        <v>Entry-Level</v>
      </c>
      <c r="O1041">
        <v>7</v>
      </c>
    </row>
    <row r="1042" spans="5:15" x14ac:dyDescent="0.25">
      <c r="E1042">
        <v>1041</v>
      </c>
      <c r="F1042" t="s">
        <v>11</v>
      </c>
      <c r="G1042">
        <v>1</v>
      </c>
      <c r="H1042" t="str">
        <f t="shared" si="48"/>
        <v>Adolescence</v>
      </c>
      <c r="I1042" s="5">
        <v>111424</v>
      </c>
      <c r="J1042">
        <v>80</v>
      </c>
      <c r="K1042" t="str">
        <f t="shared" si="49"/>
        <v>Spendthrift</v>
      </c>
      <c r="L1042" t="s">
        <v>13</v>
      </c>
      <c r="M1042">
        <v>8</v>
      </c>
      <c r="N1042" t="str">
        <f t="shared" si="50"/>
        <v>Mid-Level</v>
      </c>
      <c r="O1042">
        <v>5</v>
      </c>
    </row>
    <row r="1043" spans="5:15" x14ac:dyDescent="0.25">
      <c r="E1043">
        <v>1042</v>
      </c>
      <c r="F1043" t="s">
        <v>8</v>
      </c>
      <c r="G1043">
        <v>43</v>
      </c>
      <c r="H1043" t="str">
        <f t="shared" si="48"/>
        <v>Middle Age</v>
      </c>
      <c r="I1043" s="5">
        <v>187841</v>
      </c>
      <c r="J1043">
        <v>38</v>
      </c>
      <c r="K1043" t="str">
        <f t="shared" si="49"/>
        <v>Economical</v>
      </c>
      <c r="L1043" t="s">
        <v>14</v>
      </c>
      <c r="M1043">
        <v>1</v>
      </c>
      <c r="N1043" t="str">
        <f t="shared" si="50"/>
        <v>Entry-Level</v>
      </c>
      <c r="O1043">
        <v>4</v>
      </c>
    </row>
    <row r="1044" spans="5:15" x14ac:dyDescent="0.25">
      <c r="E1044">
        <v>1043</v>
      </c>
      <c r="F1044" t="s">
        <v>11</v>
      </c>
      <c r="G1044">
        <v>46</v>
      </c>
      <c r="H1044" t="str">
        <f t="shared" si="48"/>
        <v>Middle Age</v>
      </c>
      <c r="I1044" s="5">
        <v>171921</v>
      </c>
      <c r="J1044">
        <v>50</v>
      </c>
      <c r="K1044" t="str">
        <f t="shared" si="49"/>
        <v>Economical</v>
      </c>
      <c r="L1044" t="s">
        <v>14</v>
      </c>
      <c r="M1044">
        <v>1</v>
      </c>
      <c r="N1044" t="str">
        <f t="shared" si="50"/>
        <v>Entry-Level</v>
      </c>
      <c r="O1044">
        <v>6</v>
      </c>
    </row>
    <row r="1045" spans="5:15" x14ac:dyDescent="0.25">
      <c r="E1045">
        <v>1044</v>
      </c>
      <c r="F1045" t="s">
        <v>11</v>
      </c>
      <c r="G1045">
        <v>65</v>
      </c>
      <c r="H1045" t="str">
        <f t="shared" si="48"/>
        <v>Old</v>
      </c>
      <c r="I1045" s="5">
        <v>115299</v>
      </c>
      <c r="J1045">
        <v>87</v>
      </c>
      <c r="K1045" t="str">
        <f t="shared" si="49"/>
        <v>Spendthrift</v>
      </c>
      <c r="L1045" t="s">
        <v>14</v>
      </c>
      <c r="M1045">
        <v>6</v>
      </c>
      <c r="N1045" t="str">
        <f t="shared" si="50"/>
        <v>Mid-Level</v>
      </c>
      <c r="O1045">
        <v>3</v>
      </c>
    </row>
    <row r="1046" spans="5:15" x14ac:dyDescent="0.25">
      <c r="E1046">
        <v>1045</v>
      </c>
      <c r="F1046" t="s">
        <v>8</v>
      </c>
      <c r="G1046">
        <v>75</v>
      </c>
      <c r="H1046" t="str">
        <f t="shared" si="48"/>
        <v>Old</v>
      </c>
      <c r="I1046" s="5">
        <v>94129</v>
      </c>
      <c r="J1046">
        <v>27</v>
      </c>
      <c r="K1046" t="str">
        <f t="shared" si="49"/>
        <v>Tightward</v>
      </c>
      <c r="L1046" t="s">
        <v>9</v>
      </c>
      <c r="M1046">
        <v>6</v>
      </c>
      <c r="N1046" t="str">
        <f t="shared" si="50"/>
        <v>Mid-Level</v>
      </c>
      <c r="O1046">
        <v>7</v>
      </c>
    </row>
    <row r="1047" spans="5:15" x14ac:dyDescent="0.25">
      <c r="E1047">
        <v>1046</v>
      </c>
      <c r="F1047" t="s">
        <v>8</v>
      </c>
      <c r="G1047">
        <v>40</v>
      </c>
      <c r="H1047" t="str">
        <f t="shared" si="48"/>
        <v>Middle Age</v>
      </c>
      <c r="I1047" s="5">
        <v>172378</v>
      </c>
      <c r="J1047">
        <v>39</v>
      </c>
      <c r="K1047" t="str">
        <f t="shared" si="49"/>
        <v>Economical</v>
      </c>
      <c r="L1047" t="s">
        <v>13</v>
      </c>
      <c r="M1047">
        <v>5</v>
      </c>
      <c r="N1047" t="str">
        <f t="shared" si="50"/>
        <v>Mid-Level</v>
      </c>
      <c r="O1047">
        <v>6</v>
      </c>
    </row>
    <row r="1048" spans="5:15" x14ac:dyDescent="0.25">
      <c r="E1048">
        <v>1047</v>
      </c>
      <c r="F1048" t="s">
        <v>8</v>
      </c>
      <c r="G1048">
        <v>28</v>
      </c>
      <c r="H1048" t="str">
        <f t="shared" si="48"/>
        <v>Adolescence</v>
      </c>
      <c r="I1048" s="5">
        <v>146597</v>
      </c>
      <c r="J1048">
        <v>31</v>
      </c>
      <c r="K1048" t="str">
        <f t="shared" si="49"/>
        <v>Economical</v>
      </c>
      <c r="L1048" t="s">
        <v>10</v>
      </c>
      <c r="M1048">
        <v>1</v>
      </c>
      <c r="N1048" t="str">
        <f t="shared" si="50"/>
        <v>Entry-Level</v>
      </c>
      <c r="O1048">
        <v>4</v>
      </c>
    </row>
    <row r="1049" spans="5:15" x14ac:dyDescent="0.25">
      <c r="E1049">
        <v>1048</v>
      </c>
      <c r="F1049" t="s">
        <v>11</v>
      </c>
      <c r="G1049">
        <v>78</v>
      </c>
      <c r="H1049" t="str">
        <f t="shared" si="48"/>
        <v>Old</v>
      </c>
      <c r="I1049" s="5">
        <v>64057</v>
      </c>
      <c r="J1049">
        <v>44</v>
      </c>
      <c r="K1049" t="str">
        <f t="shared" si="49"/>
        <v>Economical</v>
      </c>
      <c r="L1049" t="s">
        <v>16</v>
      </c>
      <c r="M1049">
        <v>0</v>
      </c>
      <c r="N1049" t="str">
        <f t="shared" si="50"/>
        <v>Entry-Level</v>
      </c>
      <c r="O1049">
        <v>3</v>
      </c>
    </row>
    <row r="1050" spans="5:15" x14ac:dyDescent="0.25">
      <c r="E1050">
        <v>1049</v>
      </c>
      <c r="F1050" t="s">
        <v>11</v>
      </c>
      <c r="G1050">
        <v>22</v>
      </c>
      <c r="H1050" t="str">
        <f t="shared" si="48"/>
        <v>Adolescence</v>
      </c>
      <c r="I1050" s="5">
        <v>163585</v>
      </c>
      <c r="J1050">
        <v>49</v>
      </c>
      <c r="K1050" t="str">
        <f t="shared" si="49"/>
        <v>Economical</v>
      </c>
      <c r="L1050" t="s">
        <v>14</v>
      </c>
      <c r="M1050">
        <v>9</v>
      </c>
      <c r="N1050" t="str">
        <f t="shared" si="50"/>
        <v>Mid-Level</v>
      </c>
      <c r="O1050">
        <v>5</v>
      </c>
    </row>
    <row r="1051" spans="5:15" x14ac:dyDescent="0.25">
      <c r="E1051">
        <v>1050</v>
      </c>
      <c r="F1051" t="s">
        <v>8</v>
      </c>
      <c r="G1051">
        <v>6</v>
      </c>
      <c r="H1051" t="str">
        <f t="shared" si="48"/>
        <v>Adolescence</v>
      </c>
      <c r="I1051" s="5">
        <v>93186</v>
      </c>
      <c r="J1051">
        <v>83</v>
      </c>
      <c r="K1051" t="str">
        <f t="shared" si="49"/>
        <v>Spendthrift</v>
      </c>
      <c r="L1051" t="s">
        <v>13</v>
      </c>
      <c r="M1051">
        <v>1</v>
      </c>
      <c r="N1051" t="str">
        <f t="shared" si="50"/>
        <v>Entry-Level</v>
      </c>
      <c r="O1051">
        <v>3</v>
      </c>
    </row>
    <row r="1052" spans="5:15" x14ac:dyDescent="0.25">
      <c r="E1052">
        <v>1051</v>
      </c>
      <c r="F1052" t="s">
        <v>8</v>
      </c>
      <c r="G1052">
        <v>46</v>
      </c>
      <c r="H1052" t="str">
        <f t="shared" si="48"/>
        <v>Middle Age</v>
      </c>
      <c r="I1052" s="5">
        <v>149764</v>
      </c>
      <c r="J1052">
        <v>1</v>
      </c>
      <c r="K1052" t="str">
        <f t="shared" si="49"/>
        <v>Tightward</v>
      </c>
      <c r="L1052" t="s">
        <v>13</v>
      </c>
      <c r="M1052">
        <v>0</v>
      </c>
      <c r="N1052" t="str">
        <f t="shared" si="50"/>
        <v>Entry-Level</v>
      </c>
      <c r="O1052">
        <v>6</v>
      </c>
    </row>
    <row r="1053" spans="5:15" x14ac:dyDescent="0.25">
      <c r="E1053">
        <v>1052</v>
      </c>
      <c r="F1053" t="s">
        <v>8</v>
      </c>
      <c r="G1053">
        <v>17</v>
      </c>
      <c r="H1053" t="str">
        <f t="shared" si="48"/>
        <v>Adolescence</v>
      </c>
      <c r="I1053" s="5">
        <v>116822</v>
      </c>
      <c r="J1053">
        <v>84</v>
      </c>
      <c r="K1053" t="str">
        <f t="shared" si="49"/>
        <v>Spendthrift</v>
      </c>
      <c r="L1053" t="s">
        <v>16</v>
      </c>
      <c r="M1053">
        <v>1</v>
      </c>
      <c r="N1053" t="str">
        <f t="shared" si="50"/>
        <v>Entry-Level</v>
      </c>
      <c r="O1053">
        <v>3</v>
      </c>
    </row>
    <row r="1054" spans="5:15" x14ac:dyDescent="0.25">
      <c r="E1054">
        <v>1053</v>
      </c>
      <c r="F1054" t="s">
        <v>11</v>
      </c>
      <c r="G1054">
        <v>46</v>
      </c>
      <c r="H1054" t="str">
        <f t="shared" si="48"/>
        <v>Middle Age</v>
      </c>
      <c r="I1054" s="5">
        <v>109346</v>
      </c>
      <c r="J1054">
        <v>37</v>
      </c>
      <c r="K1054" t="str">
        <f t="shared" si="49"/>
        <v>Economical</v>
      </c>
      <c r="L1054" t="s">
        <v>13</v>
      </c>
      <c r="M1054">
        <v>1</v>
      </c>
      <c r="N1054" t="str">
        <f t="shared" si="50"/>
        <v>Entry-Level</v>
      </c>
      <c r="O1054">
        <v>2</v>
      </c>
    </row>
    <row r="1055" spans="5:15" x14ac:dyDescent="0.25">
      <c r="E1055">
        <v>1054</v>
      </c>
      <c r="F1055" t="s">
        <v>11</v>
      </c>
      <c r="G1055">
        <v>72</v>
      </c>
      <c r="H1055" t="str">
        <f t="shared" si="48"/>
        <v>Old</v>
      </c>
      <c r="I1055" s="5">
        <v>111587</v>
      </c>
      <c r="J1055">
        <v>99</v>
      </c>
      <c r="K1055" t="str">
        <f t="shared" si="49"/>
        <v>Spendthrift</v>
      </c>
      <c r="L1055" t="s">
        <v>14</v>
      </c>
      <c r="M1055">
        <v>7</v>
      </c>
      <c r="N1055" t="str">
        <f t="shared" si="50"/>
        <v>Mid-Level</v>
      </c>
      <c r="O1055">
        <v>4</v>
      </c>
    </row>
    <row r="1056" spans="5:15" x14ac:dyDescent="0.25">
      <c r="E1056">
        <v>1055</v>
      </c>
      <c r="F1056" t="s">
        <v>11</v>
      </c>
      <c r="G1056">
        <v>38</v>
      </c>
      <c r="H1056" t="str">
        <f t="shared" si="48"/>
        <v>Middle Age</v>
      </c>
      <c r="I1056" s="5">
        <v>166644</v>
      </c>
      <c r="J1056">
        <v>66</v>
      </c>
      <c r="K1056" t="str">
        <f t="shared" si="49"/>
        <v>Spendthrift</v>
      </c>
      <c r="L1056" t="s">
        <v>14</v>
      </c>
      <c r="M1056">
        <v>8</v>
      </c>
      <c r="N1056" t="str">
        <f t="shared" si="50"/>
        <v>Mid-Level</v>
      </c>
      <c r="O1056">
        <v>6</v>
      </c>
    </row>
    <row r="1057" spans="5:15" x14ac:dyDescent="0.25">
      <c r="E1057">
        <v>1056</v>
      </c>
      <c r="F1057" t="s">
        <v>11</v>
      </c>
      <c r="G1057">
        <v>50</v>
      </c>
      <c r="H1057" t="str">
        <f t="shared" si="48"/>
        <v>Middle Age</v>
      </c>
      <c r="I1057" s="5">
        <v>181270</v>
      </c>
      <c r="J1057">
        <v>56</v>
      </c>
      <c r="K1057" t="str">
        <f t="shared" si="49"/>
        <v>Economical</v>
      </c>
      <c r="L1057" t="s">
        <v>14</v>
      </c>
      <c r="M1057">
        <v>1</v>
      </c>
      <c r="N1057" t="str">
        <f t="shared" si="50"/>
        <v>Entry-Level</v>
      </c>
      <c r="O1057">
        <v>1</v>
      </c>
    </row>
    <row r="1058" spans="5:15" x14ac:dyDescent="0.25">
      <c r="E1058">
        <v>1057</v>
      </c>
      <c r="F1058" t="s">
        <v>8</v>
      </c>
      <c r="G1058">
        <v>47</v>
      </c>
      <c r="H1058" t="str">
        <f t="shared" si="48"/>
        <v>Middle Age</v>
      </c>
      <c r="I1058" s="5">
        <v>65207</v>
      </c>
      <c r="J1058">
        <v>81</v>
      </c>
      <c r="K1058" t="str">
        <f t="shared" si="49"/>
        <v>Spendthrift</v>
      </c>
      <c r="L1058" t="s">
        <v>9</v>
      </c>
      <c r="M1058">
        <v>1</v>
      </c>
      <c r="N1058" t="str">
        <f t="shared" si="50"/>
        <v>Entry-Level</v>
      </c>
      <c r="O1058">
        <v>2</v>
      </c>
    </row>
    <row r="1059" spans="5:15" x14ac:dyDescent="0.25">
      <c r="E1059">
        <v>1058</v>
      </c>
      <c r="F1059" t="s">
        <v>11</v>
      </c>
      <c r="G1059">
        <v>72</v>
      </c>
      <c r="H1059" t="str">
        <f t="shared" si="48"/>
        <v>Old</v>
      </c>
      <c r="I1059" s="5">
        <v>112146</v>
      </c>
      <c r="J1059">
        <v>21</v>
      </c>
      <c r="K1059" t="str">
        <f t="shared" si="49"/>
        <v>Tightward</v>
      </c>
      <c r="L1059" t="s">
        <v>17</v>
      </c>
      <c r="M1059">
        <v>8</v>
      </c>
      <c r="N1059" t="str">
        <f t="shared" si="50"/>
        <v>Mid-Level</v>
      </c>
      <c r="O1059">
        <v>4</v>
      </c>
    </row>
    <row r="1060" spans="5:15" x14ac:dyDescent="0.25">
      <c r="E1060">
        <v>1059</v>
      </c>
      <c r="F1060" t="s">
        <v>8</v>
      </c>
      <c r="G1060">
        <v>8</v>
      </c>
      <c r="H1060" t="str">
        <f t="shared" si="48"/>
        <v>Adolescence</v>
      </c>
      <c r="I1060" s="5">
        <v>104953</v>
      </c>
      <c r="J1060">
        <v>57</v>
      </c>
      <c r="K1060" t="str">
        <f t="shared" si="49"/>
        <v>Economical</v>
      </c>
      <c r="L1060" t="s">
        <v>16</v>
      </c>
      <c r="M1060">
        <v>1</v>
      </c>
      <c r="N1060" t="str">
        <f t="shared" si="50"/>
        <v>Entry-Level</v>
      </c>
      <c r="O1060">
        <v>6</v>
      </c>
    </row>
    <row r="1061" spans="5:15" x14ac:dyDescent="0.25">
      <c r="E1061">
        <v>1060</v>
      </c>
      <c r="F1061" t="s">
        <v>11</v>
      </c>
      <c r="G1061">
        <v>34</v>
      </c>
      <c r="H1061" t="str">
        <f t="shared" si="48"/>
        <v>Middle Age</v>
      </c>
      <c r="I1061" s="5">
        <v>139009</v>
      </c>
      <c r="J1061">
        <v>24</v>
      </c>
      <c r="K1061" t="str">
        <f t="shared" si="49"/>
        <v>Tightward</v>
      </c>
      <c r="L1061" t="s">
        <v>14</v>
      </c>
      <c r="M1061">
        <v>0</v>
      </c>
      <c r="N1061" t="str">
        <f t="shared" si="50"/>
        <v>Entry-Level</v>
      </c>
      <c r="O1061">
        <v>4</v>
      </c>
    </row>
    <row r="1062" spans="5:15" x14ac:dyDescent="0.25">
      <c r="E1062">
        <v>1061</v>
      </c>
      <c r="F1062" t="s">
        <v>11</v>
      </c>
      <c r="G1062">
        <v>53</v>
      </c>
      <c r="H1062" t="str">
        <f t="shared" si="48"/>
        <v>Middle Age</v>
      </c>
      <c r="I1062" s="5">
        <v>67916</v>
      </c>
      <c r="J1062">
        <v>82</v>
      </c>
      <c r="K1062" t="str">
        <f t="shared" si="49"/>
        <v>Spendthrift</v>
      </c>
      <c r="L1062" t="s">
        <v>9</v>
      </c>
      <c r="M1062">
        <v>0</v>
      </c>
      <c r="N1062" t="str">
        <f t="shared" si="50"/>
        <v>Entry-Level</v>
      </c>
      <c r="O1062">
        <v>6</v>
      </c>
    </row>
    <row r="1063" spans="5:15" x14ac:dyDescent="0.25">
      <c r="E1063">
        <v>1062</v>
      </c>
      <c r="F1063" t="s">
        <v>11</v>
      </c>
      <c r="G1063">
        <v>82</v>
      </c>
      <c r="H1063" t="str">
        <f t="shared" si="48"/>
        <v>Old</v>
      </c>
      <c r="I1063" s="5">
        <v>99983</v>
      </c>
      <c r="J1063">
        <v>88</v>
      </c>
      <c r="K1063" t="str">
        <f t="shared" si="49"/>
        <v>Spendthrift</v>
      </c>
      <c r="L1063" t="s">
        <v>15</v>
      </c>
      <c r="M1063">
        <v>0</v>
      </c>
      <c r="N1063" t="str">
        <f t="shared" si="50"/>
        <v>Entry-Level</v>
      </c>
      <c r="O1063">
        <v>1</v>
      </c>
    </row>
    <row r="1064" spans="5:15" x14ac:dyDescent="0.25">
      <c r="E1064">
        <v>1063</v>
      </c>
      <c r="F1064" t="s">
        <v>8</v>
      </c>
      <c r="G1064">
        <v>63</v>
      </c>
      <c r="H1064" t="str">
        <f t="shared" si="48"/>
        <v>Old</v>
      </c>
      <c r="I1064" s="5">
        <v>131122</v>
      </c>
      <c r="J1064">
        <v>40</v>
      </c>
      <c r="K1064" t="str">
        <f t="shared" si="49"/>
        <v>Economical</v>
      </c>
      <c r="L1064" t="s">
        <v>14</v>
      </c>
      <c r="M1064">
        <v>9</v>
      </c>
      <c r="N1064" t="str">
        <f t="shared" si="50"/>
        <v>Mid-Level</v>
      </c>
      <c r="O1064">
        <v>6</v>
      </c>
    </row>
    <row r="1065" spans="5:15" x14ac:dyDescent="0.25">
      <c r="E1065">
        <v>1064</v>
      </c>
      <c r="F1065" t="s">
        <v>11</v>
      </c>
      <c r="G1065">
        <v>58</v>
      </c>
      <c r="H1065" t="str">
        <f t="shared" si="48"/>
        <v>Old</v>
      </c>
      <c r="I1065" s="5">
        <v>173190</v>
      </c>
      <c r="J1065">
        <v>37</v>
      </c>
      <c r="K1065" t="str">
        <f t="shared" si="49"/>
        <v>Economical</v>
      </c>
      <c r="L1065" t="s">
        <v>16</v>
      </c>
      <c r="M1065">
        <v>9</v>
      </c>
      <c r="N1065" t="str">
        <f t="shared" si="50"/>
        <v>Mid-Level</v>
      </c>
      <c r="O1065">
        <v>4</v>
      </c>
    </row>
    <row r="1066" spans="5:15" x14ac:dyDescent="0.25">
      <c r="E1066">
        <v>1065</v>
      </c>
      <c r="F1066" t="s">
        <v>8</v>
      </c>
      <c r="G1066">
        <v>23</v>
      </c>
      <c r="H1066" t="str">
        <f t="shared" si="48"/>
        <v>Adolescence</v>
      </c>
      <c r="I1066" s="5">
        <v>122712</v>
      </c>
      <c r="J1066">
        <v>21</v>
      </c>
      <c r="K1066" t="str">
        <f t="shared" si="49"/>
        <v>Tightward</v>
      </c>
      <c r="L1066" t="s">
        <v>18</v>
      </c>
      <c r="M1066">
        <v>1</v>
      </c>
      <c r="N1066" t="str">
        <f t="shared" si="50"/>
        <v>Entry-Level</v>
      </c>
      <c r="O1066">
        <v>1</v>
      </c>
    </row>
    <row r="1067" spans="5:15" x14ac:dyDescent="0.25">
      <c r="E1067">
        <v>1066</v>
      </c>
      <c r="F1067" t="s">
        <v>11</v>
      </c>
      <c r="G1067">
        <v>80</v>
      </c>
      <c r="H1067" t="str">
        <f t="shared" si="48"/>
        <v>Old</v>
      </c>
      <c r="I1067" s="5">
        <v>55792</v>
      </c>
      <c r="J1067">
        <v>30</v>
      </c>
      <c r="K1067" t="str">
        <f t="shared" si="49"/>
        <v>Tightward</v>
      </c>
      <c r="L1067" t="s">
        <v>14</v>
      </c>
      <c r="M1067">
        <v>1</v>
      </c>
      <c r="N1067" t="str">
        <f t="shared" si="50"/>
        <v>Entry-Level</v>
      </c>
      <c r="O1067">
        <v>6</v>
      </c>
    </row>
    <row r="1068" spans="5:15" x14ac:dyDescent="0.25">
      <c r="E1068">
        <v>1067</v>
      </c>
      <c r="F1068" t="s">
        <v>8</v>
      </c>
      <c r="G1068">
        <v>45</v>
      </c>
      <c r="H1068" t="str">
        <f t="shared" si="48"/>
        <v>Middle Age</v>
      </c>
      <c r="I1068" s="5">
        <v>73892</v>
      </c>
      <c r="J1068">
        <v>45</v>
      </c>
      <c r="K1068" t="str">
        <f t="shared" si="49"/>
        <v>Economical</v>
      </c>
      <c r="L1068" t="s">
        <v>16</v>
      </c>
      <c r="M1068">
        <v>1</v>
      </c>
      <c r="N1068" t="str">
        <f t="shared" si="50"/>
        <v>Entry-Level</v>
      </c>
      <c r="O1068">
        <v>4</v>
      </c>
    </row>
    <row r="1069" spans="5:15" x14ac:dyDescent="0.25">
      <c r="E1069">
        <v>1068</v>
      </c>
      <c r="F1069" t="s">
        <v>11</v>
      </c>
      <c r="G1069">
        <v>30</v>
      </c>
      <c r="H1069" t="str">
        <f t="shared" si="48"/>
        <v>Adolescence</v>
      </c>
      <c r="I1069" s="5">
        <v>78821</v>
      </c>
      <c r="J1069">
        <v>46</v>
      </c>
      <c r="K1069" t="str">
        <f t="shared" si="49"/>
        <v>Economical</v>
      </c>
      <c r="M1069">
        <v>1</v>
      </c>
      <c r="N1069" t="str">
        <f t="shared" si="50"/>
        <v>Entry-Level</v>
      </c>
      <c r="O1069">
        <v>4</v>
      </c>
    </row>
    <row r="1070" spans="5:15" x14ac:dyDescent="0.25">
      <c r="E1070">
        <v>1069</v>
      </c>
      <c r="F1070" t="s">
        <v>11</v>
      </c>
      <c r="G1070">
        <v>84</v>
      </c>
      <c r="H1070" t="str">
        <f t="shared" si="48"/>
        <v>Old</v>
      </c>
      <c r="I1070" s="5">
        <v>152475</v>
      </c>
      <c r="J1070">
        <v>12</v>
      </c>
      <c r="K1070" t="str">
        <f t="shared" si="49"/>
        <v>Tightward</v>
      </c>
      <c r="L1070" t="s">
        <v>14</v>
      </c>
      <c r="M1070">
        <v>0</v>
      </c>
      <c r="N1070" t="str">
        <f t="shared" si="50"/>
        <v>Entry-Level</v>
      </c>
      <c r="O1070">
        <v>7</v>
      </c>
    </row>
    <row r="1071" spans="5:15" x14ac:dyDescent="0.25">
      <c r="E1071">
        <v>1070</v>
      </c>
      <c r="F1071" t="s">
        <v>8</v>
      </c>
      <c r="G1071">
        <v>45</v>
      </c>
      <c r="H1071" t="str">
        <f t="shared" si="48"/>
        <v>Middle Age</v>
      </c>
      <c r="I1071" s="5">
        <v>152226</v>
      </c>
      <c r="J1071">
        <v>87</v>
      </c>
      <c r="K1071" t="str">
        <f t="shared" si="49"/>
        <v>Spendthrift</v>
      </c>
      <c r="L1071" t="s">
        <v>14</v>
      </c>
      <c r="M1071">
        <v>4</v>
      </c>
      <c r="N1071" t="str">
        <f t="shared" si="50"/>
        <v>Intermediate</v>
      </c>
      <c r="O1071">
        <v>4</v>
      </c>
    </row>
    <row r="1072" spans="5:15" x14ac:dyDescent="0.25">
      <c r="E1072">
        <v>1071</v>
      </c>
      <c r="F1072" t="s">
        <v>8</v>
      </c>
      <c r="G1072">
        <v>85</v>
      </c>
      <c r="H1072" t="str">
        <f t="shared" si="48"/>
        <v>Old</v>
      </c>
      <c r="I1072" s="5">
        <v>117679</v>
      </c>
      <c r="J1072">
        <v>18</v>
      </c>
      <c r="K1072" t="str">
        <f t="shared" si="49"/>
        <v>Tightward</v>
      </c>
      <c r="L1072" t="s">
        <v>13</v>
      </c>
      <c r="M1072">
        <v>1</v>
      </c>
      <c r="N1072" t="str">
        <f t="shared" si="50"/>
        <v>Entry-Level</v>
      </c>
      <c r="O1072">
        <v>3</v>
      </c>
    </row>
    <row r="1073" spans="5:15" x14ac:dyDescent="0.25">
      <c r="E1073">
        <v>1072</v>
      </c>
      <c r="F1073" t="s">
        <v>8</v>
      </c>
      <c r="G1073">
        <v>23</v>
      </c>
      <c r="H1073" t="str">
        <f t="shared" si="48"/>
        <v>Adolescence</v>
      </c>
      <c r="I1073" s="5">
        <v>146473</v>
      </c>
      <c r="J1073">
        <v>87</v>
      </c>
      <c r="K1073" t="str">
        <f t="shared" si="49"/>
        <v>Spendthrift</v>
      </c>
      <c r="L1073" t="s">
        <v>14</v>
      </c>
      <c r="M1073">
        <v>1</v>
      </c>
      <c r="N1073" t="str">
        <f t="shared" si="50"/>
        <v>Entry-Level</v>
      </c>
      <c r="O1073">
        <v>4</v>
      </c>
    </row>
    <row r="1074" spans="5:15" x14ac:dyDescent="0.25">
      <c r="E1074">
        <v>1073</v>
      </c>
      <c r="F1074" t="s">
        <v>8</v>
      </c>
      <c r="G1074">
        <v>79</v>
      </c>
      <c r="H1074" t="str">
        <f t="shared" si="48"/>
        <v>Old</v>
      </c>
      <c r="I1074" s="5">
        <v>66051</v>
      </c>
      <c r="J1074">
        <v>75</v>
      </c>
      <c r="K1074" t="str">
        <f t="shared" si="49"/>
        <v>Spendthrift</v>
      </c>
      <c r="L1074" t="s">
        <v>9</v>
      </c>
      <c r="M1074">
        <v>1</v>
      </c>
      <c r="N1074" t="str">
        <f t="shared" si="50"/>
        <v>Entry-Level</v>
      </c>
      <c r="O1074">
        <v>7</v>
      </c>
    </row>
    <row r="1075" spans="5:15" x14ac:dyDescent="0.25">
      <c r="E1075">
        <v>1074</v>
      </c>
      <c r="F1075" t="s">
        <v>8</v>
      </c>
      <c r="G1075">
        <v>47</v>
      </c>
      <c r="H1075" t="str">
        <f t="shared" si="48"/>
        <v>Middle Age</v>
      </c>
      <c r="I1075" s="5">
        <v>162332</v>
      </c>
      <c r="J1075">
        <v>72</v>
      </c>
      <c r="K1075" t="str">
        <f t="shared" si="49"/>
        <v>Spendthrift</v>
      </c>
      <c r="L1075" t="s">
        <v>13</v>
      </c>
      <c r="M1075">
        <v>1</v>
      </c>
      <c r="N1075" t="str">
        <f t="shared" si="50"/>
        <v>Entry-Level</v>
      </c>
      <c r="O1075">
        <v>5</v>
      </c>
    </row>
    <row r="1076" spans="5:15" x14ac:dyDescent="0.25">
      <c r="E1076">
        <v>1075</v>
      </c>
      <c r="F1076" t="s">
        <v>11</v>
      </c>
      <c r="G1076">
        <v>93</v>
      </c>
      <c r="H1076" t="str">
        <f t="shared" si="48"/>
        <v>Old</v>
      </c>
      <c r="I1076" s="5">
        <v>166018</v>
      </c>
      <c r="J1076">
        <v>71</v>
      </c>
      <c r="K1076" t="str">
        <f t="shared" si="49"/>
        <v>Spendthrift</v>
      </c>
      <c r="L1076" t="s">
        <v>16</v>
      </c>
      <c r="M1076">
        <v>0</v>
      </c>
      <c r="N1076" t="str">
        <f t="shared" si="50"/>
        <v>Entry-Level</v>
      </c>
      <c r="O1076">
        <v>3</v>
      </c>
    </row>
    <row r="1077" spans="5:15" x14ac:dyDescent="0.25">
      <c r="E1077">
        <v>1076</v>
      </c>
      <c r="F1077" t="s">
        <v>11</v>
      </c>
      <c r="G1077">
        <v>95</v>
      </c>
      <c r="H1077" t="str">
        <f t="shared" si="48"/>
        <v>Old</v>
      </c>
      <c r="I1077" s="5">
        <v>67398</v>
      </c>
      <c r="J1077">
        <v>81</v>
      </c>
      <c r="K1077" t="str">
        <f t="shared" si="49"/>
        <v>Spendthrift</v>
      </c>
      <c r="L1077" t="s">
        <v>13</v>
      </c>
      <c r="M1077">
        <v>2</v>
      </c>
      <c r="N1077" t="str">
        <f t="shared" si="50"/>
        <v>Entry-Level</v>
      </c>
      <c r="O1077">
        <v>5</v>
      </c>
    </row>
    <row r="1078" spans="5:15" x14ac:dyDescent="0.25">
      <c r="E1078">
        <v>1077</v>
      </c>
      <c r="F1078" t="s">
        <v>8</v>
      </c>
      <c r="G1078">
        <v>44</v>
      </c>
      <c r="H1078" t="str">
        <f t="shared" si="48"/>
        <v>Middle Age</v>
      </c>
      <c r="I1078" s="5">
        <v>73760</v>
      </c>
      <c r="J1078">
        <v>70</v>
      </c>
      <c r="K1078" t="str">
        <f t="shared" si="49"/>
        <v>Spendthrift</v>
      </c>
      <c r="L1078" t="s">
        <v>13</v>
      </c>
      <c r="M1078">
        <v>1</v>
      </c>
      <c r="N1078" t="str">
        <f t="shared" si="50"/>
        <v>Entry-Level</v>
      </c>
      <c r="O1078">
        <v>6</v>
      </c>
    </row>
    <row r="1079" spans="5:15" x14ac:dyDescent="0.25">
      <c r="E1079">
        <v>1078</v>
      </c>
      <c r="F1079" t="s">
        <v>8</v>
      </c>
      <c r="G1079">
        <v>95</v>
      </c>
      <c r="H1079" t="str">
        <f t="shared" si="48"/>
        <v>Old</v>
      </c>
      <c r="I1079" s="5">
        <v>167578</v>
      </c>
      <c r="J1079">
        <v>66</v>
      </c>
      <c r="K1079" t="str">
        <f t="shared" si="49"/>
        <v>Spendthrift</v>
      </c>
      <c r="L1079" t="s">
        <v>13</v>
      </c>
      <c r="M1079">
        <v>0</v>
      </c>
      <c r="N1079" t="str">
        <f t="shared" si="50"/>
        <v>Entry-Level</v>
      </c>
      <c r="O1079">
        <v>1</v>
      </c>
    </row>
    <row r="1080" spans="5:15" x14ac:dyDescent="0.25">
      <c r="E1080">
        <v>1079</v>
      </c>
      <c r="F1080" t="s">
        <v>8</v>
      </c>
      <c r="G1080">
        <v>28</v>
      </c>
      <c r="H1080" t="str">
        <f t="shared" si="48"/>
        <v>Adolescence</v>
      </c>
      <c r="I1080" s="5">
        <v>130267</v>
      </c>
      <c r="J1080">
        <v>45</v>
      </c>
      <c r="K1080" t="str">
        <f t="shared" si="49"/>
        <v>Economical</v>
      </c>
      <c r="L1080" t="s">
        <v>10</v>
      </c>
      <c r="M1080">
        <v>8</v>
      </c>
      <c r="N1080" t="str">
        <f t="shared" si="50"/>
        <v>Mid-Level</v>
      </c>
      <c r="O1080">
        <v>4</v>
      </c>
    </row>
    <row r="1081" spans="5:15" x14ac:dyDescent="0.25">
      <c r="E1081">
        <v>1080</v>
      </c>
      <c r="F1081" t="s">
        <v>8</v>
      </c>
      <c r="G1081">
        <v>91</v>
      </c>
      <c r="H1081" t="str">
        <f t="shared" si="48"/>
        <v>Old</v>
      </c>
      <c r="I1081" s="5">
        <v>94846</v>
      </c>
      <c r="J1081">
        <v>95</v>
      </c>
      <c r="K1081" t="str">
        <f t="shared" si="49"/>
        <v>Spendthrift</v>
      </c>
      <c r="L1081" t="s">
        <v>10</v>
      </c>
      <c r="M1081">
        <v>0</v>
      </c>
      <c r="N1081" t="str">
        <f t="shared" si="50"/>
        <v>Entry-Level</v>
      </c>
      <c r="O1081">
        <v>5</v>
      </c>
    </row>
    <row r="1082" spans="5:15" x14ac:dyDescent="0.25">
      <c r="E1082">
        <v>1081</v>
      </c>
      <c r="F1082" t="s">
        <v>11</v>
      </c>
      <c r="G1082">
        <v>81</v>
      </c>
      <c r="H1082" t="str">
        <f t="shared" si="48"/>
        <v>Old</v>
      </c>
      <c r="I1082" s="5">
        <v>155396</v>
      </c>
      <c r="J1082">
        <v>1</v>
      </c>
      <c r="K1082" t="str">
        <f t="shared" si="49"/>
        <v>Tightward</v>
      </c>
      <c r="L1082" t="s">
        <v>10</v>
      </c>
      <c r="M1082">
        <v>9</v>
      </c>
      <c r="N1082" t="str">
        <f t="shared" si="50"/>
        <v>Mid-Level</v>
      </c>
      <c r="O1082">
        <v>5</v>
      </c>
    </row>
    <row r="1083" spans="5:15" x14ac:dyDescent="0.25">
      <c r="E1083">
        <v>1082</v>
      </c>
      <c r="F1083" t="s">
        <v>11</v>
      </c>
      <c r="G1083">
        <v>90</v>
      </c>
      <c r="H1083" t="str">
        <f t="shared" si="48"/>
        <v>Old</v>
      </c>
      <c r="I1083" s="5">
        <v>138013</v>
      </c>
      <c r="J1083">
        <v>16</v>
      </c>
      <c r="K1083" t="str">
        <f t="shared" si="49"/>
        <v>Tightward</v>
      </c>
      <c r="L1083" t="s">
        <v>14</v>
      </c>
      <c r="M1083">
        <v>8</v>
      </c>
      <c r="N1083" t="str">
        <f t="shared" si="50"/>
        <v>Mid-Level</v>
      </c>
      <c r="O1083">
        <v>7</v>
      </c>
    </row>
    <row r="1084" spans="5:15" x14ac:dyDescent="0.25">
      <c r="E1084">
        <v>1083</v>
      </c>
      <c r="F1084" t="s">
        <v>8</v>
      </c>
      <c r="G1084">
        <v>79</v>
      </c>
      <c r="H1084" t="str">
        <f t="shared" si="48"/>
        <v>Old</v>
      </c>
      <c r="I1084" s="5">
        <v>148286</v>
      </c>
      <c r="J1084">
        <v>77</v>
      </c>
      <c r="K1084" t="str">
        <f t="shared" si="49"/>
        <v>Spendthrift</v>
      </c>
      <c r="L1084" t="s">
        <v>13</v>
      </c>
      <c r="M1084">
        <v>0</v>
      </c>
      <c r="N1084" t="str">
        <f t="shared" si="50"/>
        <v>Entry-Level</v>
      </c>
      <c r="O1084">
        <v>4</v>
      </c>
    </row>
    <row r="1085" spans="5:15" x14ac:dyDescent="0.25">
      <c r="E1085">
        <v>1084</v>
      </c>
      <c r="F1085" t="s">
        <v>11</v>
      </c>
      <c r="G1085">
        <v>6</v>
      </c>
      <c r="H1085" t="str">
        <f t="shared" si="48"/>
        <v>Adolescence</v>
      </c>
      <c r="I1085" s="5">
        <v>101031</v>
      </c>
      <c r="J1085">
        <v>28</v>
      </c>
      <c r="K1085" t="str">
        <f t="shared" si="49"/>
        <v>Tightward</v>
      </c>
      <c r="L1085" t="s">
        <v>14</v>
      </c>
      <c r="M1085">
        <v>1</v>
      </c>
      <c r="N1085" t="str">
        <f t="shared" si="50"/>
        <v>Entry-Level</v>
      </c>
      <c r="O1085">
        <v>1</v>
      </c>
    </row>
    <row r="1086" spans="5:15" x14ac:dyDescent="0.25">
      <c r="E1086">
        <v>1085</v>
      </c>
      <c r="F1086" t="s">
        <v>11</v>
      </c>
      <c r="G1086">
        <v>38</v>
      </c>
      <c r="H1086" t="str">
        <f t="shared" si="48"/>
        <v>Middle Age</v>
      </c>
      <c r="I1086" s="5">
        <v>52884</v>
      </c>
      <c r="J1086">
        <v>24</v>
      </c>
      <c r="K1086" t="str">
        <f t="shared" si="49"/>
        <v>Tightward</v>
      </c>
      <c r="L1086" t="s">
        <v>12</v>
      </c>
      <c r="M1086">
        <v>1</v>
      </c>
      <c r="N1086" t="str">
        <f t="shared" si="50"/>
        <v>Entry-Level</v>
      </c>
      <c r="O1086">
        <v>1</v>
      </c>
    </row>
    <row r="1087" spans="5:15" x14ac:dyDescent="0.25">
      <c r="E1087">
        <v>1086</v>
      </c>
      <c r="F1087" t="s">
        <v>8</v>
      </c>
      <c r="G1087">
        <v>87</v>
      </c>
      <c r="H1087" t="str">
        <f t="shared" si="48"/>
        <v>Old</v>
      </c>
      <c r="I1087" s="5">
        <v>153230</v>
      </c>
      <c r="J1087">
        <v>15</v>
      </c>
      <c r="K1087" t="str">
        <f t="shared" si="49"/>
        <v>Tightward</v>
      </c>
      <c r="L1087" t="s">
        <v>9</v>
      </c>
      <c r="M1087">
        <v>8</v>
      </c>
      <c r="N1087" t="str">
        <f t="shared" si="50"/>
        <v>Mid-Level</v>
      </c>
      <c r="O1087">
        <v>1</v>
      </c>
    </row>
    <row r="1088" spans="5:15" x14ac:dyDescent="0.25">
      <c r="E1088">
        <v>1087</v>
      </c>
      <c r="F1088" t="s">
        <v>11</v>
      </c>
      <c r="G1088">
        <v>93</v>
      </c>
      <c r="H1088" t="str">
        <f t="shared" si="48"/>
        <v>Old</v>
      </c>
      <c r="I1088" s="5">
        <v>63261</v>
      </c>
      <c r="J1088">
        <v>13</v>
      </c>
      <c r="K1088" t="str">
        <f t="shared" si="49"/>
        <v>Tightward</v>
      </c>
      <c r="L1088" t="s">
        <v>10</v>
      </c>
      <c r="M1088">
        <v>1</v>
      </c>
      <c r="N1088" t="str">
        <f t="shared" si="50"/>
        <v>Entry-Level</v>
      </c>
      <c r="O1088">
        <v>7</v>
      </c>
    </row>
    <row r="1089" spans="5:15" x14ac:dyDescent="0.25">
      <c r="E1089">
        <v>1088</v>
      </c>
      <c r="F1089" t="s">
        <v>8</v>
      </c>
      <c r="G1089">
        <v>44</v>
      </c>
      <c r="H1089" t="str">
        <f t="shared" si="48"/>
        <v>Middle Age</v>
      </c>
      <c r="I1089" s="5">
        <v>90167</v>
      </c>
      <c r="J1089">
        <v>84</v>
      </c>
      <c r="K1089" t="str">
        <f t="shared" si="49"/>
        <v>Spendthrift</v>
      </c>
      <c r="L1089" t="s">
        <v>10</v>
      </c>
      <c r="M1089">
        <v>0</v>
      </c>
      <c r="N1089" t="str">
        <f t="shared" si="50"/>
        <v>Entry-Level</v>
      </c>
      <c r="O1089">
        <v>3</v>
      </c>
    </row>
    <row r="1090" spans="5:15" x14ac:dyDescent="0.25">
      <c r="E1090">
        <v>1089</v>
      </c>
      <c r="F1090" t="s">
        <v>11</v>
      </c>
      <c r="G1090">
        <v>10</v>
      </c>
      <c r="H1090" t="str">
        <f t="shared" si="48"/>
        <v>Adolescence</v>
      </c>
      <c r="I1090" s="5">
        <v>162076</v>
      </c>
      <c r="J1090">
        <v>78</v>
      </c>
      <c r="K1090" t="str">
        <f t="shared" si="49"/>
        <v>Spendthrift</v>
      </c>
      <c r="M1090">
        <v>0</v>
      </c>
      <c r="N1090" t="str">
        <f t="shared" si="50"/>
        <v>Entry-Level</v>
      </c>
      <c r="O1090">
        <v>3</v>
      </c>
    </row>
    <row r="1091" spans="5:15" x14ac:dyDescent="0.25">
      <c r="E1091">
        <v>1090</v>
      </c>
      <c r="F1091" t="s">
        <v>11</v>
      </c>
      <c r="G1091">
        <v>84</v>
      </c>
      <c r="H1091" t="str">
        <f t="shared" ref="H1091:H1154" si="51">IF(G1091&gt;54,"Old",IF(G1091&gt;=31,"Middle Age",IF(G1091&lt;31,"Adolescence","Invalid")))</f>
        <v>Old</v>
      </c>
      <c r="I1091" s="5">
        <v>53622</v>
      </c>
      <c r="J1091">
        <v>27</v>
      </c>
      <c r="K1091" t="str">
        <f t="shared" ref="K1091:K1154" si="52">IF(J1091&gt;=60,"Spendthrift",IF(J1091&gt;=31,"Economical",IF(J1091&lt;31,"Tightward","Invalid")))</f>
        <v>Tightward</v>
      </c>
      <c r="L1091" t="s">
        <v>14</v>
      </c>
      <c r="M1091">
        <v>0</v>
      </c>
      <c r="N1091" t="str">
        <f t="shared" ref="N1091:N1154" si="53">IF(M1091&gt;=10,"Senior Level",IF(M1091&gt;=5,"Mid-Level",IF(M1091&gt;=3,"Intermediate",IF(M1091&lt;3,"Entry-Level","Invalid"))))</f>
        <v>Entry-Level</v>
      </c>
      <c r="O1091">
        <v>3</v>
      </c>
    </row>
    <row r="1092" spans="5:15" x14ac:dyDescent="0.25">
      <c r="E1092">
        <v>1091</v>
      </c>
      <c r="F1092" t="s">
        <v>11</v>
      </c>
      <c r="G1092">
        <v>7</v>
      </c>
      <c r="H1092" t="str">
        <f t="shared" si="51"/>
        <v>Adolescence</v>
      </c>
      <c r="I1092" s="5">
        <v>172913</v>
      </c>
      <c r="J1092">
        <v>94</v>
      </c>
      <c r="K1092" t="str">
        <f t="shared" si="52"/>
        <v>Spendthrift</v>
      </c>
      <c r="L1092" t="s">
        <v>15</v>
      </c>
      <c r="M1092">
        <v>3</v>
      </c>
      <c r="N1092" t="str">
        <f t="shared" si="53"/>
        <v>Intermediate</v>
      </c>
      <c r="O1092">
        <v>4</v>
      </c>
    </row>
    <row r="1093" spans="5:15" x14ac:dyDescent="0.25">
      <c r="E1093">
        <v>1092</v>
      </c>
      <c r="F1093" t="s">
        <v>11</v>
      </c>
      <c r="G1093">
        <v>41</v>
      </c>
      <c r="H1093" t="str">
        <f t="shared" si="51"/>
        <v>Middle Age</v>
      </c>
      <c r="I1093" s="5">
        <v>94316</v>
      </c>
      <c r="J1093">
        <v>86</v>
      </c>
      <c r="K1093" t="str">
        <f t="shared" si="52"/>
        <v>Spendthrift</v>
      </c>
      <c r="L1093" t="s">
        <v>14</v>
      </c>
      <c r="M1093">
        <v>0</v>
      </c>
      <c r="N1093" t="str">
        <f t="shared" si="53"/>
        <v>Entry-Level</v>
      </c>
      <c r="O1093">
        <v>6</v>
      </c>
    </row>
    <row r="1094" spans="5:15" x14ac:dyDescent="0.25">
      <c r="E1094">
        <v>1093</v>
      </c>
      <c r="F1094" t="s">
        <v>8</v>
      </c>
      <c r="G1094">
        <v>87</v>
      </c>
      <c r="H1094" t="str">
        <f t="shared" si="51"/>
        <v>Old</v>
      </c>
      <c r="I1094" s="5">
        <v>141383</v>
      </c>
      <c r="J1094">
        <v>3</v>
      </c>
      <c r="K1094" t="str">
        <f t="shared" si="52"/>
        <v>Tightward</v>
      </c>
      <c r="M1094">
        <v>7</v>
      </c>
      <c r="N1094" t="str">
        <f t="shared" si="53"/>
        <v>Mid-Level</v>
      </c>
      <c r="O1094">
        <v>5</v>
      </c>
    </row>
    <row r="1095" spans="5:15" x14ac:dyDescent="0.25">
      <c r="E1095">
        <v>1094</v>
      </c>
      <c r="F1095" t="s">
        <v>11</v>
      </c>
      <c r="G1095">
        <v>33</v>
      </c>
      <c r="H1095" t="str">
        <f t="shared" si="51"/>
        <v>Middle Age</v>
      </c>
      <c r="I1095" s="5">
        <v>67874</v>
      </c>
      <c r="J1095">
        <v>55</v>
      </c>
      <c r="K1095" t="str">
        <f t="shared" si="52"/>
        <v>Economical</v>
      </c>
      <c r="L1095" t="s">
        <v>14</v>
      </c>
      <c r="M1095">
        <v>0</v>
      </c>
      <c r="N1095" t="str">
        <f t="shared" si="53"/>
        <v>Entry-Level</v>
      </c>
      <c r="O1095">
        <v>2</v>
      </c>
    </row>
    <row r="1096" spans="5:15" x14ac:dyDescent="0.25">
      <c r="E1096">
        <v>1095</v>
      </c>
      <c r="F1096" t="s">
        <v>11</v>
      </c>
      <c r="G1096">
        <v>34</v>
      </c>
      <c r="H1096" t="str">
        <f t="shared" si="51"/>
        <v>Middle Age</v>
      </c>
      <c r="I1096" s="5">
        <v>176554</v>
      </c>
      <c r="J1096">
        <v>62</v>
      </c>
      <c r="K1096" t="str">
        <f t="shared" si="52"/>
        <v>Spendthrift</v>
      </c>
      <c r="L1096" t="s">
        <v>9</v>
      </c>
      <c r="M1096">
        <v>1</v>
      </c>
      <c r="N1096" t="str">
        <f t="shared" si="53"/>
        <v>Entry-Level</v>
      </c>
      <c r="O1096">
        <v>2</v>
      </c>
    </row>
    <row r="1097" spans="5:15" x14ac:dyDescent="0.25">
      <c r="E1097">
        <v>1096</v>
      </c>
      <c r="F1097" t="s">
        <v>11</v>
      </c>
      <c r="G1097">
        <v>53</v>
      </c>
      <c r="H1097" t="str">
        <f t="shared" si="51"/>
        <v>Middle Age</v>
      </c>
      <c r="I1097" s="5">
        <v>135341</v>
      </c>
      <c r="J1097">
        <v>56</v>
      </c>
      <c r="K1097" t="str">
        <f t="shared" si="52"/>
        <v>Economical</v>
      </c>
      <c r="L1097" t="s">
        <v>9</v>
      </c>
      <c r="M1097">
        <v>10</v>
      </c>
      <c r="N1097" t="str">
        <f t="shared" si="53"/>
        <v>Senior Level</v>
      </c>
      <c r="O1097">
        <v>2</v>
      </c>
    </row>
    <row r="1098" spans="5:15" x14ac:dyDescent="0.25">
      <c r="E1098">
        <v>1097</v>
      </c>
      <c r="F1098" t="s">
        <v>11</v>
      </c>
      <c r="G1098">
        <v>47</v>
      </c>
      <c r="H1098" t="str">
        <f t="shared" si="51"/>
        <v>Middle Age</v>
      </c>
      <c r="I1098" s="5">
        <v>129019</v>
      </c>
      <c r="J1098">
        <v>57</v>
      </c>
      <c r="K1098" t="str">
        <f t="shared" si="52"/>
        <v>Economical</v>
      </c>
      <c r="L1098" t="s">
        <v>9</v>
      </c>
      <c r="M1098">
        <v>0</v>
      </c>
      <c r="N1098" t="str">
        <f t="shared" si="53"/>
        <v>Entry-Level</v>
      </c>
      <c r="O1098">
        <v>3</v>
      </c>
    </row>
    <row r="1099" spans="5:15" x14ac:dyDescent="0.25">
      <c r="E1099">
        <v>1098</v>
      </c>
      <c r="F1099" t="s">
        <v>8</v>
      </c>
      <c r="G1099">
        <v>53</v>
      </c>
      <c r="H1099" t="str">
        <f t="shared" si="51"/>
        <v>Middle Age</v>
      </c>
      <c r="I1099" s="5">
        <v>107879</v>
      </c>
      <c r="J1099">
        <v>3</v>
      </c>
      <c r="K1099" t="str">
        <f t="shared" si="52"/>
        <v>Tightward</v>
      </c>
      <c r="L1099" t="s">
        <v>16</v>
      </c>
      <c r="M1099">
        <v>1</v>
      </c>
      <c r="N1099" t="str">
        <f t="shared" si="53"/>
        <v>Entry-Level</v>
      </c>
      <c r="O1099">
        <v>6</v>
      </c>
    </row>
    <row r="1100" spans="5:15" x14ac:dyDescent="0.25">
      <c r="E1100">
        <v>1099</v>
      </c>
      <c r="F1100" t="s">
        <v>8</v>
      </c>
      <c r="G1100">
        <v>92</v>
      </c>
      <c r="H1100" t="str">
        <f t="shared" si="51"/>
        <v>Old</v>
      </c>
      <c r="I1100" s="5">
        <v>79531</v>
      </c>
      <c r="J1100">
        <v>4</v>
      </c>
      <c r="K1100" t="str">
        <f t="shared" si="52"/>
        <v>Tightward</v>
      </c>
      <c r="L1100" t="s">
        <v>14</v>
      </c>
      <c r="M1100">
        <v>1</v>
      </c>
      <c r="N1100" t="str">
        <f t="shared" si="53"/>
        <v>Entry-Level</v>
      </c>
      <c r="O1100">
        <v>1</v>
      </c>
    </row>
    <row r="1101" spans="5:15" x14ac:dyDescent="0.25">
      <c r="E1101">
        <v>1100</v>
      </c>
      <c r="F1101" t="s">
        <v>8</v>
      </c>
      <c r="G1101">
        <v>89</v>
      </c>
      <c r="H1101" t="str">
        <f t="shared" si="51"/>
        <v>Old</v>
      </c>
      <c r="I1101" s="5">
        <v>63379</v>
      </c>
      <c r="J1101">
        <v>59</v>
      </c>
      <c r="K1101" t="str">
        <f t="shared" si="52"/>
        <v>Economical</v>
      </c>
      <c r="L1101" t="s">
        <v>14</v>
      </c>
      <c r="M1101">
        <v>12</v>
      </c>
      <c r="N1101" t="str">
        <f t="shared" si="53"/>
        <v>Senior Level</v>
      </c>
      <c r="O1101">
        <v>7</v>
      </c>
    </row>
    <row r="1102" spans="5:15" x14ac:dyDescent="0.25">
      <c r="E1102">
        <v>1101</v>
      </c>
      <c r="F1102" t="s">
        <v>11</v>
      </c>
      <c r="G1102">
        <v>27</v>
      </c>
      <c r="H1102" t="str">
        <f t="shared" si="51"/>
        <v>Adolescence</v>
      </c>
      <c r="I1102" s="5">
        <v>156258</v>
      </c>
      <c r="J1102">
        <v>54</v>
      </c>
      <c r="K1102" t="str">
        <f t="shared" si="52"/>
        <v>Economical</v>
      </c>
      <c r="L1102" t="s">
        <v>13</v>
      </c>
      <c r="M1102">
        <v>0</v>
      </c>
      <c r="N1102" t="str">
        <f t="shared" si="53"/>
        <v>Entry-Level</v>
      </c>
      <c r="O1102">
        <v>4</v>
      </c>
    </row>
    <row r="1103" spans="5:15" x14ac:dyDescent="0.25">
      <c r="E1103">
        <v>1102</v>
      </c>
      <c r="F1103" t="s">
        <v>8</v>
      </c>
      <c r="G1103">
        <v>70</v>
      </c>
      <c r="H1103" t="str">
        <f t="shared" si="51"/>
        <v>Old</v>
      </c>
      <c r="I1103" s="5">
        <v>67874</v>
      </c>
      <c r="J1103">
        <v>41</v>
      </c>
      <c r="K1103" t="str">
        <f t="shared" si="52"/>
        <v>Economical</v>
      </c>
      <c r="L1103" t="s">
        <v>13</v>
      </c>
      <c r="M1103">
        <v>9</v>
      </c>
      <c r="N1103" t="str">
        <f t="shared" si="53"/>
        <v>Mid-Level</v>
      </c>
      <c r="O1103">
        <v>3</v>
      </c>
    </row>
    <row r="1104" spans="5:15" x14ac:dyDescent="0.25">
      <c r="E1104">
        <v>1103</v>
      </c>
      <c r="F1104" t="s">
        <v>11</v>
      </c>
      <c r="G1104">
        <v>86</v>
      </c>
      <c r="H1104" t="str">
        <f t="shared" si="51"/>
        <v>Old</v>
      </c>
      <c r="I1104" s="5">
        <v>159964</v>
      </c>
      <c r="J1104">
        <v>57</v>
      </c>
      <c r="K1104" t="str">
        <f t="shared" si="52"/>
        <v>Economical</v>
      </c>
      <c r="L1104" t="s">
        <v>10</v>
      </c>
      <c r="M1104">
        <v>5</v>
      </c>
      <c r="N1104" t="str">
        <f t="shared" si="53"/>
        <v>Mid-Level</v>
      </c>
      <c r="O1104">
        <v>6</v>
      </c>
    </row>
    <row r="1105" spans="5:15" x14ac:dyDescent="0.25">
      <c r="E1105">
        <v>1104</v>
      </c>
      <c r="F1105" t="s">
        <v>11</v>
      </c>
      <c r="G1105">
        <v>99</v>
      </c>
      <c r="H1105" t="str">
        <f t="shared" si="51"/>
        <v>Old</v>
      </c>
      <c r="I1105" s="5">
        <v>103706</v>
      </c>
      <c r="J1105">
        <v>50</v>
      </c>
      <c r="K1105" t="str">
        <f t="shared" si="52"/>
        <v>Economical</v>
      </c>
      <c r="L1105" t="s">
        <v>13</v>
      </c>
      <c r="M1105">
        <v>1</v>
      </c>
      <c r="N1105" t="str">
        <f t="shared" si="53"/>
        <v>Entry-Level</v>
      </c>
      <c r="O1105">
        <v>2</v>
      </c>
    </row>
    <row r="1106" spans="5:15" x14ac:dyDescent="0.25">
      <c r="E1106">
        <v>1105</v>
      </c>
      <c r="F1106" t="s">
        <v>11</v>
      </c>
      <c r="G1106">
        <v>96</v>
      </c>
      <c r="H1106" t="str">
        <f t="shared" si="51"/>
        <v>Old</v>
      </c>
      <c r="I1106" s="5">
        <v>64713</v>
      </c>
      <c r="J1106">
        <v>84</v>
      </c>
      <c r="K1106" t="str">
        <f t="shared" si="52"/>
        <v>Spendthrift</v>
      </c>
      <c r="L1106" t="s">
        <v>13</v>
      </c>
      <c r="M1106">
        <v>2</v>
      </c>
      <c r="N1106" t="str">
        <f t="shared" si="53"/>
        <v>Entry-Level</v>
      </c>
      <c r="O1106">
        <v>7</v>
      </c>
    </row>
    <row r="1107" spans="5:15" x14ac:dyDescent="0.25">
      <c r="E1107">
        <v>1106</v>
      </c>
      <c r="F1107" t="s">
        <v>11</v>
      </c>
      <c r="G1107">
        <v>65</v>
      </c>
      <c r="H1107" t="str">
        <f t="shared" si="51"/>
        <v>Old</v>
      </c>
      <c r="I1107" s="5">
        <v>90414</v>
      </c>
      <c r="J1107">
        <v>55</v>
      </c>
      <c r="K1107" t="str">
        <f t="shared" si="52"/>
        <v>Economical</v>
      </c>
      <c r="L1107" t="s">
        <v>14</v>
      </c>
      <c r="M1107">
        <v>1</v>
      </c>
      <c r="N1107" t="str">
        <f t="shared" si="53"/>
        <v>Entry-Level</v>
      </c>
      <c r="O1107">
        <v>5</v>
      </c>
    </row>
    <row r="1108" spans="5:15" x14ac:dyDescent="0.25">
      <c r="E1108">
        <v>1107</v>
      </c>
      <c r="F1108" t="s">
        <v>11</v>
      </c>
      <c r="G1108">
        <v>82</v>
      </c>
      <c r="H1108" t="str">
        <f t="shared" si="51"/>
        <v>Old</v>
      </c>
      <c r="I1108" s="5">
        <v>171100</v>
      </c>
      <c r="J1108">
        <v>34</v>
      </c>
      <c r="K1108" t="str">
        <f t="shared" si="52"/>
        <v>Economical</v>
      </c>
      <c r="L1108" t="s">
        <v>15</v>
      </c>
      <c r="M1108">
        <v>0</v>
      </c>
      <c r="N1108" t="str">
        <f t="shared" si="53"/>
        <v>Entry-Level</v>
      </c>
      <c r="O1108">
        <v>5</v>
      </c>
    </row>
    <row r="1109" spans="5:15" x14ac:dyDescent="0.25">
      <c r="E1109">
        <v>1108</v>
      </c>
      <c r="F1109" t="s">
        <v>8</v>
      </c>
      <c r="G1109">
        <v>36</v>
      </c>
      <c r="H1109" t="str">
        <f t="shared" si="51"/>
        <v>Middle Age</v>
      </c>
      <c r="I1109" s="5">
        <v>187305</v>
      </c>
      <c r="J1109">
        <v>85</v>
      </c>
      <c r="K1109" t="str">
        <f t="shared" si="52"/>
        <v>Spendthrift</v>
      </c>
      <c r="L1109" t="s">
        <v>10</v>
      </c>
      <c r="M1109">
        <v>6</v>
      </c>
      <c r="N1109" t="str">
        <f t="shared" si="53"/>
        <v>Mid-Level</v>
      </c>
      <c r="O1109">
        <v>7</v>
      </c>
    </row>
    <row r="1110" spans="5:15" x14ac:dyDescent="0.25">
      <c r="E1110">
        <v>1109</v>
      </c>
      <c r="F1110" t="s">
        <v>11</v>
      </c>
      <c r="G1110">
        <v>30</v>
      </c>
      <c r="H1110" t="str">
        <f t="shared" si="51"/>
        <v>Adolescence</v>
      </c>
      <c r="I1110" s="5">
        <v>139758</v>
      </c>
      <c r="J1110">
        <v>46</v>
      </c>
      <c r="K1110" t="str">
        <f t="shared" si="52"/>
        <v>Economical</v>
      </c>
      <c r="L1110" t="s">
        <v>12</v>
      </c>
      <c r="M1110">
        <v>0</v>
      </c>
      <c r="N1110" t="str">
        <f t="shared" si="53"/>
        <v>Entry-Level</v>
      </c>
      <c r="O1110">
        <v>6</v>
      </c>
    </row>
    <row r="1111" spans="5:15" x14ac:dyDescent="0.25">
      <c r="E1111">
        <v>1110</v>
      </c>
      <c r="F1111" t="s">
        <v>11</v>
      </c>
      <c r="G1111">
        <v>96</v>
      </c>
      <c r="H1111" t="str">
        <f t="shared" si="51"/>
        <v>Old</v>
      </c>
      <c r="I1111" s="5">
        <v>91226</v>
      </c>
      <c r="J1111">
        <v>56</v>
      </c>
      <c r="K1111" t="str">
        <f t="shared" si="52"/>
        <v>Economical</v>
      </c>
      <c r="L1111" t="s">
        <v>9</v>
      </c>
      <c r="M1111">
        <v>0</v>
      </c>
      <c r="N1111" t="str">
        <f t="shared" si="53"/>
        <v>Entry-Level</v>
      </c>
      <c r="O1111">
        <v>5</v>
      </c>
    </row>
    <row r="1112" spans="5:15" x14ac:dyDescent="0.25">
      <c r="E1112">
        <v>1111</v>
      </c>
      <c r="F1112" t="s">
        <v>11</v>
      </c>
      <c r="G1112">
        <v>69</v>
      </c>
      <c r="H1112" t="str">
        <f t="shared" si="51"/>
        <v>Old</v>
      </c>
      <c r="I1112" s="5">
        <v>143928</v>
      </c>
      <c r="J1112">
        <v>30</v>
      </c>
      <c r="K1112" t="str">
        <f t="shared" si="52"/>
        <v>Tightward</v>
      </c>
      <c r="L1112" t="s">
        <v>10</v>
      </c>
      <c r="M1112">
        <v>9</v>
      </c>
      <c r="N1112" t="str">
        <f t="shared" si="53"/>
        <v>Mid-Level</v>
      </c>
      <c r="O1112">
        <v>7</v>
      </c>
    </row>
    <row r="1113" spans="5:15" x14ac:dyDescent="0.25">
      <c r="E1113">
        <v>1112</v>
      </c>
      <c r="F1113" t="s">
        <v>11</v>
      </c>
      <c r="G1113">
        <v>34</v>
      </c>
      <c r="H1113" t="str">
        <f t="shared" si="51"/>
        <v>Middle Age</v>
      </c>
      <c r="I1113" s="5">
        <v>92366</v>
      </c>
      <c r="J1113">
        <v>14</v>
      </c>
      <c r="K1113" t="str">
        <f t="shared" si="52"/>
        <v>Tightward</v>
      </c>
      <c r="L1113" t="s">
        <v>9</v>
      </c>
      <c r="M1113">
        <v>0</v>
      </c>
      <c r="N1113" t="str">
        <f t="shared" si="53"/>
        <v>Entry-Level</v>
      </c>
      <c r="O1113">
        <v>6</v>
      </c>
    </row>
    <row r="1114" spans="5:15" x14ac:dyDescent="0.25">
      <c r="E1114">
        <v>1113</v>
      </c>
      <c r="F1114" t="s">
        <v>8</v>
      </c>
      <c r="G1114">
        <v>74</v>
      </c>
      <c r="H1114" t="str">
        <f t="shared" si="51"/>
        <v>Old</v>
      </c>
      <c r="I1114" s="5">
        <v>175041</v>
      </c>
      <c r="J1114">
        <v>25</v>
      </c>
      <c r="K1114" t="str">
        <f t="shared" si="52"/>
        <v>Tightward</v>
      </c>
      <c r="L1114" t="s">
        <v>14</v>
      </c>
      <c r="M1114">
        <v>4</v>
      </c>
      <c r="N1114" t="str">
        <f t="shared" si="53"/>
        <v>Intermediate</v>
      </c>
      <c r="O1114">
        <v>1</v>
      </c>
    </row>
    <row r="1115" spans="5:15" x14ac:dyDescent="0.25">
      <c r="E1115">
        <v>1114</v>
      </c>
      <c r="F1115" t="s">
        <v>8</v>
      </c>
      <c r="G1115">
        <v>97</v>
      </c>
      <c r="H1115" t="str">
        <f t="shared" si="51"/>
        <v>Old</v>
      </c>
      <c r="I1115" s="5">
        <v>147301</v>
      </c>
      <c r="J1115">
        <v>93</v>
      </c>
      <c r="K1115" t="str">
        <f t="shared" si="52"/>
        <v>Spendthrift</v>
      </c>
      <c r="L1115" t="s">
        <v>12</v>
      </c>
      <c r="M1115">
        <v>1</v>
      </c>
      <c r="N1115" t="str">
        <f t="shared" si="53"/>
        <v>Entry-Level</v>
      </c>
      <c r="O1115">
        <v>5</v>
      </c>
    </row>
    <row r="1116" spans="5:15" x14ac:dyDescent="0.25">
      <c r="E1116">
        <v>1115</v>
      </c>
      <c r="F1116" t="s">
        <v>8</v>
      </c>
      <c r="G1116">
        <v>56</v>
      </c>
      <c r="H1116" t="str">
        <f t="shared" si="51"/>
        <v>Old</v>
      </c>
      <c r="I1116" s="5">
        <v>119296</v>
      </c>
      <c r="J1116">
        <v>49</v>
      </c>
      <c r="K1116" t="str">
        <f t="shared" si="52"/>
        <v>Economical</v>
      </c>
      <c r="L1116" t="s">
        <v>10</v>
      </c>
      <c r="M1116">
        <v>0</v>
      </c>
      <c r="N1116" t="str">
        <f t="shared" si="53"/>
        <v>Entry-Level</v>
      </c>
      <c r="O1116">
        <v>7</v>
      </c>
    </row>
    <row r="1117" spans="5:15" x14ac:dyDescent="0.25">
      <c r="E1117">
        <v>1116</v>
      </c>
      <c r="F1117" t="s">
        <v>11</v>
      </c>
      <c r="G1117">
        <v>30</v>
      </c>
      <c r="H1117" t="str">
        <f t="shared" si="51"/>
        <v>Adolescence</v>
      </c>
      <c r="I1117" s="5">
        <v>126306</v>
      </c>
      <c r="J1117">
        <v>44</v>
      </c>
      <c r="K1117" t="str">
        <f t="shared" si="52"/>
        <v>Economical</v>
      </c>
      <c r="L1117" t="s">
        <v>14</v>
      </c>
      <c r="M1117">
        <v>0</v>
      </c>
      <c r="N1117" t="str">
        <f t="shared" si="53"/>
        <v>Entry-Level</v>
      </c>
      <c r="O1117">
        <v>1</v>
      </c>
    </row>
    <row r="1118" spans="5:15" x14ac:dyDescent="0.25">
      <c r="E1118">
        <v>1117</v>
      </c>
      <c r="F1118" t="s">
        <v>8</v>
      </c>
      <c r="G1118">
        <v>13</v>
      </c>
      <c r="H1118" t="str">
        <f t="shared" si="51"/>
        <v>Adolescence</v>
      </c>
      <c r="I1118" s="5">
        <v>100647</v>
      </c>
      <c r="J1118">
        <v>49</v>
      </c>
      <c r="K1118" t="str">
        <f t="shared" si="52"/>
        <v>Economical</v>
      </c>
      <c r="L1118" t="s">
        <v>15</v>
      </c>
      <c r="M1118">
        <v>1</v>
      </c>
      <c r="N1118" t="str">
        <f t="shared" si="53"/>
        <v>Entry-Level</v>
      </c>
      <c r="O1118">
        <v>3</v>
      </c>
    </row>
    <row r="1119" spans="5:15" x14ac:dyDescent="0.25">
      <c r="E1119">
        <v>1118</v>
      </c>
      <c r="F1119" t="s">
        <v>11</v>
      </c>
      <c r="G1119">
        <v>95</v>
      </c>
      <c r="H1119" t="str">
        <f t="shared" si="51"/>
        <v>Old</v>
      </c>
      <c r="I1119" s="5">
        <v>168663</v>
      </c>
      <c r="J1119">
        <v>16</v>
      </c>
      <c r="K1119" t="str">
        <f t="shared" si="52"/>
        <v>Tightward</v>
      </c>
      <c r="L1119" t="s">
        <v>10</v>
      </c>
      <c r="M1119">
        <v>11</v>
      </c>
      <c r="N1119" t="str">
        <f t="shared" si="53"/>
        <v>Senior Level</v>
      </c>
      <c r="O1119">
        <v>5</v>
      </c>
    </row>
    <row r="1120" spans="5:15" x14ac:dyDescent="0.25">
      <c r="E1120">
        <v>1119</v>
      </c>
      <c r="F1120" t="s">
        <v>11</v>
      </c>
      <c r="G1120">
        <v>2</v>
      </c>
      <c r="H1120" t="str">
        <f t="shared" si="51"/>
        <v>Adolescence</v>
      </c>
      <c r="I1120" s="5">
        <v>105391</v>
      </c>
      <c r="J1120">
        <v>42</v>
      </c>
      <c r="K1120" t="str">
        <f t="shared" si="52"/>
        <v>Economical</v>
      </c>
      <c r="L1120" t="s">
        <v>15</v>
      </c>
      <c r="M1120">
        <v>1</v>
      </c>
      <c r="N1120" t="str">
        <f t="shared" si="53"/>
        <v>Entry-Level</v>
      </c>
      <c r="O1120">
        <v>7</v>
      </c>
    </row>
    <row r="1121" spans="5:15" x14ac:dyDescent="0.25">
      <c r="E1121">
        <v>1120</v>
      </c>
      <c r="F1121" t="s">
        <v>11</v>
      </c>
      <c r="G1121">
        <v>78</v>
      </c>
      <c r="H1121" t="str">
        <f t="shared" si="51"/>
        <v>Old</v>
      </c>
      <c r="I1121" s="5">
        <v>175179</v>
      </c>
      <c r="J1121">
        <v>43</v>
      </c>
      <c r="K1121" t="str">
        <f t="shared" si="52"/>
        <v>Economical</v>
      </c>
      <c r="L1121" t="s">
        <v>15</v>
      </c>
      <c r="M1121">
        <v>9</v>
      </c>
      <c r="N1121" t="str">
        <f t="shared" si="53"/>
        <v>Mid-Level</v>
      </c>
      <c r="O1121">
        <v>4</v>
      </c>
    </row>
    <row r="1122" spans="5:15" x14ac:dyDescent="0.25">
      <c r="E1122">
        <v>1121</v>
      </c>
      <c r="F1122" t="s">
        <v>11</v>
      </c>
      <c r="G1122">
        <v>54</v>
      </c>
      <c r="H1122" t="str">
        <f t="shared" si="51"/>
        <v>Middle Age</v>
      </c>
      <c r="I1122" s="5">
        <v>165019</v>
      </c>
      <c r="J1122">
        <v>12</v>
      </c>
      <c r="K1122" t="str">
        <f t="shared" si="52"/>
        <v>Tightward</v>
      </c>
      <c r="L1122" t="s">
        <v>13</v>
      </c>
      <c r="M1122">
        <v>1</v>
      </c>
      <c r="N1122" t="str">
        <f t="shared" si="53"/>
        <v>Entry-Level</v>
      </c>
      <c r="O1122">
        <v>2</v>
      </c>
    </row>
    <row r="1123" spans="5:15" x14ac:dyDescent="0.25">
      <c r="E1123">
        <v>1122</v>
      </c>
      <c r="F1123" t="s">
        <v>11</v>
      </c>
      <c r="G1123">
        <v>85</v>
      </c>
      <c r="H1123" t="str">
        <f t="shared" si="51"/>
        <v>Old</v>
      </c>
      <c r="I1123" s="5">
        <v>68212</v>
      </c>
      <c r="J1123">
        <v>26</v>
      </c>
      <c r="K1123" t="str">
        <f t="shared" si="52"/>
        <v>Tightward</v>
      </c>
      <c r="L1123" t="s">
        <v>9</v>
      </c>
      <c r="M1123">
        <v>7</v>
      </c>
      <c r="N1123" t="str">
        <f t="shared" si="53"/>
        <v>Mid-Level</v>
      </c>
      <c r="O1123">
        <v>4</v>
      </c>
    </row>
    <row r="1124" spans="5:15" x14ac:dyDescent="0.25">
      <c r="E1124">
        <v>1123</v>
      </c>
      <c r="F1124" t="s">
        <v>8</v>
      </c>
      <c r="G1124">
        <v>13</v>
      </c>
      <c r="H1124" t="str">
        <f t="shared" si="51"/>
        <v>Adolescence</v>
      </c>
      <c r="I1124" s="5">
        <v>64572</v>
      </c>
      <c r="J1124">
        <v>71</v>
      </c>
      <c r="K1124" t="str">
        <f t="shared" si="52"/>
        <v>Spendthrift</v>
      </c>
      <c r="L1124" t="s">
        <v>14</v>
      </c>
      <c r="M1124">
        <v>1</v>
      </c>
      <c r="N1124" t="str">
        <f t="shared" si="53"/>
        <v>Entry-Level</v>
      </c>
      <c r="O1124">
        <v>2</v>
      </c>
    </row>
    <row r="1125" spans="5:15" x14ac:dyDescent="0.25">
      <c r="E1125">
        <v>1124</v>
      </c>
      <c r="F1125" t="s">
        <v>11</v>
      </c>
      <c r="G1125">
        <v>85</v>
      </c>
      <c r="H1125" t="str">
        <f t="shared" si="51"/>
        <v>Old</v>
      </c>
      <c r="I1125" s="5">
        <v>92591</v>
      </c>
      <c r="J1125">
        <v>99</v>
      </c>
      <c r="K1125" t="str">
        <f t="shared" si="52"/>
        <v>Spendthrift</v>
      </c>
      <c r="L1125" t="s">
        <v>14</v>
      </c>
      <c r="M1125">
        <v>8</v>
      </c>
      <c r="N1125" t="str">
        <f t="shared" si="53"/>
        <v>Mid-Level</v>
      </c>
      <c r="O1125">
        <v>2</v>
      </c>
    </row>
    <row r="1126" spans="5:15" x14ac:dyDescent="0.25">
      <c r="E1126">
        <v>1125</v>
      </c>
      <c r="F1126" t="s">
        <v>11</v>
      </c>
      <c r="G1126">
        <v>41</v>
      </c>
      <c r="H1126" t="str">
        <f t="shared" si="51"/>
        <v>Middle Age</v>
      </c>
      <c r="I1126" s="5">
        <v>69730</v>
      </c>
      <c r="J1126">
        <v>97</v>
      </c>
      <c r="K1126" t="str">
        <f t="shared" si="52"/>
        <v>Spendthrift</v>
      </c>
      <c r="L1126" t="s">
        <v>14</v>
      </c>
      <c r="M1126">
        <v>1</v>
      </c>
      <c r="N1126" t="str">
        <f t="shared" si="53"/>
        <v>Entry-Level</v>
      </c>
      <c r="O1126">
        <v>4</v>
      </c>
    </row>
    <row r="1127" spans="5:15" x14ac:dyDescent="0.25">
      <c r="E1127">
        <v>1126</v>
      </c>
      <c r="F1127" t="s">
        <v>11</v>
      </c>
      <c r="G1127">
        <v>25</v>
      </c>
      <c r="H1127" t="str">
        <f t="shared" si="51"/>
        <v>Adolescence</v>
      </c>
      <c r="I1127" s="5">
        <v>156793</v>
      </c>
      <c r="J1127">
        <v>57</v>
      </c>
      <c r="K1127" t="str">
        <f t="shared" si="52"/>
        <v>Economical</v>
      </c>
      <c r="L1127" t="s">
        <v>18</v>
      </c>
      <c r="M1127">
        <v>2</v>
      </c>
      <c r="N1127" t="str">
        <f t="shared" si="53"/>
        <v>Entry-Level</v>
      </c>
      <c r="O1127">
        <v>4</v>
      </c>
    </row>
    <row r="1128" spans="5:15" x14ac:dyDescent="0.25">
      <c r="E1128">
        <v>1127</v>
      </c>
      <c r="F1128" t="s">
        <v>11</v>
      </c>
      <c r="G1128">
        <v>74</v>
      </c>
      <c r="H1128" t="str">
        <f t="shared" si="51"/>
        <v>Old</v>
      </c>
      <c r="I1128" s="5">
        <v>56848</v>
      </c>
      <c r="J1128">
        <v>41</v>
      </c>
      <c r="K1128" t="str">
        <f t="shared" si="52"/>
        <v>Economical</v>
      </c>
      <c r="L1128" t="s">
        <v>14</v>
      </c>
      <c r="M1128">
        <v>5</v>
      </c>
      <c r="N1128" t="str">
        <f t="shared" si="53"/>
        <v>Mid-Level</v>
      </c>
      <c r="O1128">
        <v>1</v>
      </c>
    </row>
    <row r="1129" spans="5:15" x14ac:dyDescent="0.25">
      <c r="E1129">
        <v>1128</v>
      </c>
      <c r="F1129" t="s">
        <v>8</v>
      </c>
      <c r="G1129">
        <v>8</v>
      </c>
      <c r="H1129" t="str">
        <f t="shared" si="51"/>
        <v>Adolescence</v>
      </c>
      <c r="I1129" s="5">
        <v>148450</v>
      </c>
      <c r="J1129">
        <v>55</v>
      </c>
      <c r="K1129" t="str">
        <f t="shared" si="52"/>
        <v>Economical</v>
      </c>
      <c r="L1129" t="s">
        <v>9</v>
      </c>
      <c r="M1129">
        <v>0</v>
      </c>
      <c r="N1129" t="str">
        <f t="shared" si="53"/>
        <v>Entry-Level</v>
      </c>
      <c r="O1129">
        <v>6</v>
      </c>
    </row>
    <row r="1130" spans="5:15" x14ac:dyDescent="0.25">
      <c r="E1130">
        <v>1129</v>
      </c>
      <c r="F1130" t="s">
        <v>8</v>
      </c>
      <c r="G1130">
        <v>62</v>
      </c>
      <c r="H1130" t="str">
        <f t="shared" si="51"/>
        <v>Old</v>
      </c>
      <c r="I1130" s="5">
        <v>150619</v>
      </c>
      <c r="J1130">
        <v>32</v>
      </c>
      <c r="K1130" t="str">
        <f t="shared" si="52"/>
        <v>Economical</v>
      </c>
      <c r="L1130" t="s">
        <v>14</v>
      </c>
      <c r="M1130">
        <v>10</v>
      </c>
      <c r="N1130" t="str">
        <f t="shared" si="53"/>
        <v>Senior Level</v>
      </c>
      <c r="O1130">
        <v>6</v>
      </c>
    </row>
    <row r="1131" spans="5:15" x14ac:dyDescent="0.25">
      <c r="E1131">
        <v>1130</v>
      </c>
      <c r="F1131" t="s">
        <v>8</v>
      </c>
      <c r="G1131">
        <v>52</v>
      </c>
      <c r="H1131" t="str">
        <f t="shared" si="51"/>
        <v>Middle Age</v>
      </c>
      <c r="I1131" s="5">
        <v>100261</v>
      </c>
      <c r="J1131">
        <v>10</v>
      </c>
      <c r="K1131" t="str">
        <f t="shared" si="52"/>
        <v>Tightward</v>
      </c>
      <c r="L1131" t="s">
        <v>14</v>
      </c>
      <c r="M1131">
        <v>1</v>
      </c>
      <c r="N1131" t="str">
        <f t="shared" si="53"/>
        <v>Entry-Level</v>
      </c>
      <c r="O1131">
        <v>6</v>
      </c>
    </row>
    <row r="1132" spans="5:15" x14ac:dyDescent="0.25">
      <c r="E1132">
        <v>1131</v>
      </c>
      <c r="F1132" t="s">
        <v>11</v>
      </c>
      <c r="G1132">
        <v>36</v>
      </c>
      <c r="H1132" t="str">
        <f t="shared" si="51"/>
        <v>Middle Age</v>
      </c>
      <c r="I1132" s="5">
        <v>109895</v>
      </c>
      <c r="J1132">
        <v>56</v>
      </c>
      <c r="K1132" t="str">
        <f t="shared" si="52"/>
        <v>Economical</v>
      </c>
      <c r="L1132" t="s">
        <v>9</v>
      </c>
      <c r="M1132">
        <v>5</v>
      </c>
      <c r="N1132" t="str">
        <f t="shared" si="53"/>
        <v>Mid-Level</v>
      </c>
      <c r="O1132">
        <v>2</v>
      </c>
    </row>
    <row r="1133" spans="5:15" x14ac:dyDescent="0.25">
      <c r="E1133">
        <v>1132</v>
      </c>
      <c r="F1133" t="s">
        <v>8</v>
      </c>
      <c r="G1133">
        <v>11</v>
      </c>
      <c r="H1133" t="str">
        <f t="shared" si="51"/>
        <v>Adolescence</v>
      </c>
      <c r="I1133" s="5">
        <v>152684</v>
      </c>
      <c r="J1133">
        <v>24</v>
      </c>
      <c r="K1133" t="str">
        <f t="shared" si="52"/>
        <v>Tightward</v>
      </c>
      <c r="L1133" t="s">
        <v>12</v>
      </c>
      <c r="M1133">
        <v>0</v>
      </c>
      <c r="N1133" t="str">
        <f t="shared" si="53"/>
        <v>Entry-Level</v>
      </c>
      <c r="O1133">
        <v>3</v>
      </c>
    </row>
    <row r="1134" spans="5:15" x14ac:dyDescent="0.25">
      <c r="E1134">
        <v>1133</v>
      </c>
      <c r="F1134" t="s">
        <v>11</v>
      </c>
      <c r="G1134">
        <v>84</v>
      </c>
      <c r="H1134" t="str">
        <f t="shared" si="51"/>
        <v>Old</v>
      </c>
      <c r="I1134" s="5">
        <v>133765</v>
      </c>
      <c r="J1134">
        <v>83</v>
      </c>
      <c r="K1134" t="str">
        <f t="shared" si="52"/>
        <v>Spendthrift</v>
      </c>
      <c r="L1134" t="s">
        <v>14</v>
      </c>
      <c r="M1134">
        <v>1</v>
      </c>
      <c r="N1134" t="str">
        <f t="shared" si="53"/>
        <v>Entry-Level</v>
      </c>
      <c r="O1134">
        <v>3</v>
      </c>
    </row>
    <row r="1135" spans="5:15" x14ac:dyDescent="0.25">
      <c r="E1135">
        <v>1134</v>
      </c>
      <c r="F1135" t="s">
        <v>11</v>
      </c>
      <c r="G1135">
        <v>99</v>
      </c>
      <c r="H1135" t="str">
        <f t="shared" si="51"/>
        <v>Old</v>
      </c>
      <c r="I1135" s="5">
        <v>57677</v>
      </c>
      <c r="J1135">
        <v>99</v>
      </c>
      <c r="K1135" t="str">
        <f t="shared" si="52"/>
        <v>Spendthrift</v>
      </c>
      <c r="L1135" t="s">
        <v>12</v>
      </c>
      <c r="M1135">
        <v>0</v>
      </c>
      <c r="N1135" t="str">
        <f t="shared" si="53"/>
        <v>Entry-Level</v>
      </c>
      <c r="O1135">
        <v>5</v>
      </c>
    </row>
    <row r="1136" spans="5:15" x14ac:dyDescent="0.25">
      <c r="E1136">
        <v>1135</v>
      </c>
      <c r="F1136" t="s">
        <v>11</v>
      </c>
      <c r="G1136">
        <v>51</v>
      </c>
      <c r="H1136" t="str">
        <f t="shared" si="51"/>
        <v>Middle Age</v>
      </c>
      <c r="I1136" s="5">
        <v>112358</v>
      </c>
      <c r="J1136">
        <v>27</v>
      </c>
      <c r="K1136" t="str">
        <f t="shared" si="52"/>
        <v>Tightward</v>
      </c>
      <c r="L1136" t="s">
        <v>14</v>
      </c>
      <c r="M1136">
        <v>0</v>
      </c>
      <c r="N1136" t="str">
        <f t="shared" si="53"/>
        <v>Entry-Level</v>
      </c>
      <c r="O1136">
        <v>6</v>
      </c>
    </row>
    <row r="1137" spans="5:15" x14ac:dyDescent="0.25">
      <c r="E1137">
        <v>1136</v>
      </c>
      <c r="F1137" t="s">
        <v>11</v>
      </c>
      <c r="G1137">
        <v>57</v>
      </c>
      <c r="H1137" t="str">
        <f t="shared" si="51"/>
        <v>Old</v>
      </c>
      <c r="I1137" s="5">
        <v>73845</v>
      </c>
      <c r="J1137">
        <v>52</v>
      </c>
      <c r="K1137" t="str">
        <f t="shared" si="52"/>
        <v>Economical</v>
      </c>
      <c r="L1137" t="s">
        <v>14</v>
      </c>
      <c r="M1137">
        <v>1</v>
      </c>
      <c r="N1137" t="str">
        <f t="shared" si="53"/>
        <v>Entry-Level</v>
      </c>
      <c r="O1137">
        <v>7</v>
      </c>
    </row>
    <row r="1138" spans="5:15" x14ac:dyDescent="0.25">
      <c r="E1138">
        <v>1137</v>
      </c>
      <c r="F1138" t="s">
        <v>8</v>
      </c>
      <c r="G1138">
        <v>92</v>
      </c>
      <c r="H1138" t="str">
        <f t="shared" si="51"/>
        <v>Old</v>
      </c>
      <c r="I1138" s="5">
        <v>89531</v>
      </c>
      <c r="J1138">
        <v>42</v>
      </c>
      <c r="K1138" t="str">
        <f t="shared" si="52"/>
        <v>Economical</v>
      </c>
      <c r="L1138" t="s">
        <v>9</v>
      </c>
      <c r="M1138">
        <v>6</v>
      </c>
      <c r="N1138" t="str">
        <f t="shared" si="53"/>
        <v>Mid-Level</v>
      </c>
      <c r="O1138">
        <v>2</v>
      </c>
    </row>
    <row r="1139" spans="5:15" x14ac:dyDescent="0.25">
      <c r="E1139">
        <v>1138</v>
      </c>
      <c r="F1139" t="s">
        <v>8</v>
      </c>
      <c r="G1139">
        <v>29</v>
      </c>
      <c r="H1139" t="str">
        <f t="shared" si="51"/>
        <v>Adolescence</v>
      </c>
      <c r="I1139" s="5">
        <v>118092</v>
      </c>
      <c r="J1139">
        <v>100</v>
      </c>
      <c r="K1139" t="str">
        <f t="shared" si="52"/>
        <v>Spendthrift</v>
      </c>
      <c r="L1139" t="s">
        <v>13</v>
      </c>
      <c r="M1139">
        <v>7</v>
      </c>
      <c r="N1139" t="str">
        <f t="shared" si="53"/>
        <v>Mid-Level</v>
      </c>
      <c r="O1139">
        <v>3</v>
      </c>
    </row>
    <row r="1140" spans="5:15" x14ac:dyDescent="0.25">
      <c r="E1140">
        <v>1139</v>
      </c>
      <c r="F1140" t="s">
        <v>8</v>
      </c>
      <c r="G1140">
        <v>62</v>
      </c>
      <c r="H1140" t="str">
        <f t="shared" si="51"/>
        <v>Old</v>
      </c>
      <c r="I1140" s="5">
        <v>144242</v>
      </c>
      <c r="J1140">
        <v>49</v>
      </c>
      <c r="K1140" t="str">
        <f t="shared" si="52"/>
        <v>Economical</v>
      </c>
      <c r="L1140" t="s">
        <v>13</v>
      </c>
      <c r="M1140">
        <v>1</v>
      </c>
      <c r="N1140" t="str">
        <f t="shared" si="53"/>
        <v>Entry-Level</v>
      </c>
      <c r="O1140">
        <v>4</v>
      </c>
    </row>
    <row r="1141" spans="5:15" x14ac:dyDescent="0.25">
      <c r="E1141">
        <v>1140</v>
      </c>
      <c r="F1141" t="s">
        <v>11</v>
      </c>
      <c r="G1141">
        <v>43</v>
      </c>
      <c r="H1141" t="str">
        <f t="shared" si="51"/>
        <v>Middle Age</v>
      </c>
      <c r="I1141" s="5">
        <v>140876</v>
      </c>
      <c r="J1141">
        <v>90</v>
      </c>
      <c r="K1141" t="str">
        <f t="shared" si="52"/>
        <v>Spendthrift</v>
      </c>
      <c r="L1141" t="s">
        <v>13</v>
      </c>
      <c r="M1141">
        <v>0</v>
      </c>
      <c r="N1141" t="str">
        <f t="shared" si="53"/>
        <v>Entry-Level</v>
      </c>
      <c r="O1141">
        <v>4</v>
      </c>
    </row>
    <row r="1142" spans="5:15" x14ac:dyDescent="0.25">
      <c r="E1142">
        <v>1141</v>
      </c>
      <c r="F1142" t="s">
        <v>8</v>
      </c>
      <c r="G1142">
        <v>72</v>
      </c>
      <c r="H1142" t="str">
        <f t="shared" si="51"/>
        <v>Old</v>
      </c>
      <c r="I1142" s="5">
        <v>76888</v>
      </c>
      <c r="J1142">
        <v>26</v>
      </c>
      <c r="K1142" t="str">
        <f t="shared" si="52"/>
        <v>Tightward</v>
      </c>
      <c r="L1142" t="s">
        <v>18</v>
      </c>
      <c r="M1142">
        <v>0</v>
      </c>
      <c r="N1142" t="str">
        <f t="shared" si="53"/>
        <v>Entry-Level</v>
      </c>
      <c r="O1142">
        <v>1</v>
      </c>
    </row>
    <row r="1143" spans="5:15" x14ac:dyDescent="0.25">
      <c r="E1143">
        <v>1142</v>
      </c>
      <c r="F1143" t="s">
        <v>11</v>
      </c>
      <c r="G1143">
        <v>28</v>
      </c>
      <c r="H1143" t="str">
        <f t="shared" si="51"/>
        <v>Adolescence</v>
      </c>
      <c r="I1143" s="5">
        <v>116644</v>
      </c>
      <c r="J1143">
        <v>88</v>
      </c>
      <c r="K1143" t="str">
        <f t="shared" si="52"/>
        <v>Spendthrift</v>
      </c>
      <c r="L1143" t="s">
        <v>14</v>
      </c>
      <c r="M1143">
        <v>6</v>
      </c>
      <c r="N1143" t="str">
        <f t="shared" si="53"/>
        <v>Mid-Level</v>
      </c>
      <c r="O1143">
        <v>3</v>
      </c>
    </row>
    <row r="1144" spans="5:15" x14ac:dyDescent="0.25">
      <c r="E1144">
        <v>1143</v>
      </c>
      <c r="F1144" t="s">
        <v>11</v>
      </c>
      <c r="G1144">
        <v>57</v>
      </c>
      <c r="H1144" t="str">
        <f t="shared" si="51"/>
        <v>Old</v>
      </c>
      <c r="I1144" s="5">
        <v>143021</v>
      </c>
      <c r="J1144">
        <v>3</v>
      </c>
      <c r="K1144" t="str">
        <f t="shared" si="52"/>
        <v>Tightward</v>
      </c>
      <c r="L1144" t="s">
        <v>15</v>
      </c>
      <c r="M1144">
        <v>5</v>
      </c>
      <c r="N1144" t="str">
        <f t="shared" si="53"/>
        <v>Mid-Level</v>
      </c>
      <c r="O1144">
        <v>4</v>
      </c>
    </row>
    <row r="1145" spans="5:15" x14ac:dyDescent="0.25">
      <c r="E1145">
        <v>1144</v>
      </c>
      <c r="F1145" t="s">
        <v>11</v>
      </c>
      <c r="G1145">
        <v>86</v>
      </c>
      <c r="H1145" t="str">
        <f t="shared" si="51"/>
        <v>Old</v>
      </c>
      <c r="I1145" s="5">
        <v>145679</v>
      </c>
      <c r="J1145">
        <v>91</v>
      </c>
      <c r="K1145" t="str">
        <f t="shared" si="52"/>
        <v>Spendthrift</v>
      </c>
      <c r="L1145" t="s">
        <v>12</v>
      </c>
      <c r="M1145">
        <v>9</v>
      </c>
      <c r="N1145" t="str">
        <f t="shared" si="53"/>
        <v>Mid-Level</v>
      </c>
      <c r="O1145">
        <v>6</v>
      </c>
    </row>
    <row r="1146" spans="5:15" x14ac:dyDescent="0.25">
      <c r="E1146">
        <v>1145</v>
      </c>
      <c r="F1146" t="s">
        <v>11</v>
      </c>
      <c r="G1146">
        <v>26</v>
      </c>
      <c r="H1146" t="str">
        <f t="shared" si="51"/>
        <v>Adolescence</v>
      </c>
      <c r="I1146" s="5">
        <v>64398</v>
      </c>
      <c r="J1146">
        <v>7</v>
      </c>
      <c r="K1146" t="str">
        <f t="shared" si="52"/>
        <v>Tightward</v>
      </c>
      <c r="L1146" t="s">
        <v>12</v>
      </c>
      <c r="M1146">
        <v>1</v>
      </c>
      <c r="N1146" t="str">
        <f t="shared" si="53"/>
        <v>Entry-Level</v>
      </c>
      <c r="O1146">
        <v>6</v>
      </c>
    </row>
    <row r="1147" spans="5:15" x14ac:dyDescent="0.25">
      <c r="E1147">
        <v>1146</v>
      </c>
      <c r="F1147" t="s">
        <v>11</v>
      </c>
      <c r="G1147">
        <v>13</v>
      </c>
      <c r="H1147" t="str">
        <f t="shared" si="51"/>
        <v>Adolescence</v>
      </c>
      <c r="I1147" s="5">
        <v>104512</v>
      </c>
      <c r="J1147">
        <v>40</v>
      </c>
      <c r="K1147" t="str">
        <f t="shared" si="52"/>
        <v>Economical</v>
      </c>
      <c r="L1147" t="s">
        <v>18</v>
      </c>
      <c r="M1147">
        <v>9</v>
      </c>
      <c r="N1147" t="str">
        <f t="shared" si="53"/>
        <v>Mid-Level</v>
      </c>
      <c r="O1147">
        <v>3</v>
      </c>
    </row>
    <row r="1148" spans="5:15" x14ac:dyDescent="0.25">
      <c r="E1148">
        <v>1147</v>
      </c>
      <c r="F1148" t="s">
        <v>8</v>
      </c>
      <c r="G1148">
        <v>1</v>
      </c>
      <c r="H1148" t="str">
        <f t="shared" si="51"/>
        <v>Adolescence</v>
      </c>
      <c r="I1148" s="5">
        <v>71564</v>
      </c>
      <c r="J1148">
        <v>68</v>
      </c>
      <c r="K1148" t="str">
        <f t="shared" si="52"/>
        <v>Spendthrift</v>
      </c>
      <c r="L1148" t="s">
        <v>14</v>
      </c>
      <c r="M1148">
        <v>1</v>
      </c>
      <c r="N1148" t="str">
        <f t="shared" si="53"/>
        <v>Entry-Level</v>
      </c>
      <c r="O1148">
        <v>5</v>
      </c>
    </row>
    <row r="1149" spans="5:15" x14ac:dyDescent="0.25">
      <c r="E1149">
        <v>1148</v>
      </c>
      <c r="F1149" t="s">
        <v>11</v>
      </c>
      <c r="G1149">
        <v>89</v>
      </c>
      <c r="H1149" t="str">
        <f t="shared" si="51"/>
        <v>Old</v>
      </c>
      <c r="I1149" s="5">
        <v>122707</v>
      </c>
      <c r="J1149">
        <v>64</v>
      </c>
      <c r="K1149" t="str">
        <f t="shared" si="52"/>
        <v>Spendthrift</v>
      </c>
      <c r="L1149" t="s">
        <v>17</v>
      </c>
      <c r="M1149">
        <v>2</v>
      </c>
      <c r="N1149" t="str">
        <f t="shared" si="53"/>
        <v>Entry-Level</v>
      </c>
      <c r="O1149">
        <v>3</v>
      </c>
    </row>
    <row r="1150" spans="5:15" x14ac:dyDescent="0.25">
      <c r="E1150">
        <v>1149</v>
      </c>
      <c r="F1150" t="s">
        <v>11</v>
      </c>
      <c r="G1150">
        <v>91</v>
      </c>
      <c r="H1150" t="str">
        <f t="shared" si="51"/>
        <v>Old</v>
      </c>
      <c r="I1150" s="5">
        <v>51733</v>
      </c>
      <c r="J1150">
        <v>96</v>
      </c>
      <c r="K1150" t="str">
        <f t="shared" si="52"/>
        <v>Spendthrift</v>
      </c>
      <c r="L1150" t="s">
        <v>9</v>
      </c>
      <c r="M1150">
        <v>0</v>
      </c>
      <c r="N1150" t="str">
        <f t="shared" si="53"/>
        <v>Entry-Level</v>
      </c>
      <c r="O1150">
        <v>5</v>
      </c>
    </row>
    <row r="1151" spans="5:15" x14ac:dyDescent="0.25">
      <c r="E1151">
        <v>1150</v>
      </c>
      <c r="F1151" t="s">
        <v>11</v>
      </c>
      <c r="G1151">
        <v>67</v>
      </c>
      <c r="H1151" t="str">
        <f t="shared" si="51"/>
        <v>Old</v>
      </c>
      <c r="I1151" s="5">
        <v>138087</v>
      </c>
      <c r="J1151">
        <v>63</v>
      </c>
      <c r="K1151" t="str">
        <f t="shared" si="52"/>
        <v>Spendthrift</v>
      </c>
      <c r="L1151" t="s">
        <v>18</v>
      </c>
      <c r="M1151">
        <v>1</v>
      </c>
      <c r="N1151" t="str">
        <f t="shared" si="53"/>
        <v>Entry-Level</v>
      </c>
      <c r="O1151">
        <v>7</v>
      </c>
    </row>
    <row r="1152" spans="5:15" x14ac:dyDescent="0.25">
      <c r="E1152">
        <v>1151</v>
      </c>
      <c r="F1152" t="s">
        <v>8</v>
      </c>
      <c r="G1152">
        <v>63</v>
      </c>
      <c r="H1152" t="str">
        <f t="shared" si="51"/>
        <v>Old</v>
      </c>
      <c r="I1152" s="5">
        <v>147278</v>
      </c>
      <c r="J1152">
        <v>51</v>
      </c>
      <c r="K1152" t="str">
        <f t="shared" si="52"/>
        <v>Economical</v>
      </c>
      <c r="L1152" t="s">
        <v>12</v>
      </c>
      <c r="M1152">
        <v>0</v>
      </c>
      <c r="N1152" t="str">
        <f t="shared" si="53"/>
        <v>Entry-Level</v>
      </c>
      <c r="O1152">
        <v>4</v>
      </c>
    </row>
    <row r="1153" spans="5:15" x14ac:dyDescent="0.25">
      <c r="E1153">
        <v>1152</v>
      </c>
      <c r="F1153" t="s">
        <v>11</v>
      </c>
      <c r="G1153">
        <v>90</v>
      </c>
      <c r="H1153" t="str">
        <f t="shared" si="51"/>
        <v>Old</v>
      </c>
      <c r="I1153" s="5">
        <v>187339</v>
      </c>
      <c r="J1153">
        <v>62</v>
      </c>
      <c r="K1153" t="str">
        <f t="shared" si="52"/>
        <v>Spendthrift</v>
      </c>
      <c r="L1153" t="s">
        <v>9</v>
      </c>
      <c r="M1153">
        <v>0</v>
      </c>
      <c r="N1153" t="str">
        <f t="shared" si="53"/>
        <v>Entry-Level</v>
      </c>
      <c r="O1153">
        <v>6</v>
      </c>
    </row>
    <row r="1154" spans="5:15" x14ac:dyDescent="0.25">
      <c r="E1154">
        <v>1153</v>
      </c>
      <c r="F1154" t="s">
        <v>11</v>
      </c>
      <c r="G1154">
        <v>87</v>
      </c>
      <c r="H1154" t="str">
        <f t="shared" si="51"/>
        <v>Old</v>
      </c>
      <c r="I1154" s="5">
        <v>129972</v>
      </c>
      <c r="J1154">
        <v>97</v>
      </c>
      <c r="K1154" t="str">
        <f t="shared" si="52"/>
        <v>Spendthrift</v>
      </c>
      <c r="L1154" t="s">
        <v>15</v>
      </c>
      <c r="M1154">
        <v>1</v>
      </c>
      <c r="N1154" t="str">
        <f t="shared" si="53"/>
        <v>Entry-Level</v>
      </c>
      <c r="O1154">
        <v>6</v>
      </c>
    </row>
    <row r="1155" spans="5:15" x14ac:dyDescent="0.25">
      <c r="E1155">
        <v>1154</v>
      </c>
      <c r="F1155" t="s">
        <v>11</v>
      </c>
      <c r="G1155">
        <v>89</v>
      </c>
      <c r="H1155" t="str">
        <f t="shared" ref="H1155:H1218" si="54">IF(G1155&gt;54,"Old",IF(G1155&gt;=31,"Middle Age",IF(G1155&lt;31,"Adolescence","Invalid")))</f>
        <v>Old</v>
      </c>
      <c r="I1155" s="5">
        <v>151176</v>
      </c>
      <c r="J1155">
        <v>55</v>
      </c>
      <c r="K1155" t="str">
        <f t="shared" ref="K1155:K1218" si="55">IF(J1155&gt;=60,"Spendthrift",IF(J1155&gt;=31,"Economical",IF(J1155&lt;31,"Tightward","Invalid")))</f>
        <v>Economical</v>
      </c>
      <c r="L1155" t="s">
        <v>9</v>
      </c>
      <c r="M1155">
        <v>1</v>
      </c>
      <c r="N1155" t="str">
        <f t="shared" ref="N1155:N1218" si="56">IF(M1155&gt;=10,"Senior Level",IF(M1155&gt;=5,"Mid-Level",IF(M1155&gt;=3,"Intermediate",IF(M1155&lt;3,"Entry-Level","Invalid"))))</f>
        <v>Entry-Level</v>
      </c>
      <c r="O1155">
        <v>2</v>
      </c>
    </row>
    <row r="1156" spans="5:15" x14ac:dyDescent="0.25">
      <c r="E1156">
        <v>1155</v>
      </c>
      <c r="F1156" t="s">
        <v>11</v>
      </c>
      <c r="G1156">
        <v>34</v>
      </c>
      <c r="H1156" t="str">
        <f t="shared" si="54"/>
        <v>Middle Age</v>
      </c>
      <c r="I1156" s="5">
        <v>74358</v>
      </c>
      <c r="J1156">
        <v>60</v>
      </c>
      <c r="K1156" t="str">
        <f t="shared" si="55"/>
        <v>Spendthrift</v>
      </c>
      <c r="L1156" t="s">
        <v>14</v>
      </c>
      <c r="M1156">
        <v>0</v>
      </c>
      <c r="N1156" t="str">
        <f t="shared" si="56"/>
        <v>Entry-Level</v>
      </c>
      <c r="O1156">
        <v>6</v>
      </c>
    </row>
    <row r="1157" spans="5:15" x14ac:dyDescent="0.25">
      <c r="E1157">
        <v>1156</v>
      </c>
      <c r="F1157" t="s">
        <v>8</v>
      </c>
      <c r="G1157">
        <v>89</v>
      </c>
      <c r="H1157" t="str">
        <f t="shared" si="54"/>
        <v>Old</v>
      </c>
      <c r="I1157" s="5">
        <v>83953</v>
      </c>
      <c r="J1157">
        <v>82</v>
      </c>
      <c r="K1157" t="str">
        <f t="shared" si="55"/>
        <v>Spendthrift</v>
      </c>
      <c r="L1157" t="s">
        <v>9</v>
      </c>
      <c r="M1157">
        <v>0</v>
      </c>
      <c r="N1157" t="str">
        <f t="shared" si="56"/>
        <v>Entry-Level</v>
      </c>
      <c r="O1157">
        <v>3</v>
      </c>
    </row>
    <row r="1158" spans="5:15" x14ac:dyDescent="0.25">
      <c r="E1158">
        <v>1157</v>
      </c>
      <c r="F1158" t="s">
        <v>8</v>
      </c>
      <c r="G1158">
        <v>31</v>
      </c>
      <c r="H1158" t="str">
        <f t="shared" si="54"/>
        <v>Middle Age</v>
      </c>
      <c r="I1158" s="5">
        <v>62925</v>
      </c>
      <c r="J1158">
        <v>24</v>
      </c>
      <c r="K1158" t="str">
        <f t="shared" si="55"/>
        <v>Tightward</v>
      </c>
      <c r="L1158" t="s">
        <v>10</v>
      </c>
      <c r="M1158">
        <v>1</v>
      </c>
      <c r="N1158" t="str">
        <f t="shared" si="56"/>
        <v>Entry-Level</v>
      </c>
      <c r="O1158">
        <v>6</v>
      </c>
    </row>
    <row r="1159" spans="5:15" x14ac:dyDescent="0.25">
      <c r="E1159">
        <v>1158</v>
      </c>
      <c r="F1159" t="s">
        <v>8</v>
      </c>
      <c r="G1159">
        <v>55</v>
      </c>
      <c r="H1159" t="str">
        <f t="shared" si="54"/>
        <v>Old</v>
      </c>
      <c r="I1159" s="5">
        <v>65257</v>
      </c>
      <c r="J1159">
        <v>93</v>
      </c>
      <c r="K1159" t="str">
        <f t="shared" si="55"/>
        <v>Spendthrift</v>
      </c>
      <c r="L1159" t="s">
        <v>16</v>
      </c>
      <c r="M1159">
        <v>2</v>
      </c>
      <c r="N1159" t="str">
        <f t="shared" si="56"/>
        <v>Entry-Level</v>
      </c>
      <c r="O1159">
        <v>3</v>
      </c>
    </row>
    <row r="1160" spans="5:15" x14ac:dyDescent="0.25">
      <c r="E1160">
        <v>1159</v>
      </c>
      <c r="F1160" t="s">
        <v>11</v>
      </c>
      <c r="G1160">
        <v>3</v>
      </c>
      <c r="H1160" t="str">
        <f t="shared" si="54"/>
        <v>Adolescence</v>
      </c>
      <c r="I1160" s="5">
        <v>188557</v>
      </c>
      <c r="J1160">
        <v>4</v>
      </c>
      <c r="K1160" t="str">
        <f t="shared" si="55"/>
        <v>Tightward</v>
      </c>
      <c r="L1160" t="s">
        <v>9</v>
      </c>
      <c r="M1160">
        <v>9</v>
      </c>
      <c r="N1160" t="str">
        <f t="shared" si="56"/>
        <v>Mid-Level</v>
      </c>
      <c r="O1160">
        <v>2</v>
      </c>
    </row>
    <row r="1161" spans="5:15" x14ac:dyDescent="0.25">
      <c r="E1161">
        <v>1160</v>
      </c>
      <c r="F1161" t="s">
        <v>8</v>
      </c>
      <c r="G1161">
        <v>64</v>
      </c>
      <c r="H1161" t="str">
        <f t="shared" si="54"/>
        <v>Old</v>
      </c>
      <c r="I1161" s="5">
        <v>163783</v>
      </c>
      <c r="J1161">
        <v>84</v>
      </c>
      <c r="K1161" t="str">
        <f t="shared" si="55"/>
        <v>Spendthrift</v>
      </c>
      <c r="L1161" t="s">
        <v>9</v>
      </c>
      <c r="M1161">
        <v>3</v>
      </c>
      <c r="N1161" t="str">
        <f t="shared" si="56"/>
        <v>Intermediate</v>
      </c>
      <c r="O1161">
        <v>1</v>
      </c>
    </row>
    <row r="1162" spans="5:15" x14ac:dyDescent="0.25">
      <c r="E1162">
        <v>1161</v>
      </c>
      <c r="F1162" t="s">
        <v>11</v>
      </c>
      <c r="G1162">
        <v>1</v>
      </c>
      <c r="H1162" t="str">
        <f t="shared" si="54"/>
        <v>Adolescence</v>
      </c>
      <c r="I1162" s="5">
        <v>108342</v>
      </c>
      <c r="J1162">
        <v>97</v>
      </c>
      <c r="K1162" t="str">
        <f t="shared" si="55"/>
        <v>Spendthrift</v>
      </c>
      <c r="L1162" t="s">
        <v>16</v>
      </c>
      <c r="M1162">
        <v>0</v>
      </c>
      <c r="N1162" t="str">
        <f t="shared" si="56"/>
        <v>Entry-Level</v>
      </c>
      <c r="O1162">
        <v>3</v>
      </c>
    </row>
    <row r="1163" spans="5:15" x14ac:dyDescent="0.25">
      <c r="E1163">
        <v>1162</v>
      </c>
      <c r="F1163" t="s">
        <v>11</v>
      </c>
      <c r="G1163">
        <v>20</v>
      </c>
      <c r="H1163" t="str">
        <f t="shared" si="54"/>
        <v>Adolescence</v>
      </c>
      <c r="I1163" s="5">
        <v>155951</v>
      </c>
      <c r="J1163">
        <v>21</v>
      </c>
      <c r="K1163" t="str">
        <f t="shared" si="55"/>
        <v>Tightward</v>
      </c>
      <c r="L1163" t="s">
        <v>9</v>
      </c>
      <c r="M1163">
        <v>7</v>
      </c>
      <c r="N1163" t="str">
        <f t="shared" si="56"/>
        <v>Mid-Level</v>
      </c>
      <c r="O1163">
        <v>4</v>
      </c>
    </row>
    <row r="1164" spans="5:15" x14ac:dyDescent="0.25">
      <c r="E1164">
        <v>1163</v>
      </c>
      <c r="F1164" t="s">
        <v>11</v>
      </c>
      <c r="G1164">
        <v>18</v>
      </c>
      <c r="H1164" t="str">
        <f t="shared" si="54"/>
        <v>Adolescence</v>
      </c>
      <c r="I1164" s="5">
        <v>183071</v>
      </c>
      <c r="J1164">
        <v>29</v>
      </c>
      <c r="K1164" t="str">
        <f t="shared" si="55"/>
        <v>Tightward</v>
      </c>
      <c r="L1164" t="s">
        <v>14</v>
      </c>
      <c r="M1164">
        <v>7</v>
      </c>
      <c r="N1164" t="str">
        <f t="shared" si="56"/>
        <v>Mid-Level</v>
      </c>
      <c r="O1164">
        <v>4</v>
      </c>
    </row>
    <row r="1165" spans="5:15" x14ac:dyDescent="0.25">
      <c r="E1165">
        <v>1164</v>
      </c>
      <c r="F1165" t="s">
        <v>11</v>
      </c>
      <c r="G1165">
        <v>83</v>
      </c>
      <c r="H1165" t="str">
        <f t="shared" si="54"/>
        <v>Old</v>
      </c>
      <c r="I1165" s="5">
        <v>124104</v>
      </c>
      <c r="J1165">
        <v>20</v>
      </c>
      <c r="K1165" t="str">
        <f t="shared" si="55"/>
        <v>Tightward</v>
      </c>
      <c r="L1165" t="s">
        <v>9</v>
      </c>
      <c r="M1165">
        <v>4</v>
      </c>
      <c r="N1165" t="str">
        <f t="shared" si="56"/>
        <v>Intermediate</v>
      </c>
      <c r="O1165">
        <v>6</v>
      </c>
    </row>
    <row r="1166" spans="5:15" x14ac:dyDescent="0.25">
      <c r="E1166">
        <v>1165</v>
      </c>
      <c r="F1166" t="s">
        <v>11</v>
      </c>
      <c r="G1166">
        <v>21</v>
      </c>
      <c r="H1166" t="str">
        <f t="shared" si="54"/>
        <v>Adolescence</v>
      </c>
      <c r="I1166" s="5">
        <v>136747</v>
      </c>
      <c r="J1166">
        <v>3</v>
      </c>
      <c r="K1166" t="str">
        <f t="shared" si="55"/>
        <v>Tightward</v>
      </c>
      <c r="L1166" t="s">
        <v>9</v>
      </c>
      <c r="M1166">
        <v>1</v>
      </c>
      <c r="N1166" t="str">
        <f t="shared" si="56"/>
        <v>Entry-Level</v>
      </c>
      <c r="O1166">
        <v>1</v>
      </c>
    </row>
    <row r="1167" spans="5:15" x14ac:dyDescent="0.25">
      <c r="E1167">
        <v>1166</v>
      </c>
      <c r="F1167" t="s">
        <v>8</v>
      </c>
      <c r="G1167">
        <v>19</v>
      </c>
      <c r="H1167" t="str">
        <f t="shared" si="54"/>
        <v>Adolescence</v>
      </c>
      <c r="I1167" s="5">
        <v>189498</v>
      </c>
      <c r="J1167">
        <v>18</v>
      </c>
      <c r="K1167" t="str">
        <f t="shared" si="55"/>
        <v>Tightward</v>
      </c>
      <c r="L1167" t="s">
        <v>14</v>
      </c>
      <c r="M1167">
        <v>4</v>
      </c>
      <c r="N1167" t="str">
        <f t="shared" si="56"/>
        <v>Intermediate</v>
      </c>
      <c r="O1167">
        <v>1</v>
      </c>
    </row>
    <row r="1168" spans="5:15" x14ac:dyDescent="0.25">
      <c r="E1168">
        <v>1167</v>
      </c>
      <c r="F1168" t="s">
        <v>11</v>
      </c>
      <c r="G1168">
        <v>74</v>
      </c>
      <c r="H1168" t="str">
        <f t="shared" si="54"/>
        <v>Old</v>
      </c>
      <c r="I1168" s="5">
        <v>76149</v>
      </c>
      <c r="J1168">
        <v>48</v>
      </c>
      <c r="K1168" t="str">
        <f t="shared" si="55"/>
        <v>Economical</v>
      </c>
      <c r="L1168" t="s">
        <v>14</v>
      </c>
      <c r="M1168">
        <v>9</v>
      </c>
      <c r="N1168" t="str">
        <f t="shared" si="56"/>
        <v>Mid-Level</v>
      </c>
      <c r="O1168">
        <v>6</v>
      </c>
    </row>
    <row r="1169" spans="5:15" x14ac:dyDescent="0.25">
      <c r="E1169">
        <v>1168</v>
      </c>
      <c r="F1169" t="s">
        <v>11</v>
      </c>
      <c r="G1169">
        <v>44</v>
      </c>
      <c r="H1169" t="str">
        <f t="shared" si="54"/>
        <v>Middle Age</v>
      </c>
      <c r="I1169" s="5">
        <v>185550</v>
      </c>
      <c r="J1169">
        <v>54</v>
      </c>
      <c r="K1169" t="str">
        <f t="shared" si="55"/>
        <v>Economical</v>
      </c>
      <c r="L1169" t="s">
        <v>14</v>
      </c>
      <c r="M1169">
        <v>0</v>
      </c>
      <c r="N1169" t="str">
        <f t="shared" si="56"/>
        <v>Entry-Level</v>
      </c>
      <c r="O1169">
        <v>1</v>
      </c>
    </row>
    <row r="1170" spans="5:15" x14ac:dyDescent="0.25">
      <c r="E1170">
        <v>1169</v>
      </c>
      <c r="F1170" t="s">
        <v>11</v>
      </c>
      <c r="G1170">
        <v>52</v>
      </c>
      <c r="H1170" t="str">
        <f t="shared" si="54"/>
        <v>Middle Age</v>
      </c>
      <c r="I1170" s="5">
        <v>119567</v>
      </c>
      <c r="J1170">
        <v>19</v>
      </c>
      <c r="K1170" t="str">
        <f t="shared" si="55"/>
        <v>Tightward</v>
      </c>
      <c r="L1170" t="s">
        <v>14</v>
      </c>
      <c r="M1170">
        <v>5</v>
      </c>
      <c r="N1170" t="str">
        <f t="shared" si="56"/>
        <v>Mid-Level</v>
      </c>
      <c r="O1170">
        <v>2</v>
      </c>
    </row>
    <row r="1171" spans="5:15" x14ac:dyDescent="0.25">
      <c r="E1171">
        <v>1170</v>
      </c>
      <c r="F1171" t="s">
        <v>11</v>
      </c>
      <c r="G1171">
        <v>14</v>
      </c>
      <c r="H1171" t="str">
        <f t="shared" si="54"/>
        <v>Adolescence</v>
      </c>
      <c r="I1171" s="5">
        <v>79806</v>
      </c>
      <c r="J1171">
        <v>30</v>
      </c>
      <c r="K1171" t="str">
        <f t="shared" si="55"/>
        <v>Tightward</v>
      </c>
      <c r="L1171" t="s">
        <v>10</v>
      </c>
      <c r="M1171">
        <v>1</v>
      </c>
      <c r="N1171" t="str">
        <f t="shared" si="56"/>
        <v>Entry-Level</v>
      </c>
      <c r="O1171">
        <v>6</v>
      </c>
    </row>
    <row r="1172" spans="5:15" x14ac:dyDescent="0.25">
      <c r="E1172">
        <v>1171</v>
      </c>
      <c r="F1172" t="s">
        <v>8</v>
      </c>
      <c r="G1172">
        <v>10</v>
      </c>
      <c r="H1172" t="str">
        <f t="shared" si="54"/>
        <v>Adolescence</v>
      </c>
      <c r="I1172" s="5">
        <v>180774</v>
      </c>
      <c r="J1172">
        <v>66</v>
      </c>
      <c r="K1172" t="str">
        <f t="shared" si="55"/>
        <v>Spendthrift</v>
      </c>
      <c r="L1172" t="s">
        <v>13</v>
      </c>
      <c r="M1172">
        <v>1</v>
      </c>
      <c r="N1172" t="str">
        <f t="shared" si="56"/>
        <v>Entry-Level</v>
      </c>
      <c r="O1172">
        <v>5</v>
      </c>
    </row>
    <row r="1173" spans="5:15" x14ac:dyDescent="0.25">
      <c r="E1173">
        <v>1172</v>
      </c>
      <c r="F1173" t="s">
        <v>11</v>
      </c>
      <c r="G1173">
        <v>80</v>
      </c>
      <c r="H1173" t="str">
        <f t="shared" si="54"/>
        <v>Old</v>
      </c>
      <c r="I1173" s="5">
        <v>90142</v>
      </c>
      <c r="J1173">
        <v>50</v>
      </c>
      <c r="K1173" t="str">
        <f t="shared" si="55"/>
        <v>Economical</v>
      </c>
      <c r="L1173" t="s">
        <v>12</v>
      </c>
      <c r="M1173">
        <v>1</v>
      </c>
      <c r="N1173" t="str">
        <f t="shared" si="56"/>
        <v>Entry-Level</v>
      </c>
      <c r="O1173">
        <v>2</v>
      </c>
    </row>
    <row r="1174" spans="5:15" x14ac:dyDescent="0.25">
      <c r="E1174">
        <v>1173</v>
      </c>
      <c r="F1174" t="s">
        <v>11</v>
      </c>
      <c r="G1174">
        <v>82</v>
      </c>
      <c r="H1174" t="str">
        <f t="shared" si="54"/>
        <v>Old</v>
      </c>
      <c r="I1174" s="5">
        <v>184481</v>
      </c>
      <c r="J1174">
        <v>84</v>
      </c>
      <c r="K1174" t="str">
        <f t="shared" si="55"/>
        <v>Spendthrift</v>
      </c>
      <c r="L1174" t="s">
        <v>15</v>
      </c>
      <c r="M1174">
        <v>0</v>
      </c>
      <c r="N1174" t="str">
        <f t="shared" si="56"/>
        <v>Entry-Level</v>
      </c>
      <c r="O1174">
        <v>2</v>
      </c>
    </row>
    <row r="1175" spans="5:15" x14ac:dyDescent="0.25">
      <c r="E1175">
        <v>1174</v>
      </c>
      <c r="F1175" t="s">
        <v>11</v>
      </c>
      <c r="G1175">
        <v>32</v>
      </c>
      <c r="H1175" t="str">
        <f t="shared" si="54"/>
        <v>Middle Age</v>
      </c>
      <c r="I1175" s="5">
        <v>66089</v>
      </c>
      <c r="J1175">
        <v>75</v>
      </c>
      <c r="K1175" t="str">
        <f t="shared" si="55"/>
        <v>Spendthrift</v>
      </c>
      <c r="L1175" t="s">
        <v>14</v>
      </c>
      <c r="M1175">
        <v>6</v>
      </c>
      <c r="N1175" t="str">
        <f t="shared" si="56"/>
        <v>Mid-Level</v>
      </c>
      <c r="O1175">
        <v>3</v>
      </c>
    </row>
    <row r="1176" spans="5:15" x14ac:dyDescent="0.25">
      <c r="E1176">
        <v>1175</v>
      </c>
      <c r="F1176" t="s">
        <v>11</v>
      </c>
      <c r="G1176">
        <v>16</v>
      </c>
      <c r="H1176" t="str">
        <f t="shared" si="54"/>
        <v>Adolescence</v>
      </c>
      <c r="I1176" s="5">
        <v>60044</v>
      </c>
      <c r="J1176">
        <v>83</v>
      </c>
      <c r="K1176" t="str">
        <f t="shared" si="55"/>
        <v>Spendthrift</v>
      </c>
      <c r="L1176" t="s">
        <v>14</v>
      </c>
      <c r="M1176">
        <v>4</v>
      </c>
      <c r="N1176" t="str">
        <f t="shared" si="56"/>
        <v>Intermediate</v>
      </c>
      <c r="O1176">
        <v>1</v>
      </c>
    </row>
    <row r="1177" spans="5:15" x14ac:dyDescent="0.25">
      <c r="E1177">
        <v>1176</v>
      </c>
      <c r="F1177" t="s">
        <v>8</v>
      </c>
      <c r="G1177">
        <v>61</v>
      </c>
      <c r="H1177" t="str">
        <f t="shared" si="54"/>
        <v>Old</v>
      </c>
      <c r="I1177" s="5">
        <v>52543</v>
      </c>
      <c r="J1177">
        <v>23</v>
      </c>
      <c r="K1177" t="str">
        <f t="shared" si="55"/>
        <v>Tightward</v>
      </c>
      <c r="L1177" t="s">
        <v>15</v>
      </c>
      <c r="M1177">
        <v>0</v>
      </c>
      <c r="N1177" t="str">
        <f t="shared" si="56"/>
        <v>Entry-Level</v>
      </c>
      <c r="O1177">
        <v>6</v>
      </c>
    </row>
    <row r="1178" spans="5:15" x14ac:dyDescent="0.25">
      <c r="E1178">
        <v>1177</v>
      </c>
      <c r="F1178" t="s">
        <v>8</v>
      </c>
      <c r="G1178">
        <v>57</v>
      </c>
      <c r="H1178" t="str">
        <f t="shared" si="54"/>
        <v>Old</v>
      </c>
      <c r="I1178" s="5">
        <v>50429</v>
      </c>
      <c r="J1178">
        <v>23</v>
      </c>
      <c r="K1178" t="str">
        <f t="shared" si="55"/>
        <v>Tightward</v>
      </c>
      <c r="L1178" t="s">
        <v>14</v>
      </c>
      <c r="M1178">
        <v>0</v>
      </c>
      <c r="N1178" t="str">
        <f t="shared" si="56"/>
        <v>Entry-Level</v>
      </c>
      <c r="O1178">
        <v>1</v>
      </c>
    </row>
    <row r="1179" spans="5:15" x14ac:dyDescent="0.25">
      <c r="E1179">
        <v>1178</v>
      </c>
      <c r="F1179" t="s">
        <v>8</v>
      </c>
      <c r="G1179">
        <v>95</v>
      </c>
      <c r="H1179" t="str">
        <f t="shared" si="54"/>
        <v>Old</v>
      </c>
      <c r="I1179" s="5">
        <v>178228</v>
      </c>
      <c r="J1179">
        <v>45</v>
      </c>
      <c r="K1179" t="str">
        <f t="shared" si="55"/>
        <v>Economical</v>
      </c>
      <c r="L1179" t="s">
        <v>10</v>
      </c>
      <c r="M1179">
        <v>1</v>
      </c>
      <c r="N1179" t="str">
        <f t="shared" si="56"/>
        <v>Entry-Level</v>
      </c>
      <c r="O1179">
        <v>2</v>
      </c>
    </row>
    <row r="1180" spans="5:15" x14ac:dyDescent="0.25">
      <c r="E1180">
        <v>1179</v>
      </c>
      <c r="F1180" t="s">
        <v>11</v>
      </c>
      <c r="G1180">
        <v>38</v>
      </c>
      <c r="H1180" t="str">
        <f t="shared" si="54"/>
        <v>Middle Age</v>
      </c>
      <c r="I1180" s="5">
        <v>161130</v>
      </c>
      <c r="J1180">
        <v>98</v>
      </c>
      <c r="K1180" t="str">
        <f t="shared" si="55"/>
        <v>Spendthrift</v>
      </c>
      <c r="L1180" t="s">
        <v>14</v>
      </c>
      <c r="M1180">
        <v>8</v>
      </c>
      <c r="N1180" t="str">
        <f t="shared" si="56"/>
        <v>Mid-Level</v>
      </c>
      <c r="O1180">
        <v>3</v>
      </c>
    </row>
    <row r="1181" spans="5:15" x14ac:dyDescent="0.25">
      <c r="E1181">
        <v>1180</v>
      </c>
      <c r="F1181" t="s">
        <v>8</v>
      </c>
      <c r="G1181">
        <v>70</v>
      </c>
      <c r="H1181" t="str">
        <f t="shared" si="54"/>
        <v>Old</v>
      </c>
      <c r="I1181" s="5">
        <v>87976</v>
      </c>
      <c r="J1181">
        <v>38</v>
      </c>
      <c r="K1181" t="str">
        <f t="shared" si="55"/>
        <v>Economical</v>
      </c>
      <c r="L1181" t="s">
        <v>12</v>
      </c>
      <c r="M1181">
        <v>1</v>
      </c>
      <c r="N1181" t="str">
        <f t="shared" si="56"/>
        <v>Entry-Level</v>
      </c>
      <c r="O1181">
        <v>6</v>
      </c>
    </row>
    <row r="1182" spans="5:15" x14ac:dyDescent="0.25">
      <c r="E1182">
        <v>1181</v>
      </c>
      <c r="F1182" t="s">
        <v>11</v>
      </c>
      <c r="G1182">
        <v>40</v>
      </c>
      <c r="H1182" t="str">
        <f t="shared" si="54"/>
        <v>Middle Age</v>
      </c>
      <c r="I1182" s="5">
        <v>179150</v>
      </c>
      <c r="J1182">
        <v>91</v>
      </c>
      <c r="K1182" t="str">
        <f t="shared" si="55"/>
        <v>Spendthrift</v>
      </c>
      <c r="L1182" t="s">
        <v>14</v>
      </c>
      <c r="M1182">
        <v>5</v>
      </c>
      <c r="N1182" t="str">
        <f t="shared" si="56"/>
        <v>Mid-Level</v>
      </c>
      <c r="O1182">
        <v>2</v>
      </c>
    </row>
    <row r="1183" spans="5:15" x14ac:dyDescent="0.25">
      <c r="E1183">
        <v>1182</v>
      </c>
      <c r="F1183" t="s">
        <v>11</v>
      </c>
      <c r="G1183">
        <v>92</v>
      </c>
      <c r="H1183" t="str">
        <f t="shared" si="54"/>
        <v>Old</v>
      </c>
      <c r="I1183" s="5">
        <v>163442</v>
      </c>
      <c r="J1183">
        <v>32</v>
      </c>
      <c r="K1183" t="str">
        <f t="shared" si="55"/>
        <v>Economical</v>
      </c>
      <c r="L1183" t="s">
        <v>15</v>
      </c>
      <c r="M1183">
        <v>1</v>
      </c>
      <c r="N1183" t="str">
        <f t="shared" si="56"/>
        <v>Entry-Level</v>
      </c>
      <c r="O1183">
        <v>6</v>
      </c>
    </row>
    <row r="1184" spans="5:15" x14ac:dyDescent="0.25">
      <c r="E1184">
        <v>1183</v>
      </c>
      <c r="F1184" t="s">
        <v>11</v>
      </c>
      <c r="G1184">
        <v>73</v>
      </c>
      <c r="H1184" t="str">
        <f t="shared" si="54"/>
        <v>Old</v>
      </c>
      <c r="I1184" s="5">
        <v>108159</v>
      </c>
      <c r="J1184">
        <v>18</v>
      </c>
      <c r="K1184" t="str">
        <f t="shared" si="55"/>
        <v>Tightward</v>
      </c>
      <c r="L1184" t="s">
        <v>13</v>
      </c>
      <c r="M1184">
        <v>8</v>
      </c>
      <c r="N1184" t="str">
        <f t="shared" si="56"/>
        <v>Mid-Level</v>
      </c>
      <c r="O1184">
        <v>7</v>
      </c>
    </row>
    <row r="1185" spans="5:15" x14ac:dyDescent="0.25">
      <c r="E1185">
        <v>1184</v>
      </c>
      <c r="F1185" t="s">
        <v>11</v>
      </c>
      <c r="G1185">
        <v>62</v>
      </c>
      <c r="H1185" t="str">
        <f t="shared" si="54"/>
        <v>Old</v>
      </c>
      <c r="I1185" s="5">
        <v>73419</v>
      </c>
      <c r="J1185">
        <v>14</v>
      </c>
      <c r="K1185" t="str">
        <f t="shared" si="55"/>
        <v>Tightward</v>
      </c>
      <c r="L1185" t="s">
        <v>9</v>
      </c>
      <c r="M1185">
        <v>0</v>
      </c>
      <c r="N1185" t="str">
        <f t="shared" si="56"/>
        <v>Entry-Level</v>
      </c>
      <c r="O1185">
        <v>1</v>
      </c>
    </row>
    <row r="1186" spans="5:15" x14ac:dyDescent="0.25">
      <c r="E1186">
        <v>1185</v>
      </c>
      <c r="F1186" t="s">
        <v>11</v>
      </c>
      <c r="G1186">
        <v>12</v>
      </c>
      <c r="H1186" t="str">
        <f t="shared" si="54"/>
        <v>Adolescence</v>
      </c>
      <c r="I1186" s="5">
        <v>138425</v>
      </c>
      <c r="J1186">
        <v>78</v>
      </c>
      <c r="K1186" t="str">
        <f t="shared" si="55"/>
        <v>Spendthrift</v>
      </c>
      <c r="L1186" t="s">
        <v>16</v>
      </c>
      <c r="M1186">
        <v>11</v>
      </c>
      <c r="N1186" t="str">
        <f t="shared" si="56"/>
        <v>Senior Level</v>
      </c>
      <c r="O1186">
        <v>6</v>
      </c>
    </row>
    <row r="1187" spans="5:15" x14ac:dyDescent="0.25">
      <c r="E1187">
        <v>1186</v>
      </c>
      <c r="F1187" t="s">
        <v>8</v>
      </c>
      <c r="G1187">
        <v>65</v>
      </c>
      <c r="H1187" t="str">
        <f t="shared" si="54"/>
        <v>Old</v>
      </c>
      <c r="I1187" s="5">
        <v>54431</v>
      </c>
      <c r="J1187">
        <v>93</v>
      </c>
      <c r="K1187" t="str">
        <f t="shared" si="55"/>
        <v>Spendthrift</v>
      </c>
      <c r="L1187" t="s">
        <v>9</v>
      </c>
      <c r="M1187">
        <v>1</v>
      </c>
      <c r="N1187" t="str">
        <f t="shared" si="56"/>
        <v>Entry-Level</v>
      </c>
      <c r="O1187">
        <v>7</v>
      </c>
    </row>
    <row r="1188" spans="5:15" x14ac:dyDescent="0.25">
      <c r="E1188">
        <v>1187</v>
      </c>
      <c r="F1188" t="s">
        <v>11</v>
      </c>
      <c r="G1188">
        <v>88</v>
      </c>
      <c r="H1188" t="str">
        <f t="shared" si="54"/>
        <v>Old</v>
      </c>
      <c r="I1188" s="5">
        <v>168437</v>
      </c>
      <c r="J1188">
        <v>81</v>
      </c>
      <c r="K1188" t="str">
        <f t="shared" si="55"/>
        <v>Spendthrift</v>
      </c>
      <c r="L1188" t="s">
        <v>14</v>
      </c>
      <c r="M1188">
        <v>2</v>
      </c>
      <c r="N1188" t="str">
        <f t="shared" si="56"/>
        <v>Entry-Level</v>
      </c>
      <c r="O1188">
        <v>2</v>
      </c>
    </row>
    <row r="1189" spans="5:15" x14ac:dyDescent="0.25">
      <c r="E1189">
        <v>1188</v>
      </c>
      <c r="F1189" t="s">
        <v>11</v>
      </c>
      <c r="G1189">
        <v>55</v>
      </c>
      <c r="H1189" t="str">
        <f t="shared" si="54"/>
        <v>Old</v>
      </c>
      <c r="I1189" s="5">
        <v>71322</v>
      </c>
      <c r="J1189">
        <v>54</v>
      </c>
      <c r="K1189" t="str">
        <f t="shared" si="55"/>
        <v>Economical</v>
      </c>
      <c r="L1189" t="s">
        <v>13</v>
      </c>
      <c r="M1189">
        <v>1</v>
      </c>
      <c r="N1189" t="str">
        <f t="shared" si="56"/>
        <v>Entry-Level</v>
      </c>
      <c r="O1189">
        <v>6</v>
      </c>
    </row>
    <row r="1190" spans="5:15" x14ac:dyDescent="0.25">
      <c r="E1190">
        <v>1189</v>
      </c>
      <c r="F1190" t="s">
        <v>11</v>
      </c>
      <c r="G1190">
        <v>99</v>
      </c>
      <c r="H1190" t="str">
        <f t="shared" si="54"/>
        <v>Old</v>
      </c>
      <c r="I1190" s="5">
        <v>122548</v>
      </c>
      <c r="J1190">
        <v>14</v>
      </c>
      <c r="K1190" t="str">
        <f t="shared" si="55"/>
        <v>Tightward</v>
      </c>
      <c r="M1190">
        <v>2</v>
      </c>
      <c r="N1190" t="str">
        <f t="shared" si="56"/>
        <v>Entry-Level</v>
      </c>
      <c r="O1190">
        <v>5</v>
      </c>
    </row>
    <row r="1191" spans="5:15" x14ac:dyDescent="0.25">
      <c r="E1191">
        <v>1190</v>
      </c>
      <c r="F1191" t="s">
        <v>11</v>
      </c>
      <c r="G1191">
        <v>20</v>
      </c>
      <c r="H1191" t="str">
        <f t="shared" si="54"/>
        <v>Adolescence</v>
      </c>
      <c r="I1191" s="5">
        <v>141428</v>
      </c>
      <c r="J1191">
        <v>32</v>
      </c>
      <c r="K1191" t="str">
        <f t="shared" si="55"/>
        <v>Economical</v>
      </c>
      <c r="L1191" t="s">
        <v>13</v>
      </c>
      <c r="M1191">
        <v>1</v>
      </c>
      <c r="N1191" t="str">
        <f t="shared" si="56"/>
        <v>Entry-Level</v>
      </c>
      <c r="O1191">
        <v>5</v>
      </c>
    </row>
    <row r="1192" spans="5:15" x14ac:dyDescent="0.25">
      <c r="E1192">
        <v>1191</v>
      </c>
      <c r="F1192" t="s">
        <v>8</v>
      </c>
      <c r="G1192">
        <v>97</v>
      </c>
      <c r="H1192" t="str">
        <f t="shared" si="54"/>
        <v>Old</v>
      </c>
      <c r="I1192" s="5">
        <v>142214</v>
      </c>
      <c r="J1192">
        <v>32</v>
      </c>
      <c r="K1192" t="str">
        <f t="shared" si="55"/>
        <v>Economical</v>
      </c>
      <c r="L1192" t="s">
        <v>14</v>
      </c>
      <c r="M1192">
        <v>7</v>
      </c>
      <c r="N1192" t="str">
        <f t="shared" si="56"/>
        <v>Mid-Level</v>
      </c>
      <c r="O1192">
        <v>4</v>
      </c>
    </row>
    <row r="1193" spans="5:15" x14ac:dyDescent="0.25">
      <c r="E1193">
        <v>1192</v>
      </c>
      <c r="F1193" t="s">
        <v>11</v>
      </c>
      <c r="G1193">
        <v>93</v>
      </c>
      <c r="H1193" t="str">
        <f t="shared" si="54"/>
        <v>Old</v>
      </c>
      <c r="I1193" s="5">
        <v>62590</v>
      </c>
      <c r="J1193">
        <v>43</v>
      </c>
      <c r="K1193" t="str">
        <f t="shared" si="55"/>
        <v>Economical</v>
      </c>
      <c r="L1193" t="s">
        <v>14</v>
      </c>
      <c r="M1193">
        <v>9</v>
      </c>
      <c r="N1193" t="str">
        <f t="shared" si="56"/>
        <v>Mid-Level</v>
      </c>
      <c r="O1193">
        <v>6</v>
      </c>
    </row>
    <row r="1194" spans="5:15" x14ac:dyDescent="0.25">
      <c r="E1194">
        <v>1193</v>
      </c>
      <c r="F1194" t="s">
        <v>8</v>
      </c>
      <c r="G1194">
        <v>84</v>
      </c>
      <c r="H1194" t="str">
        <f t="shared" si="54"/>
        <v>Old</v>
      </c>
      <c r="I1194" s="5">
        <v>172523</v>
      </c>
      <c r="J1194">
        <v>83</v>
      </c>
      <c r="K1194" t="str">
        <f t="shared" si="55"/>
        <v>Spendthrift</v>
      </c>
      <c r="L1194" t="s">
        <v>14</v>
      </c>
      <c r="M1194">
        <v>6</v>
      </c>
      <c r="N1194" t="str">
        <f t="shared" si="56"/>
        <v>Mid-Level</v>
      </c>
      <c r="O1194">
        <v>2</v>
      </c>
    </row>
    <row r="1195" spans="5:15" x14ac:dyDescent="0.25">
      <c r="E1195">
        <v>1194</v>
      </c>
      <c r="F1195" t="s">
        <v>11</v>
      </c>
      <c r="G1195">
        <v>16</v>
      </c>
      <c r="H1195" t="str">
        <f t="shared" si="54"/>
        <v>Adolescence</v>
      </c>
      <c r="I1195" s="5">
        <v>157588</v>
      </c>
      <c r="J1195">
        <v>76</v>
      </c>
      <c r="K1195" t="str">
        <f t="shared" si="55"/>
        <v>Spendthrift</v>
      </c>
      <c r="L1195" t="s">
        <v>15</v>
      </c>
      <c r="M1195">
        <v>2</v>
      </c>
      <c r="N1195" t="str">
        <f t="shared" si="56"/>
        <v>Entry-Level</v>
      </c>
      <c r="O1195">
        <v>6</v>
      </c>
    </row>
    <row r="1196" spans="5:15" x14ac:dyDescent="0.25">
      <c r="E1196">
        <v>1195</v>
      </c>
      <c r="F1196" t="s">
        <v>11</v>
      </c>
      <c r="G1196">
        <v>10</v>
      </c>
      <c r="H1196" t="str">
        <f t="shared" si="54"/>
        <v>Adolescence</v>
      </c>
      <c r="I1196" s="5">
        <v>143313</v>
      </c>
      <c r="J1196">
        <v>57</v>
      </c>
      <c r="K1196" t="str">
        <f t="shared" si="55"/>
        <v>Economical</v>
      </c>
      <c r="L1196" t="s">
        <v>16</v>
      </c>
      <c r="M1196">
        <v>4</v>
      </c>
      <c r="N1196" t="str">
        <f t="shared" si="56"/>
        <v>Intermediate</v>
      </c>
      <c r="O1196">
        <v>7</v>
      </c>
    </row>
    <row r="1197" spans="5:15" x14ac:dyDescent="0.25">
      <c r="E1197">
        <v>1196</v>
      </c>
      <c r="F1197" t="s">
        <v>11</v>
      </c>
      <c r="G1197">
        <v>59</v>
      </c>
      <c r="H1197" t="str">
        <f t="shared" si="54"/>
        <v>Old</v>
      </c>
      <c r="I1197" s="5">
        <v>119833</v>
      </c>
      <c r="J1197">
        <v>38</v>
      </c>
      <c r="K1197" t="str">
        <f t="shared" si="55"/>
        <v>Economical</v>
      </c>
      <c r="L1197" t="s">
        <v>16</v>
      </c>
      <c r="M1197">
        <v>1</v>
      </c>
      <c r="N1197" t="str">
        <f t="shared" si="56"/>
        <v>Entry-Level</v>
      </c>
      <c r="O1197">
        <v>2</v>
      </c>
    </row>
    <row r="1198" spans="5:15" x14ac:dyDescent="0.25">
      <c r="E1198">
        <v>1197</v>
      </c>
      <c r="F1198" t="s">
        <v>11</v>
      </c>
      <c r="G1198">
        <v>54</v>
      </c>
      <c r="H1198" t="str">
        <f t="shared" si="54"/>
        <v>Middle Age</v>
      </c>
      <c r="I1198" s="5">
        <v>70803</v>
      </c>
      <c r="J1198">
        <v>35</v>
      </c>
      <c r="K1198" t="str">
        <f t="shared" si="55"/>
        <v>Economical</v>
      </c>
      <c r="L1198" t="s">
        <v>13</v>
      </c>
      <c r="M1198">
        <v>0</v>
      </c>
      <c r="N1198" t="str">
        <f t="shared" si="56"/>
        <v>Entry-Level</v>
      </c>
      <c r="O1198">
        <v>5</v>
      </c>
    </row>
    <row r="1199" spans="5:15" x14ac:dyDescent="0.25">
      <c r="E1199">
        <v>1198</v>
      </c>
      <c r="F1199" t="s">
        <v>8</v>
      </c>
      <c r="G1199">
        <v>82</v>
      </c>
      <c r="H1199" t="str">
        <f t="shared" si="54"/>
        <v>Old</v>
      </c>
      <c r="I1199" s="5">
        <v>139008</v>
      </c>
      <c r="J1199">
        <v>47</v>
      </c>
      <c r="K1199" t="str">
        <f t="shared" si="55"/>
        <v>Economical</v>
      </c>
      <c r="L1199" t="s">
        <v>14</v>
      </c>
      <c r="M1199">
        <v>1</v>
      </c>
      <c r="N1199" t="str">
        <f t="shared" si="56"/>
        <v>Entry-Level</v>
      </c>
      <c r="O1199">
        <v>4</v>
      </c>
    </row>
    <row r="1200" spans="5:15" x14ac:dyDescent="0.25">
      <c r="E1200">
        <v>1199</v>
      </c>
      <c r="F1200" t="s">
        <v>8</v>
      </c>
      <c r="G1200">
        <v>83</v>
      </c>
      <c r="H1200" t="str">
        <f t="shared" si="54"/>
        <v>Old</v>
      </c>
      <c r="I1200" s="5">
        <v>126669</v>
      </c>
      <c r="J1200">
        <v>53</v>
      </c>
      <c r="K1200" t="str">
        <f t="shared" si="55"/>
        <v>Economical</v>
      </c>
      <c r="L1200" t="s">
        <v>14</v>
      </c>
      <c r="M1200">
        <v>1</v>
      </c>
      <c r="N1200" t="str">
        <f t="shared" si="56"/>
        <v>Entry-Level</v>
      </c>
      <c r="O1200">
        <v>6</v>
      </c>
    </row>
    <row r="1201" spans="5:15" x14ac:dyDescent="0.25">
      <c r="E1201">
        <v>1200</v>
      </c>
      <c r="F1201" t="s">
        <v>8</v>
      </c>
      <c r="G1201">
        <v>87</v>
      </c>
      <c r="H1201" t="str">
        <f t="shared" si="54"/>
        <v>Old</v>
      </c>
      <c r="I1201" s="5">
        <v>122722</v>
      </c>
      <c r="J1201">
        <v>10</v>
      </c>
      <c r="K1201" t="str">
        <f t="shared" si="55"/>
        <v>Tightward</v>
      </c>
      <c r="L1201" t="s">
        <v>15</v>
      </c>
      <c r="M1201">
        <v>9</v>
      </c>
      <c r="N1201" t="str">
        <f t="shared" si="56"/>
        <v>Mid-Level</v>
      </c>
      <c r="O1201">
        <v>4</v>
      </c>
    </row>
    <row r="1202" spans="5:15" x14ac:dyDescent="0.25">
      <c r="E1202">
        <v>1201</v>
      </c>
      <c r="F1202" t="s">
        <v>8</v>
      </c>
      <c r="G1202">
        <v>1</v>
      </c>
      <c r="H1202" t="str">
        <f t="shared" si="54"/>
        <v>Adolescence</v>
      </c>
      <c r="I1202" s="5">
        <v>79800</v>
      </c>
      <c r="J1202">
        <v>47</v>
      </c>
      <c r="K1202" t="str">
        <f t="shared" si="55"/>
        <v>Economical</v>
      </c>
      <c r="L1202" t="s">
        <v>14</v>
      </c>
      <c r="M1202">
        <v>0</v>
      </c>
      <c r="N1202" t="str">
        <f t="shared" si="56"/>
        <v>Entry-Level</v>
      </c>
      <c r="O1202">
        <v>1</v>
      </c>
    </row>
    <row r="1203" spans="5:15" x14ac:dyDescent="0.25">
      <c r="E1203">
        <v>1202</v>
      </c>
      <c r="F1203" t="s">
        <v>8</v>
      </c>
      <c r="G1203">
        <v>89</v>
      </c>
      <c r="H1203" t="str">
        <f t="shared" si="54"/>
        <v>Old</v>
      </c>
      <c r="I1203" s="5">
        <v>100155</v>
      </c>
      <c r="J1203">
        <v>5</v>
      </c>
      <c r="K1203" t="str">
        <f t="shared" si="55"/>
        <v>Tightward</v>
      </c>
      <c r="L1203" t="s">
        <v>9</v>
      </c>
      <c r="M1203">
        <v>6</v>
      </c>
      <c r="N1203" t="str">
        <f t="shared" si="56"/>
        <v>Mid-Level</v>
      </c>
      <c r="O1203">
        <v>1</v>
      </c>
    </row>
    <row r="1204" spans="5:15" x14ac:dyDescent="0.25">
      <c r="E1204">
        <v>1203</v>
      </c>
      <c r="F1204" t="s">
        <v>11</v>
      </c>
      <c r="G1204">
        <v>32</v>
      </c>
      <c r="H1204" t="str">
        <f t="shared" si="54"/>
        <v>Middle Age</v>
      </c>
      <c r="I1204" s="5">
        <v>110846</v>
      </c>
      <c r="J1204">
        <v>49</v>
      </c>
      <c r="K1204" t="str">
        <f t="shared" si="55"/>
        <v>Economical</v>
      </c>
      <c r="L1204" t="s">
        <v>14</v>
      </c>
      <c r="M1204">
        <v>0</v>
      </c>
      <c r="N1204" t="str">
        <f t="shared" si="56"/>
        <v>Entry-Level</v>
      </c>
      <c r="O1204">
        <v>2</v>
      </c>
    </row>
    <row r="1205" spans="5:15" x14ac:dyDescent="0.25">
      <c r="E1205">
        <v>1204</v>
      </c>
      <c r="F1205" t="s">
        <v>11</v>
      </c>
      <c r="G1205">
        <v>1</v>
      </c>
      <c r="H1205" t="str">
        <f t="shared" si="54"/>
        <v>Adolescence</v>
      </c>
      <c r="I1205" s="5">
        <v>106841</v>
      </c>
      <c r="J1205">
        <v>69</v>
      </c>
      <c r="K1205" t="str">
        <f t="shared" si="55"/>
        <v>Spendthrift</v>
      </c>
      <c r="L1205" t="s">
        <v>13</v>
      </c>
      <c r="M1205">
        <v>0</v>
      </c>
      <c r="N1205" t="str">
        <f t="shared" si="56"/>
        <v>Entry-Level</v>
      </c>
      <c r="O1205">
        <v>3</v>
      </c>
    </row>
    <row r="1206" spans="5:15" x14ac:dyDescent="0.25">
      <c r="E1206">
        <v>1205</v>
      </c>
      <c r="F1206" t="s">
        <v>11</v>
      </c>
      <c r="G1206">
        <v>54</v>
      </c>
      <c r="H1206" t="str">
        <f t="shared" si="54"/>
        <v>Middle Age</v>
      </c>
      <c r="I1206" s="5">
        <v>117181</v>
      </c>
      <c r="J1206">
        <v>66</v>
      </c>
      <c r="K1206" t="str">
        <f t="shared" si="55"/>
        <v>Spendthrift</v>
      </c>
      <c r="L1206" t="s">
        <v>16</v>
      </c>
      <c r="M1206">
        <v>12</v>
      </c>
      <c r="N1206" t="str">
        <f t="shared" si="56"/>
        <v>Senior Level</v>
      </c>
      <c r="O1206">
        <v>5</v>
      </c>
    </row>
    <row r="1207" spans="5:15" x14ac:dyDescent="0.25">
      <c r="E1207">
        <v>1206</v>
      </c>
      <c r="F1207" t="s">
        <v>11</v>
      </c>
      <c r="G1207">
        <v>56</v>
      </c>
      <c r="H1207" t="str">
        <f t="shared" si="54"/>
        <v>Old</v>
      </c>
      <c r="I1207" s="5">
        <v>86898</v>
      </c>
      <c r="J1207">
        <v>76</v>
      </c>
      <c r="K1207" t="str">
        <f t="shared" si="55"/>
        <v>Spendthrift</v>
      </c>
      <c r="L1207" t="s">
        <v>9</v>
      </c>
      <c r="M1207">
        <v>0</v>
      </c>
      <c r="N1207" t="str">
        <f t="shared" si="56"/>
        <v>Entry-Level</v>
      </c>
      <c r="O1207">
        <v>6</v>
      </c>
    </row>
    <row r="1208" spans="5:15" x14ac:dyDescent="0.25">
      <c r="E1208">
        <v>1207</v>
      </c>
      <c r="F1208" t="s">
        <v>11</v>
      </c>
      <c r="G1208">
        <v>31</v>
      </c>
      <c r="H1208" t="str">
        <f t="shared" si="54"/>
        <v>Middle Age</v>
      </c>
      <c r="I1208" s="5">
        <v>143241</v>
      </c>
      <c r="J1208">
        <v>81</v>
      </c>
      <c r="K1208" t="str">
        <f t="shared" si="55"/>
        <v>Spendthrift</v>
      </c>
      <c r="L1208" t="s">
        <v>15</v>
      </c>
      <c r="M1208">
        <v>4</v>
      </c>
      <c r="N1208" t="str">
        <f t="shared" si="56"/>
        <v>Intermediate</v>
      </c>
      <c r="O1208">
        <v>7</v>
      </c>
    </row>
    <row r="1209" spans="5:15" x14ac:dyDescent="0.25">
      <c r="E1209">
        <v>1208</v>
      </c>
      <c r="F1209" t="s">
        <v>11</v>
      </c>
      <c r="G1209">
        <v>26</v>
      </c>
      <c r="H1209" t="str">
        <f t="shared" si="54"/>
        <v>Adolescence</v>
      </c>
      <c r="I1209" s="5">
        <v>146028</v>
      </c>
      <c r="J1209">
        <v>33</v>
      </c>
      <c r="K1209" t="str">
        <f t="shared" si="55"/>
        <v>Economical</v>
      </c>
      <c r="L1209" t="s">
        <v>9</v>
      </c>
      <c r="M1209">
        <v>0</v>
      </c>
      <c r="N1209" t="str">
        <f t="shared" si="56"/>
        <v>Entry-Level</v>
      </c>
      <c r="O1209">
        <v>5</v>
      </c>
    </row>
    <row r="1210" spans="5:15" x14ac:dyDescent="0.25">
      <c r="E1210">
        <v>1209</v>
      </c>
      <c r="F1210" t="s">
        <v>8</v>
      </c>
      <c r="G1210">
        <v>7</v>
      </c>
      <c r="H1210" t="str">
        <f t="shared" si="54"/>
        <v>Adolescence</v>
      </c>
      <c r="I1210" s="5">
        <v>165287</v>
      </c>
      <c r="J1210">
        <v>65</v>
      </c>
      <c r="K1210" t="str">
        <f t="shared" si="55"/>
        <v>Spendthrift</v>
      </c>
      <c r="L1210" t="s">
        <v>16</v>
      </c>
      <c r="M1210">
        <v>1</v>
      </c>
      <c r="N1210" t="str">
        <f t="shared" si="56"/>
        <v>Entry-Level</v>
      </c>
      <c r="O1210">
        <v>3</v>
      </c>
    </row>
    <row r="1211" spans="5:15" x14ac:dyDescent="0.25">
      <c r="E1211">
        <v>1210</v>
      </c>
      <c r="F1211" t="s">
        <v>11</v>
      </c>
      <c r="G1211">
        <v>60</v>
      </c>
      <c r="H1211" t="str">
        <f t="shared" si="54"/>
        <v>Old</v>
      </c>
      <c r="I1211" s="5">
        <v>132486</v>
      </c>
      <c r="J1211">
        <v>9</v>
      </c>
      <c r="K1211" t="str">
        <f t="shared" si="55"/>
        <v>Tightward</v>
      </c>
      <c r="L1211" t="s">
        <v>14</v>
      </c>
      <c r="M1211">
        <v>1</v>
      </c>
      <c r="N1211" t="str">
        <f t="shared" si="56"/>
        <v>Entry-Level</v>
      </c>
      <c r="O1211">
        <v>2</v>
      </c>
    </row>
    <row r="1212" spans="5:15" x14ac:dyDescent="0.25">
      <c r="E1212">
        <v>1211</v>
      </c>
      <c r="F1212" t="s">
        <v>8</v>
      </c>
      <c r="G1212">
        <v>92</v>
      </c>
      <c r="H1212" t="str">
        <f t="shared" si="54"/>
        <v>Old</v>
      </c>
      <c r="I1212" s="5">
        <v>96424</v>
      </c>
      <c r="J1212">
        <v>74</v>
      </c>
      <c r="K1212" t="str">
        <f t="shared" si="55"/>
        <v>Spendthrift</v>
      </c>
      <c r="L1212" t="s">
        <v>14</v>
      </c>
      <c r="M1212">
        <v>8</v>
      </c>
      <c r="N1212" t="str">
        <f t="shared" si="56"/>
        <v>Mid-Level</v>
      </c>
      <c r="O1212">
        <v>5</v>
      </c>
    </row>
    <row r="1213" spans="5:15" x14ac:dyDescent="0.25">
      <c r="E1213">
        <v>1212</v>
      </c>
      <c r="F1213" t="s">
        <v>11</v>
      </c>
      <c r="G1213">
        <v>93</v>
      </c>
      <c r="H1213" t="str">
        <f t="shared" si="54"/>
        <v>Old</v>
      </c>
      <c r="I1213" s="5">
        <v>151468</v>
      </c>
      <c r="J1213">
        <v>41</v>
      </c>
      <c r="K1213" t="str">
        <f t="shared" si="55"/>
        <v>Economical</v>
      </c>
      <c r="L1213" t="s">
        <v>14</v>
      </c>
      <c r="M1213">
        <v>1</v>
      </c>
      <c r="N1213" t="str">
        <f t="shared" si="56"/>
        <v>Entry-Level</v>
      </c>
      <c r="O1213">
        <v>5</v>
      </c>
    </row>
    <row r="1214" spans="5:15" x14ac:dyDescent="0.25">
      <c r="E1214">
        <v>1213</v>
      </c>
      <c r="F1214" t="s">
        <v>11</v>
      </c>
      <c r="G1214">
        <v>8</v>
      </c>
      <c r="H1214" t="str">
        <f t="shared" si="54"/>
        <v>Adolescence</v>
      </c>
      <c r="I1214" s="5">
        <v>76561</v>
      </c>
      <c r="J1214">
        <v>79</v>
      </c>
      <c r="K1214" t="str">
        <f t="shared" si="55"/>
        <v>Spendthrift</v>
      </c>
      <c r="L1214" t="s">
        <v>9</v>
      </c>
      <c r="M1214">
        <v>0</v>
      </c>
      <c r="N1214" t="str">
        <f t="shared" si="56"/>
        <v>Entry-Level</v>
      </c>
      <c r="O1214">
        <v>1</v>
      </c>
    </row>
    <row r="1215" spans="5:15" x14ac:dyDescent="0.25">
      <c r="E1215">
        <v>1214</v>
      </c>
      <c r="F1215" t="s">
        <v>11</v>
      </c>
      <c r="G1215">
        <v>81</v>
      </c>
      <c r="H1215" t="str">
        <f t="shared" si="54"/>
        <v>Old</v>
      </c>
      <c r="I1215" s="5">
        <v>125316</v>
      </c>
      <c r="J1215">
        <v>81</v>
      </c>
      <c r="K1215" t="str">
        <f t="shared" si="55"/>
        <v>Spendthrift</v>
      </c>
      <c r="L1215" t="s">
        <v>12</v>
      </c>
      <c r="M1215">
        <v>0</v>
      </c>
      <c r="N1215" t="str">
        <f t="shared" si="56"/>
        <v>Entry-Level</v>
      </c>
      <c r="O1215">
        <v>6</v>
      </c>
    </row>
    <row r="1216" spans="5:15" x14ac:dyDescent="0.25">
      <c r="E1216">
        <v>1215</v>
      </c>
      <c r="F1216" t="s">
        <v>8</v>
      </c>
      <c r="G1216">
        <v>21</v>
      </c>
      <c r="H1216" t="str">
        <f t="shared" si="54"/>
        <v>Adolescence</v>
      </c>
      <c r="I1216" s="5">
        <v>109373</v>
      </c>
      <c r="J1216">
        <v>22</v>
      </c>
      <c r="K1216" t="str">
        <f t="shared" si="55"/>
        <v>Tightward</v>
      </c>
      <c r="L1216" t="s">
        <v>13</v>
      </c>
      <c r="M1216">
        <v>4</v>
      </c>
      <c r="N1216" t="str">
        <f t="shared" si="56"/>
        <v>Intermediate</v>
      </c>
      <c r="O1216">
        <v>2</v>
      </c>
    </row>
    <row r="1217" spans="5:15" x14ac:dyDescent="0.25">
      <c r="E1217">
        <v>1216</v>
      </c>
      <c r="F1217" t="s">
        <v>8</v>
      </c>
      <c r="G1217">
        <v>96</v>
      </c>
      <c r="H1217" t="str">
        <f t="shared" si="54"/>
        <v>Old</v>
      </c>
      <c r="I1217" s="5">
        <v>135042</v>
      </c>
      <c r="J1217">
        <v>12</v>
      </c>
      <c r="K1217" t="str">
        <f t="shared" si="55"/>
        <v>Tightward</v>
      </c>
      <c r="L1217" t="s">
        <v>14</v>
      </c>
      <c r="M1217">
        <v>0</v>
      </c>
      <c r="N1217" t="str">
        <f t="shared" si="56"/>
        <v>Entry-Level</v>
      </c>
      <c r="O1217">
        <v>7</v>
      </c>
    </row>
    <row r="1218" spans="5:15" x14ac:dyDescent="0.25">
      <c r="E1218">
        <v>1217</v>
      </c>
      <c r="F1218" t="s">
        <v>11</v>
      </c>
      <c r="G1218">
        <v>78</v>
      </c>
      <c r="H1218" t="str">
        <f t="shared" si="54"/>
        <v>Old</v>
      </c>
      <c r="I1218" s="5">
        <v>59784</v>
      </c>
      <c r="J1218">
        <v>81</v>
      </c>
      <c r="K1218" t="str">
        <f t="shared" si="55"/>
        <v>Spendthrift</v>
      </c>
      <c r="L1218" t="s">
        <v>14</v>
      </c>
      <c r="M1218">
        <v>3</v>
      </c>
      <c r="N1218" t="str">
        <f t="shared" si="56"/>
        <v>Intermediate</v>
      </c>
      <c r="O1218">
        <v>3</v>
      </c>
    </row>
    <row r="1219" spans="5:15" x14ac:dyDescent="0.25">
      <c r="E1219">
        <v>1218</v>
      </c>
      <c r="F1219" t="s">
        <v>8</v>
      </c>
      <c r="G1219">
        <v>86</v>
      </c>
      <c r="H1219" t="str">
        <f t="shared" ref="H1219:H1282" si="57">IF(G1219&gt;54,"Old",IF(G1219&gt;=31,"Middle Age",IF(G1219&lt;31,"Adolescence","Invalid")))</f>
        <v>Old</v>
      </c>
      <c r="I1219" s="5">
        <v>140687</v>
      </c>
      <c r="J1219">
        <v>63</v>
      </c>
      <c r="K1219" t="str">
        <f t="shared" ref="K1219:K1282" si="58">IF(J1219&gt;=60,"Spendthrift",IF(J1219&gt;=31,"Economical",IF(J1219&lt;31,"Tightward","Invalid")))</f>
        <v>Spendthrift</v>
      </c>
      <c r="L1219" t="s">
        <v>14</v>
      </c>
      <c r="M1219">
        <v>1</v>
      </c>
      <c r="N1219" t="str">
        <f t="shared" ref="N1219:N1282" si="59">IF(M1219&gt;=10,"Senior Level",IF(M1219&gt;=5,"Mid-Level",IF(M1219&gt;=3,"Intermediate",IF(M1219&lt;3,"Entry-Level","Invalid"))))</f>
        <v>Entry-Level</v>
      </c>
      <c r="O1219">
        <v>2</v>
      </c>
    </row>
    <row r="1220" spans="5:15" x14ac:dyDescent="0.25">
      <c r="E1220">
        <v>1219</v>
      </c>
      <c r="F1220" t="s">
        <v>8</v>
      </c>
      <c r="G1220">
        <v>1</v>
      </c>
      <c r="H1220" t="str">
        <f t="shared" si="57"/>
        <v>Adolescence</v>
      </c>
      <c r="I1220" s="5">
        <v>182927</v>
      </c>
      <c r="J1220">
        <v>55</v>
      </c>
      <c r="K1220" t="str">
        <f t="shared" si="58"/>
        <v>Economical</v>
      </c>
      <c r="L1220" t="s">
        <v>9</v>
      </c>
      <c r="M1220">
        <v>1</v>
      </c>
      <c r="N1220" t="str">
        <f t="shared" si="59"/>
        <v>Entry-Level</v>
      </c>
      <c r="O1220">
        <v>1</v>
      </c>
    </row>
    <row r="1221" spans="5:15" x14ac:dyDescent="0.25">
      <c r="E1221">
        <v>1220</v>
      </c>
      <c r="F1221" t="s">
        <v>11</v>
      </c>
      <c r="G1221">
        <v>62</v>
      </c>
      <c r="H1221" t="str">
        <f t="shared" si="57"/>
        <v>Old</v>
      </c>
      <c r="I1221" s="5">
        <v>175534</v>
      </c>
      <c r="J1221">
        <v>44</v>
      </c>
      <c r="K1221" t="str">
        <f t="shared" si="58"/>
        <v>Economical</v>
      </c>
      <c r="L1221" t="s">
        <v>14</v>
      </c>
      <c r="M1221">
        <v>1</v>
      </c>
      <c r="N1221" t="str">
        <f t="shared" si="59"/>
        <v>Entry-Level</v>
      </c>
      <c r="O1221">
        <v>6</v>
      </c>
    </row>
    <row r="1222" spans="5:15" x14ac:dyDescent="0.25">
      <c r="E1222">
        <v>1221</v>
      </c>
      <c r="F1222" t="s">
        <v>8</v>
      </c>
      <c r="G1222">
        <v>68</v>
      </c>
      <c r="H1222" t="str">
        <f t="shared" si="57"/>
        <v>Old</v>
      </c>
      <c r="I1222" s="5">
        <v>170957</v>
      </c>
      <c r="J1222">
        <v>6</v>
      </c>
      <c r="K1222" t="str">
        <f t="shared" si="58"/>
        <v>Tightward</v>
      </c>
      <c r="L1222" t="s">
        <v>12</v>
      </c>
      <c r="M1222">
        <v>1</v>
      </c>
      <c r="N1222" t="str">
        <f t="shared" si="59"/>
        <v>Entry-Level</v>
      </c>
      <c r="O1222">
        <v>3</v>
      </c>
    </row>
    <row r="1223" spans="5:15" x14ac:dyDescent="0.25">
      <c r="E1223">
        <v>1222</v>
      </c>
      <c r="F1223" t="s">
        <v>8</v>
      </c>
      <c r="G1223">
        <v>70</v>
      </c>
      <c r="H1223" t="str">
        <f t="shared" si="57"/>
        <v>Old</v>
      </c>
      <c r="I1223" s="5">
        <v>81197</v>
      </c>
      <c r="J1223">
        <v>76</v>
      </c>
      <c r="K1223" t="str">
        <f t="shared" si="58"/>
        <v>Spendthrift</v>
      </c>
      <c r="L1223" t="s">
        <v>14</v>
      </c>
      <c r="M1223">
        <v>0</v>
      </c>
      <c r="N1223" t="str">
        <f t="shared" si="59"/>
        <v>Entry-Level</v>
      </c>
      <c r="O1223">
        <v>4</v>
      </c>
    </row>
    <row r="1224" spans="5:15" x14ac:dyDescent="0.25">
      <c r="E1224">
        <v>1223</v>
      </c>
      <c r="F1224" t="s">
        <v>11</v>
      </c>
      <c r="G1224">
        <v>21</v>
      </c>
      <c r="H1224" t="str">
        <f t="shared" si="57"/>
        <v>Adolescence</v>
      </c>
      <c r="I1224" s="5">
        <v>104888</v>
      </c>
      <c r="J1224">
        <v>8</v>
      </c>
      <c r="K1224" t="str">
        <f t="shared" si="58"/>
        <v>Tightward</v>
      </c>
      <c r="L1224" t="s">
        <v>9</v>
      </c>
      <c r="M1224">
        <v>0</v>
      </c>
      <c r="N1224" t="str">
        <f t="shared" si="59"/>
        <v>Entry-Level</v>
      </c>
      <c r="O1224">
        <v>4</v>
      </c>
    </row>
    <row r="1225" spans="5:15" x14ac:dyDescent="0.25">
      <c r="E1225">
        <v>1224</v>
      </c>
      <c r="F1225" t="s">
        <v>8</v>
      </c>
      <c r="G1225">
        <v>74</v>
      </c>
      <c r="H1225" t="str">
        <f t="shared" si="57"/>
        <v>Old</v>
      </c>
      <c r="I1225" s="5">
        <v>184838</v>
      </c>
      <c r="J1225">
        <v>18</v>
      </c>
      <c r="K1225" t="str">
        <f t="shared" si="58"/>
        <v>Tightward</v>
      </c>
      <c r="M1225">
        <v>8</v>
      </c>
      <c r="N1225" t="str">
        <f t="shared" si="59"/>
        <v>Mid-Level</v>
      </c>
      <c r="O1225">
        <v>5</v>
      </c>
    </row>
    <row r="1226" spans="5:15" x14ac:dyDescent="0.25">
      <c r="E1226">
        <v>1225</v>
      </c>
      <c r="F1226" t="s">
        <v>11</v>
      </c>
      <c r="G1226">
        <v>62</v>
      </c>
      <c r="H1226" t="str">
        <f t="shared" si="57"/>
        <v>Old</v>
      </c>
      <c r="I1226" s="5">
        <v>139588</v>
      </c>
      <c r="J1226">
        <v>66</v>
      </c>
      <c r="K1226" t="str">
        <f t="shared" si="58"/>
        <v>Spendthrift</v>
      </c>
      <c r="L1226" t="s">
        <v>15</v>
      </c>
      <c r="M1226">
        <v>0</v>
      </c>
      <c r="N1226" t="str">
        <f t="shared" si="59"/>
        <v>Entry-Level</v>
      </c>
      <c r="O1226">
        <v>2</v>
      </c>
    </row>
    <row r="1227" spans="5:15" x14ac:dyDescent="0.25">
      <c r="E1227">
        <v>1226</v>
      </c>
      <c r="F1227" t="s">
        <v>8</v>
      </c>
      <c r="G1227">
        <v>22</v>
      </c>
      <c r="H1227" t="str">
        <f t="shared" si="57"/>
        <v>Adolescence</v>
      </c>
      <c r="I1227" s="5">
        <v>126543</v>
      </c>
      <c r="J1227">
        <v>45</v>
      </c>
      <c r="K1227" t="str">
        <f t="shared" si="58"/>
        <v>Economical</v>
      </c>
      <c r="L1227" t="s">
        <v>17</v>
      </c>
      <c r="M1227">
        <v>0</v>
      </c>
      <c r="N1227" t="str">
        <f t="shared" si="59"/>
        <v>Entry-Level</v>
      </c>
      <c r="O1227">
        <v>3</v>
      </c>
    </row>
    <row r="1228" spans="5:15" x14ac:dyDescent="0.25">
      <c r="E1228">
        <v>1227</v>
      </c>
      <c r="F1228" t="s">
        <v>11</v>
      </c>
      <c r="G1228">
        <v>87</v>
      </c>
      <c r="H1228" t="str">
        <f t="shared" si="57"/>
        <v>Old</v>
      </c>
      <c r="I1228" s="5">
        <v>177260</v>
      </c>
      <c r="J1228">
        <v>45</v>
      </c>
      <c r="K1228" t="str">
        <f t="shared" si="58"/>
        <v>Economical</v>
      </c>
      <c r="L1228" t="s">
        <v>13</v>
      </c>
      <c r="M1228">
        <v>14</v>
      </c>
      <c r="N1228" t="str">
        <f t="shared" si="59"/>
        <v>Senior Level</v>
      </c>
      <c r="O1228">
        <v>2</v>
      </c>
    </row>
    <row r="1229" spans="5:15" x14ac:dyDescent="0.25">
      <c r="E1229">
        <v>1228</v>
      </c>
      <c r="F1229" t="s">
        <v>8</v>
      </c>
      <c r="G1229">
        <v>44</v>
      </c>
      <c r="H1229" t="str">
        <f t="shared" si="57"/>
        <v>Middle Age</v>
      </c>
      <c r="I1229" s="5">
        <v>156823</v>
      </c>
      <c r="J1229">
        <v>42</v>
      </c>
      <c r="K1229" t="str">
        <f t="shared" si="58"/>
        <v>Economical</v>
      </c>
      <c r="L1229" t="s">
        <v>9</v>
      </c>
      <c r="M1229">
        <v>9</v>
      </c>
      <c r="N1229" t="str">
        <f t="shared" si="59"/>
        <v>Mid-Level</v>
      </c>
      <c r="O1229">
        <v>5</v>
      </c>
    </row>
    <row r="1230" spans="5:15" x14ac:dyDescent="0.25">
      <c r="E1230">
        <v>1229</v>
      </c>
      <c r="F1230" t="s">
        <v>11</v>
      </c>
      <c r="G1230">
        <v>27</v>
      </c>
      <c r="H1230" t="str">
        <f t="shared" si="57"/>
        <v>Adolescence</v>
      </c>
      <c r="I1230" s="5">
        <v>183201</v>
      </c>
      <c r="J1230">
        <v>52</v>
      </c>
      <c r="K1230" t="str">
        <f t="shared" si="58"/>
        <v>Economical</v>
      </c>
      <c r="L1230" t="s">
        <v>10</v>
      </c>
      <c r="M1230">
        <v>8</v>
      </c>
      <c r="N1230" t="str">
        <f t="shared" si="59"/>
        <v>Mid-Level</v>
      </c>
      <c r="O1230">
        <v>6</v>
      </c>
    </row>
    <row r="1231" spans="5:15" x14ac:dyDescent="0.25">
      <c r="E1231">
        <v>1230</v>
      </c>
      <c r="F1231" t="s">
        <v>11</v>
      </c>
      <c r="G1231">
        <v>95</v>
      </c>
      <c r="H1231" t="str">
        <f t="shared" si="57"/>
        <v>Old</v>
      </c>
      <c r="I1231" s="5">
        <v>84925</v>
      </c>
      <c r="J1231">
        <v>46</v>
      </c>
      <c r="K1231" t="str">
        <f t="shared" si="58"/>
        <v>Economical</v>
      </c>
      <c r="L1231" t="s">
        <v>14</v>
      </c>
      <c r="M1231">
        <v>4</v>
      </c>
      <c r="N1231" t="str">
        <f t="shared" si="59"/>
        <v>Intermediate</v>
      </c>
      <c r="O1231">
        <v>6</v>
      </c>
    </row>
    <row r="1232" spans="5:15" x14ac:dyDescent="0.25">
      <c r="E1232">
        <v>1231</v>
      </c>
      <c r="F1232" t="s">
        <v>8</v>
      </c>
      <c r="G1232">
        <v>89</v>
      </c>
      <c r="H1232" t="str">
        <f t="shared" si="57"/>
        <v>Old</v>
      </c>
      <c r="I1232" s="5">
        <v>69719</v>
      </c>
      <c r="J1232">
        <v>47</v>
      </c>
      <c r="K1232" t="str">
        <f t="shared" si="58"/>
        <v>Economical</v>
      </c>
      <c r="L1232" t="s">
        <v>14</v>
      </c>
      <c r="M1232">
        <v>9</v>
      </c>
      <c r="N1232" t="str">
        <f t="shared" si="59"/>
        <v>Mid-Level</v>
      </c>
      <c r="O1232">
        <v>2</v>
      </c>
    </row>
    <row r="1233" spans="5:15" x14ac:dyDescent="0.25">
      <c r="E1233">
        <v>1232</v>
      </c>
      <c r="F1233" t="s">
        <v>11</v>
      </c>
      <c r="G1233">
        <v>41</v>
      </c>
      <c r="H1233" t="str">
        <f t="shared" si="57"/>
        <v>Middle Age</v>
      </c>
      <c r="I1233" s="5">
        <v>61355</v>
      </c>
      <c r="J1233">
        <v>13</v>
      </c>
      <c r="K1233" t="str">
        <f t="shared" si="58"/>
        <v>Tightward</v>
      </c>
      <c r="L1233" t="s">
        <v>9</v>
      </c>
      <c r="M1233">
        <v>1</v>
      </c>
      <c r="N1233" t="str">
        <f t="shared" si="59"/>
        <v>Entry-Level</v>
      </c>
      <c r="O1233">
        <v>3</v>
      </c>
    </row>
    <row r="1234" spans="5:15" x14ac:dyDescent="0.25">
      <c r="E1234">
        <v>1233</v>
      </c>
      <c r="F1234" t="s">
        <v>8</v>
      </c>
      <c r="G1234">
        <v>41</v>
      </c>
      <c r="H1234" t="str">
        <f t="shared" si="57"/>
        <v>Middle Age</v>
      </c>
      <c r="I1234" s="5">
        <v>156014</v>
      </c>
      <c r="J1234">
        <v>49</v>
      </c>
      <c r="K1234" t="str">
        <f t="shared" si="58"/>
        <v>Economical</v>
      </c>
      <c r="L1234" t="s">
        <v>16</v>
      </c>
      <c r="M1234">
        <v>14</v>
      </c>
      <c r="N1234" t="str">
        <f t="shared" si="59"/>
        <v>Senior Level</v>
      </c>
      <c r="O1234">
        <v>5</v>
      </c>
    </row>
    <row r="1235" spans="5:15" x14ac:dyDescent="0.25">
      <c r="E1235">
        <v>1234</v>
      </c>
      <c r="F1235" t="s">
        <v>8</v>
      </c>
      <c r="G1235">
        <v>21</v>
      </c>
      <c r="H1235" t="str">
        <f t="shared" si="57"/>
        <v>Adolescence</v>
      </c>
      <c r="I1235" s="5">
        <v>184088</v>
      </c>
      <c r="J1235">
        <v>21</v>
      </c>
      <c r="K1235" t="str">
        <f t="shared" si="58"/>
        <v>Tightward</v>
      </c>
      <c r="L1235" t="s">
        <v>13</v>
      </c>
      <c r="M1235">
        <v>11</v>
      </c>
      <c r="N1235" t="str">
        <f t="shared" si="59"/>
        <v>Senior Level</v>
      </c>
      <c r="O1235">
        <v>7</v>
      </c>
    </row>
    <row r="1236" spans="5:15" x14ac:dyDescent="0.25">
      <c r="E1236">
        <v>1235</v>
      </c>
      <c r="F1236" t="s">
        <v>11</v>
      </c>
      <c r="G1236">
        <v>59</v>
      </c>
      <c r="H1236" t="str">
        <f t="shared" si="57"/>
        <v>Old</v>
      </c>
      <c r="I1236" s="5">
        <v>158372</v>
      </c>
      <c r="J1236">
        <v>98</v>
      </c>
      <c r="K1236" t="str">
        <f t="shared" si="58"/>
        <v>Spendthrift</v>
      </c>
      <c r="L1236" t="s">
        <v>14</v>
      </c>
      <c r="M1236">
        <v>1</v>
      </c>
      <c r="N1236" t="str">
        <f t="shared" si="59"/>
        <v>Entry-Level</v>
      </c>
      <c r="O1236">
        <v>1</v>
      </c>
    </row>
    <row r="1237" spans="5:15" x14ac:dyDescent="0.25">
      <c r="E1237">
        <v>1236</v>
      </c>
      <c r="F1237" t="s">
        <v>11</v>
      </c>
      <c r="G1237">
        <v>64</v>
      </c>
      <c r="H1237" t="str">
        <f t="shared" si="57"/>
        <v>Old</v>
      </c>
      <c r="I1237" s="5">
        <v>135742</v>
      </c>
      <c r="J1237">
        <v>67</v>
      </c>
      <c r="K1237" t="str">
        <f t="shared" si="58"/>
        <v>Spendthrift</v>
      </c>
      <c r="L1237" t="s">
        <v>9</v>
      </c>
      <c r="M1237">
        <v>1</v>
      </c>
      <c r="N1237" t="str">
        <f t="shared" si="59"/>
        <v>Entry-Level</v>
      </c>
      <c r="O1237">
        <v>7</v>
      </c>
    </row>
    <row r="1238" spans="5:15" x14ac:dyDescent="0.25">
      <c r="E1238">
        <v>1237</v>
      </c>
      <c r="F1238" t="s">
        <v>11</v>
      </c>
      <c r="G1238">
        <v>38</v>
      </c>
      <c r="H1238" t="str">
        <f t="shared" si="57"/>
        <v>Middle Age</v>
      </c>
      <c r="I1238" s="5">
        <v>145704</v>
      </c>
      <c r="J1238">
        <v>82</v>
      </c>
      <c r="K1238" t="str">
        <f t="shared" si="58"/>
        <v>Spendthrift</v>
      </c>
      <c r="L1238" t="s">
        <v>18</v>
      </c>
      <c r="M1238">
        <v>0</v>
      </c>
      <c r="N1238" t="str">
        <f t="shared" si="59"/>
        <v>Entry-Level</v>
      </c>
      <c r="O1238">
        <v>4</v>
      </c>
    </row>
    <row r="1239" spans="5:15" x14ac:dyDescent="0.25">
      <c r="E1239">
        <v>1238</v>
      </c>
      <c r="F1239" t="s">
        <v>11</v>
      </c>
      <c r="G1239">
        <v>70</v>
      </c>
      <c r="H1239" t="str">
        <f t="shared" si="57"/>
        <v>Old</v>
      </c>
      <c r="I1239" s="5">
        <v>157307</v>
      </c>
      <c r="J1239">
        <v>23</v>
      </c>
      <c r="K1239" t="str">
        <f t="shared" si="58"/>
        <v>Tightward</v>
      </c>
      <c r="L1239" t="s">
        <v>15</v>
      </c>
      <c r="M1239">
        <v>4</v>
      </c>
      <c r="N1239" t="str">
        <f t="shared" si="59"/>
        <v>Intermediate</v>
      </c>
      <c r="O1239">
        <v>3</v>
      </c>
    </row>
    <row r="1240" spans="5:15" x14ac:dyDescent="0.25">
      <c r="E1240">
        <v>1239</v>
      </c>
      <c r="F1240" t="s">
        <v>11</v>
      </c>
      <c r="G1240">
        <v>25</v>
      </c>
      <c r="H1240" t="str">
        <f t="shared" si="57"/>
        <v>Adolescence</v>
      </c>
      <c r="I1240" s="5">
        <v>88064</v>
      </c>
      <c r="J1240">
        <v>73</v>
      </c>
      <c r="K1240" t="str">
        <f t="shared" si="58"/>
        <v>Spendthrift</v>
      </c>
      <c r="L1240" t="s">
        <v>15</v>
      </c>
      <c r="M1240">
        <v>1</v>
      </c>
      <c r="N1240" t="str">
        <f t="shared" si="59"/>
        <v>Entry-Level</v>
      </c>
      <c r="O1240">
        <v>5</v>
      </c>
    </row>
    <row r="1241" spans="5:15" x14ac:dyDescent="0.25">
      <c r="E1241">
        <v>1240</v>
      </c>
      <c r="F1241" t="s">
        <v>11</v>
      </c>
      <c r="G1241">
        <v>3</v>
      </c>
      <c r="H1241" t="str">
        <f t="shared" si="57"/>
        <v>Adolescence</v>
      </c>
      <c r="I1241" s="5">
        <v>167226</v>
      </c>
      <c r="J1241">
        <v>59</v>
      </c>
      <c r="K1241" t="str">
        <f t="shared" si="58"/>
        <v>Economical</v>
      </c>
      <c r="L1241" t="s">
        <v>17</v>
      </c>
      <c r="M1241">
        <v>3</v>
      </c>
      <c r="N1241" t="str">
        <f t="shared" si="59"/>
        <v>Intermediate</v>
      </c>
      <c r="O1241">
        <v>1</v>
      </c>
    </row>
    <row r="1242" spans="5:15" x14ac:dyDescent="0.25">
      <c r="E1242">
        <v>1241</v>
      </c>
      <c r="F1242" t="s">
        <v>11</v>
      </c>
      <c r="G1242">
        <v>70</v>
      </c>
      <c r="H1242" t="str">
        <f t="shared" si="57"/>
        <v>Old</v>
      </c>
      <c r="I1242" s="5">
        <v>153821</v>
      </c>
      <c r="J1242">
        <v>8</v>
      </c>
      <c r="K1242" t="str">
        <f t="shared" si="58"/>
        <v>Tightward</v>
      </c>
      <c r="L1242" t="s">
        <v>18</v>
      </c>
      <c r="M1242">
        <v>1</v>
      </c>
      <c r="N1242" t="str">
        <f t="shared" si="59"/>
        <v>Entry-Level</v>
      </c>
      <c r="O1242">
        <v>4</v>
      </c>
    </row>
    <row r="1243" spans="5:15" x14ac:dyDescent="0.25">
      <c r="E1243">
        <v>1242</v>
      </c>
      <c r="F1243" t="s">
        <v>8</v>
      </c>
      <c r="G1243">
        <v>29</v>
      </c>
      <c r="H1243" t="str">
        <f t="shared" si="57"/>
        <v>Adolescence</v>
      </c>
      <c r="I1243" s="5">
        <v>170669</v>
      </c>
      <c r="J1243">
        <v>78</v>
      </c>
      <c r="K1243" t="str">
        <f t="shared" si="58"/>
        <v>Spendthrift</v>
      </c>
      <c r="L1243" t="s">
        <v>16</v>
      </c>
      <c r="M1243">
        <v>9</v>
      </c>
      <c r="N1243" t="str">
        <f t="shared" si="59"/>
        <v>Mid-Level</v>
      </c>
      <c r="O1243">
        <v>5</v>
      </c>
    </row>
    <row r="1244" spans="5:15" x14ac:dyDescent="0.25">
      <c r="E1244">
        <v>1243</v>
      </c>
      <c r="F1244" t="s">
        <v>8</v>
      </c>
      <c r="G1244">
        <v>88</v>
      </c>
      <c r="H1244" t="str">
        <f t="shared" si="57"/>
        <v>Old</v>
      </c>
      <c r="I1244" s="5">
        <v>93555</v>
      </c>
      <c r="J1244">
        <v>13</v>
      </c>
      <c r="K1244" t="str">
        <f t="shared" si="58"/>
        <v>Tightward</v>
      </c>
      <c r="L1244" t="s">
        <v>14</v>
      </c>
      <c r="M1244">
        <v>3</v>
      </c>
      <c r="N1244" t="str">
        <f t="shared" si="59"/>
        <v>Intermediate</v>
      </c>
      <c r="O1244">
        <v>3</v>
      </c>
    </row>
    <row r="1245" spans="5:15" x14ac:dyDescent="0.25">
      <c r="E1245">
        <v>1244</v>
      </c>
      <c r="F1245" t="s">
        <v>11</v>
      </c>
      <c r="G1245">
        <v>20</v>
      </c>
      <c r="H1245" t="str">
        <f t="shared" si="57"/>
        <v>Adolescence</v>
      </c>
      <c r="I1245" s="5">
        <v>101941</v>
      </c>
      <c r="J1245">
        <v>18</v>
      </c>
      <c r="K1245" t="str">
        <f t="shared" si="58"/>
        <v>Tightward</v>
      </c>
      <c r="L1245" t="s">
        <v>9</v>
      </c>
      <c r="M1245">
        <v>1</v>
      </c>
      <c r="N1245" t="str">
        <f t="shared" si="59"/>
        <v>Entry-Level</v>
      </c>
      <c r="O1245">
        <v>3</v>
      </c>
    </row>
    <row r="1246" spans="5:15" x14ac:dyDescent="0.25">
      <c r="E1246">
        <v>1245</v>
      </c>
      <c r="F1246" t="s">
        <v>11</v>
      </c>
      <c r="G1246">
        <v>58</v>
      </c>
      <c r="H1246" t="str">
        <f t="shared" si="57"/>
        <v>Old</v>
      </c>
      <c r="I1246" s="5">
        <v>78795</v>
      </c>
      <c r="J1246">
        <v>44</v>
      </c>
      <c r="K1246" t="str">
        <f t="shared" si="58"/>
        <v>Economical</v>
      </c>
      <c r="L1246" t="s">
        <v>10</v>
      </c>
      <c r="M1246">
        <v>0</v>
      </c>
      <c r="N1246" t="str">
        <f t="shared" si="59"/>
        <v>Entry-Level</v>
      </c>
      <c r="O1246">
        <v>6</v>
      </c>
    </row>
    <row r="1247" spans="5:15" x14ac:dyDescent="0.25">
      <c r="E1247">
        <v>1246</v>
      </c>
      <c r="F1247" t="s">
        <v>11</v>
      </c>
      <c r="G1247">
        <v>70</v>
      </c>
      <c r="H1247" t="str">
        <f t="shared" si="57"/>
        <v>Old</v>
      </c>
      <c r="I1247" s="5">
        <v>55875</v>
      </c>
      <c r="J1247">
        <v>94</v>
      </c>
      <c r="K1247" t="str">
        <f t="shared" si="58"/>
        <v>Spendthrift</v>
      </c>
      <c r="L1247" t="s">
        <v>10</v>
      </c>
      <c r="M1247">
        <v>0</v>
      </c>
      <c r="N1247" t="str">
        <f t="shared" si="59"/>
        <v>Entry-Level</v>
      </c>
      <c r="O1247">
        <v>5</v>
      </c>
    </row>
    <row r="1248" spans="5:15" x14ac:dyDescent="0.25">
      <c r="E1248">
        <v>1247</v>
      </c>
      <c r="F1248" t="s">
        <v>11</v>
      </c>
      <c r="G1248">
        <v>44</v>
      </c>
      <c r="H1248" t="str">
        <f t="shared" si="57"/>
        <v>Middle Age</v>
      </c>
      <c r="I1248" s="5">
        <v>177513</v>
      </c>
      <c r="J1248">
        <v>81</v>
      </c>
      <c r="K1248" t="str">
        <f t="shared" si="58"/>
        <v>Spendthrift</v>
      </c>
      <c r="L1248" t="s">
        <v>12</v>
      </c>
      <c r="M1248">
        <v>1</v>
      </c>
      <c r="N1248" t="str">
        <f t="shared" si="59"/>
        <v>Entry-Level</v>
      </c>
      <c r="O1248">
        <v>5</v>
      </c>
    </row>
    <row r="1249" spans="5:15" x14ac:dyDescent="0.25">
      <c r="E1249">
        <v>1248</v>
      </c>
      <c r="F1249" t="s">
        <v>11</v>
      </c>
      <c r="G1249">
        <v>87</v>
      </c>
      <c r="H1249" t="str">
        <f t="shared" si="57"/>
        <v>Old</v>
      </c>
      <c r="I1249" s="5">
        <v>100850</v>
      </c>
      <c r="J1249">
        <v>83</v>
      </c>
      <c r="K1249" t="str">
        <f t="shared" si="58"/>
        <v>Spendthrift</v>
      </c>
      <c r="L1249" t="s">
        <v>16</v>
      </c>
      <c r="M1249">
        <v>0</v>
      </c>
      <c r="N1249" t="str">
        <f t="shared" si="59"/>
        <v>Entry-Level</v>
      </c>
      <c r="O1249">
        <v>3</v>
      </c>
    </row>
    <row r="1250" spans="5:15" x14ac:dyDescent="0.25">
      <c r="E1250">
        <v>1249</v>
      </c>
      <c r="F1250" t="s">
        <v>11</v>
      </c>
      <c r="G1250">
        <v>0</v>
      </c>
      <c r="H1250" t="str">
        <f t="shared" si="57"/>
        <v>Adolescence</v>
      </c>
      <c r="I1250" s="5">
        <v>143082</v>
      </c>
      <c r="J1250">
        <v>63</v>
      </c>
      <c r="K1250" t="str">
        <f t="shared" si="58"/>
        <v>Spendthrift</v>
      </c>
      <c r="L1250" t="s">
        <v>13</v>
      </c>
      <c r="M1250">
        <v>0</v>
      </c>
      <c r="N1250" t="str">
        <f t="shared" si="59"/>
        <v>Entry-Level</v>
      </c>
      <c r="O1250">
        <v>7</v>
      </c>
    </row>
    <row r="1251" spans="5:15" x14ac:dyDescent="0.25">
      <c r="E1251">
        <v>1250</v>
      </c>
      <c r="F1251" t="s">
        <v>11</v>
      </c>
      <c r="G1251">
        <v>96</v>
      </c>
      <c r="H1251" t="str">
        <f t="shared" si="57"/>
        <v>Old</v>
      </c>
      <c r="I1251" s="5">
        <v>85447</v>
      </c>
      <c r="J1251">
        <v>4</v>
      </c>
      <c r="K1251" t="str">
        <f t="shared" si="58"/>
        <v>Tightward</v>
      </c>
      <c r="L1251" t="s">
        <v>14</v>
      </c>
      <c r="M1251">
        <v>9</v>
      </c>
      <c r="N1251" t="str">
        <f t="shared" si="59"/>
        <v>Mid-Level</v>
      </c>
      <c r="O1251">
        <v>6</v>
      </c>
    </row>
    <row r="1252" spans="5:15" x14ac:dyDescent="0.25">
      <c r="E1252">
        <v>1251</v>
      </c>
      <c r="F1252" t="s">
        <v>11</v>
      </c>
      <c r="G1252">
        <v>75</v>
      </c>
      <c r="H1252" t="str">
        <f t="shared" si="57"/>
        <v>Old</v>
      </c>
      <c r="I1252" s="5">
        <v>114213</v>
      </c>
      <c r="J1252">
        <v>33</v>
      </c>
      <c r="K1252" t="str">
        <f t="shared" si="58"/>
        <v>Economical</v>
      </c>
      <c r="L1252" t="s">
        <v>16</v>
      </c>
      <c r="M1252">
        <v>9</v>
      </c>
      <c r="N1252" t="str">
        <f t="shared" si="59"/>
        <v>Mid-Level</v>
      </c>
      <c r="O1252">
        <v>4</v>
      </c>
    </row>
    <row r="1253" spans="5:15" x14ac:dyDescent="0.25">
      <c r="E1253">
        <v>1252</v>
      </c>
      <c r="F1253" t="s">
        <v>8</v>
      </c>
      <c r="G1253">
        <v>14</v>
      </c>
      <c r="H1253" t="str">
        <f t="shared" si="57"/>
        <v>Adolescence</v>
      </c>
      <c r="I1253" s="5">
        <v>161120</v>
      </c>
      <c r="J1253">
        <v>69</v>
      </c>
      <c r="K1253" t="str">
        <f t="shared" si="58"/>
        <v>Spendthrift</v>
      </c>
      <c r="L1253" t="s">
        <v>15</v>
      </c>
      <c r="M1253">
        <v>0</v>
      </c>
      <c r="N1253" t="str">
        <f t="shared" si="59"/>
        <v>Entry-Level</v>
      </c>
      <c r="O1253">
        <v>1</v>
      </c>
    </row>
    <row r="1254" spans="5:15" x14ac:dyDescent="0.25">
      <c r="E1254">
        <v>1253</v>
      </c>
      <c r="F1254" t="s">
        <v>11</v>
      </c>
      <c r="G1254">
        <v>8</v>
      </c>
      <c r="H1254" t="str">
        <f t="shared" si="57"/>
        <v>Adolescence</v>
      </c>
      <c r="I1254" s="5">
        <v>186682</v>
      </c>
      <c r="J1254">
        <v>86</v>
      </c>
      <c r="K1254" t="str">
        <f t="shared" si="58"/>
        <v>Spendthrift</v>
      </c>
      <c r="L1254" t="s">
        <v>13</v>
      </c>
      <c r="M1254">
        <v>1</v>
      </c>
      <c r="N1254" t="str">
        <f t="shared" si="59"/>
        <v>Entry-Level</v>
      </c>
      <c r="O1254">
        <v>1</v>
      </c>
    </row>
    <row r="1255" spans="5:15" x14ac:dyDescent="0.25">
      <c r="E1255">
        <v>1254</v>
      </c>
      <c r="F1255" t="s">
        <v>8</v>
      </c>
      <c r="G1255">
        <v>58</v>
      </c>
      <c r="H1255" t="str">
        <f t="shared" si="57"/>
        <v>Old</v>
      </c>
      <c r="I1255" s="5">
        <v>105302</v>
      </c>
      <c r="J1255">
        <v>75</v>
      </c>
      <c r="K1255" t="str">
        <f t="shared" si="58"/>
        <v>Spendthrift</v>
      </c>
      <c r="L1255" t="s">
        <v>16</v>
      </c>
      <c r="M1255">
        <v>0</v>
      </c>
      <c r="N1255" t="str">
        <f t="shared" si="59"/>
        <v>Entry-Level</v>
      </c>
      <c r="O1255">
        <v>3</v>
      </c>
    </row>
    <row r="1256" spans="5:15" x14ac:dyDescent="0.25">
      <c r="E1256">
        <v>1255</v>
      </c>
      <c r="F1256" t="s">
        <v>11</v>
      </c>
      <c r="G1256">
        <v>5</v>
      </c>
      <c r="H1256" t="str">
        <f t="shared" si="57"/>
        <v>Adolescence</v>
      </c>
      <c r="I1256" s="5">
        <v>133400</v>
      </c>
      <c r="J1256">
        <v>47</v>
      </c>
      <c r="K1256" t="str">
        <f t="shared" si="58"/>
        <v>Economical</v>
      </c>
      <c r="L1256" t="s">
        <v>10</v>
      </c>
      <c r="M1256">
        <v>0</v>
      </c>
      <c r="N1256" t="str">
        <f t="shared" si="59"/>
        <v>Entry-Level</v>
      </c>
      <c r="O1256">
        <v>6</v>
      </c>
    </row>
    <row r="1257" spans="5:15" x14ac:dyDescent="0.25">
      <c r="E1257">
        <v>1256</v>
      </c>
      <c r="F1257" t="s">
        <v>8</v>
      </c>
      <c r="G1257">
        <v>70</v>
      </c>
      <c r="H1257" t="str">
        <f t="shared" si="57"/>
        <v>Old</v>
      </c>
      <c r="I1257" s="5">
        <v>56432</v>
      </c>
      <c r="J1257">
        <v>23</v>
      </c>
      <c r="K1257" t="str">
        <f t="shared" si="58"/>
        <v>Tightward</v>
      </c>
      <c r="L1257" t="s">
        <v>10</v>
      </c>
      <c r="M1257">
        <v>0</v>
      </c>
      <c r="N1257" t="str">
        <f t="shared" si="59"/>
        <v>Entry-Level</v>
      </c>
      <c r="O1257">
        <v>5</v>
      </c>
    </row>
    <row r="1258" spans="5:15" x14ac:dyDescent="0.25">
      <c r="E1258">
        <v>1257</v>
      </c>
      <c r="F1258" t="s">
        <v>11</v>
      </c>
      <c r="G1258">
        <v>49</v>
      </c>
      <c r="H1258" t="str">
        <f t="shared" si="57"/>
        <v>Middle Age</v>
      </c>
      <c r="I1258" s="5">
        <v>136467</v>
      </c>
      <c r="J1258">
        <v>72</v>
      </c>
      <c r="K1258" t="str">
        <f t="shared" si="58"/>
        <v>Spendthrift</v>
      </c>
      <c r="L1258" t="s">
        <v>9</v>
      </c>
      <c r="M1258">
        <v>3</v>
      </c>
      <c r="N1258" t="str">
        <f t="shared" si="59"/>
        <v>Intermediate</v>
      </c>
      <c r="O1258">
        <v>3</v>
      </c>
    </row>
    <row r="1259" spans="5:15" x14ac:dyDescent="0.25">
      <c r="E1259">
        <v>1258</v>
      </c>
      <c r="F1259" t="s">
        <v>8</v>
      </c>
      <c r="G1259">
        <v>60</v>
      </c>
      <c r="H1259" t="str">
        <f t="shared" si="57"/>
        <v>Old</v>
      </c>
      <c r="I1259" s="5">
        <v>189945</v>
      </c>
      <c r="J1259">
        <v>20</v>
      </c>
      <c r="K1259" t="str">
        <f t="shared" si="58"/>
        <v>Tightward</v>
      </c>
      <c r="L1259" t="s">
        <v>10</v>
      </c>
      <c r="M1259">
        <v>0</v>
      </c>
      <c r="N1259" t="str">
        <f t="shared" si="59"/>
        <v>Entry-Level</v>
      </c>
      <c r="O1259">
        <v>5</v>
      </c>
    </row>
    <row r="1260" spans="5:15" x14ac:dyDescent="0.25">
      <c r="E1260">
        <v>1259</v>
      </c>
      <c r="F1260" t="s">
        <v>11</v>
      </c>
      <c r="G1260">
        <v>25</v>
      </c>
      <c r="H1260" t="str">
        <f t="shared" si="57"/>
        <v>Adolescence</v>
      </c>
      <c r="I1260" s="5">
        <v>163966</v>
      </c>
      <c r="J1260">
        <v>48</v>
      </c>
      <c r="K1260" t="str">
        <f t="shared" si="58"/>
        <v>Economical</v>
      </c>
      <c r="L1260" t="s">
        <v>12</v>
      </c>
      <c r="M1260">
        <v>1</v>
      </c>
      <c r="N1260" t="str">
        <f t="shared" si="59"/>
        <v>Entry-Level</v>
      </c>
      <c r="O1260">
        <v>5</v>
      </c>
    </row>
    <row r="1261" spans="5:15" x14ac:dyDescent="0.25">
      <c r="E1261">
        <v>1260</v>
      </c>
      <c r="F1261" t="s">
        <v>8</v>
      </c>
      <c r="G1261">
        <v>47</v>
      </c>
      <c r="H1261" t="str">
        <f t="shared" si="57"/>
        <v>Middle Age</v>
      </c>
      <c r="I1261" s="5">
        <v>52152</v>
      </c>
      <c r="J1261">
        <v>17</v>
      </c>
      <c r="K1261" t="str">
        <f t="shared" si="58"/>
        <v>Tightward</v>
      </c>
      <c r="L1261" t="s">
        <v>14</v>
      </c>
      <c r="M1261">
        <v>0</v>
      </c>
      <c r="N1261" t="str">
        <f t="shared" si="59"/>
        <v>Entry-Level</v>
      </c>
      <c r="O1261">
        <v>3</v>
      </c>
    </row>
    <row r="1262" spans="5:15" x14ac:dyDescent="0.25">
      <c r="E1262">
        <v>1261</v>
      </c>
      <c r="F1262" t="s">
        <v>8</v>
      </c>
      <c r="G1262">
        <v>53</v>
      </c>
      <c r="H1262" t="str">
        <f t="shared" si="57"/>
        <v>Middle Age</v>
      </c>
      <c r="I1262" s="5">
        <v>145720</v>
      </c>
      <c r="J1262">
        <v>62</v>
      </c>
      <c r="K1262" t="str">
        <f t="shared" si="58"/>
        <v>Spendthrift</v>
      </c>
      <c r="L1262" t="s">
        <v>17</v>
      </c>
      <c r="M1262">
        <v>12</v>
      </c>
      <c r="N1262" t="str">
        <f t="shared" si="59"/>
        <v>Senior Level</v>
      </c>
      <c r="O1262">
        <v>7</v>
      </c>
    </row>
    <row r="1263" spans="5:15" x14ac:dyDescent="0.25">
      <c r="E1263">
        <v>1262</v>
      </c>
      <c r="F1263" t="s">
        <v>8</v>
      </c>
      <c r="G1263">
        <v>24</v>
      </c>
      <c r="H1263" t="str">
        <f t="shared" si="57"/>
        <v>Adolescence</v>
      </c>
      <c r="I1263" s="5">
        <v>188034</v>
      </c>
      <c r="J1263">
        <v>61</v>
      </c>
      <c r="K1263" t="str">
        <f t="shared" si="58"/>
        <v>Spendthrift</v>
      </c>
      <c r="L1263" t="s">
        <v>9</v>
      </c>
      <c r="M1263">
        <v>1</v>
      </c>
      <c r="N1263" t="str">
        <f t="shared" si="59"/>
        <v>Entry-Level</v>
      </c>
      <c r="O1263">
        <v>5</v>
      </c>
    </row>
    <row r="1264" spans="5:15" x14ac:dyDescent="0.25">
      <c r="E1264">
        <v>1263</v>
      </c>
      <c r="F1264" t="s">
        <v>11</v>
      </c>
      <c r="G1264">
        <v>46</v>
      </c>
      <c r="H1264" t="str">
        <f t="shared" si="57"/>
        <v>Middle Age</v>
      </c>
      <c r="I1264" s="5">
        <v>127911</v>
      </c>
      <c r="J1264">
        <v>3</v>
      </c>
      <c r="K1264" t="str">
        <f t="shared" si="58"/>
        <v>Tightward</v>
      </c>
      <c r="L1264" t="s">
        <v>17</v>
      </c>
      <c r="M1264">
        <v>9</v>
      </c>
      <c r="N1264" t="str">
        <f t="shared" si="59"/>
        <v>Mid-Level</v>
      </c>
      <c r="O1264">
        <v>2</v>
      </c>
    </row>
    <row r="1265" spans="5:15" x14ac:dyDescent="0.25">
      <c r="E1265">
        <v>1264</v>
      </c>
      <c r="F1265" t="s">
        <v>11</v>
      </c>
      <c r="G1265">
        <v>70</v>
      </c>
      <c r="H1265" t="str">
        <f t="shared" si="57"/>
        <v>Old</v>
      </c>
      <c r="I1265" s="5">
        <v>174114</v>
      </c>
      <c r="J1265">
        <v>31</v>
      </c>
      <c r="K1265" t="str">
        <f t="shared" si="58"/>
        <v>Economical</v>
      </c>
      <c r="L1265" t="s">
        <v>12</v>
      </c>
      <c r="M1265">
        <v>1</v>
      </c>
      <c r="N1265" t="str">
        <f t="shared" si="59"/>
        <v>Entry-Level</v>
      </c>
      <c r="O1265">
        <v>1</v>
      </c>
    </row>
    <row r="1266" spans="5:15" x14ac:dyDescent="0.25">
      <c r="E1266">
        <v>1265</v>
      </c>
      <c r="F1266" t="s">
        <v>8</v>
      </c>
      <c r="G1266">
        <v>53</v>
      </c>
      <c r="H1266" t="str">
        <f t="shared" si="57"/>
        <v>Middle Age</v>
      </c>
      <c r="I1266" s="5">
        <v>144489</v>
      </c>
      <c r="J1266">
        <v>10</v>
      </c>
      <c r="K1266" t="str">
        <f t="shared" si="58"/>
        <v>Tightward</v>
      </c>
      <c r="L1266" t="s">
        <v>14</v>
      </c>
      <c r="M1266">
        <v>14</v>
      </c>
      <c r="N1266" t="str">
        <f t="shared" si="59"/>
        <v>Senior Level</v>
      </c>
      <c r="O1266">
        <v>3</v>
      </c>
    </row>
    <row r="1267" spans="5:15" x14ac:dyDescent="0.25">
      <c r="E1267">
        <v>1266</v>
      </c>
      <c r="F1267" t="s">
        <v>8</v>
      </c>
      <c r="G1267">
        <v>63</v>
      </c>
      <c r="H1267" t="str">
        <f t="shared" si="57"/>
        <v>Old</v>
      </c>
      <c r="I1267" s="5">
        <v>77440</v>
      </c>
      <c r="J1267">
        <v>47</v>
      </c>
      <c r="K1267" t="str">
        <f t="shared" si="58"/>
        <v>Economical</v>
      </c>
      <c r="L1267" t="s">
        <v>12</v>
      </c>
      <c r="M1267">
        <v>0</v>
      </c>
      <c r="N1267" t="str">
        <f t="shared" si="59"/>
        <v>Entry-Level</v>
      </c>
      <c r="O1267">
        <v>5</v>
      </c>
    </row>
    <row r="1268" spans="5:15" x14ac:dyDescent="0.25">
      <c r="E1268">
        <v>1267</v>
      </c>
      <c r="F1268" t="s">
        <v>11</v>
      </c>
      <c r="G1268">
        <v>24</v>
      </c>
      <c r="H1268" t="str">
        <f t="shared" si="57"/>
        <v>Adolescence</v>
      </c>
      <c r="I1268" s="5">
        <v>86119</v>
      </c>
      <c r="J1268">
        <v>44</v>
      </c>
      <c r="K1268" t="str">
        <f t="shared" si="58"/>
        <v>Economical</v>
      </c>
      <c r="L1268" t="s">
        <v>14</v>
      </c>
      <c r="M1268">
        <v>1</v>
      </c>
      <c r="N1268" t="str">
        <f t="shared" si="59"/>
        <v>Entry-Level</v>
      </c>
      <c r="O1268">
        <v>6</v>
      </c>
    </row>
    <row r="1269" spans="5:15" x14ac:dyDescent="0.25">
      <c r="E1269">
        <v>1268</v>
      </c>
      <c r="F1269" t="s">
        <v>11</v>
      </c>
      <c r="G1269">
        <v>5</v>
      </c>
      <c r="H1269" t="str">
        <f t="shared" si="57"/>
        <v>Adolescence</v>
      </c>
      <c r="I1269" s="5">
        <v>100056</v>
      </c>
      <c r="J1269">
        <v>49</v>
      </c>
      <c r="K1269" t="str">
        <f t="shared" si="58"/>
        <v>Economical</v>
      </c>
      <c r="L1269" t="s">
        <v>13</v>
      </c>
      <c r="M1269">
        <v>1</v>
      </c>
      <c r="N1269" t="str">
        <f t="shared" si="59"/>
        <v>Entry-Level</v>
      </c>
      <c r="O1269">
        <v>3</v>
      </c>
    </row>
    <row r="1270" spans="5:15" x14ac:dyDescent="0.25">
      <c r="E1270">
        <v>1269</v>
      </c>
      <c r="F1270" t="s">
        <v>8</v>
      </c>
      <c r="G1270">
        <v>7</v>
      </c>
      <c r="H1270" t="str">
        <f t="shared" si="57"/>
        <v>Adolescence</v>
      </c>
      <c r="I1270" s="5">
        <v>66686</v>
      </c>
      <c r="J1270">
        <v>50</v>
      </c>
      <c r="K1270" t="str">
        <f t="shared" si="58"/>
        <v>Economical</v>
      </c>
      <c r="L1270" t="s">
        <v>14</v>
      </c>
      <c r="M1270">
        <v>8</v>
      </c>
      <c r="N1270" t="str">
        <f t="shared" si="59"/>
        <v>Mid-Level</v>
      </c>
      <c r="O1270">
        <v>7</v>
      </c>
    </row>
    <row r="1271" spans="5:15" x14ac:dyDescent="0.25">
      <c r="E1271">
        <v>1270</v>
      </c>
      <c r="F1271" t="s">
        <v>11</v>
      </c>
      <c r="G1271">
        <v>71</v>
      </c>
      <c r="H1271" t="str">
        <f t="shared" si="57"/>
        <v>Old</v>
      </c>
      <c r="I1271" s="5">
        <v>74696</v>
      </c>
      <c r="J1271">
        <v>41</v>
      </c>
      <c r="K1271" t="str">
        <f t="shared" si="58"/>
        <v>Economical</v>
      </c>
      <c r="L1271" t="s">
        <v>16</v>
      </c>
      <c r="M1271">
        <v>1</v>
      </c>
      <c r="N1271" t="str">
        <f t="shared" si="59"/>
        <v>Entry-Level</v>
      </c>
      <c r="O1271">
        <v>6</v>
      </c>
    </row>
    <row r="1272" spans="5:15" x14ac:dyDescent="0.25">
      <c r="E1272">
        <v>1271</v>
      </c>
      <c r="F1272" t="s">
        <v>8</v>
      </c>
      <c r="G1272">
        <v>23</v>
      </c>
      <c r="H1272" t="str">
        <f t="shared" si="57"/>
        <v>Adolescence</v>
      </c>
      <c r="I1272" s="5">
        <v>65641</v>
      </c>
      <c r="J1272">
        <v>50</v>
      </c>
      <c r="K1272" t="str">
        <f t="shared" si="58"/>
        <v>Economical</v>
      </c>
      <c r="L1272" t="s">
        <v>13</v>
      </c>
      <c r="M1272">
        <v>4</v>
      </c>
      <c r="N1272" t="str">
        <f t="shared" si="59"/>
        <v>Intermediate</v>
      </c>
      <c r="O1272">
        <v>5</v>
      </c>
    </row>
    <row r="1273" spans="5:15" x14ac:dyDescent="0.25">
      <c r="E1273">
        <v>1272</v>
      </c>
      <c r="F1273" t="s">
        <v>11</v>
      </c>
      <c r="G1273">
        <v>0</v>
      </c>
      <c r="H1273" t="str">
        <f t="shared" si="57"/>
        <v>Adolescence</v>
      </c>
      <c r="I1273" s="5">
        <v>61228</v>
      </c>
      <c r="J1273">
        <v>81</v>
      </c>
      <c r="K1273" t="str">
        <f t="shared" si="58"/>
        <v>Spendthrift</v>
      </c>
      <c r="L1273" t="s">
        <v>13</v>
      </c>
      <c r="M1273">
        <v>1</v>
      </c>
      <c r="N1273" t="str">
        <f t="shared" si="59"/>
        <v>Entry-Level</v>
      </c>
      <c r="O1273">
        <v>6</v>
      </c>
    </row>
    <row r="1274" spans="5:15" x14ac:dyDescent="0.25">
      <c r="E1274">
        <v>1273</v>
      </c>
      <c r="F1274" t="s">
        <v>11</v>
      </c>
      <c r="G1274">
        <v>2</v>
      </c>
      <c r="H1274" t="str">
        <f t="shared" si="57"/>
        <v>Adolescence</v>
      </c>
      <c r="I1274" s="5">
        <v>138529</v>
      </c>
      <c r="J1274">
        <v>87</v>
      </c>
      <c r="K1274" t="str">
        <f t="shared" si="58"/>
        <v>Spendthrift</v>
      </c>
      <c r="L1274" t="s">
        <v>9</v>
      </c>
      <c r="M1274">
        <v>0</v>
      </c>
      <c r="N1274" t="str">
        <f t="shared" si="59"/>
        <v>Entry-Level</v>
      </c>
      <c r="O1274">
        <v>4</v>
      </c>
    </row>
    <row r="1275" spans="5:15" x14ac:dyDescent="0.25">
      <c r="E1275">
        <v>1274</v>
      </c>
      <c r="F1275" t="s">
        <v>11</v>
      </c>
      <c r="G1275">
        <v>72</v>
      </c>
      <c r="H1275" t="str">
        <f t="shared" si="57"/>
        <v>Old</v>
      </c>
      <c r="I1275" s="5">
        <v>152405</v>
      </c>
      <c r="J1275">
        <v>4</v>
      </c>
      <c r="K1275" t="str">
        <f t="shared" si="58"/>
        <v>Tightward</v>
      </c>
      <c r="L1275" t="s">
        <v>14</v>
      </c>
      <c r="M1275">
        <v>1</v>
      </c>
      <c r="N1275" t="str">
        <f t="shared" si="59"/>
        <v>Entry-Level</v>
      </c>
      <c r="O1275">
        <v>4</v>
      </c>
    </row>
    <row r="1276" spans="5:15" x14ac:dyDescent="0.25">
      <c r="E1276">
        <v>1275</v>
      </c>
      <c r="F1276" t="s">
        <v>8</v>
      </c>
      <c r="G1276">
        <v>18</v>
      </c>
      <c r="H1276" t="str">
        <f t="shared" si="57"/>
        <v>Adolescence</v>
      </c>
      <c r="I1276" s="5">
        <v>157757</v>
      </c>
      <c r="J1276">
        <v>84</v>
      </c>
      <c r="K1276" t="str">
        <f t="shared" si="58"/>
        <v>Spendthrift</v>
      </c>
      <c r="L1276" t="s">
        <v>16</v>
      </c>
      <c r="M1276">
        <v>0</v>
      </c>
      <c r="N1276" t="str">
        <f t="shared" si="59"/>
        <v>Entry-Level</v>
      </c>
      <c r="O1276">
        <v>4</v>
      </c>
    </row>
    <row r="1277" spans="5:15" x14ac:dyDescent="0.25">
      <c r="E1277">
        <v>1276</v>
      </c>
      <c r="F1277" t="s">
        <v>8</v>
      </c>
      <c r="G1277">
        <v>11</v>
      </c>
      <c r="H1277" t="str">
        <f t="shared" si="57"/>
        <v>Adolescence</v>
      </c>
      <c r="I1277" s="5">
        <v>166361</v>
      </c>
      <c r="J1277">
        <v>59</v>
      </c>
      <c r="K1277" t="str">
        <f t="shared" si="58"/>
        <v>Economical</v>
      </c>
      <c r="L1277" t="s">
        <v>10</v>
      </c>
      <c r="M1277">
        <v>6</v>
      </c>
      <c r="N1277" t="str">
        <f t="shared" si="59"/>
        <v>Mid-Level</v>
      </c>
      <c r="O1277">
        <v>4</v>
      </c>
    </row>
    <row r="1278" spans="5:15" x14ac:dyDescent="0.25">
      <c r="E1278">
        <v>1277</v>
      </c>
      <c r="F1278" t="s">
        <v>11</v>
      </c>
      <c r="G1278">
        <v>95</v>
      </c>
      <c r="H1278" t="str">
        <f t="shared" si="57"/>
        <v>Old</v>
      </c>
      <c r="I1278" s="5">
        <v>67227</v>
      </c>
      <c r="J1278">
        <v>30</v>
      </c>
      <c r="K1278" t="str">
        <f t="shared" si="58"/>
        <v>Tightward</v>
      </c>
      <c r="L1278" t="s">
        <v>14</v>
      </c>
      <c r="M1278">
        <v>1</v>
      </c>
      <c r="N1278" t="str">
        <f t="shared" si="59"/>
        <v>Entry-Level</v>
      </c>
      <c r="O1278">
        <v>7</v>
      </c>
    </row>
    <row r="1279" spans="5:15" x14ac:dyDescent="0.25">
      <c r="E1279">
        <v>1278</v>
      </c>
      <c r="F1279" t="s">
        <v>8</v>
      </c>
      <c r="G1279">
        <v>20</v>
      </c>
      <c r="H1279" t="str">
        <f t="shared" si="57"/>
        <v>Adolescence</v>
      </c>
      <c r="I1279" s="5">
        <v>161156</v>
      </c>
      <c r="J1279">
        <v>88</v>
      </c>
      <c r="K1279" t="str">
        <f t="shared" si="58"/>
        <v>Spendthrift</v>
      </c>
      <c r="L1279" t="s">
        <v>10</v>
      </c>
      <c r="M1279">
        <v>0</v>
      </c>
      <c r="N1279" t="str">
        <f t="shared" si="59"/>
        <v>Entry-Level</v>
      </c>
      <c r="O1279">
        <v>4</v>
      </c>
    </row>
    <row r="1280" spans="5:15" x14ac:dyDescent="0.25">
      <c r="E1280">
        <v>1279</v>
      </c>
      <c r="F1280" t="s">
        <v>11</v>
      </c>
      <c r="G1280">
        <v>58</v>
      </c>
      <c r="H1280" t="str">
        <f t="shared" si="57"/>
        <v>Old</v>
      </c>
      <c r="I1280" s="5">
        <v>170647</v>
      </c>
      <c r="J1280">
        <v>70</v>
      </c>
      <c r="K1280" t="str">
        <f t="shared" si="58"/>
        <v>Spendthrift</v>
      </c>
      <c r="L1280" t="s">
        <v>9</v>
      </c>
      <c r="M1280">
        <v>1</v>
      </c>
      <c r="N1280" t="str">
        <f t="shared" si="59"/>
        <v>Entry-Level</v>
      </c>
      <c r="O1280">
        <v>7</v>
      </c>
    </row>
    <row r="1281" spans="5:15" x14ac:dyDescent="0.25">
      <c r="E1281">
        <v>1280</v>
      </c>
      <c r="F1281" t="s">
        <v>11</v>
      </c>
      <c r="G1281">
        <v>67</v>
      </c>
      <c r="H1281" t="str">
        <f t="shared" si="57"/>
        <v>Old</v>
      </c>
      <c r="I1281" s="5">
        <v>161646</v>
      </c>
      <c r="J1281">
        <v>36</v>
      </c>
      <c r="K1281" t="str">
        <f t="shared" si="58"/>
        <v>Economical</v>
      </c>
      <c r="L1281" t="s">
        <v>9</v>
      </c>
      <c r="M1281">
        <v>0</v>
      </c>
      <c r="N1281" t="str">
        <f t="shared" si="59"/>
        <v>Entry-Level</v>
      </c>
      <c r="O1281">
        <v>2</v>
      </c>
    </row>
    <row r="1282" spans="5:15" x14ac:dyDescent="0.25">
      <c r="E1282">
        <v>1281</v>
      </c>
      <c r="F1282" t="s">
        <v>8</v>
      </c>
      <c r="G1282">
        <v>43</v>
      </c>
      <c r="H1282" t="str">
        <f t="shared" si="57"/>
        <v>Middle Age</v>
      </c>
      <c r="I1282" s="5">
        <v>98016</v>
      </c>
      <c r="J1282">
        <v>18</v>
      </c>
      <c r="K1282" t="str">
        <f t="shared" si="58"/>
        <v>Tightward</v>
      </c>
      <c r="L1282" t="s">
        <v>9</v>
      </c>
      <c r="M1282">
        <v>9</v>
      </c>
      <c r="N1282" t="str">
        <f t="shared" si="59"/>
        <v>Mid-Level</v>
      </c>
      <c r="O1282">
        <v>6</v>
      </c>
    </row>
    <row r="1283" spans="5:15" x14ac:dyDescent="0.25">
      <c r="E1283">
        <v>1282</v>
      </c>
      <c r="F1283" t="s">
        <v>8</v>
      </c>
      <c r="G1283">
        <v>36</v>
      </c>
      <c r="H1283" t="str">
        <f t="shared" ref="H1283:H1346" si="60">IF(G1283&gt;54,"Old",IF(G1283&gt;=31,"Middle Age",IF(G1283&lt;31,"Adolescence","Invalid")))</f>
        <v>Middle Age</v>
      </c>
      <c r="I1283" s="5">
        <v>50526</v>
      </c>
      <c r="J1283">
        <v>19</v>
      </c>
      <c r="K1283" t="str">
        <f t="shared" ref="K1283:K1346" si="61">IF(J1283&gt;=60,"Spendthrift",IF(J1283&gt;=31,"Economical",IF(J1283&lt;31,"Tightward","Invalid")))</f>
        <v>Tightward</v>
      </c>
      <c r="L1283" t="s">
        <v>14</v>
      </c>
      <c r="M1283">
        <v>0</v>
      </c>
      <c r="N1283" t="str">
        <f t="shared" ref="N1283:N1346" si="62">IF(M1283&gt;=10,"Senior Level",IF(M1283&gt;=5,"Mid-Level",IF(M1283&gt;=3,"Intermediate",IF(M1283&lt;3,"Entry-Level","Invalid"))))</f>
        <v>Entry-Level</v>
      </c>
      <c r="O1283">
        <v>6</v>
      </c>
    </row>
    <row r="1284" spans="5:15" x14ac:dyDescent="0.25">
      <c r="E1284">
        <v>1283</v>
      </c>
      <c r="F1284" t="s">
        <v>8</v>
      </c>
      <c r="G1284">
        <v>2</v>
      </c>
      <c r="H1284" t="str">
        <f t="shared" si="60"/>
        <v>Adolescence</v>
      </c>
      <c r="I1284" s="5">
        <v>175208</v>
      </c>
      <c r="J1284">
        <v>43</v>
      </c>
      <c r="K1284" t="str">
        <f t="shared" si="61"/>
        <v>Economical</v>
      </c>
      <c r="L1284" t="s">
        <v>15</v>
      </c>
      <c r="M1284">
        <v>8</v>
      </c>
      <c r="N1284" t="str">
        <f t="shared" si="62"/>
        <v>Mid-Level</v>
      </c>
      <c r="O1284">
        <v>4</v>
      </c>
    </row>
    <row r="1285" spans="5:15" x14ac:dyDescent="0.25">
      <c r="E1285">
        <v>1284</v>
      </c>
      <c r="F1285" t="s">
        <v>11</v>
      </c>
      <c r="G1285">
        <v>35</v>
      </c>
      <c r="H1285" t="str">
        <f t="shared" si="60"/>
        <v>Middle Age</v>
      </c>
      <c r="I1285" s="5">
        <v>97721</v>
      </c>
      <c r="J1285">
        <v>48</v>
      </c>
      <c r="K1285" t="str">
        <f t="shared" si="61"/>
        <v>Economical</v>
      </c>
      <c r="L1285" t="s">
        <v>10</v>
      </c>
      <c r="M1285">
        <v>0</v>
      </c>
      <c r="N1285" t="str">
        <f t="shared" si="62"/>
        <v>Entry-Level</v>
      </c>
      <c r="O1285">
        <v>7</v>
      </c>
    </row>
    <row r="1286" spans="5:15" x14ac:dyDescent="0.25">
      <c r="E1286">
        <v>1285</v>
      </c>
      <c r="F1286" t="s">
        <v>11</v>
      </c>
      <c r="G1286">
        <v>81</v>
      </c>
      <c r="H1286" t="str">
        <f t="shared" si="60"/>
        <v>Old</v>
      </c>
      <c r="I1286" s="5">
        <v>142013</v>
      </c>
      <c r="J1286">
        <v>81</v>
      </c>
      <c r="K1286" t="str">
        <f t="shared" si="61"/>
        <v>Spendthrift</v>
      </c>
      <c r="L1286" t="s">
        <v>13</v>
      </c>
      <c r="M1286">
        <v>3</v>
      </c>
      <c r="N1286" t="str">
        <f t="shared" si="62"/>
        <v>Intermediate</v>
      </c>
      <c r="O1286">
        <v>4</v>
      </c>
    </row>
    <row r="1287" spans="5:15" x14ac:dyDescent="0.25">
      <c r="E1287">
        <v>1286</v>
      </c>
      <c r="F1287" t="s">
        <v>8</v>
      </c>
      <c r="G1287">
        <v>84</v>
      </c>
      <c r="H1287" t="str">
        <f t="shared" si="60"/>
        <v>Old</v>
      </c>
      <c r="I1287" s="5">
        <v>166737</v>
      </c>
      <c r="J1287">
        <v>76</v>
      </c>
      <c r="K1287" t="str">
        <f t="shared" si="61"/>
        <v>Spendthrift</v>
      </c>
      <c r="L1287" t="s">
        <v>14</v>
      </c>
      <c r="M1287">
        <v>0</v>
      </c>
      <c r="N1287" t="str">
        <f t="shared" si="62"/>
        <v>Entry-Level</v>
      </c>
      <c r="O1287">
        <v>3</v>
      </c>
    </row>
    <row r="1288" spans="5:15" x14ac:dyDescent="0.25">
      <c r="E1288">
        <v>1287</v>
      </c>
      <c r="F1288" t="s">
        <v>11</v>
      </c>
      <c r="G1288">
        <v>18</v>
      </c>
      <c r="H1288" t="str">
        <f t="shared" si="60"/>
        <v>Adolescence</v>
      </c>
      <c r="I1288" s="5">
        <v>62651</v>
      </c>
      <c r="J1288">
        <v>13</v>
      </c>
      <c r="K1288" t="str">
        <f t="shared" si="61"/>
        <v>Tightward</v>
      </c>
      <c r="L1288" t="s">
        <v>13</v>
      </c>
      <c r="M1288">
        <v>0</v>
      </c>
      <c r="N1288" t="str">
        <f t="shared" si="62"/>
        <v>Entry-Level</v>
      </c>
      <c r="O1288">
        <v>2</v>
      </c>
    </row>
    <row r="1289" spans="5:15" x14ac:dyDescent="0.25">
      <c r="E1289">
        <v>1288</v>
      </c>
      <c r="F1289" t="s">
        <v>11</v>
      </c>
      <c r="G1289">
        <v>54</v>
      </c>
      <c r="H1289" t="str">
        <f t="shared" si="60"/>
        <v>Middle Age</v>
      </c>
      <c r="I1289" s="5">
        <v>179546</v>
      </c>
      <c r="J1289">
        <v>4</v>
      </c>
      <c r="K1289" t="str">
        <f t="shared" si="61"/>
        <v>Tightward</v>
      </c>
      <c r="L1289" t="s">
        <v>17</v>
      </c>
      <c r="M1289">
        <v>8</v>
      </c>
      <c r="N1289" t="str">
        <f t="shared" si="62"/>
        <v>Mid-Level</v>
      </c>
      <c r="O1289">
        <v>4</v>
      </c>
    </row>
    <row r="1290" spans="5:15" x14ac:dyDescent="0.25">
      <c r="E1290">
        <v>1289</v>
      </c>
      <c r="F1290" t="s">
        <v>11</v>
      </c>
      <c r="G1290">
        <v>98</v>
      </c>
      <c r="H1290" t="str">
        <f t="shared" si="60"/>
        <v>Old</v>
      </c>
      <c r="I1290" s="5">
        <v>51866</v>
      </c>
      <c r="J1290">
        <v>81</v>
      </c>
      <c r="K1290" t="str">
        <f t="shared" si="61"/>
        <v>Spendthrift</v>
      </c>
      <c r="L1290" t="s">
        <v>14</v>
      </c>
      <c r="M1290">
        <v>12</v>
      </c>
      <c r="N1290" t="str">
        <f t="shared" si="62"/>
        <v>Senior Level</v>
      </c>
      <c r="O1290">
        <v>7</v>
      </c>
    </row>
    <row r="1291" spans="5:15" x14ac:dyDescent="0.25">
      <c r="E1291">
        <v>1290</v>
      </c>
      <c r="F1291" t="s">
        <v>11</v>
      </c>
      <c r="G1291">
        <v>75</v>
      </c>
      <c r="H1291" t="str">
        <f t="shared" si="60"/>
        <v>Old</v>
      </c>
      <c r="I1291" s="5">
        <v>86297</v>
      </c>
      <c r="J1291">
        <v>42</v>
      </c>
      <c r="K1291" t="str">
        <f t="shared" si="61"/>
        <v>Economical</v>
      </c>
      <c r="L1291" t="s">
        <v>15</v>
      </c>
      <c r="M1291">
        <v>9</v>
      </c>
      <c r="N1291" t="str">
        <f t="shared" si="62"/>
        <v>Mid-Level</v>
      </c>
      <c r="O1291">
        <v>4</v>
      </c>
    </row>
    <row r="1292" spans="5:15" x14ac:dyDescent="0.25">
      <c r="E1292">
        <v>1291</v>
      </c>
      <c r="F1292" t="s">
        <v>11</v>
      </c>
      <c r="G1292">
        <v>98</v>
      </c>
      <c r="H1292" t="str">
        <f t="shared" si="60"/>
        <v>Old</v>
      </c>
      <c r="I1292" s="5">
        <v>65031</v>
      </c>
      <c r="J1292">
        <v>23</v>
      </c>
      <c r="K1292" t="str">
        <f t="shared" si="61"/>
        <v>Tightward</v>
      </c>
      <c r="L1292" t="s">
        <v>14</v>
      </c>
      <c r="M1292">
        <v>0</v>
      </c>
      <c r="N1292" t="str">
        <f t="shared" si="62"/>
        <v>Entry-Level</v>
      </c>
      <c r="O1292">
        <v>4</v>
      </c>
    </row>
    <row r="1293" spans="5:15" x14ac:dyDescent="0.25">
      <c r="E1293">
        <v>1292</v>
      </c>
      <c r="F1293" t="s">
        <v>8</v>
      </c>
      <c r="G1293">
        <v>94</v>
      </c>
      <c r="H1293" t="str">
        <f t="shared" si="60"/>
        <v>Old</v>
      </c>
      <c r="I1293" s="5">
        <v>69383</v>
      </c>
      <c r="J1293">
        <v>25</v>
      </c>
      <c r="K1293" t="str">
        <f t="shared" si="61"/>
        <v>Tightward</v>
      </c>
      <c r="L1293" t="s">
        <v>13</v>
      </c>
      <c r="M1293">
        <v>0</v>
      </c>
      <c r="N1293" t="str">
        <f t="shared" si="62"/>
        <v>Entry-Level</v>
      </c>
      <c r="O1293">
        <v>2</v>
      </c>
    </row>
    <row r="1294" spans="5:15" x14ac:dyDescent="0.25">
      <c r="E1294">
        <v>1293</v>
      </c>
      <c r="F1294" t="s">
        <v>8</v>
      </c>
      <c r="G1294">
        <v>24</v>
      </c>
      <c r="H1294" t="str">
        <f t="shared" si="60"/>
        <v>Adolescence</v>
      </c>
      <c r="I1294" s="5">
        <v>70733</v>
      </c>
      <c r="J1294">
        <v>63</v>
      </c>
      <c r="K1294" t="str">
        <f t="shared" si="61"/>
        <v>Spendthrift</v>
      </c>
      <c r="L1294" t="s">
        <v>14</v>
      </c>
      <c r="M1294">
        <v>5</v>
      </c>
      <c r="N1294" t="str">
        <f t="shared" si="62"/>
        <v>Mid-Level</v>
      </c>
      <c r="O1294">
        <v>3</v>
      </c>
    </row>
    <row r="1295" spans="5:15" x14ac:dyDescent="0.25">
      <c r="E1295">
        <v>1294</v>
      </c>
      <c r="F1295" t="s">
        <v>11</v>
      </c>
      <c r="G1295">
        <v>47</v>
      </c>
      <c r="H1295" t="str">
        <f t="shared" si="60"/>
        <v>Middle Age</v>
      </c>
      <c r="I1295" s="5">
        <v>187898</v>
      </c>
      <c r="J1295">
        <v>89</v>
      </c>
      <c r="K1295" t="str">
        <f t="shared" si="61"/>
        <v>Spendthrift</v>
      </c>
      <c r="L1295" t="s">
        <v>14</v>
      </c>
      <c r="M1295">
        <v>6</v>
      </c>
      <c r="N1295" t="str">
        <f t="shared" si="62"/>
        <v>Mid-Level</v>
      </c>
      <c r="O1295">
        <v>2</v>
      </c>
    </row>
    <row r="1296" spans="5:15" x14ac:dyDescent="0.25">
      <c r="E1296">
        <v>1295</v>
      </c>
      <c r="F1296" t="s">
        <v>11</v>
      </c>
      <c r="G1296">
        <v>40</v>
      </c>
      <c r="H1296" t="str">
        <f t="shared" si="60"/>
        <v>Middle Age</v>
      </c>
      <c r="I1296" s="5">
        <v>116001</v>
      </c>
      <c r="J1296">
        <v>55</v>
      </c>
      <c r="K1296" t="str">
        <f t="shared" si="61"/>
        <v>Economical</v>
      </c>
      <c r="L1296" t="s">
        <v>10</v>
      </c>
      <c r="M1296">
        <v>1</v>
      </c>
      <c r="N1296" t="str">
        <f t="shared" si="62"/>
        <v>Entry-Level</v>
      </c>
      <c r="O1296">
        <v>4</v>
      </c>
    </row>
    <row r="1297" spans="5:15" x14ac:dyDescent="0.25">
      <c r="E1297">
        <v>1296</v>
      </c>
      <c r="F1297" t="s">
        <v>8</v>
      </c>
      <c r="G1297">
        <v>68</v>
      </c>
      <c r="H1297" t="str">
        <f t="shared" si="60"/>
        <v>Old</v>
      </c>
      <c r="I1297" s="5">
        <v>87040</v>
      </c>
      <c r="J1297">
        <v>4</v>
      </c>
      <c r="K1297" t="str">
        <f t="shared" si="61"/>
        <v>Tightward</v>
      </c>
      <c r="L1297" t="s">
        <v>14</v>
      </c>
      <c r="M1297">
        <v>9</v>
      </c>
      <c r="N1297" t="str">
        <f t="shared" si="62"/>
        <v>Mid-Level</v>
      </c>
      <c r="O1297">
        <v>1</v>
      </c>
    </row>
    <row r="1298" spans="5:15" x14ac:dyDescent="0.25">
      <c r="E1298">
        <v>1297</v>
      </c>
      <c r="F1298" t="s">
        <v>11</v>
      </c>
      <c r="G1298">
        <v>18</v>
      </c>
      <c r="H1298" t="str">
        <f t="shared" si="60"/>
        <v>Adolescence</v>
      </c>
      <c r="I1298" s="5">
        <v>180956</v>
      </c>
      <c r="J1298">
        <v>74</v>
      </c>
      <c r="K1298" t="str">
        <f t="shared" si="61"/>
        <v>Spendthrift</v>
      </c>
      <c r="L1298" t="s">
        <v>14</v>
      </c>
      <c r="M1298">
        <v>2</v>
      </c>
      <c r="N1298" t="str">
        <f t="shared" si="62"/>
        <v>Entry-Level</v>
      </c>
      <c r="O1298">
        <v>2</v>
      </c>
    </row>
    <row r="1299" spans="5:15" x14ac:dyDescent="0.25">
      <c r="E1299">
        <v>1298</v>
      </c>
      <c r="F1299" t="s">
        <v>11</v>
      </c>
      <c r="G1299">
        <v>83</v>
      </c>
      <c r="H1299" t="str">
        <f t="shared" si="60"/>
        <v>Old</v>
      </c>
      <c r="I1299" s="5">
        <v>115517</v>
      </c>
      <c r="J1299">
        <v>82</v>
      </c>
      <c r="K1299" t="str">
        <f t="shared" si="61"/>
        <v>Spendthrift</v>
      </c>
      <c r="L1299" t="s">
        <v>9</v>
      </c>
      <c r="M1299">
        <v>0</v>
      </c>
      <c r="N1299" t="str">
        <f t="shared" si="62"/>
        <v>Entry-Level</v>
      </c>
      <c r="O1299">
        <v>6</v>
      </c>
    </row>
    <row r="1300" spans="5:15" x14ac:dyDescent="0.25">
      <c r="E1300">
        <v>1299</v>
      </c>
      <c r="F1300" t="s">
        <v>8</v>
      </c>
      <c r="G1300">
        <v>34</v>
      </c>
      <c r="H1300" t="str">
        <f t="shared" si="60"/>
        <v>Middle Age</v>
      </c>
      <c r="I1300" s="5">
        <v>76979</v>
      </c>
      <c r="J1300">
        <v>46</v>
      </c>
      <c r="K1300" t="str">
        <f t="shared" si="61"/>
        <v>Economical</v>
      </c>
      <c r="L1300" t="s">
        <v>12</v>
      </c>
      <c r="M1300">
        <v>1</v>
      </c>
      <c r="N1300" t="str">
        <f t="shared" si="62"/>
        <v>Entry-Level</v>
      </c>
      <c r="O1300">
        <v>3</v>
      </c>
    </row>
    <row r="1301" spans="5:15" x14ac:dyDescent="0.25">
      <c r="E1301">
        <v>1300</v>
      </c>
      <c r="F1301" t="s">
        <v>8</v>
      </c>
      <c r="G1301">
        <v>81</v>
      </c>
      <c r="H1301" t="str">
        <f t="shared" si="60"/>
        <v>Old</v>
      </c>
      <c r="I1301" s="5">
        <v>50798</v>
      </c>
      <c r="J1301">
        <v>56</v>
      </c>
      <c r="K1301" t="str">
        <f t="shared" si="61"/>
        <v>Economical</v>
      </c>
      <c r="L1301" t="s">
        <v>14</v>
      </c>
      <c r="M1301">
        <v>10</v>
      </c>
      <c r="N1301" t="str">
        <f t="shared" si="62"/>
        <v>Senior Level</v>
      </c>
      <c r="O1301">
        <v>5</v>
      </c>
    </row>
    <row r="1302" spans="5:15" x14ac:dyDescent="0.25">
      <c r="E1302">
        <v>1301</v>
      </c>
      <c r="F1302" t="s">
        <v>11</v>
      </c>
      <c r="G1302">
        <v>61</v>
      </c>
      <c r="H1302" t="str">
        <f t="shared" si="60"/>
        <v>Old</v>
      </c>
      <c r="I1302" s="5">
        <v>146350</v>
      </c>
      <c r="J1302">
        <v>43</v>
      </c>
      <c r="K1302" t="str">
        <f t="shared" si="61"/>
        <v>Economical</v>
      </c>
      <c r="L1302" t="s">
        <v>14</v>
      </c>
      <c r="M1302">
        <v>1</v>
      </c>
      <c r="N1302" t="str">
        <f t="shared" si="62"/>
        <v>Entry-Level</v>
      </c>
      <c r="O1302">
        <v>3</v>
      </c>
    </row>
    <row r="1303" spans="5:15" x14ac:dyDescent="0.25">
      <c r="E1303">
        <v>1302</v>
      </c>
      <c r="F1303" t="s">
        <v>11</v>
      </c>
      <c r="G1303">
        <v>77</v>
      </c>
      <c r="H1303" t="str">
        <f t="shared" si="60"/>
        <v>Old</v>
      </c>
      <c r="I1303" s="5">
        <v>81112</v>
      </c>
      <c r="J1303">
        <v>61</v>
      </c>
      <c r="K1303" t="str">
        <f t="shared" si="61"/>
        <v>Spendthrift</v>
      </c>
      <c r="L1303" t="s">
        <v>9</v>
      </c>
      <c r="M1303">
        <v>5</v>
      </c>
      <c r="N1303" t="str">
        <f t="shared" si="62"/>
        <v>Mid-Level</v>
      </c>
      <c r="O1303">
        <v>3</v>
      </c>
    </row>
    <row r="1304" spans="5:15" x14ac:dyDescent="0.25">
      <c r="E1304">
        <v>1303</v>
      </c>
      <c r="F1304" t="s">
        <v>8</v>
      </c>
      <c r="G1304">
        <v>52</v>
      </c>
      <c r="H1304" t="str">
        <f t="shared" si="60"/>
        <v>Middle Age</v>
      </c>
      <c r="I1304" s="5">
        <v>80605</v>
      </c>
      <c r="J1304">
        <v>20</v>
      </c>
      <c r="K1304" t="str">
        <f t="shared" si="61"/>
        <v>Tightward</v>
      </c>
      <c r="L1304" t="s">
        <v>16</v>
      </c>
      <c r="M1304">
        <v>1</v>
      </c>
      <c r="N1304" t="str">
        <f t="shared" si="62"/>
        <v>Entry-Level</v>
      </c>
      <c r="O1304">
        <v>6</v>
      </c>
    </row>
    <row r="1305" spans="5:15" x14ac:dyDescent="0.25">
      <c r="E1305">
        <v>1304</v>
      </c>
      <c r="F1305" t="s">
        <v>8</v>
      </c>
      <c r="G1305">
        <v>40</v>
      </c>
      <c r="H1305" t="str">
        <f t="shared" si="60"/>
        <v>Middle Age</v>
      </c>
      <c r="I1305" s="5">
        <v>171949</v>
      </c>
      <c r="J1305">
        <v>11</v>
      </c>
      <c r="K1305" t="str">
        <f t="shared" si="61"/>
        <v>Tightward</v>
      </c>
      <c r="L1305" t="s">
        <v>16</v>
      </c>
      <c r="M1305">
        <v>1</v>
      </c>
      <c r="N1305" t="str">
        <f t="shared" si="62"/>
        <v>Entry-Level</v>
      </c>
      <c r="O1305">
        <v>6</v>
      </c>
    </row>
    <row r="1306" spans="5:15" x14ac:dyDescent="0.25">
      <c r="E1306">
        <v>1305</v>
      </c>
      <c r="F1306" t="s">
        <v>8</v>
      </c>
      <c r="G1306">
        <v>93</v>
      </c>
      <c r="H1306" t="str">
        <f t="shared" si="60"/>
        <v>Old</v>
      </c>
      <c r="I1306" s="5">
        <v>159006</v>
      </c>
      <c r="J1306">
        <v>26</v>
      </c>
      <c r="K1306" t="str">
        <f t="shared" si="61"/>
        <v>Tightward</v>
      </c>
      <c r="L1306" t="s">
        <v>14</v>
      </c>
      <c r="M1306">
        <v>8</v>
      </c>
      <c r="N1306" t="str">
        <f t="shared" si="62"/>
        <v>Mid-Level</v>
      </c>
      <c r="O1306">
        <v>6</v>
      </c>
    </row>
    <row r="1307" spans="5:15" x14ac:dyDescent="0.25">
      <c r="E1307">
        <v>1306</v>
      </c>
      <c r="F1307" t="s">
        <v>11</v>
      </c>
      <c r="G1307">
        <v>45</v>
      </c>
      <c r="H1307" t="str">
        <f t="shared" si="60"/>
        <v>Middle Age</v>
      </c>
      <c r="I1307" s="5">
        <v>177368</v>
      </c>
      <c r="J1307">
        <v>96</v>
      </c>
      <c r="K1307" t="str">
        <f t="shared" si="61"/>
        <v>Spendthrift</v>
      </c>
      <c r="L1307" t="s">
        <v>9</v>
      </c>
      <c r="M1307">
        <v>1</v>
      </c>
      <c r="N1307" t="str">
        <f t="shared" si="62"/>
        <v>Entry-Level</v>
      </c>
      <c r="O1307">
        <v>2</v>
      </c>
    </row>
    <row r="1308" spans="5:15" x14ac:dyDescent="0.25">
      <c r="E1308">
        <v>1307</v>
      </c>
      <c r="F1308" t="s">
        <v>11</v>
      </c>
      <c r="G1308">
        <v>83</v>
      </c>
      <c r="H1308" t="str">
        <f t="shared" si="60"/>
        <v>Old</v>
      </c>
      <c r="I1308" s="5">
        <v>187643</v>
      </c>
      <c r="J1308">
        <v>3</v>
      </c>
      <c r="K1308" t="str">
        <f t="shared" si="61"/>
        <v>Tightward</v>
      </c>
      <c r="L1308" t="s">
        <v>14</v>
      </c>
      <c r="M1308">
        <v>1</v>
      </c>
      <c r="N1308" t="str">
        <f t="shared" si="62"/>
        <v>Entry-Level</v>
      </c>
      <c r="O1308">
        <v>1</v>
      </c>
    </row>
    <row r="1309" spans="5:15" x14ac:dyDescent="0.25">
      <c r="E1309">
        <v>1308</v>
      </c>
      <c r="F1309" t="s">
        <v>8</v>
      </c>
      <c r="G1309">
        <v>23</v>
      </c>
      <c r="H1309" t="str">
        <f t="shared" si="60"/>
        <v>Adolescence</v>
      </c>
      <c r="I1309" s="5">
        <v>93841</v>
      </c>
      <c r="J1309">
        <v>25</v>
      </c>
      <c r="K1309" t="str">
        <f t="shared" si="61"/>
        <v>Tightward</v>
      </c>
      <c r="L1309" t="s">
        <v>12</v>
      </c>
      <c r="M1309">
        <v>0</v>
      </c>
      <c r="N1309" t="str">
        <f t="shared" si="62"/>
        <v>Entry-Level</v>
      </c>
      <c r="O1309">
        <v>7</v>
      </c>
    </row>
    <row r="1310" spans="5:15" x14ac:dyDescent="0.25">
      <c r="E1310">
        <v>1309</v>
      </c>
      <c r="F1310" t="s">
        <v>8</v>
      </c>
      <c r="G1310">
        <v>15</v>
      </c>
      <c r="H1310" t="str">
        <f t="shared" si="60"/>
        <v>Adolescence</v>
      </c>
      <c r="I1310" s="5">
        <v>131061</v>
      </c>
      <c r="J1310">
        <v>92</v>
      </c>
      <c r="K1310" t="str">
        <f t="shared" si="61"/>
        <v>Spendthrift</v>
      </c>
      <c r="L1310" t="s">
        <v>9</v>
      </c>
      <c r="M1310">
        <v>0</v>
      </c>
      <c r="N1310" t="str">
        <f t="shared" si="62"/>
        <v>Entry-Level</v>
      </c>
      <c r="O1310">
        <v>7</v>
      </c>
    </row>
    <row r="1311" spans="5:15" x14ac:dyDescent="0.25">
      <c r="E1311">
        <v>1310</v>
      </c>
      <c r="F1311" t="s">
        <v>8</v>
      </c>
      <c r="G1311">
        <v>79</v>
      </c>
      <c r="H1311" t="str">
        <f t="shared" si="60"/>
        <v>Old</v>
      </c>
      <c r="I1311" s="5">
        <v>146130</v>
      </c>
      <c r="J1311">
        <v>20</v>
      </c>
      <c r="K1311" t="str">
        <f t="shared" si="61"/>
        <v>Tightward</v>
      </c>
      <c r="L1311" t="s">
        <v>13</v>
      </c>
      <c r="M1311">
        <v>6</v>
      </c>
      <c r="N1311" t="str">
        <f t="shared" si="62"/>
        <v>Mid-Level</v>
      </c>
      <c r="O1311">
        <v>6</v>
      </c>
    </row>
    <row r="1312" spans="5:15" x14ac:dyDescent="0.25">
      <c r="E1312">
        <v>1311</v>
      </c>
      <c r="F1312" t="s">
        <v>8</v>
      </c>
      <c r="G1312">
        <v>80</v>
      </c>
      <c r="H1312" t="str">
        <f t="shared" si="60"/>
        <v>Old</v>
      </c>
      <c r="I1312" s="5">
        <v>84471</v>
      </c>
      <c r="J1312">
        <v>79</v>
      </c>
      <c r="K1312" t="str">
        <f t="shared" si="61"/>
        <v>Spendthrift</v>
      </c>
      <c r="L1312" t="s">
        <v>16</v>
      </c>
      <c r="M1312">
        <v>1</v>
      </c>
      <c r="N1312" t="str">
        <f t="shared" si="62"/>
        <v>Entry-Level</v>
      </c>
      <c r="O1312">
        <v>5</v>
      </c>
    </row>
    <row r="1313" spans="5:15" x14ac:dyDescent="0.25">
      <c r="E1313">
        <v>1312</v>
      </c>
      <c r="F1313" t="s">
        <v>11</v>
      </c>
      <c r="G1313">
        <v>35</v>
      </c>
      <c r="H1313" t="str">
        <f t="shared" si="60"/>
        <v>Middle Age</v>
      </c>
      <c r="I1313" s="5">
        <v>144485</v>
      </c>
      <c r="J1313">
        <v>15</v>
      </c>
      <c r="K1313" t="str">
        <f t="shared" si="61"/>
        <v>Tightward</v>
      </c>
      <c r="L1313" t="s">
        <v>13</v>
      </c>
      <c r="M1313">
        <v>0</v>
      </c>
      <c r="N1313" t="str">
        <f t="shared" si="62"/>
        <v>Entry-Level</v>
      </c>
      <c r="O1313">
        <v>4</v>
      </c>
    </row>
    <row r="1314" spans="5:15" x14ac:dyDescent="0.25">
      <c r="E1314">
        <v>1313</v>
      </c>
      <c r="F1314" t="s">
        <v>11</v>
      </c>
      <c r="G1314">
        <v>39</v>
      </c>
      <c r="H1314" t="str">
        <f t="shared" si="60"/>
        <v>Middle Age</v>
      </c>
      <c r="I1314" s="5">
        <v>158638</v>
      </c>
      <c r="J1314">
        <v>78</v>
      </c>
      <c r="K1314" t="str">
        <f t="shared" si="61"/>
        <v>Spendthrift</v>
      </c>
      <c r="L1314" t="s">
        <v>9</v>
      </c>
      <c r="M1314">
        <v>2</v>
      </c>
      <c r="N1314" t="str">
        <f t="shared" si="62"/>
        <v>Entry-Level</v>
      </c>
      <c r="O1314">
        <v>5</v>
      </c>
    </row>
    <row r="1315" spans="5:15" x14ac:dyDescent="0.25">
      <c r="E1315">
        <v>1314</v>
      </c>
      <c r="F1315" t="s">
        <v>8</v>
      </c>
      <c r="G1315">
        <v>4</v>
      </c>
      <c r="H1315" t="str">
        <f t="shared" si="60"/>
        <v>Adolescence</v>
      </c>
      <c r="I1315" s="5">
        <v>96693</v>
      </c>
      <c r="J1315">
        <v>28</v>
      </c>
      <c r="K1315" t="str">
        <f t="shared" si="61"/>
        <v>Tightward</v>
      </c>
      <c r="L1315" t="s">
        <v>13</v>
      </c>
      <c r="M1315">
        <v>0</v>
      </c>
      <c r="N1315" t="str">
        <f t="shared" si="62"/>
        <v>Entry-Level</v>
      </c>
      <c r="O1315">
        <v>4</v>
      </c>
    </row>
    <row r="1316" spans="5:15" x14ac:dyDescent="0.25">
      <c r="E1316">
        <v>1315</v>
      </c>
      <c r="F1316" t="s">
        <v>11</v>
      </c>
      <c r="G1316">
        <v>83</v>
      </c>
      <c r="H1316" t="str">
        <f t="shared" si="60"/>
        <v>Old</v>
      </c>
      <c r="I1316" s="5">
        <v>129507</v>
      </c>
      <c r="J1316">
        <v>93</v>
      </c>
      <c r="K1316" t="str">
        <f t="shared" si="61"/>
        <v>Spendthrift</v>
      </c>
      <c r="L1316" t="s">
        <v>9</v>
      </c>
      <c r="M1316">
        <v>4</v>
      </c>
      <c r="N1316" t="str">
        <f t="shared" si="62"/>
        <v>Intermediate</v>
      </c>
      <c r="O1316">
        <v>7</v>
      </c>
    </row>
    <row r="1317" spans="5:15" x14ac:dyDescent="0.25">
      <c r="E1317">
        <v>1316</v>
      </c>
      <c r="F1317" t="s">
        <v>11</v>
      </c>
      <c r="G1317">
        <v>94</v>
      </c>
      <c r="H1317" t="str">
        <f t="shared" si="60"/>
        <v>Old</v>
      </c>
      <c r="I1317" s="5">
        <v>114510</v>
      </c>
      <c r="J1317">
        <v>39</v>
      </c>
      <c r="K1317" t="str">
        <f t="shared" si="61"/>
        <v>Economical</v>
      </c>
      <c r="L1317" t="s">
        <v>9</v>
      </c>
      <c r="M1317">
        <v>0</v>
      </c>
      <c r="N1317" t="str">
        <f t="shared" si="62"/>
        <v>Entry-Level</v>
      </c>
      <c r="O1317">
        <v>4</v>
      </c>
    </row>
    <row r="1318" spans="5:15" x14ac:dyDescent="0.25">
      <c r="E1318">
        <v>1317</v>
      </c>
      <c r="F1318" t="s">
        <v>11</v>
      </c>
      <c r="G1318">
        <v>33</v>
      </c>
      <c r="H1318" t="str">
        <f t="shared" si="60"/>
        <v>Middle Age</v>
      </c>
      <c r="I1318" s="5">
        <v>109396</v>
      </c>
      <c r="J1318">
        <v>17</v>
      </c>
      <c r="K1318" t="str">
        <f t="shared" si="61"/>
        <v>Tightward</v>
      </c>
      <c r="M1318">
        <v>1</v>
      </c>
      <c r="N1318" t="str">
        <f t="shared" si="62"/>
        <v>Entry-Level</v>
      </c>
      <c r="O1318">
        <v>2</v>
      </c>
    </row>
    <row r="1319" spans="5:15" x14ac:dyDescent="0.25">
      <c r="E1319">
        <v>1318</v>
      </c>
      <c r="F1319" t="s">
        <v>11</v>
      </c>
      <c r="G1319">
        <v>12</v>
      </c>
      <c r="H1319" t="str">
        <f t="shared" si="60"/>
        <v>Adolescence</v>
      </c>
      <c r="I1319" s="5">
        <v>149031</v>
      </c>
      <c r="J1319">
        <v>96</v>
      </c>
      <c r="K1319" t="str">
        <f t="shared" si="61"/>
        <v>Spendthrift</v>
      </c>
      <c r="L1319" t="s">
        <v>14</v>
      </c>
      <c r="M1319">
        <v>10</v>
      </c>
      <c r="N1319" t="str">
        <f t="shared" si="62"/>
        <v>Senior Level</v>
      </c>
      <c r="O1319">
        <v>5</v>
      </c>
    </row>
    <row r="1320" spans="5:15" x14ac:dyDescent="0.25">
      <c r="E1320">
        <v>1319</v>
      </c>
      <c r="F1320" t="s">
        <v>11</v>
      </c>
      <c r="G1320">
        <v>77</v>
      </c>
      <c r="H1320" t="str">
        <f t="shared" si="60"/>
        <v>Old</v>
      </c>
      <c r="I1320" s="5">
        <v>66256</v>
      </c>
      <c r="J1320">
        <v>13</v>
      </c>
      <c r="K1320" t="str">
        <f t="shared" si="61"/>
        <v>Tightward</v>
      </c>
      <c r="L1320" t="s">
        <v>12</v>
      </c>
      <c r="M1320">
        <v>1</v>
      </c>
      <c r="N1320" t="str">
        <f t="shared" si="62"/>
        <v>Entry-Level</v>
      </c>
      <c r="O1320">
        <v>2</v>
      </c>
    </row>
    <row r="1321" spans="5:15" x14ac:dyDescent="0.25">
      <c r="E1321">
        <v>1320</v>
      </c>
      <c r="F1321" t="s">
        <v>11</v>
      </c>
      <c r="G1321">
        <v>48</v>
      </c>
      <c r="H1321" t="str">
        <f t="shared" si="60"/>
        <v>Middle Age</v>
      </c>
      <c r="I1321" s="5">
        <v>118285</v>
      </c>
      <c r="J1321">
        <v>69</v>
      </c>
      <c r="K1321" t="str">
        <f t="shared" si="61"/>
        <v>Spendthrift</v>
      </c>
      <c r="L1321" t="s">
        <v>16</v>
      </c>
      <c r="M1321">
        <v>8</v>
      </c>
      <c r="N1321" t="str">
        <f t="shared" si="62"/>
        <v>Mid-Level</v>
      </c>
      <c r="O1321">
        <v>4</v>
      </c>
    </row>
    <row r="1322" spans="5:15" x14ac:dyDescent="0.25">
      <c r="E1322">
        <v>1321</v>
      </c>
      <c r="F1322" t="s">
        <v>8</v>
      </c>
      <c r="G1322">
        <v>97</v>
      </c>
      <c r="H1322" t="str">
        <f t="shared" si="60"/>
        <v>Old</v>
      </c>
      <c r="I1322" s="5">
        <v>128723</v>
      </c>
      <c r="J1322">
        <v>58</v>
      </c>
      <c r="K1322" t="str">
        <f t="shared" si="61"/>
        <v>Economical</v>
      </c>
      <c r="L1322" t="s">
        <v>14</v>
      </c>
      <c r="M1322">
        <v>4</v>
      </c>
      <c r="N1322" t="str">
        <f t="shared" si="62"/>
        <v>Intermediate</v>
      </c>
      <c r="O1322">
        <v>5</v>
      </c>
    </row>
    <row r="1323" spans="5:15" x14ac:dyDescent="0.25">
      <c r="E1323">
        <v>1322</v>
      </c>
      <c r="F1323" t="s">
        <v>11</v>
      </c>
      <c r="G1323">
        <v>28</v>
      </c>
      <c r="H1323" t="str">
        <f t="shared" si="60"/>
        <v>Adolescence</v>
      </c>
      <c r="I1323" s="5">
        <v>178285</v>
      </c>
      <c r="J1323">
        <v>91</v>
      </c>
      <c r="K1323" t="str">
        <f t="shared" si="61"/>
        <v>Spendthrift</v>
      </c>
      <c r="L1323" t="s">
        <v>14</v>
      </c>
      <c r="M1323">
        <v>4</v>
      </c>
      <c r="N1323" t="str">
        <f t="shared" si="62"/>
        <v>Intermediate</v>
      </c>
      <c r="O1323">
        <v>7</v>
      </c>
    </row>
    <row r="1324" spans="5:15" x14ac:dyDescent="0.25">
      <c r="E1324">
        <v>1323</v>
      </c>
      <c r="F1324" t="s">
        <v>11</v>
      </c>
      <c r="G1324">
        <v>99</v>
      </c>
      <c r="H1324" t="str">
        <f t="shared" si="60"/>
        <v>Old</v>
      </c>
      <c r="I1324" s="5">
        <v>144176</v>
      </c>
      <c r="J1324">
        <v>74</v>
      </c>
      <c r="K1324" t="str">
        <f t="shared" si="61"/>
        <v>Spendthrift</v>
      </c>
      <c r="L1324" t="s">
        <v>18</v>
      </c>
      <c r="M1324">
        <v>7</v>
      </c>
      <c r="N1324" t="str">
        <f t="shared" si="62"/>
        <v>Mid-Level</v>
      </c>
      <c r="O1324">
        <v>2</v>
      </c>
    </row>
    <row r="1325" spans="5:15" x14ac:dyDescent="0.25">
      <c r="E1325">
        <v>1324</v>
      </c>
      <c r="F1325" t="s">
        <v>8</v>
      </c>
      <c r="G1325">
        <v>27</v>
      </c>
      <c r="H1325" t="str">
        <f t="shared" si="60"/>
        <v>Adolescence</v>
      </c>
      <c r="I1325" s="5">
        <v>82474</v>
      </c>
      <c r="J1325">
        <v>31</v>
      </c>
      <c r="K1325" t="str">
        <f t="shared" si="61"/>
        <v>Economical</v>
      </c>
      <c r="L1325" t="s">
        <v>14</v>
      </c>
      <c r="M1325">
        <v>9</v>
      </c>
      <c r="N1325" t="str">
        <f t="shared" si="62"/>
        <v>Mid-Level</v>
      </c>
      <c r="O1325">
        <v>3</v>
      </c>
    </row>
    <row r="1326" spans="5:15" x14ac:dyDescent="0.25">
      <c r="E1326">
        <v>1325</v>
      </c>
      <c r="F1326" t="s">
        <v>11</v>
      </c>
      <c r="G1326">
        <v>95</v>
      </c>
      <c r="H1326" t="str">
        <f t="shared" si="60"/>
        <v>Old</v>
      </c>
      <c r="I1326" s="5">
        <v>159010</v>
      </c>
      <c r="J1326">
        <v>84</v>
      </c>
      <c r="K1326" t="str">
        <f t="shared" si="61"/>
        <v>Spendthrift</v>
      </c>
      <c r="L1326" t="s">
        <v>12</v>
      </c>
      <c r="M1326">
        <v>6</v>
      </c>
      <c r="N1326" t="str">
        <f t="shared" si="62"/>
        <v>Mid-Level</v>
      </c>
      <c r="O1326">
        <v>2</v>
      </c>
    </row>
    <row r="1327" spans="5:15" x14ac:dyDescent="0.25">
      <c r="E1327">
        <v>1326</v>
      </c>
      <c r="F1327" t="s">
        <v>11</v>
      </c>
      <c r="G1327">
        <v>6</v>
      </c>
      <c r="H1327" t="str">
        <f t="shared" si="60"/>
        <v>Adolescence</v>
      </c>
      <c r="I1327" s="5">
        <v>76164</v>
      </c>
      <c r="J1327">
        <v>83</v>
      </c>
      <c r="K1327" t="str">
        <f t="shared" si="61"/>
        <v>Spendthrift</v>
      </c>
      <c r="L1327" t="s">
        <v>14</v>
      </c>
      <c r="M1327">
        <v>6</v>
      </c>
      <c r="N1327" t="str">
        <f t="shared" si="62"/>
        <v>Mid-Level</v>
      </c>
      <c r="O1327">
        <v>2</v>
      </c>
    </row>
    <row r="1328" spans="5:15" x14ac:dyDescent="0.25">
      <c r="E1328">
        <v>1327</v>
      </c>
      <c r="F1328" t="s">
        <v>8</v>
      </c>
      <c r="G1328">
        <v>18</v>
      </c>
      <c r="H1328" t="str">
        <f t="shared" si="60"/>
        <v>Adolescence</v>
      </c>
      <c r="I1328" s="5">
        <v>77873</v>
      </c>
      <c r="J1328">
        <v>49</v>
      </c>
      <c r="K1328" t="str">
        <f t="shared" si="61"/>
        <v>Economical</v>
      </c>
      <c r="L1328" t="s">
        <v>15</v>
      </c>
      <c r="M1328">
        <v>6</v>
      </c>
      <c r="N1328" t="str">
        <f t="shared" si="62"/>
        <v>Mid-Level</v>
      </c>
      <c r="O1328">
        <v>5</v>
      </c>
    </row>
    <row r="1329" spans="5:15" x14ac:dyDescent="0.25">
      <c r="E1329">
        <v>1328</v>
      </c>
      <c r="F1329" t="s">
        <v>8</v>
      </c>
      <c r="G1329">
        <v>42</v>
      </c>
      <c r="H1329" t="str">
        <f t="shared" si="60"/>
        <v>Middle Age</v>
      </c>
      <c r="I1329" s="5">
        <v>53392</v>
      </c>
      <c r="J1329">
        <v>89</v>
      </c>
      <c r="K1329" t="str">
        <f t="shared" si="61"/>
        <v>Spendthrift</v>
      </c>
      <c r="L1329" t="s">
        <v>14</v>
      </c>
      <c r="M1329">
        <v>6</v>
      </c>
      <c r="N1329" t="str">
        <f t="shared" si="62"/>
        <v>Mid-Level</v>
      </c>
      <c r="O1329">
        <v>4</v>
      </c>
    </row>
    <row r="1330" spans="5:15" x14ac:dyDescent="0.25">
      <c r="E1330">
        <v>1329</v>
      </c>
      <c r="F1330" t="s">
        <v>8</v>
      </c>
      <c r="G1330">
        <v>50</v>
      </c>
      <c r="H1330" t="str">
        <f t="shared" si="60"/>
        <v>Middle Age</v>
      </c>
      <c r="I1330" s="5">
        <v>168898</v>
      </c>
      <c r="J1330">
        <v>41</v>
      </c>
      <c r="K1330" t="str">
        <f t="shared" si="61"/>
        <v>Economical</v>
      </c>
      <c r="L1330" t="s">
        <v>14</v>
      </c>
      <c r="M1330">
        <v>9</v>
      </c>
      <c r="N1330" t="str">
        <f t="shared" si="62"/>
        <v>Mid-Level</v>
      </c>
      <c r="O1330">
        <v>7</v>
      </c>
    </row>
    <row r="1331" spans="5:15" x14ac:dyDescent="0.25">
      <c r="E1331">
        <v>1330</v>
      </c>
      <c r="F1331" t="s">
        <v>8</v>
      </c>
      <c r="G1331">
        <v>86</v>
      </c>
      <c r="H1331" t="str">
        <f t="shared" si="60"/>
        <v>Old</v>
      </c>
      <c r="I1331" s="5">
        <v>128917</v>
      </c>
      <c r="J1331">
        <v>7</v>
      </c>
      <c r="K1331" t="str">
        <f t="shared" si="61"/>
        <v>Tightward</v>
      </c>
      <c r="L1331" t="s">
        <v>17</v>
      </c>
      <c r="M1331">
        <v>5</v>
      </c>
      <c r="N1331" t="str">
        <f t="shared" si="62"/>
        <v>Mid-Level</v>
      </c>
      <c r="O1331">
        <v>5</v>
      </c>
    </row>
    <row r="1332" spans="5:15" x14ac:dyDescent="0.25">
      <c r="E1332">
        <v>1331</v>
      </c>
      <c r="F1332" t="s">
        <v>8</v>
      </c>
      <c r="G1332">
        <v>69</v>
      </c>
      <c r="H1332" t="str">
        <f t="shared" si="60"/>
        <v>Old</v>
      </c>
      <c r="I1332" s="5">
        <v>185067</v>
      </c>
      <c r="J1332">
        <v>49</v>
      </c>
      <c r="K1332" t="str">
        <f t="shared" si="61"/>
        <v>Economical</v>
      </c>
      <c r="L1332" t="s">
        <v>12</v>
      </c>
      <c r="M1332">
        <v>5</v>
      </c>
      <c r="N1332" t="str">
        <f t="shared" si="62"/>
        <v>Mid-Level</v>
      </c>
      <c r="O1332">
        <v>4</v>
      </c>
    </row>
    <row r="1333" spans="5:15" x14ac:dyDescent="0.25">
      <c r="E1333">
        <v>1332</v>
      </c>
      <c r="F1333" t="s">
        <v>8</v>
      </c>
      <c r="G1333">
        <v>23</v>
      </c>
      <c r="H1333" t="str">
        <f t="shared" si="60"/>
        <v>Adolescence</v>
      </c>
      <c r="I1333" s="5">
        <v>132183</v>
      </c>
      <c r="J1333">
        <v>76</v>
      </c>
      <c r="K1333" t="str">
        <f t="shared" si="61"/>
        <v>Spendthrift</v>
      </c>
      <c r="L1333" t="s">
        <v>14</v>
      </c>
      <c r="M1333">
        <v>10</v>
      </c>
      <c r="N1333" t="str">
        <f t="shared" si="62"/>
        <v>Senior Level</v>
      </c>
      <c r="O1333">
        <v>3</v>
      </c>
    </row>
    <row r="1334" spans="5:15" x14ac:dyDescent="0.25">
      <c r="E1334">
        <v>1333</v>
      </c>
      <c r="F1334" t="s">
        <v>11</v>
      </c>
      <c r="G1334">
        <v>82</v>
      </c>
      <c r="H1334" t="str">
        <f t="shared" si="60"/>
        <v>Old</v>
      </c>
      <c r="I1334" s="5">
        <v>82060</v>
      </c>
      <c r="J1334">
        <v>46</v>
      </c>
      <c r="K1334" t="str">
        <f t="shared" si="61"/>
        <v>Economical</v>
      </c>
      <c r="L1334" t="s">
        <v>9</v>
      </c>
      <c r="M1334">
        <v>7</v>
      </c>
      <c r="N1334" t="str">
        <f t="shared" si="62"/>
        <v>Mid-Level</v>
      </c>
      <c r="O1334">
        <v>1</v>
      </c>
    </row>
    <row r="1335" spans="5:15" x14ac:dyDescent="0.25">
      <c r="E1335">
        <v>1334</v>
      </c>
      <c r="F1335" t="s">
        <v>11</v>
      </c>
      <c r="G1335">
        <v>97</v>
      </c>
      <c r="H1335" t="str">
        <f t="shared" si="60"/>
        <v>Old</v>
      </c>
      <c r="I1335" s="5">
        <v>133614</v>
      </c>
      <c r="J1335">
        <v>58</v>
      </c>
      <c r="K1335" t="str">
        <f t="shared" si="61"/>
        <v>Economical</v>
      </c>
      <c r="L1335" t="s">
        <v>14</v>
      </c>
      <c r="M1335">
        <v>7</v>
      </c>
      <c r="N1335" t="str">
        <f t="shared" si="62"/>
        <v>Mid-Level</v>
      </c>
      <c r="O1335">
        <v>4</v>
      </c>
    </row>
    <row r="1336" spans="5:15" x14ac:dyDescent="0.25">
      <c r="E1336">
        <v>1335</v>
      </c>
      <c r="F1336" t="s">
        <v>8</v>
      </c>
      <c r="G1336">
        <v>42</v>
      </c>
      <c r="H1336" t="str">
        <f t="shared" si="60"/>
        <v>Middle Age</v>
      </c>
      <c r="I1336" s="5">
        <v>94844</v>
      </c>
      <c r="J1336">
        <v>64</v>
      </c>
      <c r="K1336" t="str">
        <f t="shared" si="61"/>
        <v>Spendthrift</v>
      </c>
      <c r="M1336">
        <v>7</v>
      </c>
      <c r="N1336" t="str">
        <f t="shared" si="62"/>
        <v>Mid-Level</v>
      </c>
      <c r="O1336">
        <v>6</v>
      </c>
    </row>
    <row r="1337" spans="5:15" x14ac:dyDescent="0.25">
      <c r="E1337">
        <v>1336</v>
      </c>
      <c r="F1337" t="s">
        <v>11</v>
      </c>
      <c r="G1337">
        <v>75</v>
      </c>
      <c r="H1337" t="str">
        <f t="shared" si="60"/>
        <v>Old</v>
      </c>
      <c r="I1337" s="5">
        <v>76474</v>
      </c>
      <c r="J1337">
        <v>5</v>
      </c>
      <c r="K1337" t="str">
        <f t="shared" si="61"/>
        <v>Tightward</v>
      </c>
      <c r="L1337" t="s">
        <v>16</v>
      </c>
      <c r="M1337">
        <v>5</v>
      </c>
      <c r="N1337" t="str">
        <f t="shared" si="62"/>
        <v>Mid-Level</v>
      </c>
      <c r="O1337">
        <v>5</v>
      </c>
    </row>
    <row r="1338" spans="5:15" x14ac:dyDescent="0.25">
      <c r="E1338">
        <v>1337</v>
      </c>
      <c r="F1338" t="s">
        <v>11</v>
      </c>
      <c r="G1338">
        <v>14</v>
      </c>
      <c r="H1338" t="str">
        <f t="shared" si="60"/>
        <v>Adolescence</v>
      </c>
      <c r="I1338" s="5">
        <v>94655</v>
      </c>
      <c r="J1338">
        <v>9</v>
      </c>
      <c r="K1338" t="str">
        <f t="shared" si="61"/>
        <v>Tightward</v>
      </c>
      <c r="L1338" t="s">
        <v>9</v>
      </c>
      <c r="M1338">
        <v>8</v>
      </c>
      <c r="N1338" t="str">
        <f t="shared" si="62"/>
        <v>Mid-Level</v>
      </c>
      <c r="O1338">
        <v>1</v>
      </c>
    </row>
    <row r="1339" spans="5:15" x14ac:dyDescent="0.25">
      <c r="E1339">
        <v>1338</v>
      </c>
      <c r="F1339" t="s">
        <v>8</v>
      </c>
      <c r="G1339">
        <v>3</v>
      </c>
      <c r="H1339" t="str">
        <f t="shared" si="60"/>
        <v>Adolescence</v>
      </c>
      <c r="I1339" s="5">
        <v>60933</v>
      </c>
      <c r="J1339">
        <v>30</v>
      </c>
      <c r="K1339" t="str">
        <f t="shared" si="61"/>
        <v>Tightward</v>
      </c>
      <c r="L1339" t="s">
        <v>16</v>
      </c>
      <c r="M1339">
        <v>8</v>
      </c>
      <c r="N1339" t="str">
        <f t="shared" si="62"/>
        <v>Mid-Level</v>
      </c>
      <c r="O1339">
        <v>1</v>
      </c>
    </row>
    <row r="1340" spans="5:15" x14ac:dyDescent="0.25">
      <c r="E1340">
        <v>1339</v>
      </c>
      <c r="F1340" t="s">
        <v>8</v>
      </c>
      <c r="G1340">
        <v>16</v>
      </c>
      <c r="H1340" t="str">
        <f t="shared" si="60"/>
        <v>Adolescence</v>
      </c>
      <c r="I1340" s="5">
        <v>79257</v>
      </c>
      <c r="J1340">
        <v>82</v>
      </c>
      <c r="K1340" t="str">
        <f t="shared" si="61"/>
        <v>Spendthrift</v>
      </c>
      <c r="L1340" t="s">
        <v>9</v>
      </c>
      <c r="M1340">
        <v>6</v>
      </c>
      <c r="N1340" t="str">
        <f t="shared" si="62"/>
        <v>Mid-Level</v>
      </c>
      <c r="O1340">
        <v>2</v>
      </c>
    </row>
    <row r="1341" spans="5:15" x14ac:dyDescent="0.25">
      <c r="E1341">
        <v>1340</v>
      </c>
      <c r="F1341" t="s">
        <v>11</v>
      </c>
      <c r="G1341">
        <v>45</v>
      </c>
      <c r="H1341" t="str">
        <f t="shared" si="60"/>
        <v>Middle Age</v>
      </c>
      <c r="I1341" s="5">
        <v>125677</v>
      </c>
      <c r="J1341">
        <v>36</v>
      </c>
      <c r="K1341" t="str">
        <f t="shared" si="61"/>
        <v>Economical</v>
      </c>
      <c r="L1341" t="s">
        <v>13</v>
      </c>
      <c r="M1341">
        <v>5</v>
      </c>
      <c r="N1341" t="str">
        <f t="shared" si="62"/>
        <v>Mid-Level</v>
      </c>
      <c r="O1341">
        <v>2</v>
      </c>
    </row>
    <row r="1342" spans="5:15" x14ac:dyDescent="0.25">
      <c r="E1342">
        <v>1341</v>
      </c>
      <c r="F1342" t="s">
        <v>11</v>
      </c>
      <c r="G1342">
        <v>23</v>
      </c>
      <c r="H1342" t="str">
        <f t="shared" si="60"/>
        <v>Adolescence</v>
      </c>
      <c r="I1342" s="5">
        <v>127971</v>
      </c>
      <c r="J1342">
        <v>56</v>
      </c>
      <c r="K1342" t="str">
        <f t="shared" si="61"/>
        <v>Economical</v>
      </c>
      <c r="L1342" t="s">
        <v>14</v>
      </c>
      <c r="M1342">
        <v>1</v>
      </c>
      <c r="N1342" t="str">
        <f t="shared" si="62"/>
        <v>Entry-Level</v>
      </c>
      <c r="O1342">
        <v>5</v>
      </c>
    </row>
    <row r="1343" spans="5:15" x14ac:dyDescent="0.25">
      <c r="E1343">
        <v>1342</v>
      </c>
      <c r="F1343" t="s">
        <v>8</v>
      </c>
      <c r="G1343">
        <v>38</v>
      </c>
      <c r="H1343" t="str">
        <f t="shared" si="60"/>
        <v>Middle Age</v>
      </c>
      <c r="I1343" s="5">
        <v>76103</v>
      </c>
      <c r="J1343">
        <v>62</v>
      </c>
      <c r="K1343" t="str">
        <f t="shared" si="61"/>
        <v>Spendthrift</v>
      </c>
      <c r="L1343" t="s">
        <v>15</v>
      </c>
      <c r="M1343">
        <v>9</v>
      </c>
      <c r="N1343" t="str">
        <f t="shared" si="62"/>
        <v>Mid-Level</v>
      </c>
      <c r="O1343">
        <v>3</v>
      </c>
    </row>
    <row r="1344" spans="5:15" x14ac:dyDescent="0.25">
      <c r="E1344">
        <v>1343</v>
      </c>
      <c r="F1344" t="s">
        <v>11</v>
      </c>
      <c r="G1344">
        <v>45</v>
      </c>
      <c r="H1344" t="str">
        <f t="shared" si="60"/>
        <v>Middle Age</v>
      </c>
      <c r="I1344" s="5">
        <v>114741</v>
      </c>
      <c r="J1344">
        <v>96</v>
      </c>
      <c r="K1344" t="str">
        <f t="shared" si="61"/>
        <v>Spendthrift</v>
      </c>
      <c r="L1344" t="s">
        <v>14</v>
      </c>
      <c r="M1344">
        <v>0</v>
      </c>
      <c r="N1344" t="str">
        <f t="shared" si="62"/>
        <v>Entry-Level</v>
      </c>
      <c r="O1344">
        <v>5</v>
      </c>
    </row>
    <row r="1345" spans="5:15" x14ac:dyDescent="0.25">
      <c r="E1345">
        <v>1344</v>
      </c>
      <c r="F1345" t="s">
        <v>11</v>
      </c>
      <c r="G1345">
        <v>82</v>
      </c>
      <c r="H1345" t="str">
        <f t="shared" si="60"/>
        <v>Old</v>
      </c>
      <c r="I1345" s="5">
        <v>157994</v>
      </c>
      <c r="J1345">
        <v>92</v>
      </c>
      <c r="K1345" t="str">
        <f t="shared" si="61"/>
        <v>Spendthrift</v>
      </c>
      <c r="L1345" t="s">
        <v>14</v>
      </c>
      <c r="M1345">
        <v>1</v>
      </c>
      <c r="N1345" t="str">
        <f t="shared" si="62"/>
        <v>Entry-Level</v>
      </c>
      <c r="O1345">
        <v>1</v>
      </c>
    </row>
    <row r="1346" spans="5:15" x14ac:dyDescent="0.25">
      <c r="E1346">
        <v>1345</v>
      </c>
      <c r="F1346" t="s">
        <v>8</v>
      </c>
      <c r="G1346">
        <v>73</v>
      </c>
      <c r="H1346" t="str">
        <f t="shared" si="60"/>
        <v>Old</v>
      </c>
      <c r="I1346" s="5">
        <v>93786</v>
      </c>
      <c r="J1346">
        <v>44</v>
      </c>
      <c r="K1346" t="str">
        <f t="shared" si="61"/>
        <v>Economical</v>
      </c>
      <c r="L1346" t="s">
        <v>13</v>
      </c>
      <c r="M1346">
        <v>3</v>
      </c>
      <c r="N1346" t="str">
        <f t="shared" si="62"/>
        <v>Intermediate</v>
      </c>
      <c r="O1346">
        <v>1</v>
      </c>
    </row>
    <row r="1347" spans="5:15" x14ac:dyDescent="0.25">
      <c r="E1347">
        <v>1346</v>
      </c>
      <c r="F1347" t="s">
        <v>8</v>
      </c>
      <c r="G1347">
        <v>36</v>
      </c>
      <c r="H1347" t="str">
        <f t="shared" ref="H1347:H1410" si="63">IF(G1347&gt;54,"Old",IF(G1347&gt;=31,"Middle Age",IF(G1347&lt;31,"Adolescence","Invalid")))</f>
        <v>Middle Age</v>
      </c>
      <c r="I1347" s="5">
        <v>75178</v>
      </c>
      <c r="J1347">
        <v>41</v>
      </c>
      <c r="K1347" t="str">
        <f t="shared" ref="K1347:K1410" si="64">IF(J1347&gt;=60,"Spendthrift",IF(J1347&gt;=31,"Economical",IF(J1347&lt;31,"Tightward","Invalid")))</f>
        <v>Economical</v>
      </c>
      <c r="L1347" t="s">
        <v>13</v>
      </c>
      <c r="M1347">
        <v>1</v>
      </c>
      <c r="N1347" t="str">
        <f t="shared" ref="N1347:N1410" si="65">IF(M1347&gt;=10,"Senior Level",IF(M1347&gt;=5,"Mid-Level",IF(M1347&gt;=3,"Intermediate",IF(M1347&lt;3,"Entry-Level","Invalid"))))</f>
        <v>Entry-Level</v>
      </c>
      <c r="O1347">
        <v>7</v>
      </c>
    </row>
    <row r="1348" spans="5:15" x14ac:dyDescent="0.25">
      <c r="E1348">
        <v>1347</v>
      </c>
      <c r="F1348" t="s">
        <v>8</v>
      </c>
      <c r="G1348">
        <v>13</v>
      </c>
      <c r="H1348" t="str">
        <f t="shared" si="63"/>
        <v>Adolescence</v>
      </c>
      <c r="I1348" s="5">
        <v>175267</v>
      </c>
      <c r="J1348">
        <v>81</v>
      </c>
      <c r="K1348" t="str">
        <f t="shared" si="64"/>
        <v>Spendthrift</v>
      </c>
      <c r="L1348" t="s">
        <v>9</v>
      </c>
      <c r="M1348">
        <v>1</v>
      </c>
      <c r="N1348" t="str">
        <f t="shared" si="65"/>
        <v>Entry-Level</v>
      </c>
      <c r="O1348">
        <v>4</v>
      </c>
    </row>
    <row r="1349" spans="5:15" x14ac:dyDescent="0.25">
      <c r="E1349">
        <v>1348</v>
      </c>
      <c r="F1349" t="s">
        <v>11</v>
      </c>
      <c r="G1349">
        <v>96</v>
      </c>
      <c r="H1349" t="str">
        <f t="shared" si="63"/>
        <v>Old</v>
      </c>
      <c r="I1349" s="5">
        <v>99263</v>
      </c>
      <c r="J1349">
        <v>100</v>
      </c>
      <c r="K1349" t="str">
        <f t="shared" si="64"/>
        <v>Spendthrift</v>
      </c>
      <c r="L1349" t="s">
        <v>9</v>
      </c>
      <c r="M1349">
        <v>8</v>
      </c>
      <c r="N1349" t="str">
        <f t="shared" si="65"/>
        <v>Mid-Level</v>
      </c>
      <c r="O1349">
        <v>1</v>
      </c>
    </row>
    <row r="1350" spans="5:15" x14ac:dyDescent="0.25">
      <c r="E1350">
        <v>1349</v>
      </c>
      <c r="F1350" t="s">
        <v>11</v>
      </c>
      <c r="G1350">
        <v>83</v>
      </c>
      <c r="H1350" t="str">
        <f t="shared" si="63"/>
        <v>Old</v>
      </c>
      <c r="I1350" s="5">
        <v>52590</v>
      </c>
      <c r="J1350">
        <v>3</v>
      </c>
      <c r="K1350" t="str">
        <f t="shared" si="64"/>
        <v>Tightward</v>
      </c>
      <c r="L1350" t="s">
        <v>9</v>
      </c>
      <c r="M1350">
        <v>0</v>
      </c>
      <c r="N1350" t="str">
        <f t="shared" si="65"/>
        <v>Entry-Level</v>
      </c>
      <c r="O1350">
        <v>4</v>
      </c>
    </row>
    <row r="1351" spans="5:15" x14ac:dyDescent="0.25">
      <c r="E1351">
        <v>1350</v>
      </c>
      <c r="F1351" t="s">
        <v>8</v>
      </c>
      <c r="G1351">
        <v>33</v>
      </c>
      <c r="H1351" t="str">
        <f t="shared" si="63"/>
        <v>Middle Age</v>
      </c>
      <c r="I1351" s="5">
        <v>170959</v>
      </c>
      <c r="J1351">
        <v>75</v>
      </c>
      <c r="K1351" t="str">
        <f t="shared" si="64"/>
        <v>Spendthrift</v>
      </c>
      <c r="L1351" t="s">
        <v>14</v>
      </c>
      <c r="M1351">
        <v>0</v>
      </c>
      <c r="N1351" t="str">
        <f t="shared" si="65"/>
        <v>Entry-Level</v>
      </c>
      <c r="O1351">
        <v>4</v>
      </c>
    </row>
    <row r="1352" spans="5:15" x14ac:dyDescent="0.25">
      <c r="E1352">
        <v>1351</v>
      </c>
      <c r="F1352" t="s">
        <v>8</v>
      </c>
      <c r="G1352">
        <v>68</v>
      </c>
      <c r="H1352" t="str">
        <f t="shared" si="63"/>
        <v>Old</v>
      </c>
      <c r="I1352" s="5">
        <v>135076</v>
      </c>
      <c r="J1352">
        <v>60</v>
      </c>
      <c r="K1352" t="str">
        <f t="shared" si="64"/>
        <v>Spendthrift</v>
      </c>
      <c r="L1352" t="s">
        <v>10</v>
      </c>
      <c r="M1352">
        <v>1</v>
      </c>
      <c r="N1352" t="str">
        <f t="shared" si="65"/>
        <v>Entry-Level</v>
      </c>
      <c r="O1352">
        <v>5</v>
      </c>
    </row>
    <row r="1353" spans="5:15" x14ac:dyDescent="0.25">
      <c r="E1353">
        <v>1352</v>
      </c>
      <c r="F1353" t="s">
        <v>8</v>
      </c>
      <c r="G1353">
        <v>88</v>
      </c>
      <c r="H1353" t="str">
        <f t="shared" si="63"/>
        <v>Old</v>
      </c>
      <c r="I1353" s="5">
        <v>167112</v>
      </c>
      <c r="J1353">
        <v>34</v>
      </c>
      <c r="K1353" t="str">
        <f t="shared" si="64"/>
        <v>Economical</v>
      </c>
      <c r="L1353" t="s">
        <v>12</v>
      </c>
      <c r="M1353">
        <v>0</v>
      </c>
      <c r="N1353" t="str">
        <f t="shared" si="65"/>
        <v>Entry-Level</v>
      </c>
      <c r="O1353">
        <v>1</v>
      </c>
    </row>
    <row r="1354" spans="5:15" x14ac:dyDescent="0.25">
      <c r="E1354">
        <v>1353</v>
      </c>
      <c r="F1354" t="s">
        <v>11</v>
      </c>
      <c r="G1354">
        <v>87</v>
      </c>
      <c r="H1354" t="str">
        <f t="shared" si="63"/>
        <v>Old</v>
      </c>
      <c r="I1354" s="5">
        <v>184639</v>
      </c>
      <c r="J1354">
        <v>12</v>
      </c>
      <c r="K1354" t="str">
        <f t="shared" si="64"/>
        <v>Tightward</v>
      </c>
      <c r="L1354" t="s">
        <v>16</v>
      </c>
      <c r="M1354">
        <v>1</v>
      </c>
      <c r="N1354" t="str">
        <f t="shared" si="65"/>
        <v>Entry-Level</v>
      </c>
      <c r="O1354">
        <v>6</v>
      </c>
    </row>
    <row r="1355" spans="5:15" x14ac:dyDescent="0.25">
      <c r="E1355">
        <v>1354</v>
      </c>
      <c r="F1355" t="s">
        <v>11</v>
      </c>
      <c r="G1355">
        <v>88</v>
      </c>
      <c r="H1355" t="str">
        <f t="shared" si="63"/>
        <v>Old</v>
      </c>
      <c r="I1355" s="5">
        <v>172369</v>
      </c>
      <c r="J1355">
        <v>80</v>
      </c>
      <c r="K1355" t="str">
        <f t="shared" si="64"/>
        <v>Spendthrift</v>
      </c>
      <c r="L1355" t="s">
        <v>14</v>
      </c>
      <c r="M1355">
        <v>6</v>
      </c>
      <c r="N1355" t="str">
        <f t="shared" si="65"/>
        <v>Mid-Level</v>
      </c>
      <c r="O1355">
        <v>6</v>
      </c>
    </row>
    <row r="1356" spans="5:15" x14ac:dyDescent="0.25">
      <c r="E1356">
        <v>1355</v>
      </c>
      <c r="F1356" t="s">
        <v>11</v>
      </c>
      <c r="G1356">
        <v>43</v>
      </c>
      <c r="H1356" t="str">
        <f t="shared" si="63"/>
        <v>Middle Age</v>
      </c>
      <c r="I1356" s="5">
        <v>124256</v>
      </c>
      <c r="J1356">
        <v>67</v>
      </c>
      <c r="K1356" t="str">
        <f t="shared" si="64"/>
        <v>Spendthrift</v>
      </c>
      <c r="L1356" t="s">
        <v>18</v>
      </c>
      <c r="M1356">
        <v>1</v>
      </c>
      <c r="N1356" t="str">
        <f t="shared" si="65"/>
        <v>Entry-Level</v>
      </c>
      <c r="O1356">
        <v>7</v>
      </c>
    </row>
    <row r="1357" spans="5:15" x14ac:dyDescent="0.25">
      <c r="E1357">
        <v>1356</v>
      </c>
      <c r="F1357" t="s">
        <v>11</v>
      </c>
      <c r="G1357">
        <v>64</v>
      </c>
      <c r="H1357" t="str">
        <f t="shared" si="63"/>
        <v>Old</v>
      </c>
      <c r="I1357" s="5">
        <v>89972</v>
      </c>
      <c r="J1357">
        <v>92</v>
      </c>
      <c r="K1357" t="str">
        <f t="shared" si="64"/>
        <v>Spendthrift</v>
      </c>
      <c r="L1357" t="s">
        <v>14</v>
      </c>
      <c r="M1357">
        <v>10</v>
      </c>
      <c r="N1357" t="str">
        <f t="shared" si="65"/>
        <v>Senior Level</v>
      </c>
      <c r="O1357">
        <v>6</v>
      </c>
    </row>
    <row r="1358" spans="5:15" x14ac:dyDescent="0.25">
      <c r="E1358">
        <v>1357</v>
      </c>
      <c r="F1358" t="s">
        <v>8</v>
      </c>
      <c r="G1358">
        <v>96</v>
      </c>
      <c r="H1358" t="str">
        <f t="shared" si="63"/>
        <v>Old</v>
      </c>
      <c r="I1358" s="5">
        <v>67799</v>
      </c>
      <c r="J1358">
        <v>42</v>
      </c>
      <c r="K1358" t="str">
        <f t="shared" si="64"/>
        <v>Economical</v>
      </c>
      <c r="L1358" t="s">
        <v>13</v>
      </c>
      <c r="M1358">
        <v>1</v>
      </c>
      <c r="N1358" t="str">
        <f t="shared" si="65"/>
        <v>Entry-Level</v>
      </c>
      <c r="O1358">
        <v>6</v>
      </c>
    </row>
    <row r="1359" spans="5:15" x14ac:dyDescent="0.25">
      <c r="E1359">
        <v>1358</v>
      </c>
      <c r="F1359" t="s">
        <v>11</v>
      </c>
      <c r="G1359">
        <v>72</v>
      </c>
      <c r="H1359" t="str">
        <f t="shared" si="63"/>
        <v>Old</v>
      </c>
      <c r="I1359" s="5">
        <v>176074</v>
      </c>
      <c r="J1359">
        <v>70</v>
      </c>
      <c r="K1359" t="str">
        <f t="shared" si="64"/>
        <v>Spendthrift</v>
      </c>
      <c r="L1359" t="s">
        <v>16</v>
      </c>
      <c r="M1359">
        <v>1</v>
      </c>
      <c r="N1359" t="str">
        <f t="shared" si="65"/>
        <v>Entry-Level</v>
      </c>
      <c r="O1359">
        <v>7</v>
      </c>
    </row>
    <row r="1360" spans="5:15" x14ac:dyDescent="0.25">
      <c r="E1360">
        <v>1359</v>
      </c>
      <c r="F1360" t="s">
        <v>8</v>
      </c>
      <c r="G1360">
        <v>48</v>
      </c>
      <c r="H1360" t="str">
        <f t="shared" si="63"/>
        <v>Middle Age</v>
      </c>
      <c r="I1360" s="5">
        <v>167517</v>
      </c>
      <c r="J1360">
        <v>27</v>
      </c>
      <c r="K1360" t="str">
        <f t="shared" si="64"/>
        <v>Tightward</v>
      </c>
      <c r="L1360" t="s">
        <v>14</v>
      </c>
      <c r="M1360">
        <v>2</v>
      </c>
      <c r="N1360" t="str">
        <f t="shared" si="65"/>
        <v>Entry-Level</v>
      </c>
      <c r="O1360">
        <v>7</v>
      </c>
    </row>
    <row r="1361" spans="5:15" x14ac:dyDescent="0.25">
      <c r="E1361">
        <v>1360</v>
      </c>
      <c r="F1361" t="s">
        <v>11</v>
      </c>
      <c r="G1361">
        <v>64</v>
      </c>
      <c r="H1361" t="str">
        <f t="shared" si="63"/>
        <v>Old</v>
      </c>
      <c r="I1361" s="5">
        <v>77914</v>
      </c>
      <c r="J1361">
        <v>11</v>
      </c>
      <c r="K1361" t="str">
        <f t="shared" si="64"/>
        <v>Tightward</v>
      </c>
      <c r="L1361" t="s">
        <v>14</v>
      </c>
      <c r="M1361">
        <v>1</v>
      </c>
      <c r="N1361" t="str">
        <f t="shared" si="65"/>
        <v>Entry-Level</v>
      </c>
      <c r="O1361">
        <v>6</v>
      </c>
    </row>
    <row r="1362" spans="5:15" x14ac:dyDescent="0.25">
      <c r="E1362">
        <v>1361</v>
      </c>
      <c r="F1362" t="s">
        <v>11</v>
      </c>
      <c r="G1362">
        <v>8</v>
      </c>
      <c r="H1362" t="str">
        <f t="shared" si="63"/>
        <v>Adolescence</v>
      </c>
      <c r="I1362" s="5">
        <v>57605</v>
      </c>
      <c r="J1362">
        <v>81</v>
      </c>
      <c r="K1362" t="str">
        <f t="shared" si="64"/>
        <v>Spendthrift</v>
      </c>
      <c r="L1362" t="s">
        <v>16</v>
      </c>
      <c r="M1362">
        <v>0</v>
      </c>
      <c r="N1362" t="str">
        <f t="shared" si="65"/>
        <v>Entry-Level</v>
      </c>
      <c r="O1362">
        <v>2</v>
      </c>
    </row>
    <row r="1363" spans="5:15" x14ac:dyDescent="0.25">
      <c r="E1363">
        <v>1362</v>
      </c>
      <c r="F1363" t="s">
        <v>11</v>
      </c>
      <c r="G1363">
        <v>52</v>
      </c>
      <c r="H1363" t="str">
        <f t="shared" si="63"/>
        <v>Middle Age</v>
      </c>
      <c r="I1363" s="5">
        <v>86365</v>
      </c>
      <c r="J1363">
        <v>70</v>
      </c>
      <c r="K1363" t="str">
        <f t="shared" si="64"/>
        <v>Spendthrift</v>
      </c>
      <c r="L1363" t="s">
        <v>10</v>
      </c>
      <c r="M1363">
        <v>1</v>
      </c>
      <c r="N1363" t="str">
        <f t="shared" si="65"/>
        <v>Entry-Level</v>
      </c>
      <c r="O1363">
        <v>7</v>
      </c>
    </row>
    <row r="1364" spans="5:15" x14ac:dyDescent="0.25">
      <c r="E1364">
        <v>1363</v>
      </c>
      <c r="F1364" t="s">
        <v>8</v>
      </c>
      <c r="G1364">
        <v>3</v>
      </c>
      <c r="H1364" t="str">
        <f t="shared" si="63"/>
        <v>Adolescence</v>
      </c>
      <c r="I1364" s="5">
        <v>93883</v>
      </c>
      <c r="J1364">
        <v>39</v>
      </c>
      <c r="K1364" t="str">
        <f t="shared" si="64"/>
        <v>Economical</v>
      </c>
      <c r="L1364" t="s">
        <v>9</v>
      </c>
      <c r="M1364">
        <v>1</v>
      </c>
      <c r="N1364" t="str">
        <f t="shared" si="65"/>
        <v>Entry-Level</v>
      </c>
      <c r="O1364">
        <v>2</v>
      </c>
    </row>
    <row r="1365" spans="5:15" x14ac:dyDescent="0.25">
      <c r="E1365">
        <v>1364</v>
      </c>
      <c r="F1365" t="s">
        <v>11</v>
      </c>
      <c r="G1365">
        <v>44</v>
      </c>
      <c r="H1365" t="str">
        <f t="shared" si="63"/>
        <v>Middle Age</v>
      </c>
      <c r="I1365" s="5">
        <v>131091</v>
      </c>
      <c r="J1365">
        <v>62</v>
      </c>
      <c r="K1365" t="str">
        <f t="shared" si="64"/>
        <v>Spendthrift</v>
      </c>
      <c r="L1365" t="s">
        <v>14</v>
      </c>
      <c r="M1365">
        <v>4</v>
      </c>
      <c r="N1365" t="str">
        <f t="shared" si="65"/>
        <v>Intermediate</v>
      </c>
      <c r="O1365">
        <v>1</v>
      </c>
    </row>
    <row r="1366" spans="5:15" x14ac:dyDescent="0.25">
      <c r="E1366">
        <v>1365</v>
      </c>
      <c r="F1366" t="s">
        <v>8</v>
      </c>
      <c r="G1366">
        <v>14</v>
      </c>
      <c r="H1366" t="str">
        <f t="shared" si="63"/>
        <v>Adolescence</v>
      </c>
      <c r="I1366" s="5">
        <v>87222</v>
      </c>
      <c r="J1366">
        <v>14</v>
      </c>
      <c r="K1366" t="str">
        <f t="shared" si="64"/>
        <v>Tightward</v>
      </c>
      <c r="L1366" t="s">
        <v>9</v>
      </c>
      <c r="M1366">
        <v>8</v>
      </c>
      <c r="N1366" t="str">
        <f t="shared" si="65"/>
        <v>Mid-Level</v>
      </c>
      <c r="O1366">
        <v>4</v>
      </c>
    </row>
    <row r="1367" spans="5:15" x14ac:dyDescent="0.25">
      <c r="E1367">
        <v>1366</v>
      </c>
      <c r="F1367" t="s">
        <v>11</v>
      </c>
      <c r="G1367">
        <v>50</v>
      </c>
      <c r="H1367" t="str">
        <f t="shared" si="63"/>
        <v>Middle Age</v>
      </c>
      <c r="I1367" s="5">
        <v>117076</v>
      </c>
      <c r="J1367">
        <v>45</v>
      </c>
      <c r="K1367" t="str">
        <f t="shared" si="64"/>
        <v>Economical</v>
      </c>
      <c r="L1367" t="s">
        <v>16</v>
      </c>
      <c r="M1367">
        <v>1</v>
      </c>
      <c r="N1367" t="str">
        <f t="shared" si="65"/>
        <v>Entry-Level</v>
      </c>
      <c r="O1367">
        <v>2</v>
      </c>
    </row>
    <row r="1368" spans="5:15" x14ac:dyDescent="0.25">
      <c r="E1368">
        <v>1367</v>
      </c>
      <c r="F1368" t="s">
        <v>8</v>
      </c>
      <c r="G1368">
        <v>53</v>
      </c>
      <c r="H1368" t="str">
        <f t="shared" si="63"/>
        <v>Middle Age</v>
      </c>
      <c r="I1368" s="5">
        <v>150925</v>
      </c>
      <c r="J1368">
        <v>1</v>
      </c>
      <c r="K1368" t="str">
        <f t="shared" si="64"/>
        <v>Tightward</v>
      </c>
      <c r="L1368" t="s">
        <v>9</v>
      </c>
      <c r="M1368">
        <v>1</v>
      </c>
      <c r="N1368" t="str">
        <f t="shared" si="65"/>
        <v>Entry-Level</v>
      </c>
      <c r="O1368">
        <v>2</v>
      </c>
    </row>
    <row r="1369" spans="5:15" x14ac:dyDescent="0.25">
      <c r="E1369">
        <v>1368</v>
      </c>
      <c r="F1369" t="s">
        <v>11</v>
      </c>
      <c r="G1369">
        <v>31</v>
      </c>
      <c r="H1369" t="str">
        <f t="shared" si="63"/>
        <v>Middle Age</v>
      </c>
      <c r="I1369" s="5">
        <v>149379</v>
      </c>
      <c r="J1369">
        <v>100</v>
      </c>
      <c r="K1369" t="str">
        <f t="shared" si="64"/>
        <v>Spendthrift</v>
      </c>
      <c r="L1369" t="s">
        <v>12</v>
      </c>
      <c r="M1369">
        <v>0</v>
      </c>
      <c r="N1369" t="str">
        <f t="shared" si="65"/>
        <v>Entry-Level</v>
      </c>
      <c r="O1369">
        <v>3</v>
      </c>
    </row>
    <row r="1370" spans="5:15" x14ac:dyDescent="0.25">
      <c r="E1370">
        <v>1369</v>
      </c>
      <c r="F1370" t="s">
        <v>11</v>
      </c>
      <c r="G1370">
        <v>31</v>
      </c>
      <c r="H1370" t="str">
        <f t="shared" si="63"/>
        <v>Middle Age</v>
      </c>
      <c r="I1370" s="5">
        <v>138644</v>
      </c>
      <c r="J1370">
        <v>94</v>
      </c>
      <c r="K1370" t="str">
        <f t="shared" si="64"/>
        <v>Spendthrift</v>
      </c>
      <c r="L1370" t="s">
        <v>10</v>
      </c>
      <c r="M1370">
        <v>4</v>
      </c>
      <c r="N1370" t="str">
        <f t="shared" si="65"/>
        <v>Intermediate</v>
      </c>
      <c r="O1370">
        <v>3</v>
      </c>
    </row>
    <row r="1371" spans="5:15" x14ac:dyDescent="0.25">
      <c r="E1371">
        <v>1370</v>
      </c>
      <c r="F1371" t="s">
        <v>8</v>
      </c>
      <c r="G1371">
        <v>97</v>
      </c>
      <c r="H1371" t="str">
        <f t="shared" si="63"/>
        <v>Old</v>
      </c>
      <c r="I1371" s="5">
        <v>148493</v>
      </c>
      <c r="J1371">
        <v>42</v>
      </c>
      <c r="K1371" t="str">
        <f t="shared" si="64"/>
        <v>Economical</v>
      </c>
      <c r="L1371" t="s">
        <v>16</v>
      </c>
      <c r="M1371">
        <v>4</v>
      </c>
      <c r="N1371" t="str">
        <f t="shared" si="65"/>
        <v>Intermediate</v>
      </c>
      <c r="O1371">
        <v>7</v>
      </c>
    </row>
    <row r="1372" spans="5:15" x14ac:dyDescent="0.25">
      <c r="E1372">
        <v>1371</v>
      </c>
      <c r="F1372" t="s">
        <v>8</v>
      </c>
      <c r="G1372">
        <v>27</v>
      </c>
      <c r="H1372" t="str">
        <f t="shared" si="63"/>
        <v>Adolescence</v>
      </c>
      <c r="I1372" s="5">
        <v>84658</v>
      </c>
      <c r="J1372">
        <v>66</v>
      </c>
      <c r="K1372" t="str">
        <f t="shared" si="64"/>
        <v>Spendthrift</v>
      </c>
      <c r="L1372" t="s">
        <v>12</v>
      </c>
      <c r="M1372">
        <v>4</v>
      </c>
      <c r="N1372" t="str">
        <f t="shared" si="65"/>
        <v>Intermediate</v>
      </c>
      <c r="O1372">
        <v>6</v>
      </c>
    </row>
    <row r="1373" spans="5:15" x14ac:dyDescent="0.25">
      <c r="E1373">
        <v>1372</v>
      </c>
      <c r="F1373" t="s">
        <v>8</v>
      </c>
      <c r="G1373">
        <v>2</v>
      </c>
      <c r="H1373" t="str">
        <f t="shared" si="63"/>
        <v>Adolescence</v>
      </c>
      <c r="I1373" s="5">
        <v>111618</v>
      </c>
      <c r="J1373">
        <v>99</v>
      </c>
      <c r="K1373" t="str">
        <f t="shared" si="64"/>
        <v>Spendthrift</v>
      </c>
      <c r="L1373" t="s">
        <v>12</v>
      </c>
      <c r="M1373">
        <v>6</v>
      </c>
      <c r="N1373" t="str">
        <f t="shared" si="65"/>
        <v>Mid-Level</v>
      </c>
      <c r="O1373">
        <v>5</v>
      </c>
    </row>
    <row r="1374" spans="5:15" x14ac:dyDescent="0.25">
      <c r="E1374">
        <v>1373</v>
      </c>
      <c r="F1374" t="s">
        <v>8</v>
      </c>
      <c r="G1374">
        <v>81</v>
      </c>
      <c r="H1374" t="str">
        <f t="shared" si="63"/>
        <v>Old</v>
      </c>
      <c r="I1374" s="5">
        <v>108759</v>
      </c>
      <c r="J1374">
        <v>60</v>
      </c>
      <c r="K1374" t="str">
        <f t="shared" si="64"/>
        <v>Spendthrift</v>
      </c>
      <c r="L1374" t="s">
        <v>14</v>
      </c>
      <c r="M1374">
        <v>7</v>
      </c>
      <c r="N1374" t="str">
        <f t="shared" si="65"/>
        <v>Mid-Level</v>
      </c>
      <c r="O1374">
        <v>6</v>
      </c>
    </row>
    <row r="1375" spans="5:15" x14ac:dyDescent="0.25">
      <c r="E1375">
        <v>1374</v>
      </c>
      <c r="F1375" t="s">
        <v>8</v>
      </c>
      <c r="G1375">
        <v>64</v>
      </c>
      <c r="H1375" t="str">
        <f t="shared" si="63"/>
        <v>Old</v>
      </c>
      <c r="I1375" s="5">
        <v>186203</v>
      </c>
      <c r="J1375">
        <v>73</v>
      </c>
      <c r="K1375" t="str">
        <f t="shared" si="64"/>
        <v>Spendthrift</v>
      </c>
      <c r="L1375" t="s">
        <v>14</v>
      </c>
      <c r="M1375">
        <v>10</v>
      </c>
      <c r="N1375" t="str">
        <f t="shared" si="65"/>
        <v>Senior Level</v>
      </c>
      <c r="O1375">
        <v>5</v>
      </c>
    </row>
    <row r="1376" spans="5:15" x14ac:dyDescent="0.25">
      <c r="E1376">
        <v>1375</v>
      </c>
      <c r="F1376" t="s">
        <v>11</v>
      </c>
      <c r="G1376">
        <v>11</v>
      </c>
      <c r="H1376" t="str">
        <f t="shared" si="63"/>
        <v>Adolescence</v>
      </c>
      <c r="I1376" s="5">
        <v>147258</v>
      </c>
      <c r="J1376">
        <v>59</v>
      </c>
      <c r="K1376" t="str">
        <f t="shared" si="64"/>
        <v>Economical</v>
      </c>
      <c r="L1376" t="s">
        <v>12</v>
      </c>
      <c r="M1376">
        <v>10</v>
      </c>
      <c r="N1376" t="str">
        <f t="shared" si="65"/>
        <v>Senior Level</v>
      </c>
      <c r="O1376">
        <v>2</v>
      </c>
    </row>
    <row r="1377" spans="5:15" x14ac:dyDescent="0.25">
      <c r="E1377">
        <v>1376</v>
      </c>
      <c r="F1377" t="s">
        <v>11</v>
      </c>
      <c r="G1377">
        <v>78</v>
      </c>
      <c r="H1377" t="str">
        <f t="shared" si="63"/>
        <v>Old</v>
      </c>
      <c r="I1377" s="5">
        <v>132983</v>
      </c>
      <c r="J1377">
        <v>67</v>
      </c>
      <c r="K1377" t="str">
        <f t="shared" si="64"/>
        <v>Spendthrift</v>
      </c>
      <c r="L1377" t="s">
        <v>9</v>
      </c>
      <c r="M1377">
        <v>7</v>
      </c>
      <c r="N1377" t="str">
        <f t="shared" si="65"/>
        <v>Mid-Level</v>
      </c>
      <c r="O1377">
        <v>7</v>
      </c>
    </row>
    <row r="1378" spans="5:15" x14ac:dyDescent="0.25">
      <c r="E1378">
        <v>1377</v>
      </c>
      <c r="F1378" t="s">
        <v>8</v>
      </c>
      <c r="G1378">
        <v>72</v>
      </c>
      <c r="H1378" t="str">
        <f t="shared" si="63"/>
        <v>Old</v>
      </c>
      <c r="I1378" s="5">
        <v>149092</v>
      </c>
      <c r="J1378">
        <v>39</v>
      </c>
      <c r="K1378" t="str">
        <f t="shared" si="64"/>
        <v>Economical</v>
      </c>
      <c r="L1378" t="s">
        <v>10</v>
      </c>
      <c r="M1378">
        <v>8</v>
      </c>
      <c r="N1378" t="str">
        <f t="shared" si="65"/>
        <v>Mid-Level</v>
      </c>
      <c r="O1378">
        <v>1</v>
      </c>
    </row>
    <row r="1379" spans="5:15" x14ac:dyDescent="0.25">
      <c r="E1379">
        <v>1378</v>
      </c>
      <c r="F1379" t="s">
        <v>8</v>
      </c>
      <c r="G1379">
        <v>36</v>
      </c>
      <c r="H1379" t="str">
        <f t="shared" si="63"/>
        <v>Middle Age</v>
      </c>
      <c r="I1379" s="5">
        <v>163845</v>
      </c>
      <c r="J1379">
        <v>84</v>
      </c>
      <c r="K1379" t="str">
        <f t="shared" si="64"/>
        <v>Spendthrift</v>
      </c>
      <c r="L1379" t="s">
        <v>16</v>
      </c>
      <c r="M1379">
        <v>5</v>
      </c>
      <c r="N1379" t="str">
        <f t="shared" si="65"/>
        <v>Mid-Level</v>
      </c>
      <c r="O1379">
        <v>7</v>
      </c>
    </row>
    <row r="1380" spans="5:15" x14ac:dyDescent="0.25">
      <c r="E1380">
        <v>1379</v>
      </c>
      <c r="F1380" t="s">
        <v>8</v>
      </c>
      <c r="G1380">
        <v>97</v>
      </c>
      <c r="H1380" t="str">
        <f t="shared" si="63"/>
        <v>Old</v>
      </c>
      <c r="I1380" s="5">
        <v>117777</v>
      </c>
      <c r="J1380">
        <v>67</v>
      </c>
      <c r="K1380" t="str">
        <f t="shared" si="64"/>
        <v>Spendthrift</v>
      </c>
      <c r="L1380" t="s">
        <v>14</v>
      </c>
      <c r="M1380">
        <v>5</v>
      </c>
      <c r="N1380" t="str">
        <f t="shared" si="65"/>
        <v>Mid-Level</v>
      </c>
      <c r="O1380">
        <v>5</v>
      </c>
    </row>
    <row r="1381" spans="5:15" x14ac:dyDescent="0.25">
      <c r="E1381">
        <v>1380</v>
      </c>
      <c r="F1381" t="s">
        <v>8</v>
      </c>
      <c r="G1381">
        <v>88</v>
      </c>
      <c r="H1381" t="str">
        <f t="shared" si="63"/>
        <v>Old</v>
      </c>
      <c r="I1381" s="5">
        <v>131584</v>
      </c>
      <c r="J1381">
        <v>18</v>
      </c>
      <c r="K1381" t="str">
        <f t="shared" si="64"/>
        <v>Tightward</v>
      </c>
      <c r="L1381" t="s">
        <v>14</v>
      </c>
      <c r="M1381">
        <v>7</v>
      </c>
      <c r="N1381" t="str">
        <f t="shared" si="65"/>
        <v>Mid-Level</v>
      </c>
      <c r="O1381">
        <v>3</v>
      </c>
    </row>
    <row r="1382" spans="5:15" x14ac:dyDescent="0.25">
      <c r="E1382">
        <v>1381</v>
      </c>
      <c r="F1382" t="s">
        <v>11</v>
      </c>
      <c r="G1382">
        <v>21</v>
      </c>
      <c r="H1382" t="str">
        <f t="shared" si="63"/>
        <v>Adolescence</v>
      </c>
      <c r="I1382" s="5">
        <v>123904</v>
      </c>
      <c r="J1382">
        <v>91</v>
      </c>
      <c r="K1382" t="str">
        <f t="shared" si="64"/>
        <v>Spendthrift</v>
      </c>
      <c r="L1382" t="s">
        <v>14</v>
      </c>
      <c r="M1382">
        <v>7</v>
      </c>
      <c r="N1382" t="str">
        <f t="shared" si="65"/>
        <v>Mid-Level</v>
      </c>
      <c r="O1382">
        <v>5</v>
      </c>
    </row>
    <row r="1383" spans="5:15" x14ac:dyDescent="0.25">
      <c r="E1383">
        <v>1382</v>
      </c>
      <c r="F1383" t="s">
        <v>11</v>
      </c>
      <c r="G1383">
        <v>62</v>
      </c>
      <c r="H1383" t="str">
        <f t="shared" si="63"/>
        <v>Old</v>
      </c>
      <c r="I1383" s="5">
        <v>89801</v>
      </c>
      <c r="J1383">
        <v>88</v>
      </c>
      <c r="K1383" t="str">
        <f t="shared" si="64"/>
        <v>Spendthrift</v>
      </c>
      <c r="L1383" t="s">
        <v>14</v>
      </c>
      <c r="M1383">
        <v>5</v>
      </c>
      <c r="N1383" t="str">
        <f t="shared" si="65"/>
        <v>Mid-Level</v>
      </c>
      <c r="O1383">
        <v>4</v>
      </c>
    </row>
    <row r="1384" spans="5:15" x14ac:dyDescent="0.25">
      <c r="E1384">
        <v>1383</v>
      </c>
      <c r="F1384" t="s">
        <v>8</v>
      </c>
      <c r="G1384">
        <v>73</v>
      </c>
      <c r="H1384" t="str">
        <f t="shared" si="63"/>
        <v>Old</v>
      </c>
      <c r="I1384" s="5">
        <v>173466</v>
      </c>
      <c r="J1384">
        <v>57</v>
      </c>
      <c r="K1384" t="str">
        <f t="shared" si="64"/>
        <v>Economical</v>
      </c>
      <c r="L1384" t="s">
        <v>13</v>
      </c>
      <c r="M1384">
        <v>10</v>
      </c>
      <c r="N1384" t="str">
        <f t="shared" si="65"/>
        <v>Senior Level</v>
      </c>
      <c r="O1384">
        <v>5</v>
      </c>
    </row>
    <row r="1385" spans="5:15" x14ac:dyDescent="0.25">
      <c r="E1385">
        <v>1384</v>
      </c>
      <c r="F1385" t="s">
        <v>11</v>
      </c>
      <c r="G1385">
        <v>34</v>
      </c>
      <c r="H1385" t="str">
        <f t="shared" si="63"/>
        <v>Middle Age</v>
      </c>
      <c r="I1385" s="5">
        <v>55690</v>
      </c>
      <c r="J1385">
        <v>4</v>
      </c>
      <c r="K1385" t="str">
        <f t="shared" si="64"/>
        <v>Tightward</v>
      </c>
      <c r="L1385" t="s">
        <v>18</v>
      </c>
      <c r="M1385">
        <v>4</v>
      </c>
      <c r="N1385" t="str">
        <f t="shared" si="65"/>
        <v>Intermediate</v>
      </c>
      <c r="O1385">
        <v>6</v>
      </c>
    </row>
    <row r="1386" spans="5:15" x14ac:dyDescent="0.25">
      <c r="E1386">
        <v>1385</v>
      </c>
      <c r="F1386" t="s">
        <v>11</v>
      </c>
      <c r="G1386">
        <v>50</v>
      </c>
      <c r="H1386" t="str">
        <f t="shared" si="63"/>
        <v>Middle Age</v>
      </c>
      <c r="I1386" s="5">
        <v>104467</v>
      </c>
      <c r="J1386">
        <v>72</v>
      </c>
      <c r="K1386" t="str">
        <f t="shared" si="64"/>
        <v>Spendthrift</v>
      </c>
      <c r="M1386">
        <v>5</v>
      </c>
      <c r="N1386" t="str">
        <f t="shared" si="65"/>
        <v>Mid-Level</v>
      </c>
      <c r="O1386">
        <v>1</v>
      </c>
    </row>
    <row r="1387" spans="5:15" x14ac:dyDescent="0.25">
      <c r="E1387">
        <v>1386</v>
      </c>
      <c r="F1387" t="s">
        <v>8</v>
      </c>
      <c r="G1387">
        <v>39</v>
      </c>
      <c r="H1387" t="str">
        <f t="shared" si="63"/>
        <v>Middle Age</v>
      </c>
      <c r="I1387" s="5">
        <v>100419</v>
      </c>
      <c r="J1387">
        <v>19</v>
      </c>
      <c r="K1387" t="str">
        <f t="shared" si="64"/>
        <v>Tightward</v>
      </c>
      <c r="L1387" t="s">
        <v>14</v>
      </c>
      <c r="M1387">
        <v>5</v>
      </c>
      <c r="N1387" t="str">
        <f t="shared" si="65"/>
        <v>Mid-Level</v>
      </c>
      <c r="O1387">
        <v>4</v>
      </c>
    </row>
    <row r="1388" spans="5:15" x14ac:dyDescent="0.25">
      <c r="E1388">
        <v>1387</v>
      </c>
      <c r="F1388" t="s">
        <v>11</v>
      </c>
      <c r="G1388">
        <v>82</v>
      </c>
      <c r="H1388" t="str">
        <f t="shared" si="63"/>
        <v>Old</v>
      </c>
      <c r="I1388" s="5">
        <v>62951</v>
      </c>
      <c r="J1388">
        <v>47</v>
      </c>
      <c r="K1388" t="str">
        <f t="shared" si="64"/>
        <v>Economical</v>
      </c>
      <c r="L1388" t="s">
        <v>12</v>
      </c>
      <c r="M1388">
        <v>8</v>
      </c>
      <c r="N1388" t="str">
        <f t="shared" si="65"/>
        <v>Mid-Level</v>
      </c>
      <c r="O1388">
        <v>2</v>
      </c>
    </row>
    <row r="1389" spans="5:15" x14ac:dyDescent="0.25">
      <c r="E1389">
        <v>1388</v>
      </c>
      <c r="F1389" t="s">
        <v>8</v>
      </c>
      <c r="G1389">
        <v>39</v>
      </c>
      <c r="H1389" t="str">
        <f t="shared" si="63"/>
        <v>Middle Age</v>
      </c>
      <c r="I1389" s="5">
        <v>118554</v>
      </c>
      <c r="J1389">
        <v>1</v>
      </c>
      <c r="K1389" t="str">
        <f t="shared" si="64"/>
        <v>Tightward</v>
      </c>
      <c r="L1389" t="s">
        <v>12</v>
      </c>
      <c r="M1389">
        <v>4</v>
      </c>
      <c r="N1389" t="str">
        <f t="shared" si="65"/>
        <v>Intermediate</v>
      </c>
      <c r="O1389">
        <v>6</v>
      </c>
    </row>
    <row r="1390" spans="5:15" x14ac:dyDescent="0.25">
      <c r="E1390">
        <v>1389</v>
      </c>
      <c r="F1390" t="s">
        <v>11</v>
      </c>
      <c r="G1390">
        <v>13</v>
      </c>
      <c r="H1390" t="str">
        <f t="shared" si="63"/>
        <v>Adolescence</v>
      </c>
      <c r="I1390" s="5">
        <v>140673</v>
      </c>
      <c r="J1390">
        <v>49</v>
      </c>
      <c r="K1390" t="str">
        <f t="shared" si="64"/>
        <v>Economical</v>
      </c>
      <c r="L1390" t="s">
        <v>14</v>
      </c>
      <c r="M1390">
        <v>6</v>
      </c>
      <c r="N1390" t="str">
        <f t="shared" si="65"/>
        <v>Mid-Level</v>
      </c>
      <c r="O1390">
        <v>7</v>
      </c>
    </row>
    <row r="1391" spans="5:15" x14ac:dyDescent="0.25">
      <c r="E1391">
        <v>1390</v>
      </c>
      <c r="F1391" t="s">
        <v>11</v>
      </c>
      <c r="G1391">
        <v>68</v>
      </c>
      <c r="H1391" t="str">
        <f t="shared" si="63"/>
        <v>Old</v>
      </c>
      <c r="I1391" s="5">
        <v>75561</v>
      </c>
      <c r="J1391">
        <v>87</v>
      </c>
      <c r="K1391" t="str">
        <f t="shared" si="64"/>
        <v>Spendthrift</v>
      </c>
      <c r="L1391" t="s">
        <v>9</v>
      </c>
      <c r="M1391">
        <v>5</v>
      </c>
      <c r="N1391" t="str">
        <f t="shared" si="65"/>
        <v>Mid-Level</v>
      </c>
      <c r="O1391">
        <v>3</v>
      </c>
    </row>
    <row r="1392" spans="5:15" x14ac:dyDescent="0.25">
      <c r="E1392">
        <v>1391</v>
      </c>
      <c r="F1392" t="s">
        <v>11</v>
      </c>
      <c r="G1392">
        <v>77</v>
      </c>
      <c r="H1392" t="str">
        <f t="shared" si="63"/>
        <v>Old</v>
      </c>
      <c r="I1392" s="5">
        <v>147306</v>
      </c>
      <c r="J1392">
        <v>50</v>
      </c>
      <c r="K1392" t="str">
        <f t="shared" si="64"/>
        <v>Economical</v>
      </c>
      <c r="L1392" t="s">
        <v>9</v>
      </c>
      <c r="M1392">
        <v>6</v>
      </c>
      <c r="N1392" t="str">
        <f t="shared" si="65"/>
        <v>Mid-Level</v>
      </c>
      <c r="O1392">
        <v>6</v>
      </c>
    </row>
    <row r="1393" spans="5:15" x14ac:dyDescent="0.25">
      <c r="E1393">
        <v>1392</v>
      </c>
      <c r="F1393" t="s">
        <v>11</v>
      </c>
      <c r="G1393">
        <v>35</v>
      </c>
      <c r="H1393" t="str">
        <f t="shared" si="63"/>
        <v>Middle Age</v>
      </c>
      <c r="I1393" s="5">
        <v>111871</v>
      </c>
      <c r="J1393">
        <v>30</v>
      </c>
      <c r="K1393" t="str">
        <f t="shared" si="64"/>
        <v>Tightward</v>
      </c>
      <c r="L1393" t="s">
        <v>16</v>
      </c>
      <c r="M1393">
        <v>10</v>
      </c>
      <c r="N1393" t="str">
        <f t="shared" si="65"/>
        <v>Senior Level</v>
      </c>
      <c r="O1393">
        <v>1</v>
      </c>
    </row>
    <row r="1394" spans="5:15" x14ac:dyDescent="0.25">
      <c r="E1394">
        <v>1393</v>
      </c>
      <c r="F1394" t="s">
        <v>8</v>
      </c>
      <c r="G1394">
        <v>5</v>
      </c>
      <c r="H1394" t="str">
        <f t="shared" si="63"/>
        <v>Adolescence</v>
      </c>
      <c r="I1394" s="5">
        <v>112884</v>
      </c>
      <c r="J1394">
        <v>43</v>
      </c>
      <c r="K1394" t="str">
        <f t="shared" si="64"/>
        <v>Economical</v>
      </c>
      <c r="L1394" t="s">
        <v>9</v>
      </c>
      <c r="M1394">
        <v>0</v>
      </c>
      <c r="N1394" t="str">
        <f t="shared" si="65"/>
        <v>Entry-Level</v>
      </c>
      <c r="O1394">
        <v>6</v>
      </c>
    </row>
    <row r="1395" spans="5:15" x14ac:dyDescent="0.25">
      <c r="E1395">
        <v>1394</v>
      </c>
      <c r="F1395" t="s">
        <v>11</v>
      </c>
      <c r="G1395">
        <v>47</v>
      </c>
      <c r="H1395" t="str">
        <f t="shared" si="63"/>
        <v>Middle Age</v>
      </c>
      <c r="I1395" s="5">
        <v>121267</v>
      </c>
      <c r="J1395">
        <v>58</v>
      </c>
      <c r="K1395" t="str">
        <f t="shared" si="64"/>
        <v>Economical</v>
      </c>
      <c r="L1395" t="s">
        <v>10</v>
      </c>
      <c r="M1395">
        <v>1</v>
      </c>
      <c r="N1395" t="str">
        <f t="shared" si="65"/>
        <v>Entry-Level</v>
      </c>
      <c r="O1395">
        <v>1</v>
      </c>
    </row>
    <row r="1396" spans="5:15" x14ac:dyDescent="0.25">
      <c r="E1396">
        <v>1395</v>
      </c>
      <c r="F1396" t="s">
        <v>11</v>
      </c>
      <c r="G1396">
        <v>48</v>
      </c>
      <c r="H1396" t="str">
        <f t="shared" si="63"/>
        <v>Middle Age</v>
      </c>
      <c r="I1396" s="5">
        <v>151519</v>
      </c>
      <c r="J1396">
        <v>93</v>
      </c>
      <c r="K1396" t="str">
        <f t="shared" si="64"/>
        <v>Spendthrift</v>
      </c>
      <c r="L1396" t="s">
        <v>14</v>
      </c>
      <c r="M1396">
        <v>7</v>
      </c>
      <c r="N1396" t="str">
        <f t="shared" si="65"/>
        <v>Mid-Level</v>
      </c>
      <c r="O1396">
        <v>2</v>
      </c>
    </row>
    <row r="1397" spans="5:15" x14ac:dyDescent="0.25">
      <c r="E1397">
        <v>1396</v>
      </c>
      <c r="F1397" t="s">
        <v>11</v>
      </c>
      <c r="G1397">
        <v>34</v>
      </c>
      <c r="H1397" t="str">
        <f t="shared" si="63"/>
        <v>Middle Age</v>
      </c>
      <c r="I1397" s="5">
        <v>105448</v>
      </c>
      <c r="J1397">
        <v>40</v>
      </c>
      <c r="K1397" t="str">
        <f t="shared" si="64"/>
        <v>Economical</v>
      </c>
      <c r="L1397" t="s">
        <v>14</v>
      </c>
      <c r="M1397">
        <v>0</v>
      </c>
      <c r="N1397" t="str">
        <f t="shared" si="65"/>
        <v>Entry-Level</v>
      </c>
      <c r="O1397">
        <v>5</v>
      </c>
    </row>
    <row r="1398" spans="5:15" x14ac:dyDescent="0.25">
      <c r="E1398">
        <v>1397</v>
      </c>
      <c r="F1398" t="s">
        <v>11</v>
      </c>
      <c r="G1398">
        <v>20</v>
      </c>
      <c r="H1398" t="str">
        <f t="shared" si="63"/>
        <v>Adolescence</v>
      </c>
      <c r="I1398" s="5">
        <v>92048</v>
      </c>
      <c r="J1398">
        <v>91</v>
      </c>
      <c r="K1398" t="str">
        <f t="shared" si="64"/>
        <v>Spendthrift</v>
      </c>
      <c r="L1398" t="s">
        <v>9</v>
      </c>
      <c r="M1398">
        <v>1</v>
      </c>
      <c r="N1398" t="str">
        <f t="shared" si="65"/>
        <v>Entry-Level</v>
      </c>
      <c r="O1398">
        <v>1</v>
      </c>
    </row>
    <row r="1399" spans="5:15" x14ac:dyDescent="0.25">
      <c r="E1399">
        <v>1398</v>
      </c>
      <c r="F1399" t="s">
        <v>8</v>
      </c>
      <c r="G1399">
        <v>61</v>
      </c>
      <c r="H1399" t="str">
        <f t="shared" si="63"/>
        <v>Old</v>
      </c>
      <c r="I1399" s="5">
        <v>99980</v>
      </c>
      <c r="J1399">
        <v>94</v>
      </c>
      <c r="K1399" t="str">
        <f t="shared" si="64"/>
        <v>Spendthrift</v>
      </c>
      <c r="L1399" t="s">
        <v>9</v>
      </c>
      <c r="M1399">
        <v>10</v>
      </c>
      <c r="N1399" t="str">
        <f t="shared" si="65"/>
        <v>Senior Level</v>
      </c>
      <c r="O1399">
        <v>1</v>
      </c>
    </row>
    <row r="1400" spans="5:15" x14ac:dyDescent="0.25">
      <c r="E1400">
        <v>1399</v>
      </c>
      <c r="F1400" t="s">
        <v>8</v>
      </c>
      <c r="G1400">
        <v>16</v>
      </c>
      <c r="H1400" t="str">
        <f t="shared" si="63"/>
        <v>Adolescence</v>
      </c>
      <c r="I1400" s="5">
        <v>84003</v>
      </c>
      <c r="J1400">
        <v>68</v>
      </c>
      <c r="K1400" t="str">
        <f t="shared" si="64"/>
        <v>Spendthrift</v>
      </c>
      <c r="L1400" t="s">
        <v>14</v>
      </c>
      <c r="M1400">
        <v>9</v>
      </c>
      <c r="N1400" t="str">
        <f t="shared" si="65"/>
        <v>Mid-Level</v>
      </c>
      <c r="O1400">
        <v>6</v>
      </c>
    </row>
    <row r="1401" spans="5:15" x14ac:dyDescent="0.25">
      <c r="E1401">
        <v>1400</v>
      </c>
      <c r="F1401" t="s">
        <v>8</v>
      </c>
      <c r="G1401">
        <v>2</v>
      </c>
      <c r="H1401" t="str">
        <f t="shared" si="63"/>
        <v>Adolescence</v>
      </c>
      <c r="I1401" s="5">
        <v>110889</v>
      </c>
      <c r="J1401">
        <v>95</v>
      </c>
      <c r="K1401" t="str">
        <f t="shared" si="64"/>
        <v>Spendthrift</v>
      </c>
      <c r="L1401" t="s">
        <v>15</v>
      </c>
      <c r="M1401">
        <v>1</v>
      </c>
      <c r="N1401" t="str">
        <f t="shared" si="65"/>
        <v>Entry-Level</v>
      </c>
      <c r="O1401">
        <v>2</v>
      </c>
    </row>
    <row r="1402" spans="5:15" x14ac:dyDescent="0.25">
      <c r="E1402">
        <v>1401</v>
      </c>
      <c r="F1402" t="s">
        <v>11</v>
      </c>
      <c r="G1402">
        <v>52</v>
      </c>
      <c r="H1402" t="str">
        <f t="shared" si="63"/>
        <v>Middle Age</v>
      </c>
      <c r="I1402" s="5">
        <v>82478</v>
      </c>
      <c r="J1402">
        <v>95</v>
      </c>
      <c r="K1402" t="str">
        <f t="shared" si="64"/>
        <v>Spendthrift</v>
      </c>
      <c r="L1402" t="s">
        <v>15</v>
      </c>
      <c r="M1402">
        <v>10</v>
      </c>
      <c r="N1402" t="str">
        <f t="shared" si="65"/>
        <v>Senior Level</v>
      </c>
      <c r="O1402">
        <v>1</v>
      </c>
    </row>
    <row r="1403" spans="5:15" x14ac:dyDescent="0.25">
      <c r="E1403">
        <v>1402</v>
      </c>
      <c r="F1403" t="s">
        <v>8</v>
      </c>
      <c r="G1403">
        <v>99</v>
      </c>
      <c r="H1403" t="str">
        <f t="shared" si="63"/>
        <v>Old</v>
      </c>
      <c r="I1403" s="5">
        <v>139685</v>
      </c>
      <c r="J1403">
        <v>20</v>
      </c>
      <c r="K1403" t="str">
        <f t="shared" si="64"/>
        <v>Tightward</v>
      </c>
      <c r="L1403" t="s">
        <v>9</v>
      </c>
      <c r="M1403">
        <v>1</v>
      </c>
      <c r="N1403" t="str">
        <f t="shared" si="65"/>
        <v>Entry-Level</v>
      </c>
      <c r="O1403">
        <v>4</v>
      </c>
    </row>
    <row r="1404" spans="5:15" x14ac:dyDescent="0.25">
      <c r="E1404">
        <v>1403</v>
      </c>
      <c r="F1404" t="s">
        <v>11</v>
      </c>
      <c r="G1404">
        <v>84</v>
      </c>
      <c r="H1404" t="str">
        <f t="shared" si="63"/>
        <v>Old</v>
      </c>
      <c r="I1404" s="5">
        <v>182374</v>
      </c>
      <c r="J1404">
        <v>62</v>
      </c>
      <c r="K1404" t="str">
        <f t="shared" si="64"/>
        <v>Spendthrift</v>
      </c>
      <c r="L1404" t="s">
        <v>13</v>
      </c>
      <c r="M1404">
        <v>0</v>
      </c>
      <c r="N1404" t="str">
        <f t="shared" si="65"/>
        <v>Entry-Level</v>
      </c>
      <c r="O1404">
        <v>6</v>
      </c>
    </row>
    <row r="1405" spans="5:15" x14ac:dyDescent="0.25">
      <c r="E1405">
        <v>1404</v>
      </c>
      <c r="F1405" t="s">
        <v>11</v>
      </c>
      <c r="G1405">
        <v>58</v>
      </c>
      <c r="H1405" t="str">
        <f t="shared" si="63"/>
        <v>Old</v>
      </c>
      <c r="I1405" s="5">
        <v>119366</v>
      </c>
      <c r="J1405">
        <v>94</v>
      </c>
      <c r="K1405" t="str">
        <f t="shared" si="64"/>
        <v>Spendthrift</v>
      </c>
      <c r="L1405" t="s">
        <v>10</v>
      </c>
      <c r="M1405">
        <v>4</v>
      </c>
      <c r="N1405" t="str">
        <f t="shared" si="65"/>
        <v>Intermediate</v>
      </c>
      <c r="O1405">
        <v>2</v>
      </c>
    </row>
    <row r="1406" spans="5:15" x14ac:dyDescent="0.25">
      <c r="E1406">
        <v>1405</v>
      </c>
      <c r="F1406" t="s">
        <v>11</v>
      </c>
      <c r="G1406">
        <v>91</v>
      </c>
      <c r="H1406" t="str">
        <f t="shared" si="63"/>
        <v>Old</v>
      </c>
      <c r="I1406" s="5">
        <v>53788</v>
      </c>
      <c r="J1406">
        <v>57</v>
      </c>
      <c r="K1406" t="str">
        <f t="shared" si="64"/>
        <v>Economical</v>
      </c>
      <c r="L1406" t="s">
        <v>16</v>
      </c>
      <c r="M1406">
        <v>0</v>
      </c>
      <c r="N1406" t="str">
        <f t="shared" si="65"/>
        <v>Entry-Level</v>
      </c>
      <c r="O1406">
        <v>2</v>
      </c>
    </row>
    <row r="1407" spans="5:15" x14ac:dyDescent="0.25">
      <c r="E1407">
        <v>1406</v>
      </c>
      <c r="F1407" t="s">
        <v>11</v>
      </c>
      <c r="G1407">
        <v>1</v>
      </c>
      <c r="H1407" t="str">
        <f t="shared" si="63"/>
        <v>Adolescence</v>
      </c>
      <c r="I1407" s="5">
        <v>90341</v>
      </c>
      <c r="J1407">
        <v>92</v>
      </c>
      <c r="K1407" t="str">
        <f t="shared" si="64"/>
        <v>Spendthrift</v>
      </c>
      <c r="L1407" t="s">
        <v>16</v>
      </c>
      <c r="M1407">
        <v>0</v>
      </c>
      <c r="N1407" t="str">
        <f t="shared" si="65"/>
        <v>Entry-Level</v>
      </c>
      <c r="O1407">
        <v>2</v>
      </c>
    </row>
    <row r="1408" spans="5:15" x14ac:dyDescent="0.25">
      <c r="E1408">
        <v>1407</v>
      </c>
      <c r="F1408" t="s">
        <v>11</v>
      </c>
      <c r="G1408">
        <v>67</v>
      </c>
      <c r="H1408" t="str">
        <f t="shared" si="63"/>
        <v>Old</v>
      </c>
      <c r="I1408" s="5">
        <v>118348</v>
      </c>
      <c r="J1408">
        <v>94</v>
      </c>
      <c r="K1408" t="str">
        <f t="shared" si="64"/>
        <v>Spendthrift</v>
      </c>
      <c r="L1408" t="s">
        <v>10</v>
      </c>
      <c r="M1408">
        <v>1</v>
      </c>
      <c r="N1408" t="str">
        <f t="shared" si="65"/>
        <v>Entry-Level</v>
      </c>
      <c r="O1408">
        <v>7</v>
      </c>
    </row>
    <row r="1409" spans="5:15" x14ac:dyDescent="0.25">
      <c r="E1409">
        <v>1408</v>
      </c>
      <c r="F1409" t="s">
        <v>8</v>
      </c>
      <c r="G1409">
        <v>56</v>
      </c>
      <c r="H1409" t="str">
        <f t="shared" si="63"/>
        <v>Old</v>
      </c>
      <c r="I1409" s="5">
        <v>137428</v>
      </c>
      <c r="J1409">
        <v>87</v>
      </c>
      <c r="K1409" t="str">
        <f t="shared" si="64"/>
        <v>Spendthrift</v>
      </c>
      <c r="L1409" t="s">
        <v>14</v>
      </c>
      <c r="M1409">
        <v>0</v>
      </c>
      <c r="N1409" t="str">
        <f t="shared" si="65"/>
        <v>Entry-Level</v>
      </c>
      <c r="O1409">
        <v>2</v>
      </c>
    </row>
    <row r="1410" spans="5:15" x14ac:dyDescent="0.25">
      <c r="E1410">
        <v>1409</v>
      </c>
      <c r="F1410" t="s">
        <v>11</v>
      </c>
      <c r="G1410">
        <v>62</v>
      </c>
      <c r="H1410" t="str">
        <f t="shared" si="63"/>
        <v>Old</v>
      </c>
      <c r="I1410" s="5">
        <v>106982</v>
      </c>
      <c r="J1410">
        <v>53</v>
      </c>
      <c r="K1410" t="str">
        <f t="shared" si="64"/>
        <v>Economical</v>
      </c>
      <c r="L1410" t="s">
        <v>13</v>
      </c>
      <c r="M1410">
        <v>1</v>
      </c>
      <c r="N1410" t="str">
        <f t="shared" si="65"/>
        <v>Entry-Level</v>
      </c>
      <c r="O1410">
        <v>7</v>
      </c>
    </row>
    <row r="1411" spans="5:15" x14ac:dyDescent="0.25">
      <c r="E1411">
        <v>1410</v>
      </c>
      <c r="F1411" t="s">
        <v>11</v>
      </c>
      <c r="G1411">
        <v>12</v>
      </c>
      <c r="H1411" t="str">
        <f t="shared" ref="H1411:H1474" si="66">IF(G1411&gt;54,"Old",IF(G1411&gt;=31,"Middle Age",IF(G1411&lt;31,"Adolescence","Invalid")))</f>
        <v>Adolescence</v>
      </c>
      <c r="I1411" s="5">
        <v>98532</v>
      </c>
      <c r="J1411">
        <v>52</v>
      </c>
      <c r="K1411" t="str">
        <f t="shared" ref="K1411:K1474" si="67">IF(J1411&gt;=60,"Spendthrift",IF(J1411&gt;=31,"Economical",IF(J1411&lt;31,"Tightward","Invalid")))</f>
        <v>Economical</v>
      </c>
      <c r="L1411" t="s">
        <v>16</v>
      </c>
      <c r="M1411">
        <v>0</v>
      </c>
      <c r="N1411" t="str">
        <f t="shared" ref="N1411:N1474" si="68">IF(M1411&gt;=10,"Senior Level",IF(M1411&gt;=5,"Mid-Level",IF(M1411&gt;=3,"Intermediate",IF(M1411&lt;3,"Entry-Level","Invalid"))))</f>
        <v>Entry-Level</v>
      </c>
      <c r="O1411">
        <v>6</v>
      </c>
    </row>
    <row r="1412" spans="5:15" x14ac:dyDescent="0.25">
      <c r="E1412">
        <v>1411</v>
      </c>
      <c r="F1412" t="s">
        <v>11</v>
      </c>
      <c r="G1412">
        <v>38</v>
      </c>
      <c r="H1412" t="str">
        <f t="shared" si="66"/>
        <v>Middle Age</v>
      </c>
      <c r="I1412" s="5">
        <v>120825</v>
      </c>
      <c r="J1412">
        <v>24</v>
      </c>
      <c r="K1412" t="str">
        <f t="shared" si="67"/>
        <v>Tightward</v>
      </c>
      <c r="L1412" t="s">
        <v>15</v>
      </c>
      <c r="M1412">
        <v>9</v>
      </c>
      <c r="N1412" t="str">
        <f t="shared" si="68"/>
        <v>Mid-Level</v>
      </c>
      <c r="O1412">
        <v>7</v>
      </c>
    </row>
    <row r="1413" spans="5:15" x14ac:dyDescent="0.25">
      <c r="E1413">
        <v>1412</v>
      </c>
      <c r="F1413" t="s">
        <v>11</v>
      </c>
      <c r="G1413">
        <v>51</v>
      </c>
      <c r="H1413" t="str">
        <f t="shared" si="66"/>
        <v>Middle Age</v>
      </c>
      <c r="I1413" s="5">
        <v>58006</v>
      </c>
      <c r="J1413">
        <v>83</v>
      </c>
      <c r="K1413" t="str">
        <f t="shared" si="67"/>
        <v>Spendthrift</v>
      </c>
      <c r="L1413" t="s">
        <v>15</v>
      </c>
      <c r="M1413">
        <v>1</v>
      </c>
      <c r="N1413" t="str">
        <f t="shared" si="68"/>
        <v>Entry-Level</v>
      </c>
      <c r="O1413">
        <v>5</v>
      </c>
    </row>
    <row r="1414" spans="5:15" x14ac:dyDescent="0.25">
      <c r="E1414">
        <v>1413</v>
      </c>
      <c r="F1414" t="s">
        <v>8</v>
      </c>
      <c r="G1414">
        <v>20</v>
      </c>
      <c r="H1414" t="str">
        <f t="shared" si="66"/>
        <v>Adolescence</v>
      </c>
      <c r="I1414" s="5">
        <v>106941</v>
      </c>
      <c r="J1414">
        <v>73</v>
      </c>
      <c r="K1414" t="str">
        <f t="shared" si="67"/>
        <v>Spendthrift</v>
      </c>
      <c r="L1414" t="s">
        <v>14</v>
      </c>
      <c r="M1414">
        <v>1</v>
      </c>
      <c r="N1414" t="str">
        <f t="shared" si="68"/>
        <v>Entry-Level</v>
      </c>
      <c r="O1414">
        <v>1</v>
      </c>
    </row>
    <row r="1415" spans="5:15" x14ac:dyDescent="0.25">
      <c r="E1415">
        <v>1414</v>
      </c>
      <c r="F1415" t="s">
        <v>8</v>
      </c>
      <c r="G1415">
        <v>43</v>
      </c>
      <c r="H1415" t="str">
        <f t="shared" si="66"/>
        <v>Middle Age</v>
      </c>
      <c r="I1415" s="5">
        <v>129782</v>
      </c>
      <c r="J1415">
        <v>31</v>
      </c>
      <c r="K1415" t="str">
        <f t="shared" si="67"/>
        <v>Economical</v>
      </c>
      <c r="L1415" t="s">
        <v>13</v>
      </c>
      <c r="M1415">
        <v>1</v>
      </c>
      <c r="N1415" t="str">
        <f t="shared" si="68"/>
        <v>Entry-Level</v>
      </c>
      <c r="O1415">
        <v>2</v>
      </c>
    </row>
    <row r="1416" spans="5:15" x14ac:dyDescent="0.25">
      <c r="E1416">
        <v>1415</v>
      </c>
      <c r="F1416" t="s">
        <v>8</v>
      </c>
      <c r="G1416">
        <v>93</v>
      </c>
      <c r="H1416" t="str">
        <f t="shared" si="66"/>
        <v>Old</v>
      </c>
      <c r="I1416" s="5">
        <v>121513</v>
      </c>
      <c r="J1416">
        <v>90</v>
      </c>
      <c r="K1416" t="str">
        <f t="shared" si="67"/>
        <v>Spendthrift</v>
      </c>
      <c r="L1416" t="s">
        <v>10</v>
      </c>
      <c r="M1416">
        <v>0</v>
      </c>
      <c r="N1416" t="str">
        <f t="shared" si="68"/>
        <v>Entry-Level</v>
      </c>
      <c r="O1416">
        <v>6</v>
      </c>
    </row>
    <row r="1417" spans="5:15" x14ac:dyDescent="0.25">
      <c r="E1417">
        <v>1416</v>
      </c>
      <c r="F1417" t="s">
        <v>11</v>
      </c>
      <c r="G1417">
        <v>54</v>
      </c>
      <c r="H1417" t="str">
        <f t="shared" si="66"/>
        <v>Middle Age</v>
      </c>
      <c r="I1417" s="5">
        <v>79925</v>
      </c>
      <c r="J1417">
        <v>30</v>
      </c>
      <c r="K1417" t="str">
        <f t="shared" si="67"/>
        <v>Tightward</v>
      </c>
      <c r="L1417" t="s">
        <v>9</v>
      </c>
      <c r="M1417">
        <v>0</v>
      </c>
      <c r="N1417" t="str">
        <f t="shared" si="68"/>
        <v>Entry-Level</v>
      </c>
      <c r="O1417">
        <v>3</v>
      </c>
    </row>
    <row r="1418" spans="5:15" x14ac:dyDescent="0.25">
      <c r="E1418">
        <v>1417</v>
      </c>
      <c r="F1418" t="s">
        <v>8</v>
      </c>
      <c r="G1418">
        <v>23</v>
      </c>
      <c r="H1418" t="str">
        <f t="shared" si="66"/>
        <v>Adolescence</v>
      </c>
      <c r="I1418" s="5">
        <v>112089</v>
      </c>
      <c r="J1418">
        <v>74</v>
      </c>
      <c r="K1418" t="str">
        <f t="shared" si="67"/>
        <v>Spendthrift</v>
      </c>
      <c r="L1418" t="s">
        <v>9</v>
      </c>
      <c r="M1418">
        <v>7</v>
      </c>
      <c r="N1418" t="str">
        <f t="shared" si="68"/>
        <v>Mid-Level</v>
      </c>
      <c r="O1418">
        <v>7</v>
      </c>
    </row>
    <row r="1419" spans="5:15" x14ac:dyDescent="0.25">
      <c r="E1419">
        <v>1418</v>
      </c>
      <c r="F1419" t="s">
        <v>11</v>
      </c>
      <c r="G1419">
        <v>1</v>
      </c>
      <c r="H1419" t="str">
        <f t="shared" si="66"/>
        <v>Adolescence</v>
      </c>
      <c r="I1419" s="5">
        <v>138656</v>
      </c>
      <c r="J1419">
        <v>27</v>
      </c>
      <c r="K1419" t="str">
        <f t="shared" si="67"/>
        <v>Tightward</v>
      </c>
      <c r="M1419">
        <v>3</v>
      </c>
      <c r="N1419" t="str">
        <f t="shared" si="68"/>
        <v>Intermediate</v>
      </c>
      <c r="O1419">
        <v>4</v>
      </c>
    </row>
    <row r="1420" spans="5:15" x14ac:dyDescent="0.25">
      <c r="E1420">
        <v>1419</v>
      </c>
      <c r="F1420" t="s">
        <v>11</v>
      </c>
      <c r="G1420">
        <v>64</v>
      </c>
      <c r="H1420" t="str">
        <f t="shared" si="66"/>
        <v>Old</v>
      </c>
      <c r="I1420" s="5">
        <v>146794</v>
      </c>
      <c r="J1420">
        <v>90</v>
      </c>
      <c r="K1420" t="str">
        <f t="shared" si="67"/>
        <v>Spendthrift</v>
      </c>
      <c r="L1420" t="s">
        <v>9</v>
      </c>
      <c r="M1420">
        <v>8</v>
      </c>
      <c r="N1420" t="str">
        <f t="shared" si="68"/>
        <v>Mid-Level</v>
      </c>
      <c r="O1420">
        <v>3</v>
      </c>
    </row>
    <row r="1421" spans="5:15" x14ac:dyDescent="0.25">
      <c r="E1421">
        <v>1420</v>
      </c>
      <c r="F1421" t="s">
        <v>11</v>
      </c>
      <c r="G1421">
        <v>55</v>
      </c>
      <c r="H1421" t="str">
        <f t="shared" si="66"/>
        <v>Old</v>
      </c>
      <c r="I1421" s="5">
        <v>75033</v>
      </c>
      <c r="J1421">
        <v>30</v>
      </c>
      <c r="K1421" t="str">
        <f t="shared" si="67"/>
        <v>Tightward</v>
      </c>
      <c r="L1421" t="s">
        <v>10</v>
      </c>
      <c r="M1421">
        <v>5</v>
      </c>
      <c r="N1421" t="str">
        <f t="shared" si="68"/>
        <v>Mid-Level</v>
      </c>
      <c r="O1421">
        <v>5</v>
      </c>
    </row>
    <row r="1422" spans="5:15" x14ac:dyDescent="0.25">
      <c r="E1422">
        <v>1421</v>
      </c>
      <c r="F1422" t="s">
        <v>11</v>
      </c>
      <c r="G1422">
        <v>85</v>
      </c>
      <c r="H1422" t="str">
        <f t="shared" si="66"/>
        <v>Old</v>
      </c>
      <c r="I1422" s="5">
        <v>149969</v>
      </c>
      <c r="J1422">
        <v>78</v>
      </c>
      <c r="K1422" t="str">
        <f t="shared" si="67"/>
        <v>Spendthrift</v>
      </c>
      <c r="L1422" t="s">
        <v>15</v>
      </c>
      <c r="M1422">
        <v>0</v>
      </c>
      <c r="N1422" t="str">
        <f t="shared" si="68"/>
        <v>Entry-Level</v>
      </c>
      <c r="O1422">
        <v>6</v>
      </c>
    </row>
    <row r="1423" spans="5:15" x14ac:dyDescent="0.25">
      <c r="E1423">
        <v>1422</v>
      </c>
      <c r="F1423" t="s">
        <v>11</v>
      </c>
      <c r="G1423">
        <v>20</v>
      </c>
      <c r="H1423" t="str">
        <f t="shared" si="66"/>
        <v>Adolescence</v>
      </c>
      <c r="I1423" s="5">
        <v>124852</v>
      </c>
      <c r="J1423">
        <v>39</v>
      </c>
      <c r="K1423" t="str">
        <f t="shared" si="67"/>
        <v>Economical</v>
      </c>
      <c r="L1423" t="s">
        <v>9</v>
      </c>
      <c r="M1423">
        <v>5</v>
      </c>
      <c r="N1423" t="str">
        <f t="shared" si="68"/>
        <v>Mid-Level</v>
      </c>
      <c r="O1423">
        <v>5</v>
      </c>
    </row>
    <row r="1424" spans="5:15" x14ac:dyDescent="0.25">
      <c r="E1424">
        <v>1423</v>
      </c>
      <c r="F1424" t="s">
        <v>8</v>
      </c>
      <c r="G1424">
        <v>73</v>
      </c>
      <c r="H1424" t="str">
        <f t="shared" si="66"/>
        <v>Old</v>
      </c>
      <c r="I1424" s="5">
        <v>154837</v>
      </c>
      <c r="J1424">
        <v>42</v>
      </c>
      <c r="K1424" t="str">
        <f t="shared" si="67"/>
        <v>Economical</v>
      </c>
      <c r="L1424" t="s">
        <v>15</v>
      </c>
      <c r="M1424">
        <v>8</v>
      </c>
      <c r="N1424" t="str">
        <f t="shared" si="68"/>
        <v>Mid-Level</v>
      </c>
      <c r="O1424">
        <v>4</v>
      </c>
    </row>
    <row r="1425" spans="5:15" x14ac:dyDescent="0.25">
      <c r="E1425">
        <v>1424</v>
      </c>
      <c r="F1425" t="s">
        <v>11</v>
      </c>
      <c r="G1425">
        <v>53</v>
      </c>
      <c r="H1425" t="str">
        <f t="shared" si="66"/>
        <v>Middle Age</v>
      </c>
      <c r="I1425" s="5">
        <v>145678</v>
      </c>
      <c r="J1425">
        <v>55</v>
      </c>
      <c r="K1425" t="str">
        <f t="shared" si="67"/>
        <v>Economical</v>
      </c>
      <c r="L1425" t="s">
        <v>15</v>
      </c>
      <c r="M1425">
        <v>0</v>
      </c>
      <c r="N1425" t="str">
        <f t="shared" si="68"/>
        <v>Entry-Level</v>
      </c>
      <c r="O1425">
        <v>1</v>
      </c>
    </row>
    <row r="1426" spans="5:15" x14ac:dyDescent="0.25">
      <c r="E1426">
        <v>1425</v>
      </c>
      <c r="F1426" t="s">
        <v>11</v>
      </c>
      <c r="G1426">
        <v>7</v>
      </c>
      <c r="H1426" t="str">
        <f t="shared" si="66"/>
        <v>Adolescence</v>
      </c>
      <c r="I1426" s="5">
        <v>137354</v>
      </c>
      <c r="J1426">
        <v>89</v>
      </c>
      <c r="K1426" t="str">
        <f t="shared" si="67"/>
        <v>Spendthrift</v>
      </c>
      <c r="L1426" t="s">
        <v>14</v>
      </c>
      <c r="M1426">
        <v>8</v>
      </c>
      <c r="N1426" t="str">
        <f t="shared" si="68"/>
        <v>Mid-Level</v>
      </c>
      <c r="O1426">
        <v>7</v>
      </c>
    </row>
    <row r="1427" spans="5:15" x14ac:dyDescent="0.25">
      <c r="E1427">
        <v>1426</v>
      </c>
      <c r="F1427" t="s">
        <v>11</v>
      </c>
      <c r="G1427">
        <v>50</v>
      </c>
      <c r="H1427" t="str">
        <f t="shared" si="66"/>
        <v>Middle Age</v>
      </c>
      <c r="I1427" s="5">
        <v>136660</v>
      </c>
      <c r="J1427">
        <v>48</v>
      </c>
      <c r="K1427" t="str">
        <f t="shared" si="67"/>
        <v>Economical</v>
      </c>
      <c r="L1427" t="s">
        <v>13</v>
      </c>
      <c r="M1427">
        <v>1</v>
      </c>
      <c r="N1427" t="str">
        <f t="shared" si="68"/>
        <v>Entry-Level</v>
      </c>
      <c r="O1427">
        <v>3</v>
      </c>
    </row>
    <row r="1428" spans="5:15" x14ac:dyDescent="0.25">
      <c r="E1428">
        <v>1427</v>
      </c>
      <c r="F1428" t="s">
        <v>11</v>
      </c>
      <c r="G1428">
        <v>12</v>
      </c>
      <c r="H1428" t="str">
        <f t="shared" si="66"/>
        <v>Adolescence</v>
      </c>
      <c r="I1428" s="5">
        <v>63334</v>
      </c>
      <c r="J1428">
        <v>99</v>
      </c>
      <c r="K1428" t="str">
        <f t="shared" si="67"/>
        <v>Spendthrift</v>
      </c>
      <c r="L1428" t="s">
        <v>14</v>
      </c>
      <c r="M1428">
        <v>0</v>
      </c>
      <c r="N1428" t="str">
        <f t="shared" si="68"/>
        <v>Entry-Level</v>
      </c>
      <c r="O1428">
        <v>6</v>
      </c>
    </row>
    <row r="1429" spans="5:15" x14ac:dyDescent="0.25">
      <c r="E1429">
        <v>1428</v>
      </c>
      <c r="F1429" t="s">
        <v>8</v>
      </c>
      <c r="G1429">
        <v>37</v>
      </c>
      <c r="H1429" t="str">
        <f t="shared" si="66"/>
        <v>Middle Age</v>
      </c>
      <c r="I1429" s="5">
        <v>62893</v>
      </c>
      <c r="J1429">
        <v>29</v>
      </c>
      <c r="K1429" t="str">
        <f t="shared" si="67"/>
        <v>Tightward</v>
      </c>
      <c r="L1429" t="s">
        <v>15</v>
      </c>
      <c r="M1429">
        <v>1</v>
      </c>
      <c r="N1429" t="str">
        <f t="shared" si="68"/>
        <v>Entry-Level</v>
      </c>
      <c r="O1429">
        <v>5</v>
      </c>
    </row>
    <row r="1430" spans="5:15" x14ac:dyDescent="0.25">
      <c r="E1430">
        <v>1429</v>
      </c>
      <c r="F1430" t="s">
        <v>8</v>
      </c>
      <c r="G1430">
        <v>78</v>
      </c>
      <c r="H1430" t="str">
        <f t="shared" si="66"/>
        <v>Old</v>
      </c>
      <c r="I1430" s="5">
        <v>163514</v>
      </c>
      <c r="J1430">
        <v>89</v>
      </c>
      <c r="K1430" t="str">
        <f t="shared" si="67"/>
        <v>Spendthrift</v>
      </c>
      <c r="L1430" t="s">
        <v>16</v>
      </c>
      <c r="M1430">
        <v>9</v>
      </c>
      <c r="N1430" t="str">
        <f t="shared" si="68"/>
        <v>Mid-Level</v>
      </c>
      <c r="O1430">
        <v>2</v>
      </c>
    </row>
    <row r="1431" spans="5:15" x14ac:dyDescent="0.25">
      <c r="E1431">
        <v>1430</v>
      </c>
      <c r="F1431" t="s">
        <v>8</v>
      </c>
      <c r="G1431">
        <v>29</v>
      </c>
      <c r="H1431" t="str">
        <f t="shared" si="66"/>
        <v>Adolescence</v>
      </c>
      <c r="I1431" s="5">
        <v>145934</v>
      </c>
      <c r="J1431">
        <v>40</v>
      </c>
      <c r="K1431" t="str">
        <f t="shared" si="67"/>
        <v>Economical</v>
      </c>
      <c r="L1431" t="s">
        <v>18</v>
      </c>
      <c r="M1431">
        <v>10</v>
      </c>
      <c r="N1431" t="str">
        <f t="shared" si="68"/>
        <v>Senior Level</v>
      </c>
      <c r="O1431">
        <v>2</v>
      </c>
    </row>
    <row r="1432" spans="5:15" x14ac:dyDescent="0.25">
      <c r="E1432">
        <v>1431</v>
      </c>
      <c r="F1432" t="s">
        <v>11</v>
      </c>
      <c r="G1432">
        <v>54</v>
      </c>
      <c r="H1432" t="str">
        <f t="shared" si="66"/>
        <v>Middle Age</v>
      </c>
      <c r="I1432" s="5">
        <v>119223</v>
      </c>
      <c r="J1432">
        <v>58</v>
      </c>
      <c r="K1432" t="str">
        <f t="shared" si="67"/>
        <v>Economical</v>
      </c>
      <c r="L1432" t="s">
        <v>12</v>
      </c>
      <c r="M1432">
        <v>10</v>
      </c>
      <c r="N1432" t="str">
        <f t="shared" si="68"/>
        <v>Senior Level</v>
      </c>
      <c r="O1432">
        <v>7</v>
      </c>
    </row>
    <row r="1433" spans="5:15" x14ac:dyDescent="0.25">
      <c r="E1433">
        <v>1432</v>
      </c>
      <c r="F1433" t="s">
        <v>8</v>
      </c>
      <c r="G1433">
        <v>89</v>
      </c>
      <c r="H1433" t="str">
        <f t="shared" si="66"/>
        <v>Old</v>
      </c>
      <c r="I1433" s="5">
        <v>127479</v>
      </c>
      <c r="J1433">
        <v>18</v>
      </c>
      <c r="K1433" t="str">
        <f t="shared" si="67"/>
        <v>Tightward</v>
      </c>
      <c r="L1433" t="s">
        <v>16</v>
      </c>
      <c r="M1433">
        <v>10</v>
      </c>
      <c r="N1433" t="str">
        <f t="shared" si="68"/>
        <v>Senior Level</v>
      </c>
      <c r="O1433">
        <v>2</v>
      </c>
    </row>
    <row r="1434" spans="5:15" x14ac:dyDescent="0.25">
      <c r="E1434">
        <v>1433</v>
      </c>
      <c r="F1434" t="s">
        <v>11</v>
      </c>
      <c r="G1434">
        <v>25</v>
      </c>
      <c r="H1434" t="str">
        <f t="shared" si="66"/>
        <v>Adolescence</v>
      </c>
      <c r="I1434" s="5">
        <v>136146</v>
      </c>
      <c r="J1434">
        <v>98</v>
      </c>
      <c r="K1434" t="str">
        <f t="shared" si="67"/>
        <v>Spendthrift</v>
      </c>
      <c r="L1434" t="s">
        <v>14</v>
      </c>
      <c r="M1434">
        <v>6</v>
      </c>
      <c r="N1434" t="str">
        <f t="shared" si="68"/>
        <v>Mid-Level</v>
      </c>
      <c r="O1434">
        <v>6</v>
      </c>
    </row>
    <row r="1435" spans="5:15" x14ac:dyDescent="0.25">
      <c r="E1435">
        <v>1434</v>
      </c>
      <c r="F1435" t="s">
        <v>11</v>
      </c>
      <c r="G1435">
        <v>14</v>
      </c>
      <c r="H1435" t="str">
        <f t="shared" si="66"/>
        <v>Adolescence</v>
      </c>
      <c r="I1435" s="5">
        <v>76001</v>
      </c>
      <c r="J1435">
        <v>46</v>
      </c>
      <c r="K1435" t="str">
        <f t="shared" si="67"/>
        <v>Economical</v>
      </c>
      <c r="L1435" t="s">
        <v>14</v>
      </c>
      <c r="M1435">
        <v>7</v>
      </c>
      <c r="N1435" t="str">
        <f t="shared" si="68"/>
        <v>Mid-Level</v>
      </c>
      <c r="O1435">
        <v>3</v>
      </c>
    </row>
    <row r="1436" spans="5:15" x14ac:dyDescent="0.25">
      <c r="E1436">
        <v>1435</v>
      </c>
      <c r="F1436" t="s">
        <v>11</v>
      </c>
      <c r="G1436">
        <v>12</v>
      </c>
      <c r="H1436" t="str">
        <f t="shared" si="66"/>
        <v>Adolescence</v>
      </c>
      <c r="I1436" s="5">
        <v>84885</v>
      </c>
      <c r="J1436">
        <v>24</v>
      </c>
      <c r="K1436" t="str">
        <f t="shared" si="67"/>
        <v>Tightward</v>
      </c>
      <c r="L1436" t="s">
        <v>9</v>
      </c>
      <c r="M1436">
        <v>6</v>
      </c>
      <c r="N1436" t="str">
        <f t="shared" si="68"/>
        <v>Mid-Level</v>
      </c>
      <c r="O1436">
        <v>2</v>
      </c>
    </row>
    <row r="1437" spans="5:15" x14ac:dyDescent="0.25">
      <c r="E1437">
        <v>1436</v>
      </c>
      <c r="F1437" t="s">
        <v>11</v>
      </c>
      <c r="G1437">
        <v>18</v>
      </c>
      <c r="H1437" t="str">
        <f t="shared" si="66"/>
        <v>Adolescence</v>
      </c>
      <c r="I1437" s="5">
        <v>82812</v>
      </c>
      <c r="J1437">
        <v>1</v>
      </c>
      <c r="K1437" t="str">
        <f t="shared" si="67"/>
        <v>Tightward</v>
      </c>
      <c r="L1437" t="s">
        <v>14</v>
      </c>
      <c r="M1437">
        <v>6</v>
      </c>
      <c r="N1437" t="str">
        <f t="shared" si="68"/>
        <v>Mid-Level</v>
      </c>
      <c r="O1437">
        <v>2</v>
      </c>
    </row>
    <row r="1438" spans="5:15" x14ac:dyDescent="0.25">
      <c r="E1438">
        <v>1437</v>
      </c>
      <c r="F1438" t="s">
        <v>8</v>
      </c>
      <c r="G1438">
        <v>74</v>
      </c>
      <c r="H1438" t="str">
        <f t="shared" si="66"/>
        <v>Old</v>
      </c>
      <c r="I1438" s="5">
        <v>51260</v>
      </c>
      <c r="J1438">
        <v>43</v>
      </c>
      <c r="K1438" t="str">
        <f t="shared" si="67"/>
        <v>Economical</v>
      </c>
      <c r="L1438" t="s">
        <v>13</v>
      </c>
      <c r="M1438">
        <v>5</v>
      </c>
      <c r="N1438" t="str">
        <f t="shared" si="68"/>
        <v>Mid-Level</v>
      </c>
      <c r="O1438">
        <v>5</v>
      </c>
    </row>
    <row r="1439" spans="5:15" x14ac:dyDescent="0.25">
      <c r="E1439">
        <v>1438</v>
      </c>
      <c r="F1439" t="s">
        <v>8</v>
      </c>
      <c r="G1439">
        <v>21</v>
      </c>
      <c r="H1439" t="str">
        <f t="shared" si="66"/>
        <v>Adolescence</v>
      </c>
      <c r="I1439" s="5">
        <v>159572</v>
      </c>
      <c r="J1439">
        <v>42</v>
      </c>
      <c r="K1439" t="str">
        <f t="shared" si="67"/>
        <v>Economical</v>
      </c>
      <c r="L1439" t="s">
        <v>9</v>
      </c>
      <c r="M1439">
        <v>5</v>
      </c>
      <c r="N1439" t="str">
        <f t="shared" si="68"/>
        <v>Mid-Level</v>
      </c>
      <c r="O1439">
        <v>5</v>
      </c>
    </row>
    <row r="1440" spans="5:15" x14ac:dyDescent="0.25">
      <c r="E1440">
        <v>1439</v>
      </c>
      <c r="F1440" t="s">
        <v>8</v>
      </c>
      <c r="G1440">
        <v>9</v>
      </c>
      <c r="H1440" t="str">
        <f t="shared" si="66"/>
        <v>Adolescence</v>
      </c>
      <c r="I1440" s="5">
        <v>130186</v>
      </c>
      <c r="J1440">
        <v>88</v>
      </c>
      <c r="K1440" t="str">
        <f t="shared" si="67"/>
        <v>Spendthrift</v>
      </c>
      <c r="L1440" t="s">
        <v>14</v>
      </c>
      <c r="M1440">
        <v>9</v>
      </c>
      <c r="N1440" t="str">
        <f t="shared" si="68"/>
        <v>Mid-Level</v>
      </c>
      <c r="O1440">
        <v>7</v>
      </c>
    </row>
    <row r="1441" spans="5:15" x14ac:dyDescent="0.25">
      <c r="E1441">
        <v>1440</v>
      </c>
      <c r="F1441" t="s">
        <v>11</v>
      </c>
      <c r="G1441">
        <v>49</v>
      </c>
      <c r="H1441" t="str">
        <f t="shared" si="66"/>
        <v>Middle Age</v>
      </c>
      <c r="I1441" s="5">
        <v>176954</v>
      </c>
      <c r="J1441">
        <v>57</v>
      </c>
      <c r="K1441" t="str">
        <f t="shared" si="67"/>
        <v>Economical</v>
      </c>
      <c r="L1441" t="s">
        <v>14</v>
      </c>
      <c r="M1441">
        <v>5</v>
      </c>
      <c r="N1441" t="str">
        <f t="shared" si="68"/>
        <v>Mid-Level</v>
      </c>
      <c r="O1441">
        <v>6</v>
      </c>
    </row>
    <row r="1442" spans="5:15" x14ac:dyDescent="0.25">
      <c r="E1442">
        <v>1441</v>
      </c>
      <c r="F1442" t="s">
        <v>8</v>
      </c>
      <c r="G1442">
        <v>58</v>
      </c>
      <c r="H1442" t="str">
        <f t="shared" si="66"/>
        <v>Old</v>
      </c>
      <c r="I1442" s="5">
        <v>85908</v>
      </c>
      <c r="J1442">
        <v>99</v>
      </c>
      <c r="K1442" t="str">
        <f t="shared" si="67"/>
        <v>Spendthrift</v>
      </c>
      <c r="L1442" t="s">
        <v>14</v>
      </c>
      <c r="M1442">
        <v>5</v>
      </c>
      <c r="N1442" t="str">
        <f t="shared" si="68"/>
        <v>Mid-Level</v>
      </c>
      <c r="O1442">
        <v>4</v>
      </c>
    </row>
    <row r="1443" spans="5:15" x14ac:dyDescent="0.25">
      <c r="E1443">
        <v>1442</v>
      </c>
      <c r="F1443" t="s">
        <v>11</v>
      </c>
      <c r="G1443">
        <v>16</v>
      </c>
      <c r="H1443" t="str">
        <f t="shared" si="66"/>
        <v>Adolescence</v>
      </c>
      <c r="I1443" s="5">
        <v>75831</v>
      </c>
      <c r="J1443">
        <v>5</v>
      </c>
      <c r="K1443" t="str">
        <f t="shared" si="67"/>
        <v>Tightward</v>
      </c>
      <c r="L1443" t="s">
        <v>9</v>
      </c>
      <c r="M1443">
        <v>10</v>
      </c>
      <c r="N1443" t="str">
        <f t="shared" si="68"/>
        <v>Senior Level</v>
      </c>
      <c r="O1443">
        <v>7</v>
      </c>
    </row>
    <row r="1444" spans="5:15" x14ac:dyDescent="0.25">
      <c r="E1444">
        <v>1443</v>
      </c>
      <c r="F1444" t="s">
        <v>11</v>
      </c>
      <c r="G1444">
        <v>55</v>
      </c>
      <c r="H1444" t="str">
        <f t="shared" si="66"/>
        <v>Old</v>
      </c>
      <c r="I1444" s="5">
        <v>123045</v>
      </c>
      <c r="J1444">
        <v>56</v>
      </c>
      <c r="K1444" t="str">
        <f t="shared" si="67"/>
        <v>Economical</v>
      </c>
      <c r="L1444" t="s">
        <v>10</v>
      </c>
      <c r="M1444">
        <v>7</v>
      </c>
      <c r="N1444" t="str">
        <f t="shared" si="68"/>
        <v>Mid-Level</v>
      </c>
      <c r="O1444">
        <v>3</v>
      </c>
    </row>
    <row r="1445" spans="5:15" x14ac:dyDescent="0.25">
      <c r="E1445">
        <v>1444</v>
      </c>
      <c r="F1445" t="s">
        <v>11</v>
      </c>
      <c r="G1445">
        <v>31</v>
      </c>
      <c r="H1445" t="str">
        <f t="shared" si="66"/>
        <v>Middle Age</v>
      </c>
      <c r="I1445" s="5">
        <v>161211</v>
      </c>
      <c r="J1445">
        <v>10</v>
      </c>
      <c r="K1445" t="str">
        <f t="shared" si="67"/>
        <v>Tightward</v>
      </c>
      <c r="L1445" t="s">
        <v>12</v>
      </c>
      <c r="M1445">
        <v>9</v>
      </c>
      <c r="N1445" t="str">
        <f t="shared" si="68"/>
        <v>Mid-Level</v>
      </c>
      <c r="O1445">
        <v>1</v>
      </c>
    </row>
    <row r="1446" spans="5:15" x14ac:dyDescent="0.25">
      <c r="E1446">
        <v>1445</v>
      </c>
      <c r="F1446" t="s">
        <v>11</v>
      </c>
      <c r="G1446">
        <v>59</v>
      </c>
      <c r="H1446" t="str">
        <f t="shared" si="66"/>
        <v>Old</v>
      </c>
      <c r="I1446" s="5">
        <v>81702</v>
      </c>
      <c r="J1446">
        <v>27</v>
      </c>
      <c r="K1446" t="str">
        <f t="shared" si="67"/>
        <v>Tightward</v>
      </c>
      <c r="L1446" t="s">
        <v>18</v>
      </c>
      <c r="M1446">
        <v>6</v>
      </c>
      <c r="N1446" t="str">
        <f t="shared" si="68"/>
        <v>Mid-Level</v>
      </c>
      <c r="O1446">
        <v>4</v>
      </c>
    </row>
    <row r="1447" spans="5:15" x14ac:dyDescent="0.25">
      <c r="E1447">
        <v>1446</v>
      </c>
      <c r="F1447" t="s">
        <v>11</v>
      </c>
      <c r="G1447">
        <v>25</v>
      </c>
      <c r="H1447" t="str">
        <f t="shared" si="66"/>
        <v>Adolescence</v>
      </c>
      <c r="I1447" s="5">
        <v>173043</v>
      </c>
      <c r="J1447">
        <v>3</v>
      </c>
      <c r="K1447" t="str">
        <f t="shared" si="67"/>
        <v>Tightward</v>
      </c>
      <c r="L1447" t="s">
        <v>14</v>
      </c>
      <c r="M1447">
        <v>8</v>
      </c>
      <c r="N1447" t="str">
        <f t="shared" si="68"/>
        <v>Mid-Level</v>
      </c>
      <c r="O1447">
        <v>6</v>
      </c>
    </row>
    <row r="1448" spans="5:15" x14ac:dyDescent="0.25">
      <c r="E1448">
        <v>1447</v>
      </c>
      <c r="F1448" t="s">
        <v>8</v>
      </c>
      <c r="G1448">
        <v>63</v>
      </c>
      <c r="H1448" t="str">
        <f t="shared" si="66"/>
        <v>Old</v>
      </c>
      <c r="I1448" s="5">
        <v>126380</v>
      </c>
      <c r="J1448">
        <v>90</v>
      </c>
      <c r="K1448" t="str">
        <f t="shared" si="67"/>
        <v>Spendthrift</v>
      </c>
      <c r="L1448" t="s">
        <v>14</v>
      </c>
      <c r="M1448">
        <v>6</v>
      </c>
      <c r="N1448" t="str">
        <f t="shared" si="68"/>
        <v>Mid-Level</v>
      </c>
      <c r="O1448">
        <v>1</v>
      </c>
    </row>
    <row r="1449" spans="5:15" x14ac:dyDescent="0.25">
      <c r="E1449">
        <v>1448</v>
      </c>
      <c r="F1449" t="s">
        <v>11</v>
      </c>
      <c r="G1449">
        <v>60</v>
      </c>
      <c r="H1449" t="str">
        <f t="shared" si="66"/>
        <v>Old</v>
      </c>
      <c r="I1449" s="5">
        <v>128205</v>
      </c>
      <c r="J1449">
        <v>27</v>
      </c>
      <c r="K1449" t="str">
        <f t="shared" si="67"/>
        <v>Tightward</v>
      </c>
      <c r="L1449" t="s">
        <v>9</v>
      </c>
      <c r="M1449">
        <v>6</v>
      </c>
      <c r="N1449" t="str">
        <f t="shared" si="68"/>
        <v>Mid-Level</v>
      </c>
      <c r="O1449">
        <v>5</v>
      </c>
    </row>
    <row r="1450" spans="5:15" x14ac:dyDescent="0.25">
      <c r="E1450">
        <v>1449</v>
      </c>
      <c r="F1450" t="s">
        <v>11</v>
      </c>
      <c r="G1450">
        <v>41</v>
      </c>
      <c r="H1450" t="str">
        <f t="shared" si="66"/>
        <v>Middle Age</v>
      </c>
      <c r="I1450" s="5">
        <v>181355</v>
      </c>
      <c r="J1450">
        <v>73</v>
      </c>
      <c r="K1450" t="str">
        <f t="shared" si="67"/>
        <v>Spendthrift</v>
      </c>
      <c r="L1450" t="s">
        <v>14</v>
      </c>
      <c r="M1450">
        <v>10</v>
      </c>
      <c r="N1450" t="str">
        <f t="shared" si="68"/>
        <v>Senior Level</v>
      </c>
      <c r="O1450">
        <v>3</v>
      </c>
    </row>
    <row r="1451" spans="5:15" x14ac:dyDescent="0.25">
      <c r="E1451">
        <v>1450</v>
      </c>
      <c r="F1451" t="s">
        <v>11</v>
      </c>
      <c r="G1451">
        <v>84</v>
      </c>
      <c r="H1451" t="str">
        <f t="shared" si="66"/>
        <v>Old</v>
      </c>
      <c r="I1451" s="5">
        <v>97931</v>
      </c>
      <c r="J1451">
        <v>70</v>
      </c>
      <c r="K1451" t="str">
        <f t="shared" si="67"/>
        <v>Spendthrift</v>
      </c>
      <c r="L1451" t="s">
        <v>9</v>
      </c>
      <c r="M1451">
        <v>9</v>
      </c>
      <c r="N1451" t="str">
        <f t="shared" si="68"/>
        <v>Mid-Level</v>
      </c>
      <c r="O1451">
        <v>7</v>
      </c>
    </row>
    <row r="1452" spans="5:15" x14ac:dyDescent="0.25">
      <c r="E1452">
        <v>1451</v>
      </c>
      <c r="F1452" t="s">
        <v>8</v>
      </c>
      <c r="G1452">
        <v>72</v>
      </c>
      <c r="H1452" t="str">
        <f t="shared" si="66"/>
        <v>Old</v>
      </c>
      <c r="I1452" s="5">
        <v>146432</v>
      </c>
      <c r="J1452">
        <v>25</v>
      </c>
      <c r="K1452" t="str">
        <f t="shared" si="67"/>
        <v>Tightward</v>
      </c>
      <c r="L1452" t="s">
        <v>14</v>
      </c>
      <c r="M1452">
        <v>6</v>
      </c>
      <c r="N1452" t="str">
        <f t="shared" si="68"/>
        <v>Mid-Level</v>
      </c>
      <c r="O1452">
        <v>1</v>
      </c>
    </row>
    <row r="1453" spans="5:15" x14ac:dyDescent="0.25">
      <c r="E1453">
        <v>1452</v>
      </c>
      <c r="F1453" t="s">
        <v>11</v>
      </c>
      <c r="G1453">
        <v>97</v>
      </c>
      <c r="H1453" t="str">
        <f t="shared" si="66"/>
        <v>Old</v>
      </c>
      <c r="I1453" s="5">
        <v>125731</v>
      </c>
      <c r="J1453">
        <v>41</v>
      </c>
      <c r="K1453" t="str">
        <f t="shared" si="67"/>
        <v>Economical</v>
      </c>
      <c r="L1453" t="s">
        <v>14</v>
      </c>
      <c r="M1453">
        <v>6</v>
      </c>
      <c r="N1453" t="str">
        <f t="shared" si="68"/>
        <v>Mid-Level</v>
      </c>
      <c r="O1453">
        <v>4</v>
      </c>
    </row>
    <row r="1454" spans="5:15" x14ac:dyDescent="0.25">
      <c r="E1454">
        <v>1453</v>
      </c>
      <c r="F1454" t="s">
        <v>11</v>
      </c>
      <c r="G1454">
        <v>43</v>
      </c>
      <c r="H1454" t="str">
        <f t="shared" si="66"/>
        <v>Middle Age</v>
      </c>
      <c r="I1454" s="5">
        <v>132701</v>
      </c>
      <c r="J1454">
        <v>70</v>
      </c>
      <c r="K1454" t="str">
        <f t="shared" si="67"/>
        <v>Spendthrift</v>
      </c>
      <c r="L1454" t="s">
        <v>9</v>
      </c>
      <c r="M1454">
        <v>5</v>
      </c>
      <c r="N1454" t="str">
        <f t="shared" si="68"/>
        <v>Mid-Level</v>
      </c>
      <c r="O1454">
        <v>2</v>
      </c>
    </row>
    <row r="1455" spans="5:15" x14ac:dyDescent="0.25">
      <c r="E1455">
        <v>1454</v>
      </c>
      <c r="F1455" t="s">
        <v>11</v>
      </c>
      <c r="G1455">
        <v>63</v>
      </c>
      <c r="H1455" t="str">
        <f t="shared" si="66"/>
        <v>Old</v>
      </c>
      <c r="I1455" s="5">
        <v>116095</v>
      </c>
      <c r="J1455">
        <v>8</v>
      </c>
      <c r="K1455" t="str">
        <f t="shared" si="67"/>
        <v>Tightward</v>
      </c>
      <c r="L1455" t="s">
        <v>14</v>
      </c>
      <c r="M1455">
        <v>5</v>
      </c>
      <c r="N1455" t="str">
        <f t="shared" si="68"/>
        <v>Mid-Level</v>
      </c>
      <c r="O1455">
        <v>1</v>
      </c>
    </row>
    <row r="1456" spans="5:15" x14ac:dyDescent="0.25">
      <c r="E1456">
        <v>1455</v>
      </c>
      <c r="F1456" t="s">
        <v>11</v>
      </c>
      <c r="G1456">
        <v>7</v>
      </c>
      <c r="H1456" t="str">
        <f t="shared" si="66"/>
        <v>Adolescence</v>
      </c>
      <c r="I1456" s="5">
        <v>135773</v>
      </c>
      <c r="J1456">
        <v>42</v>
      </c>
      <c r="K1456" t="str">
        <f t="shared" si="67"/>
        <v>Economical</v>
      </c>
      <c r="L1456" t="s">
        <v>14</v>
      </c>
      <c r="M1456">
        <v>9</v>
      </c>
      <c r="N1456" t="str">
        <f t="shared" si="68"/>
        <v>Mid-Level</v>
      </c>
      <c r="O1456">
        <v>5</v>
      </c>
    </row>
    <row r="1457" spans="5:15" x14ac:dyDescent="0.25">
      <c r="E1457">
        <v>1456</v>
      </c>
      <c r="F1457" t="s">
        <v>8</v>
      </c>
      <c r="G1457">
        <v>54</v>
      </c>
      <c r="H1457" t="str">
        <f t="shared" si="66"/>
        <v>Middle Age</v>
      </c>
      <c r="I1457" s="5">
        <v>136417</v>
      </c>
      <c r="J1457">
        <v>45</v>
      </c>
      <c r="K1457" t="str">
        <f t="shared" si="67"/>
        <v>Economical</v>
      </c>
      <c r="L1457" t="s">
        <v>9</v>
      </c>
      <c r="M1457">
        <v>9</v>
      </c>
      <c r="N1457" t="str">
        <f t="shared" si="68"/>
        <v>Mid-Level</v>
      </c>
      <c r="O1457">
        <v>6</v>
      </c>
    </row>
    <row r="1458" spans="5:15" x14ac:dyDescent="0.25">
      <c r="E1458">
        <v>1457</v>
      </c>
      <c r="F1458" t="s">
        <v>8</v>
      </c>
      <c r="G1458">
        <v>27</v>
      </c>
      <c r="H1458" t="str">
        <f t="shared" si="66"/>
        <v>Adolescence</v>
      </c>
      <c r="I1458" s="5">
        <v>80783</v>
      </c>
      <c r="J1458">
        <v>82</v>
      </c>
      <c r="K1458" t="str">
        <f t="shared" si="67"/>
        <v>Spendthrift</v>
      </c>
      <c r="L1458" t="s">
        <v>14</v>
      </c>
      <c r="M1458">
        <v>9</v>
      </c>
      <c r="N1458" t="str">
        <f t="shared" si="68"/>
        <v>Mid-Level</v>
      </c>
      <c r="O1458">
        <v>3</v>
      </c>
    </row>
    <row r="1459" spans="5:15" x14ac:dyDescent="0.25">
      <c r="E1459">
        <v>1458</v>
      </c>
      <c r="F1459" t="s">
        <v>8</v>
      </c>
      <c r="G1459">
        <v>28</v>
      </c>
      <c r="H1459" t="str">
        <f t="shared" si="66"/>
        <v>Adolescence</v>
      </c>
      <c r="I1459" s="5">
        <v>182580</v>
      </c>
      <c r="J1459">
        <v>60</v>
      </c>
      <c r="K1459" t="str">
        <f t="shared" si="67"/>
        <v>Spendthrift</v>
      </c>
      <c r="L1459" t="s">
        <v>15</v>
      </c>
      <c r="M1459">
        <v>6</v>
      </c>
      <c r="N1459" t="str">
        <f t="shared" si="68"/>
        <v>Mid-Level</v>
      </c>
      <c r="O1459">
        <v>6</v>
      </c>
    </row>
    <row r="1460" spans="5:15" x14ac:dyDescent="0.25">
      <c r="E1460">
        <v>1459</v>
      </c>
      <c r="F1460" t="s">
        <v>11</v>
      </c>
      <c r="G1460">
        <v>84</v>
      </c>
      <c r="H1460" t="str">
        <f t="shared" si="66"/>
        <v>Old</v>
      </c>
      <c r="I1460" s="5">
        <v>143567</v>
      </c>
      <c r="J1460">
        <v>48</v>
      </c>
      <c r="K1460" t="str">
        <f t="shared" si="67"/>
        <v>Economical</v>
      </c>
      <c r="L1460" t="s">
        <v>14</v>
      </c>
      <c r="M1460">
        <v>7</v>
      </c>
      <c r="N1460" t="str">
        <f t="shared" si="68"/>
        <v>Mid-Level</v>
      </c>
      <c r="O1460">
        <v>2</v>
      </c>
    </row>
    <row r="1461" spans="5:15" x14ac:dyDescent="0.25">
      <c r="E1461">
        <v>1460</v>
      </c>
      <c r="F1461" t="s">
        <v>8</v>
      </c>
      <c r="G1461">
        <v>71</v>
      </c>
      <c r="H1461" t="str">
        <f t="shared" si="66"/>
        <v>Old</v>
      </c>
      <c r="I1461" s="5">
        <v>85908</v>
      </c>
      <c r="J1461">
        <v>85</v>
      </c>
      <c r="K1461" t="str">
        <f t="shared" si="67"/>
        <v>Spendthrift</v>
      </c>
      <c r="L1461" t="s">
        <v>13</v>
      </c>
      <c r="M1461">
        <v>5</v>
      </c>
      <c r="N1461" t="str">
        <f t="shared" si="68"/>
        <v>Mid-Level</v>
      </c>
      <c r="O1461">
        <v>4</v>
      </c>
    </row>
    <row r="1462" spans="5:15" x14ac:dyDescent="0.25">
      <c r="E1462">
        <v>1461</v>
      </c>
      <c r="F1462" t="s">
        <v>11</v>
      </c>
      <c r="G1462">
        <v>88</v>
      </c>
      <c r="H1462" t="str">
        <f t="shared" si="66"/>
        <v>Old</v>
      </c>
      <c r="I1462" s="5">
        <v>139806</v>
      </c>
      <c r="J1462">
        <v>99</v>
      </c>
      <c r="K1462" t="str">
        <f t="shared" si="67"/>
        <v>Spendthrift</v>
      </c>
      <c r="L1462" t="s">
        <v>13</v>
      </c>
      <c r="M1462">
        <v>4</v>
      </c>
      <c r="N1462" t="str">
        <f t="shared" si="68"/>
        <v>Intermediate</v>
      </c>
      <c r="O1462">
        <v>4</v>
      </c>
    </row>
    <row r="1463" spans="5:15" x14ac:dyDescent="0.25">
      <c r="E1463">
        <v>1462</v>
      </c>
      <c r="F1463" t="s">
        <v>11</v>
      </c>
      <c r="G1463">
        <v>75</v>
      </c>
      <c r="H1463" t="str">
        <f t="shared" si="66"/>
        <v>Old</v>
      </c>
      <c r="I1463" s="5">
        <v>77269</v>
      </c>
      <c r="J1463">
        <v>24</v>
      </c>
      <c r="K1463" t="str">
        <f t="shared" si="67"/>
        <v>Tightward</v>
      </c>
      <c r="L1463" t="s">
        <v>14</v>
      </c>
      <c r="M1463">
        <v>8</v>
      </c>
      <c r="N1463" t="str">
        <f t="shared" si="68"/>
        <v>Mid-Level</v>
      </c>
      <c r="O1463">
        <v>1</v>
      </c>
    </row>
    <row r="1464" spans="5:15" x14ac:dyDescent="0.25">
      <c r="E1464">
        <v>1463</v>
      </c>
      <c r="F1464" t="s">
        <v>11</v>
      </c>
      <c r="G1464">
        <v>96</v>
      </c>
      <c r="H1464" t="str">
        <f t="shared" si="66"/>
        <v>Old</v>
      </c>
      <c r="I1464" s="5">
        <v>105968</v>
      </c>
      <c r="J1464">
        <v>65</v>
      </c>
      <c r="K1464" t="str">
        <f t="shared" si="67"/>
        <v>Spendthrift</v>
      </c>
      <c r="L1464" t="s">
        <v>10</v>
      </c>
      <c r="M1464">
        <v>4</v>
      </c>
      <c r="N1464" t="str">
        <f t="shared" si="68"/>
        <v>Intermediate</v>
      </c>
      <c r="O1464">
        <v>5</v>
      </c>
    </row>
    <row r="1465" spans="5:15" x14ac:dyDescent="0.25">
      <c r="E1465">
        <v>1464</v>
      </c>
      <c r="F1465" t="s">
        <v>11</v>
      </c>
      <c r="G1465">
        <v>83</v>
      </c>
      <c r="H1465" t="str">
        <f t="shared" si="66"/>
        <v>Old</v>
      </c>
      <c r="I1465" s="5">
        <v>125660</v>
      </c>
      <c r="J1465">
        <v>19</v>
      </c>
      <c r="K1465" t="str">
        <f t="shared" si="67"/>
        <v>Tightward</v>
      </c>
      <c r="L1465" t="s">
        <v>10</v>
      </c>
      <c r="M1465">
        <v>10</v>
      </c>
      <c r="N1465" t="str">
        <f t="shared" si="68"/>
        <v>Senior Level</v>
      </c>
      <c r="O1465">
        <v>4</v>
      </c>
    </row>
    <row r="1466" spans="5:15" x14ac:dyDescent="0.25">
      <c r="E1466">
        <v>1465</v>
      </c>
      <c r="F1466" t="s">
        <v>11</v>
      </c>
      <c r="G1466">
        <v>86</v>
      </c>
      <c r="H1466" t="str">
        <f t="shared" si="66"/>
        <v>Old</v>
      </c>
      <c r="I1466" s="5">
        <v>98444</v>
      </c>
      <c r="J1466">
        <v>76</v>
      </c>
      <c r="K1466" t="str">
        <f t="shared" si="67"/>
        <v>Spendthrift</v>
      </c>
      <c r="L1466" t="s">
        <v>13</v>
      </c>
      <c r="M1466">
        <v>7</v>
      </c>
      <c r="N1466" t="str">
        <f t="shared" si="68"/>
        <v>Mid-Level</v>
      </c>
      <c r="O1466">
        <v>4</v>
      </c>
    </row>
    <row r="1467" spans="5:15" x14ac:dyDescent="0.25">
      <c r="E1467">
        <v>1466</v>
      </c>
      <c r="F1467" t="s">
        <v>8</v>
      </c>
      <c r="G1467">
        <v>60</v>
      </c>
      <c r="H1467" t="str">
        <f t="shared" si="66"/>
        <v>Old</v>
      </c>
      <c r="I1467" s="5">
        <v>179503</v>
      </c>
      <c r="J1467">
        <v>9</v>
      </c>
      <c r="K1467" t="str">
        <f t="shared" si="67"/>
        <v>Tightward</v>
      </c>
      <c r="L1467" t="s">
        <v>14</v>
      </c>
      <c r="M1467">
        <v>4</v>
      </c>
      <c r="N1467" t="str">
        <f t="shared" si="68"/>
        <v>Intermediate</v>
      </c>
      <c r="O1467">
        <v>3</v>
      </c>
    </row>
    <row r="1468" spans="5:15" x14ac:dyDescent="0.25">
      <c r="E1468">
        <v>1467</v>
      </c>
      <c r="F1468" t="s">
        <v>11</v>
      </c>
      <c r="G1468">
        <v>5</v>
      </c>
      <c r="H1468" t="str">
        <f t="shared" si="66"/>
        <v>Adolescence</v>
      </c>
      <c r="I1468" s="5">
        <v>60575</v>
      </c>
      <c r="J1468">
        <v>14</v>
      </c>
      <c r="K1468" t="str">
        <f t="shared" si="67"/>
        <v>Tightward</v>
      </c>
      <c r="L1468" t="s">
        <v>10</v>
      </c>
      <c r="M1468">
        <v>5</v>
      </c>
      <c r="N1468" t="str">
        <f t="shared" si="68"/>
        <v>Mid-Level</v>
      </c>
      <c r="O1468">
        <v>2</v>
      </c>
    </row>
    <row r="1469" spans="5:15" x14ac:dyDescent="0.25">
      <c r="E1469">
        <v>1468</v>
      </c>
      <c r="F1469" t="s">
        <v>11</v>
      </c>
      <c r="G1469">
        <v>65</v>
      </c>
      <c r="H1469" t="str">
        <f t="shared" si="66"/>
        <v>Old</v>
      </c>
      <c r="I1469" s="5">
        <v>75685</v>
      </c>
      <c r="J1469">
        <v>19</v>
      </c>
      <c r="K1469" t="str">
        <f t="shared" si="67"/>
        <v>Tightward</v>
      </c>
      <c r="L1469" t="s">
        <v>18</v>
      </c>
      <c r="M1469">
        <v>7</v>
      </c>
      <c r="N1469" t="str">
        <f t="shared" si="68"/>
        <v>Mid-Level</v>
      </c>
      <c r="O1469">
        <v>3</v>
      </c>
    </row>
    <row r="1470" spans="5:15" x14ac:dyDescent="0.25">
      <c r="E1470">
        <v>1469</v>
      </c>
      <c r="F1470" t="s">
        <v>11</v>
      </c>
      <c r="G1470">
        <v>49</v>
      </c>
      <c r="H1470" t="str">
        <f t="shared" si="66"/>
        <v>Middle Age</v>
      </c>
      <c r="I1470" s="5">
        <v>85374</v>
      </c>
      <c r="J1470">
        <v>45</v>
      </c>
      <c r="K1470" t="str">
        <f t="shared" si="67"/>
        <v>Economical</v>
      </c>
      <c r="L1470" t="s">
        <v>14</v>
      </c>
      <c r="M1470">
        <v>8</v>
      </c>
      <c r="N1470" t="str">
        <f t="shared" si="68"/>
        <v>Mid-Level</v>
      </c>
      <c r="O1470">
        <v>5</v>
      </c>
    </row>
    <row r="1471" spans="5:15" x14ac:dyDescent="0.25">
      <c r="E1471">
        <v>1470</v>
      </c>
      <c r="F1471" t="s">
        <v>11</v>
      </c>
      <c r="G1471">
        <v>78</v>
      </c>
      <c r="H1471" t="str">
        <f t="shared" si="66"/>
        <v>Old</v>
      </c>
      <c r="I1471" s="5">
        <v>128642</v>
      </c>
      <c r="J1471">
        <v>19</v>
      </c>
      <c r="K1471" t="str">
        <f t="shared" si="67"/>
        <v>Tightward</v>
      </c>
      <c r="L1471" t="s">
        <v>18</v>
      </c>
      <c r="M1471">
        <v>5</v>
      </c>
      <c r="N1471" t="str">
        <f t="shared" si="68"/>
        <v>Mid-Level</v>
      </c>
      <c r="O1471">
        <v>6</v>
      </c>
    </row>
    <row r="1472" spans="5:15" x14ac:dyDescent="0.25">
      <c r="E1472">
        <v>1471</v>
      </c>
      <c r="F1472" t="s">
        <v>8</v>
      </c>
      <c r="G1472">
        <v>25</v>
      </c>
      <c r="H1472" t="str">
        <f t="shared" si="66"/>
        <v>Adolescence</v>
      </c>
      <c r="I1472" s="5">
        <v>182292</v>
      </c>
      <c r="J1472">
        <v>78</v>
      </c>
      <c r="K1472" t="str">
        <f t="shared" si="67"/>
        <v>Spendthrift</v>
      </c>
      <c r="L1472" t="s">
        <v>14</v>
      </c>
      <c r="M1472">
        <v>7</v>
      </c>
      <c r="N1472" t="str">
        <f t="shared" si="68"/>
        <v>Mid-Level</v>
      </c>
      <c r="O1472">
        <v>5</v>
      </c>
    </row>
    <row r="1473" spans="5:15" x14ac:dyDescent="0.25">
      <c r="E1473">
        <v>1472</v>
      </c>
      <c r="F1473" t="s">
        <v>11</v>
      </c>
      <c r="G1473">
        <v>5</v>
      </c>
      <c r="H1473" t="str">
        <f t="shared" si="66"/>
        <v>Adolescence</v>
      </c>
      <c r="I1473" s="5">
        <v>124702</v>
      </c>
      <c r="J1473">
        <v>94</v>
      </c>
      <c r="K1473" t="str">
        <f t="shared" si="67"/>
        <v>Spendthrift</v>
      </c>
      <c r="L1473" t="s">
        <v>14</v>
      </c>
      <c r="M1473">
        <v>10</v>
      </c>
      <c r="N1473" t="str">
        <f t="shared" si="68"/>
        <v>Senior Level</v>
      </c>
      <c r="O1473">
        <v>3</v>
      </c>
    </row>
    <row r="1474" spans="5:15" x14ac:dyDescent="0.25">
      <c r="E1474">
        <v>1473</v>
      </c>
      <c r="F1474" t="s">
        <v>11</v>
      </c>
      <c r="G1474">
        <v>58</v>
      </c>
      <c r="H1474" t="str">
        <f t="shared" si="66"/>
        <v>Old</v>
      </c>
      <c r="I1474" s="5">
        <v>127833</v>
      </c>
      <c r="J1474">
        <v>2</v>
      </c>
      <c r="K1474" t="str">
        <f t="shared" si="67"/>
        <v>Tightward</v>
      </c>
      <c r="L1474" t="s">
        <v>14</v>
      </c>
      <c r="M1474">
        <v>7</v>
      </c>
      <c r="N1474" t="str">
        <f t="shared" si="68"/>
        <v>Mid-Level</v>
      </c>
      <c r="O1474">
        <v>7</v>
      </c>
    </row>
    <row r="1475" spans="5:15" x14ac:dyDescent="0.25">
      <c r="E1475">
        <v>1474</v>
      </c>
      <c r="F1475" t="s">
        <v>11</v>
      </c>
      <c r="G1475">
        <v>80</v>
      </c>
      <c r="H1475" t="str">
        <f t="shared" ref="H1475:H1538" si="69">IF(G1475&gt;54,"Old",IF(G1475&gt;=31,"Middle Age",IF(G1475&lt;31,"Adolescence","Invalid")))</f>
        <v>Old</v>
      </c>
      <c r="I1475" s="5">
        <v>178866</v>
      </c>
      <c r="J1475">
        <v>97</v>
      </c>
      <c r="K1475" t="str">
        <f t="shared" ref="K1475:K1538" si="70">IF(J1475&gt;=60,"Spendthrift",IF(J1475&gt;=31,"Economical",IF(J1475&lt;31,"Tightward","Invalid")))</f>
        <v>Spendthrift</v>
      </c>
      <c r="L1475" t="s">
        <v>14</v>
      </c>
      <c r="M1475">
        <v>8</v>
      </c>
      <c r="N1475" t="str">
        <f t="shared" ref="N1475:N1538" si="71">IF(M1475&gt;=10,"Senior Level",IF(M1475&gt;=5,"Mid-Level",IF(M1475&gt;=3,"Intermediate",IF(M1475&lt;3,"Entry-Level","Invalid"))))</f>
        <v>Mid-Level</v>
      </c>
      <c r="O1475">
        <v>4</v>
      </c>
    </row>
    <row r="1476" spans="5:15" x14ac:dyDescent="0.25">
      <c r="E1476">
        <v>1475</v>
      </c>
      <c r="F1476" t="s">
        <v>11</v>
      </c>
      <c r="G1476">
        <v>94</v>
      </c>
      <c r="H1476" t="str">
        <f t="shared" si="69"/>
        <v>Old</v>
      </c>
      <c r="I1476" s="5">
        <v>183643</v>
      </c>
      <c r="J1476">
        <v>51</v>
      </c>
      <c r="K1476" t="str">
        <f t="shared" si="70"/>
        <v>Economical</v>
      </c>
      <c r="L1476" t="s">
        <v>14</v>
      </c>
      <c r="M1476">
        <v>5</v>
      </c>
      <c r="N1476" t="str">
        <f t="shared" si="71"/>
        <v>Mid-Level</v>
      </c>
      <c r="O1476">
        <v>5</v>
      </c>
    </row>
    <row r="1477" spans="5:15" x14ac:dyDescent="0.25">
      <c r="E1477">
        <v>1476</v>
      </c>
      <c r="F1477" t="s">
        <v>8</v>
      </c>
      <c r="G1477">
        <v>62</v>
      </c>
      <c r="H1477" t="str">
        <f t="shared" si="69"/>
        <v>Old</v>
      </c>
      <c r="I1477" s="5">
        <v>113306</v>
      </c>
      <c r="J1477">
        <v>4</v>
      </c>
      <c r="K1477" t="str">
        <f t="shared" si="70"/>
        <v>Tightward</v>
      </c>
      <c r="L1477" t="s">
        <v>15</v>
      </c>
      <c r="M1477">
        <v>5</v>
      </c>
      <c r="N1477" t="str">
        <f t="shared" si="71"/>
        <v>Mid-Level</v>
      </c>
      <c r="O1477">
        <v>6</v>
      </c>
    </row>
    <row r="1478" spans="5:15" x14ac:dyDescent="0.25">
      <c r="E1478">
        <v>1477</v>
      </c>
      <c r="F1478" t="s">
        <v>8</v>
      </c>
      <c r="G1478">
        <v>20</v>
      </c>
      <c r="H1478" t="str">
        <f t="shared" si="69"/>
        <v>Adolescence</v>
      </c>
      <c r="I1478" s="5">
        <v>84008</v>
      </c>
      <c r="J1478">
        <v>77</v>
      </c>
      <c r="K1478" t="str">
        <f t="shared" si="70"/>
        <v>Spendthrift</v>
      </c>
      <c r="L1478" t="s">
        <v>14</v>
      </c>
      <c r="M1478">
        <v>8</v>
      </c>
      <c r="N1478" t="str">
        <f t="shared" si="71"/>
        <v>Mid-Level</v>
      </c>
      <c r="O1478">
        <v>4</v>
      </c>
    </row>
    <row r="1479" spans="5:15" x14ac:dyDescent="0.25">
      <c r="E1479">
        <v>1478</v>
      </c>
      <c r="F1479" t="s">
        <v>8</v>
      </c>
      <c r="G1479">
        <v>85</v>
      </c>
      <c r="H1479" t="str">
        <f t="shared" si="69"/>
        <v>Old</v>
      </c>
      <c r="I1479" s="5">
        <v>85758</v>
      </c>
      <c r="J1479">
        <v>35</v>
      </c>
      <c r="K1479" t="str">
        <f t="shared" si="70"/>
        <v>Economical</v>
      </c>
      <c r="L1479" t="s">
        <v>12</v>
      </c>
      <c r="M1479">
        <v>10</v>
      </c>
      <c r="N1479" t="str">
        <f t="shared" si="71"/>
        <v>Senior Level</v>
      </c>
      <c r="O1479">
        <v>4</v>
      </c>
    </row>
    <row r="1480" spans="5:15" x14ac:dyDescent="0.25">
      <c r="E1480">
        <v>1479</v>
      </c>
      <c r="F1480" t="s">
        <v>11</v>
      </c>
      <c r="G1480">
        <v>72</v>
      </c>
      <c r="H1480" t="str">
        <f t="shared" si="69"/>
        <v>Old</v>
      </c>
      <c r="I1480" s="5">
        <v>63128</v>
      </c>
      <c r="J1480">
        <v>45</v>
      </c>
      <c r="K1480" t="str">
        <f t="shared" si="70"/>
        <v>Economical</v>
      </c>
      <c r="L1480" t="s">
        <v>10</v>
      </c>
      <c r="M1480">
        <v>8</v>
      </c>
      <c r="N1480" t="str">
        <f t="shared" si="71"/>
        <v>Mid-Level</v>
      </c>
      <c r="O1480">
        <v>7</v>
      </c>
    </row>
    <row r="1481" spans="5:15" x14ac:dyDescent="0.25">
      <c r="E1481">
        <v>1480</v>
      </c>
      <c r="F1481" t="s">
        <v>8</v>
      </c>
      <c r="G1481">
        <v>95</v>
      </c>
      <c r="H1481" t="str">
        <f t="shared" si="69"/>
        <v>Old</v>
      </c>
      <c r="I1481" s="5">
        <v>70174</v>
      </c>
      <c r="J1481">
        <v>6</v>
      </c>
      <c r="K1481" t="str">
        <f t="shared" si="70"/>
        <v>Tightward</v>
      </c>
      <c r="L1481" t="s">
        <v>15</v>
      </c>
      <c r="M1481">
        <v>10</v>
      </c>
      <c r="N1481" t="str">
        <f t="shared" si="71"/>
        <v>Senior Level</v>
      </c>
      <c r="O1481">
        <v>6</v>
      </c>
    </row>
    <row r="1482" spans="5:15" x14ac:dyDescent="0.25">
      <c r="E1482">
        <v>1481</v>
      </c>
      <c r="F1482" t="s">
        <v>11</v>
      </c>
      <c r="G1482">
        <v>97</v>
      </c>
      <c r="H1482" t="str">
        <f t="shared" si="69"/>
        <v>Old</v>
      </c>
      <c r="I1482" s="5">
        <v>170133</v>
      </c>
      <c r="J1482">
        <v>42</v>
      </c>
      <c r="K1482" t="str">
        <f t="shared" si="70"/>
        <v>Economical</v>
      </c>
      <c r="L1482" t="s">
        <v>10</v>
      </c>
      <c r="M1482">
        <v>5</v>
      </c>
      <c r="N1482" t="str">
        <f t="shared" si="71"/>
        <v>Mid-Level</v>
      </c>
      <c r="O1482">
        <v>5</v>
      </c>
    </row>
    <row r="1483" spans="5:15" x14ac:dyDescent="0.25">
      <c r="E1483">
        <v>1482</v>
      </c>
      <c r="F1483" t="s">
        <v>11</v>
      </c>
      <c r="G1483">
        <v>25</v>
      </c>
      <c r="H1483" t="str">
        <f t="shared" si="69"/>
        <v>Adolescence</v>
      </c>
      <c r="I1483" s="5">
        <v>165978</v>
      </c>
      <c r="J1483">
        <v>42</v>
      </c>
      <c r="K1483" t="str">
        <f t="shared" si="70"/>
        <v>Economical</v>
      </c>
      <c r="L1483" t="s">
        <v>14</v>
      </c>
      <c r="M1483">
        <v>7</v>
      </c>
      <c r="N1483" t="str">
        <f t="shared" si="71"/>
        <v>Mid-Level</v>
      </c>
      <c r="O1483">
        <v>3</v>
      </c>
    </row>
    <row r="1484" spans="5:15" x14ac:dyDescent="0.25">
      <c r="E1484">
        <v>1483</v>
      </c>
      <c r="F1484" t="s">
        <v>11</v>
      </c>
      <c r="G1484">
        <v>17</v>
      </c>
      <c r="H1484" t="str">
        <f t="shared" si="69"/>
        <v>Adolescence</v>
      </c>
      <c r="I1484" s="5">
        <v>149727</v>
      </c>
      <c r="J1484">
        <v>78</v>
      </c>
      <c r="K1484" t="str">
        <f t="shared" si="70"/>
        <v>Spendthrift</v>
      </c>
      <c r="L1484" t="s">
        <v>14</v>
      </c>
      <c r="M1484">
        <v>7</v>
      </c>
      <c r="N1484" t="str">
        <f t="shared" si="71"/>
        <v>Mid-Level</v>
      </c>
      <c r="O1484">
        <v>3</v>
      </c>
    </row>
    <row r="1485" spans="5:15" x14ac:dyDescent="0.25">
      <c r="E1485">
        <v>1484</v>
      </c>
      <c r="F1485" t="s">
        <v>11</v>
      </c>
      <c r="G1485">
        <v>19</v>
      </c>
      <c r="H1485" t="str">
        <f t="shared" si="69"/>
        <v>Adolescence</v>
      </c>
      <c r="I1485" s="5">
        <v>147052</v>
      </c>
      <c r="J1485">
        <v>86</v>
      </c>
      <c r="K1485" t="str">
        <f t="shared" si="70"/>
        <v>Spendthrift</v>
      </c>
      <c r="M1485">
        <v>9</v>
      </c>
      <c r="N1485" t="str">
        <f t="shared" si="71"/>
        <v>Mid-Level</v>
      </c>
      <c r="O1485">
        <v>4</v>
      </c>
    </row>
    <row r="1486" spans="5:15" x14ac:dyDescent="0.25">
      <c r="E1486">
        <v>1485</v>
      </c>
      <c r="F1486" t="s">
        <v>11</v>
      </c>
      <c r="G1486">
        <v>59</v>
      </c>
      <c r="H1486" t="str">
        <f t="shared" si="69"/>
        <v>Old</v>
      </c>
      <c r="I1486" s="5">
        <v>113389</v>
      </c>
      <c r="J1486">
        <v>79</v>
      </c>
      <c r="K1486" t="str">
        <f t="shared" si="70"/>
        <v>Spendthrift</v>
      </c>
      <c r="L1486" t="s">
        <v>16</v>
      </c>
      <c r="M1486">
        <v>4</v>
      </c>
      <c r="N1486" t="str">
        <f t="shared" si="71"/>
        <v>Intermediate</v>
      </c>
      <c r="O1486">
        <v>6</v>
      </c>
    </row>
    <row r="1487" spans="5:15" x14ac:dyDescent="0.25">
      <c r="E1487">
        <v>1486</v>
      </c>
      <c r="F1487" t="s">
        <v>8</v>
      </c>
      <c r="G1487">
        <v>30</v>
      </c>
      <c r="H1487" t="str">
        <f t="shared" si="69"/>
        <v>Adolescence</v>
      </c>
      <c r="I1487" s="5">
        <v>111690</v>
      </c>
      <c r="J1487">
        <v>73</v>
      </c>
      <c r="K1487" t="str">
        <f t="shared" si="70"/>
        <v>Spendthrift</v>
      </c>
      <c r="L1487" t="s">
        <v>13</v>
      </c>
      <c r="M1487">
        <v>10</v>
      </c>
      <c r="N1487" t="str">
        <f t="shared" si="71"/>
        <v>Senior Level</v>
      </c>
      <c r="O1487">
        <v>4</v>
      </c>
    </row>
    <row r="1488" spans="5:15" x14ac:dyDescent="0.25">
      <c r="E1488">
        <v>1487</v>
      </c>
      <c r="F1488" t="s">
        <v>11</v>
      </c>
      <c r="G1488">
        <v>63</v>
      </c>
      <c r="H1488" t="str">
        <f t="shared" si="69"/>
        <v>Old</v>
      </c>
      <c r="I1488" s="5">
        <v>184830</v>
      </c>
      <c r="J1488">
        <v>60</v>
      </c>
      <c r="K1488" t="str">
        <f t="shared" si="70"/>
        <v>Spendthrift</v>
      </c>
      <c r="L1488" t="s">
        <v>16</v>
      </c>
      <c r="M1488">
        <v>9</v>
      </c>
      <c r="N1488" t="str">
        <f t="shared" si="71"/>
        <v>Mid-Level</v>
      </c>
      <c r="O1488">
        <v>3</v>
      </c>
    </row>
    <row r="1489" spans="5:15" x14ac:dyDescent="0.25">
      <c r="E1489">
        <v>1488</v>
      </c>
      <c r="F1489" t="s">
        <v>11</v>
      </c>
      <c r="G1489">
        <v>23</v>
      </c>
      <c r="H1489" t="str">
        <f t="shared" si="69"/>
        <v>Adolescence</v>
      </c>
      <c r="I1489" s="5">
        <v>91549</v>
      </c>
      <c r="J1489">
        <v>23</v>
      </c>
      <c r="K1489" t="str">
        <f t="shared" si="70"/>
        <v>Tightward</v>
      </c>
      <c r="L1489" t="s">
        <v>14</v>
      </c>
      <c r="M1489">
        <v>4</v>
      </c>
      <c r="N1489" t="str">
        <f t="shared" si="71"/>
        <v>Intermediate</v>
      </c>
      <c r="O1489">
        <v>3</v>
      </c>
    </row>
    <row r="1490" spans="5:15" x14ac:dyDescent="0.25">
      <c r="E1490">
        <v>1489</v>
      </c>
      <c r="F1490" t="s">
        <v>11</v>
      </c>
      <c r="G1490">
        <v>97</v>
      </c>
      <c r="H1490" t="str">
        <f t="shared" si="69"/>
        <v>Old</v>
      </c>
      <c r="I1490" s="5">
        <v>94629</v>
      </c>
      <c r="J1490">
        <v>17</v>
      </c>
      <c r="K1490" t="str">
        <f t="shared" si="70"/>
        <v>Tightward</v>
      </c>
      <c r="L1490" t="s">
        <v>18</v>
      </c>
      <c r="M1490">
        <v>6</v>
      </c>
      <c r="N1490" t="str">
        <f t="shared" si="71"/>
        <v>Mid-Level</v>
      </c>
      <c r="O1490">
        <v>3</v>
      </c>
    </row>
    <row r="1491" spans="5:15" x14ac:dyDescent="0.25">
      <c r="E1491">
        <v>1490</v>
      </c>
      <c r="F1491" t="s">
        <v>11</v>
      </c>
      <c r="G1491">
        <v>97</v>
      </c>
      <c r="H1491" t="str">
        <f t="shared" si="69"/>
        <v>Old</v>
      </c>
      <c r="I1491" s="5">
        <v>167558</v>
      </c>
      <c r="J1491">
        <v>99</v>
      </c>
      <c r="K1491" t="str">
        <f t="shared" si="70"/>
        <v>Spendthrift</v>
      </c>
      <c r="L1491" t="s">
        <v>14</v>
      </c>
      <c r="M1491">
        <v>4</v>
      </c>
      <c r="N1491" t="str">
        <f t="shared" si="71"/>
        <v>Intermediate</v>
      </c>
      <c r="O1491">
        <v>7</v>
      </c>
    </row>
    <row r="1492" spans="5:15" x14ac:dyDescent="0.25">
      <c r="E1492">
        <v>1491</v>
      </c>
      <c r="F1492" t="s">
        <v>8</v>
      </c>
      <c r="G1492">
        <v>94</v>
      </c>
      <c r="H1492" t="str">
        <f t="shared" si="69"/>
        <v>Old</v>
      </c>
      <c r="I1492" s="5">
        <v>119189</v>
      </c>
      <c r="J1492">
        <v>57</v>
      </c>
      <c r="K1492" t="str">
        <f t="shared" si="70"/>
        <v>Economical</v>
      </c>
      <c r="L1492" t="s">
        <v>14</v>
      </c>
      <c r="M1492">
        <v>9</v>
      </c>
      <c r="N1492" t="str">
        <f t="shared" si="71"/>
        <v>Mid-Level</v>
      </c>
      <c r="O1492">
        <v>3</v>
      </c>
    </row>
    <row r="1493" spans="5:15" x14ac:dyDescent="0.25">
      <c r="E1493">
        <v>1492</v>
      </c>
      <c r="F1493" t="s">
        <v>11</v>
      </c>
      <c r="G1493">
        <v>28</v>
      </c>
      <c r="H1493" t="str">
        <f t="shared" si="69"/>
        <v>Adolescence</v>
      </c>
      <c r="I1493" s="5">
        <v>96207</v>
      </c>
      <c r="J1493">
        <v>67</v>
      </c>
      <c r="K1493" t="str">
        <f t="shared" si="70"/>
        <v>Spendthrift</v>
      </c>
      <c r="L1493" t="s">
        <v>14</v>
      </c>
      <c r="M1493">
        <v>5</v>
      </c>
      <c r="N1493" t="str">
        <f t="shared" si="71"/>
        <v>Mid-Level</v>
      </c>
      <c r="O1493">
        <v>5</v>
      </c>
    </row>
    <row r="1494" spans="5:15" x14ac:dyDescent="0.25">
      <c r="E1494">
        <v>1493</v>
      </c>
      <c r="F1494" t="s">
        <v>8</v>
      </c>
      <c r="G1494">
        <v>21</v>
      </c>
      <c r="H1494" t="str">
        <f t="shared" si="69"/>
        <v>Adolescence</v>
      </c>
      <c r="I1494" s="5">
        <v>85339</v>
      </c>
      <c r="J1494">
        <v>6</v>
      </c>
      <c r="K1494" t="str">
        <f t="shared" si="70"/>
        <v>Tightward</v>
      </c>
      <c r="L1494" t="s">
        <v>16</v>
      </c>
      <c r="M1494">
        <v>4</v>
      </c>
      <c r="N1494" t="str">
        <f t="shared" si="71"/>
        <v>Intermediate</v>
      </c>
      <c r="O1494">
        <v>7</v>
      </c>
    </row>
    <row r="1495" spans="5:15" x14ac:dyDescent="0.25">
      <c r="E1495">
        <v>1494</v>
      </c>
      <c r="F1495" t="s">
        <v>11</v>
      </c>
      <c r="G1495">
        <v>25</v>
      </c>
      <c r="H1495" t="str">
        <f t="shared" si="69"/>
        <v>Adolescence</v>
      </c>
      <c r="I1495" s="5">
        <v>111942</v>
      </c>
      <c r="J1495">
        <v>7</v>
      </c>
      <c r="K1495" t="str">
        <f t="shared" si="70"/>
        <v>Tightward</v>
      </c>
      <c r="L1495" t="s">
        <v>14</v>
      </c>
      <c r="M1495">
        <v>5</v>
      </c>
      <c r="N1495" t="str">
        <f t="shared" si="71"/>
        <v>Mid-Level</v>
      </c>
      <c r="O1495">
        <v>5</v>
      </c>
    </row>
    <row r="1496" spans="5:15" x14ac:dyDescent="0.25">
      <c r="E1496">
        <v>1495</v>
      </c>
      <c r="F1496" t="s">
        <v>11</v>
      </c>
      <c r="G1496">
        <v>48</v>
      </c>
      <c r="H1496" t="str">
        <f t="shared" si="69"/>
        <v>Middle Age</v>
      </c>
      <c r="I1496" s="5">
        <v>157003</v>
      </c>
      <c r="J1496">
        <v>45</v>
      </c>
      <c r="K1496" t="str">
        <f t="shared" si="70"/>
        <v>Economical</v>
      </c>
      <c r="L1496" t="s">
        <v>10</v>
      </c>
      <c r="M1496">
        <v>5</v>
      </c>
      <c r="N1496" t="str">
        <f t="shared" si="71"/>
        <v>Mid-Level</v>
      </c>
      <c r="O1496">
        <v>4</v>
      </c>
    </row>
    <row r="1497" spans="5:15" x14ac:dyDescent="0.25">
      <c r="E1497">
        <v>1496</v>
      </c>
      <c r="F1497" t="s">
        <v>11</v>
      </c>
      <c r="G1497">
        <v>53</v>
      </c>
      <c r="H1497" t="str">
        <f t="shared" si="69"/>
        <v>Middle Age</v>
      </c>
      <c r="I1497" s="5">
        <v>117123</v>
      </c>
      <c r="J1497">
        <v>23</v>
      </c>
      <c r="K1497" t="str">
        <f t="shared" si="70"/>
        <v>Tightward</v>
      </c>
      <c r="L1497" t="s">
        <v>14</v>
      </c>
      <c r="M1497">
        <v>9</v>
      </c>
      <c r="N1497" t="str">
        <f t="shared" si="71"/>
        <v>Mid-Level</v>
      </c>
      <c r="O1497">
        <v>7</v>
      </c>
    </row>
    <row r="1498" spans="5:15" x14ac:dyDescent="0.25">
      <c r="E1498">
        <v>1497</v>
      </c>
      <c r="F1498" t="s">
        <v>11</v>
      </c>
      <c r="G1498">
        <v>97</v>
      </c>
      <c r="H1498" t="str">
        <f t="shared" si="69"/>
        <v>Old</v>
      </c>
      <c r="I1498" s="5">
        <v>172747</v>
      </c>
      <c r="J1498">
        <v>76</v>
      </c>
      <c r="K1498" t="str">
        <f t="shared" si="70"/>
        <v>Spendthrift</v>
      </c>
      <c r="L1498" t="s">
        <v>14</v>
      </c>
      <c r="M1498">
        <v>7</v>
      </c>
      <c r="N1498" t="str">
        <f t="shared" si="71"/>
        <v>Mid-Level</v>
      </c>
      <c r="O1498">
        <v>2</v>
      </c>
    </row>
    <row r="1499" spans="5:15" x14ac:dyDescent="0.25">
      <c r="E1499">
        <v>1498</v>
      </c>
      <c r="F1499" t="s">
        <v>8</v>
      </c>
      <c r="G1499">
        <v>33</v>
      </c>
      <c r="H1499" t="str">
        <f t="shared" si="69"/>
        <v>Middle Age</v>
      </c>
      <c r="I1499" s="5">
        <v>157358</v>
      </c>
      <c r="J1499">
        <v>52</v>
      </c>
      <c r="K1499" t="str">
        <f t="shared" si="70"/>
        <v>Economical</v>
      </c>
      <c r="L1499" t="s">
        <v>9</v>
      </c>
      <c r="M1499">
        <v>7</v>
      </c>
      <c r="N1499" t="str">
        <f t="shared" si="71"/>
        <v>Mid-Level</v>
      </c>
      <c r="O1499">
        <v>4</v>
      </c>
    </row>
    <row r="1500" spans="5:15" x14ac:dyDescent="0.25">
      <c r="E1500">
        <v>1499</v>
      </c>
      <c r="F1500" t="s">
        <v>8</v>
      </c>
      <c r="G1500">
        <v>5</v>
      </c>
      <c r="H1500" t="str">
        <f t="shared" si="69"/>
        <v>Adolescence</v>
      </c>
      <c r="I1500" s="5">
        <v>156655</v>
      </c>
      <c r="J1500">
        <v>20</v>
      </c>
      <c r="K1500" t="str">
        <f t="shared" si="70"/>
        <v>Tightward</v>
      </c>
      <c r="L1500" t="s">
        <v>13</v>
      </c>
      <c r="M1500">
        <v>4</v>
      </c>
      <c r="N1500" t="str">
        <f t="shared" si="71"/>
        <v>Intermediate</v>
      </c>
      <c r="O1500">
        <v>5</v>
      </c>
    </row>
    <row r="1501" spans="5:15" x14ac:dyDescent="0.25">
      <c r="E1501">
        <v>1500</v>
      </c>
      <c r="F1501" t="s">
        <v>8</v>
      </c>
      <c r="G1501">
        <v>72</v>
      </c>
      <c r="H1501" t="str">
        <f t="shared" si="69"/>
        <v>Old</v>
      </c>
      <c r="I1501" s="5">
        <v>166043</v>
      </c>
      <c r="J1501">
        <v>93</v>
      </c>
      <c r="K1501" t="str">
        <f t="shared" si="70"/>
        <v>Spendthrift</v>
      </c>
      <c r="L1501" t="s">
        <v>16</v>
      </c>
      <c r="M1501">
        <v>7</v>
      </c>
      <c r="N1501" t="str">
        <f t="shared" si="71"/>
        <v>Mid-Level</v>
      </c>
      <c r="O1501">
        <v>6</v>
      </c>
    </row>
    <row r="1502" spans="5:15" x14ac:dyDescent="0.25">
      <c r="E1502">
        <v>1501</v>
      </c>
      <c r="F1502" t="s">
        <v>8</v>
      </c>
      <c r="G1502">
        <v>40</v>
      </c>
      <c r="H1502" t="str">
        <f t="shared" si="69"/>
        <v>Middle Age</v>
      </c>
      <c r="I1502" s="5">
        <v>67768</v>
      </c>
      <c r="J1502">
        <v>15</v>
      </c>
      <c r="K1502" t="str">
        <f t="shared" si="70"/>
        <v>Tightward</v>
      </c>
      <c r="L1502" t="s">
        <v>16</v>
      </c>
      <c r="M1502">
        <v>10</v>
      </c>
      <c r="N1502" t="str">
        <f t="shared" si="71"/>
        <v>Senior Level</v>
      </c>
      <c r="O1502">
        <v>6</v>
      </c>
    </row>
    <row r="1503" spans="5:15" x14ac:dyDescent="0.25">
      <c r="E1503">
        <v>1502</v>
      </c>
      <c r="F1503" t="s">
        <v>8</v>
      </c>
      <c r="G1503">
        <v>34</v>
      </c>
      <c r="H1503" t="str">
        <f t="shared" si="69"/>
        <v>Middle Age</v>
      </c>
      <c r="I1503" s="5">
        <v>171353</v>
      </c>
      <c r="J1503">
        <v>34</v>
      </c>
      <c r="K1503" t="str">
        <f t="shared" si="70"/>
        <v>Economical</v>
      </c>
      <c r="L1503" t="s">
        <v>16</v>
      </c>
      <c r="M1503">
        <v>8</v>
      </c>
      <c r="N1503" t="str">
        <f t="shared" si="71"/>
        <v>Mid-Level</v>
      </c>
      <c r="O1503">
        <v>4</v>
      </c>
    </row>
    <row r="1504" spans="5:15" x14ac:dyDescent="0.25">
      <c r="E1504">
        <v>1503</v>
      </c>
      <c r="F1504" t="s">
        <v>11</v>
      </c>
      <c r="G1504">
        <v>63</v>
      </c>
      <c r="H1504" t="str">
        <f t="shared" si="69"/>
        <v>Old</v>
      </c>
      <c r="I1504" s="5">
        <v>116971</v>
      </c>
      <c r="J1504">
        <v>76</v>
      </c>
      <c r="K1504" t="str">
        <f t="shared" si="70"/>
        <v>Spendthrift</v>
      </c>
      <c r="L1504" t="s">
        <v>15</v>
      </c>
      <c r="M1504">
        <v>7</v>
      </c>
      <c r="N1504" t="str">
        <f t="shared" si="71"/>
        <v>Mid-Level</v>
      </c>
      <c r="O1504">
        <v>5</v>
      </c>
    </row>
    <row r="1505" spans="5:15" x14ac:dyDescent="0.25">
      <c r="E1505">
        <v>1504</v>
      </c>
      <c r="F1505" t="s">
        <v>11</v>
      </c>
      <c r="G1505">
        <v>85</v>
      </c>
      <c r="H1505" t="str">
        <f t="shared" si="69"/>
        <v>Old</v>
      </c>
      <c r="I1505" s="5">
        <v>97822</v>
      </c>
      <c r="J1505">
        <v>38</v>
      </c>
      <c r="K1505" t="str">
        <f t="shared" si="70"/>
        <v>Economical</v>
      </c>
      <c r="L1505" t="s">
        <v>16</v>
      </c>
      <c r="M1505">
        <v>5</v>
      </c>
      <c r="N1505" t="str">
        <f t="shared" si="71"/>
        <v>Mid-Level</v>
      </c>
      <c r="O1505">
        <v>3</v>
      </c>
    </row>
    <row r="1506" spans="5:15" x14ac:dyDescent="0.25">
      <c r="E1506">
        <v>1505</v>
      </c>
      <c r="F1506" t="s">
        <v>11</v>
      </c>
      <c r="G1506">
        <v>86</v>
      </c>
      <c r="H1506" t="str">
        <f t="shared" si="69"/>
        <v>Old</v>
      </c>
      <c r="I1506" s="5">
        <v>117203</v>
      </c>
      <c r="J1506">
        <v>83</v>
      </c>
      <c r="K1506" t="str">
        <f t="shared" si="70"/>
        <v>Spendthrift</v>
      </c>
      <c r="L1506" t="s">
        <v>9</v>
      </c>
      <c r="M1506">
        <v>10</v>
      </c>
      <c r="N1506" t="str">
        <f t="shared" si="71"/>
        <v>Senior Level</v>
      </c>
      <c r="O1506">
        <v>3</v>
      </c>
    </row>
    <row r="1507" spans="5:15" x14ac:dyDescent="0.25">
      <c r="E1507">
        <v>1506</v>
      </c>
      <c r="F1507" t="s">
        <v>11</v>
      </c>
      <c r="G1507">
        <v>63</v>
      </c>
      <c r="H1507" t="str">
        <f t="shared" si="69"/>
        <v>Old</v>
      </c>
      <c r="I1507" s="5">
        <v>88720</v>
      </c>
      <c r="J1507">
        <v>100</v>
      </c>
      <c r="K1507" t="str">
        <f t="shared" si="70"/>
        <v>Spendthrift</v>
      </c>
      <c r="L1507" t="s">
        <v>14</v>
      </c>
      <c r="M1507">
        <v>10</v>
      </c>
      <c r="N1507" t="str">
        <f t="shared" si="71"/>
        <v>Senior Level</v>
      </c>
      <c r="O1507">
        <v>1</v>
      </c>
    </row>
    <row r="1508" spans="5:15" x14ac:dyDescent="0.25">
      <c r="E1508">
        <v>1507</v>
      </c>
      <c r="F1508" t="s">
        <v>11</v>
      </c>
      <c r="G1508">
        <v>9</v>
      </c>
      <c r="H1508" t="str">
        <f t="shared" si="69"/>
        <v>Adolescence</v>
      </c>
      <c r="I1508" s="5">
        <v>173233</v>
      </c>
      <c r="J1508">
        <v>18</v>
      </c>
      <c r="K1508" t="str">
        <f t="shared" si="70"/>
        <v>Tightward</v>
      </c>
      <c r="M1508">
        <v>5</v>
      </c>
      <c r="N1508" t="str">
        <f t="shared" si="71"/>
        <v>Mid-Level</v>
      </c>
      <c r="O1508">
        <v>1</v>
      </c>
    </row>
    <row r="1509" spans="5:15" x14ac:dyDescent="0.25">
      <c r="E1509">
        <v>1508</v>
      </c>
      <c r="F1509" t="s">
        <v>11</v>
      </c>
      <c r="G1509">
        <v>76</v>
      </c>
      <c r="H1509" t="str">
        <f t="shared" si="69"/>
        <v>Old</v>
      </c>
      <c r="I1509" s="5">
        <v>139447</v>
      </c>
      <c r="J1509">
        <v>36</v>
      </c>
      <c r="K1509" t="str">
        <f t="shared" si="70"/>
        <v>Economical</v>
      </c>
      <c r="L1509" t="s">
        <v>14</v>
      </c>
      <c r="M1509">
        <v>8</v>
      </c>
      <c r="N1509" t="str">
        <f t="shared" si="71"/>
        <v>Mid-Level</v>
      </c>
      <c r="O1509">
        <v>7</v>
      </c>
    </row>
    <row r="1510" spans="5:15" x14ac:dyDescent="0.25">
      <c r="E1510">
        <v>1509</v>
      </c>
      <c r="F1510" t="s">
        <v>8</v>
      </c>
      <c r="G1510">
        <v>19</v>
      </c>
      <c r="H1510" t="str">
        <f t="shared" si="69"/>
        <v>Adolescence</v>
      </c>
      <c r="I1510" s="5">
        <v>179269</v>
      </c>
      <c r="J1510">
        <v>93</v>
      </c>
      <c r="K1510" t="str">
        <f t="shared" si="70"/>
        <v>Spendthrift</v>
      </c>
      <c r="L1510" t="s">
        <v>13</v>
      </c>
      <c r="M1510">
        <v>6</v>
      </c>
      <c r="N1510" t="str">
        <f t="shared" si="71"/>
        <v>Mid-Level</v>
      </c>
      <c r="O1510">
        <v>3</v>
      </c>
    </row>
    <row r="1511" spans="5:15" x14ac:dyDescent="0.25">
      <c r="E1511">
        <v>1510</v>
      </c>
      <c r="F1511" t="s">
        <v>11</v>
      </c>
      <c r="G1511">
        <v>84</v>
      </c>
      <c r="H1511" t="str">
        <f t="shared" si="69"/>
        <v>Old</v>
      </c>
      <c r="I1511" s="5">
        <v>136254</v>
      </c>
      <c r="J1511">
        <v>90</v>
      </c>
      <c r="K1511" t="str">
        <f t="shared" si="70"/>
        <v>Spendthrift</v>
      </c>
      <c r="L1511" t="s">
        <v>10</v>
      </c>
      <c r="M1511">
        <v>5</v>
      </c>
      <c r="N1511" t="str">
        <f t="shared" si="71"/>
        <v>Mid-Level</v>
      </c>
      <c r="O1511">
        <v>6</v>
      </c>
    </row>
    <row r="1512" spans="5:15" x14ac:dyDescent="0.25">
      <c r="E1512">
        <v>1511</v>
      </c>
      <c r="F1512" t="s">
        <v>8</v>
      </c>
      <c r="G1512">
        <v>38</v>
      </c>
      <c r="H1512" t="str">
        <f t="shared" si="69"/>
        <v>Middle Age</v>
      </c>
      <c r="I1512" s="5">
        <v>174594</v>
      </c>
      <c r="J1512">
        <v>56</v>
      </c>
      <c r="K1512" t="str">
        <f t="shared" si="70"/>
        <v>Economical</v>
      </c>
      <c r="L1512" t="s">
        <v>15</v>
      </c>
      <c r="M1512">
        <v>8</v>
      </c>
      <c r="N1512" t="str">
        <f t="shared" si="71"/>
        <v>Mid-Level</v>
      </c>
      <c r="O1512">
        <v>2</v>
      </c>
    </row>
    <row r="1513" spans="5:15" x14ac:dyDescent="0.25">
      <c r="E1513">
        <v>1512</v>
      </c>
      <c r="F1513" t="s">
        <v>11</v>
      </c>
      <c r="G1513">
        <v>1</v>
      </c>
      <c r="H1513" t="str">
        <f t="shared" si="69"/>
        <v>Adolescence</v>
      </c>
      <c r="I1513" s="5">
        <v>100429</v>
      </c>
      <c r="J1513">
        <v>19</v>
      </c>
      <c r="K1513" t="str">
        <f t="shared" si="70"/>
        <v>Tightward</v>
      </c>
      <c r="L1513" t="s">
        <v>13</v>
      </c>
      <c r="M1513">
        <v>9</v>
      </c>
      <c r="N1513" t="str">
        <f t="shared" si="71"/>
        <v>Mid-Level</v>
      </c>
      <c r="O1513">
        <v>1</v>
      </c>
    </row>
    <row r="1514" spans="5:15" x14ac:dyDescent="0.25">
      <c r="E1514">
        <v>1513</v>
      </c>
      <c r="F1514" t="s">
        <v>11</v>
      </c>
      <c r="G1514">
        <v>30</v>
      </c>
      <c r="H1514" t="str">
        <f t="shared" si="69"/>
        <v>Adolescence</v>
      </c>
      <c r="I1514" s="5">
        <v>73107</v>
      </c>
      <c r="J1514">
        <v>48</v>
      </c>
      <c r="K1514" t="str">
        <f t="shared" si="70"/>
        <v>Economical</v>
      </c>
      <c r="L1514" t="s">
        <v>14</v>
      </c>
      <c r="M1514">
        <v>9</v>
      </c>
      <c r="N1514" t="str">
        <f t="shared" si="71"/>
        <v>Mid-Level</v>
      </c>
      <c r="O1514">
        <v>1</v>
      </c>
    </row>
    <row r="1515" spans="5:15" x14ac:dyDescent="0.25">
      <c r="E1515">
        <v>1514</v>
      </c>
      <c r="F1515" t="s">
        <v>11</v>
      </c>
      <c r="G1515">
        <v>86</v>
      </c>
      <c r="H1515" t="str">
        <f t="shared" si="69"/>
        <v>Old</v>
      </c>
      <c r="I1515" s="5">
        <v>98344</v>
      </c>
      <c r="J1515">
        <v>25</v>
      </c>
      <c r="K1515" t="str">
        <f t="shared" si="70"/>
        <v>Tightward</v>
      </c>
      <c r="L1515" t="s">
        <v>14</v>
      </c>
      <c r="M1515">
        <v>6</v>
      </c>
      <c r="N1515" t="str">
        <f t="shared" si="71"/>
        <v>Mid-Level</v>
      </c>
      <c r="O1515">
        <v>6</v>
      </c>
    </row>
    <row r="1516" spans="5:15" x14ac:dyDescent="0.25">
      <c r="E1516">
        <v>1515</v>
      </c>
      <c r="F1516" t="s">
        <v>8</v>
      </c>
      <c r="G1516">
        <v>21</v>
      </c>
      <c r="H1516" t="str">
        <f t="shared" si="69"/>
        <v>Adolescence</v>
      </c>
      <c r="I1516" s="5">
        <v>163509</v>
      </c>
      <c r="J1516">
        <v>21</v>
      </c>
      <c r="K1516" t="str">
        <f t="shared" si="70"/>
        <v>Tightward</v>
      </c>
      <c r="L1516" t="s">
        <v>9</v>
      </c>
      <c r="M1516">
        <v>10</v>
      </c>
      <c r="N1516" t="str">
        <f t="shared" si="71"/>
        <v>Senior Level</v>
      </c>
      <c r="O1516">
        <v>1</v>
      </c>
    </row>
    <row r="1517" spans="5:15" x14ac:dyDescent="0.25">
      <c r="E1517">
        <v>1516</v>
      </c>
      <c r="F1517" t="s">
        <v>8</v>
      </c>
      <c r="G1517">
        <v>15</v>
      </c>
      <c r="H1517" t="str">
        <f t="shared" si="69"/>
        <v>Adolescence</v>
      </c>
      <c r="I1517" s="5">
        <v>116204</v>
      </c>
      <c r="J1517">
        <v>16</v>
      </c>
      <c r="K1517" t="str">
        <f t="shared" si="70"/>
        <v>Tightward</v>
      </c>
      <c r="L1517" t="s">
        <v>10</v>
      </c>
      <c r="M1517">
        <v>8</v>
      </c>
      <c r="N1517" t="str">
        <f t="shared" si="71"/>
        <v>Mid-Level</v>
      </c>
      <c r="O1517">
        <v>2</v>
      </c>
    </row>
    <row r="1518" spans="5:15" x14ac:dyDescent="0.25">
      <c r="E1518">
        <v>1517</v>
      </c>
      <c r="F1518" t="s">
        <v>11</v>
      </c>
      <c r="G1518">
        <v>87</v>
      </c>
      <c r="H1518" t="str">
        <f t="shared" si="69"/>
        <v>Old</v>
      </c>
      <c r="I1518" s="5">
        <v>95853</v>
      </c>
      <c r="J1518">
        <v>53</v>
      </c>
      <c r="K1518" t="str">
        <f t="shared" si="70"/>
        <v>Economical</v>
      </c>
      <c r="L1518" t="s">
        <v>9</v>
      </c>
      <c r="M1518">
        <v>9</v>
      </c>
      <c r="N1518" t="str">
        <f t="shared" si="71"/>
        <v>Mid-Level</v>
      </c>
      <c r="O1518">
        <v>1</v>
      </c>
    </row>
    <row r="1519" spans="5:15" x14ac:dyDescent="0.25">
      <c r="E1519">
        <v>1518</v>
      </c>
      <c r="F1519" t="s">
        <v>8</v>
      </c>
      <c r="G1519">
        <v>40</v>
      </c>
      <c r="H1519" t="str">
        <f t="shared" si="69"/>
        <v>Middle Age</v>
      </c>
      <c r="I1519" s="5">
        <v>156411</v>
      </c>
      <c r="J1519">
        <v>70</v>
      </c>
      <c r="K1519" t="str">
        <f t="shared" si="70"/>
        <v>Spendthrift</v>
      </c>
      <c r="L1519" t="s">
        <v>14</v>
      </c>
      <c r="M1519">
        <v>6</v>
      </c>
      <c r="N1519" t="str">
        <f t="shared" si="71"/>
        <v>Mid-Level</v>
      </c>
      <c r="O1519">
        <v>5</v>
      </c>
    </row>
    <row r="1520" spans="5:15" x14ac:dyDescent="0.25">
      <c r="E1520">
        <v>1519</v>
      </c>
      <c r="F1520" t="s">
        <v>8</v>
      </c>
      <c r="G1520">
        <v>2</v>
      </c>
      <c r="H1520" t="str">
        <f t="shared" si="69"/>
        <v>Adolescence</v>
      </c>
      <c r="I1520" s="5">
        <v>72889</v>
      </c>
      <c r="J1520">
        <v>36</v>
      </c>
      <c r="K1520" t="str">
        <f t="shared" si="70"/>
        <v>Economical</v>
      </c>
      <c r="L1520" t="s">
        <v>17</v>
      </c>
      <c r="M1520">
        <v>5</v>
      </c>
      <c r="N1520" t="str">
        <f t="shared" si="71"/>
        <v>Mid-Level</v>
      </c>
      <c r="O1520">
        <v>7</v>
      </c>
    </row>
    <row r="1521" spans="5:15" x14ac:dyDescent="0.25">
      <c r="E1521">
        <v>1520</v>
      </c>
      <c r="F1521" t="s">
        <v>11</v>
      </c>
      <c r="G1521">
        <v>63</v>
      </c>
      <c r="H1521" t="str">
        <f t="shared" si="69"/>
        <v>Old</v>
      </c>
      <c r="I1521" s="5">
        <v>106691</v>
      </c>
      <c r="J1521">
        <v>79</v>
      </c>
      <c r="K1521" t="str">
        <f t="shared" si="70"/>
        <v>Spendthrift</v>
      </c>
      <c r="L1521" t="s">
        <v>9</v>
      </c>
      <c r="M1521">
        <v>9</v>
      </c>
      <c r="N1521" t="str">
        <f t="shared" si="71"/>
        <v>Mid-Level</v>
      </c>
      <c r="O1521">
        <v>3</v>
      </c>
    </row>
    <row r="1522" spans="5:15" x14ac:dyDescent="0.25">
      <c r="E1522">
        <v>1521</v>
      </c>
      <c r="F1522" t="s">
        <v>8</v>
      </c>
      <c r="G1522">
        <v>26</v>
      </c>
      <c r="H1522" t="str">
        <f t="shared" si="69"/>
        <v>Adolescence</v>
      </c>
      <c r="I1522" s="5">
        <v>144832</v>
      </c>
      <c r="J1522">
        <v>42</v>
      </c>
      <c r="K1522" t="str">
        <f t="shared" si="70"/>
        <v>Economical</v>
      </c>
      <c r="L1522" t="s">
        <v>14</v>
      </c>
      <c r="M1522">
        <v>5</v>
      </c>
      <c r="N1522" t="str">
        <f t="shared" si="71"/>
        <v>Mid-Level</v>
      </c>
      <c r="O1522">
        <v>3</v>
      </c>
    </row>
    <row r="1523" spans="5:15" x14ac:dyDescent="0.25">
      <c r="E1523">
        <v>1522</v>
      </c>
      <c r="F1523" t="s">
        <v>8</v>
      </c>
      <c r="G1523">
        <v>29</v>
      </c>
      <c r="H1523" t="str">
        <f t="shared" si="69"/>
        <v>Adolescence</v>
      </c>
      <c r="I1523" s="5">
        <v>132297</v>
      </c>
      <c r="J1523">
        <v>53</v>
      </c>
      <c r="K1523" t="str">
        <f t="shared" si="70"/>
        <v>Economical</v>
      </c>
      <c r="L1523" t="s">
        <v>13</v>
      </c>
      <c r="M1523">
        <v>8</v>
      </c>
      <c r="N1523" t="str">
        <f t="shared" si="71"/>
        <v>Mid-Level</v>
      </c>
      <c r="O1523">
        <v>1</v>
      </c>
    </row>
    <row r="1524" spans="5:15" x14ac:dyDescent="0.25">
      <c r="E1524">
        <v>1523</v>
      </c>
      <c r="F1524" t="s">
        <v>11</v>
      </c>
      <c r="G1524">
        <v>7</v>
      </c>
      <c r="H1524" t="str">
        <f t="shared" si="69"/>
        <v>Adolescence</v>
      </c>
      <c r="I1524" s="5">
        <v>170345</v>
      </c>
      <c r="J1524">
        <v>3</v>
      </c>
      <c r="K1524" t="str">
        <f t="shared" si="70"/>
        <v>Tightward</v>
      </c>
      <c r="L1524" t="s">
        <v>15</v>
      </c>
      <c r="M1524">
        <v>9</v>
      </c>
      <c r="N1524" t="str">
        <f t="shared" si="71"/>
        <v>Mid-Level</v>
      </c>
      <c r="O1524">
        <v>5</v>
      </c>
    </row>
    <row r="1525" spans="5:15" x14ac:dyDescent="0.25">
      <c r="E1525">
        <v>1524</v>
      </c>
      <c r="F1525" t="s">
        <v>8</v>
      </c>
      <c r="G1525">
        <v>28</v>
      </c>
      <c r="H1525" t="str">
        <f t="shared" si="69"/>
        <v>Adolescence</v>
      </c>
      <c r="I1525" s="5">
        <v>157383</v>
      </c>
      <c r="J1525">
        <v>13</v>
      </c>
      <c r="K1525" t="str">
        <f t="shared" si="70"/>
        <v>Tightward</v>
      </c>
      <c r="L1525" t="s">
        <v>12</v>
      </c>
      <c r="M1525">
        <v>8</v>
      </c>
      <c r="N1525" t="str">
        <f t="shared" si="71"/>
        <v>Mid-Level</v>
      </c>
      <c r="O1525">
        <v>2</v>
      </c>
    </row>
    <row r="1526" spans="5:15" x14ac:dyDescent="0.25">
      <c r="E1526">
        <v>1525</v>
      </c>
      <c r="F1526" t="s">
        <v>11</v>
      </c>
      <c r="G1526">
        <v>99</v>
      </c>
      <c r="H1526" t="str">
        <f t="shared" si="69"/>
        <v>Old</v>
      </c>
      <c r="I1526" s="5">
        <v>150782</v>
      </c>
      <c r="J1526">
        <v>18</v>
      </c>
      <c r="K1526" t="str">
        <f t="shared" si="70"/>
        <v>Tightward</v>
      </c>
      <c r="L1526" t="s">
        <v>15</v>
      </c>
      <c r="M1526">
        <v>8</v>
      </c>
      <c r="N1526" t="str">
        <f t="shared" si="71"/>
        <v>Mid-Level</v>
      </c>
      <c r="O1526">
        <v>2</v>
      </c>
    </row>
    <row r="1527" spans="5:15" x14ac:dyDescent="0.25">
      <c r="E1527">
        <v>1526</v>
      </c>
      <c r="F1527" t="s">
        <v>8</v>
      </c>
      <c r="G1527">
        <v>69</v>
      </c>
      <c r="H1527" t="str">
        <f t="shared" si="69"/>
        <v>Old</v>
      </c>
      <c r="I1527" s="5">
        <v>143987</v>
      </c>
      <c r="J1527">
        <v>87</v>
      </c>
      <c r="K1527" t="str">
        <f t="shared" si="70"/>
        <v>Spendthrift</v>
      </c>
      <c r="L1527" t="s">
        <v>9</v>
      </c>
      <c r="M1527">
        <v>10</v>
      </c>
      <c r="N1527" t="str">
        <f t="shared" si="71"/>
        <v>Senior Level</v>
      </c>
      <c r="O1527">
        <v>5</v>
      </c>
    </row>
    <row r="1528" spans="5:15" x14ac:dyDescent="0.25">
      <c r="E1528">
        <v>1527</v>
      </c>
      <c r="F1528" t="s">
        <v>11</v>
      </c>
      <c r="G1528">
        <v>13</v>
      </c>
      <c r="H1528" t="str">
        <f t="shared" si="69"/>
        <v>Adolescence</v>
      </c>
      <c r="I1528" s="5">
        <v>129659</v>
      </c>
      <c r="J1528">
        <v>59</v>
      </c>
      <c r="K1528" t="str">
        <f t="shared" si="70"/>
        <v>Economical</v>
      </c>
      <c r="L1528" t="s">
        <v>13</v>
      </c>
      <c r="M1528">
        <v>6</v>
      </c>
      <c r="N1528" t="str">
        <f t="shared" si="71"/>
        <v>Mid-Level</v>
      </c>
      <c r="O1528">
        <v>7</v>
      </c>
    </row>
    <row r="1529" spans="5:15" x14ac:dyDescent="0.25">
      <c r="E1529">
        <v>1528</v>
      </c>
      <c r="F1529" t="s">
        <v>8</v>
      </c>
      <c r="G1529">
        <v>73</v>
      </c>
      <c r="H1529" t="str">
        <f t="shared" si="69"/>
        <v>Old</v>
      </c>
      <c r="I1529" s="5">
        <v>104826</v>
      </c>
      <c r="J1529">
        <v>36</v>
      </c>
      <c r="K1529" t="str">
        <f t="shared" si="70"/>
        <v>Economical</v>
      </c>
      <c r="L1529" t="s">
        <v>9</v>
      </c>
      <c r="M1529">
        <v>5</v>
      </c>
      <c r="N1529" t="str">
        <f t="shared" si="71"/>
        <v>Mid-Level</v>
      </c>
      <c r="O1529">
        <v>1</v>
      </c>
    </row>
    <row r="1530" spans="5:15" x14ac:dyDescent="0.25">
      <c r="E1530">
        <v>1529</v>
      </c>
      <c r="F1530" t="s">
        <v>11</v>
      </c>
      <c r="G1530">
        <v>4</v>
      </c>
      <c r="H1530" t="str">
        <f t="shared" si="69"/>
        <v>Adolescence</v>
      </c>
      <c r="I1530" s="5">
        <v>181471</v>
      </c>
      <c r="J1530">
        <v>59</v>
      </c>
      <c r="K1530" t="str">
        <f t="shared" si="70"/>
        <v>Economical</v>
      </c>
      <c r="L1530" t="s">
        <v>9</v>
      </c>
      <c r="M1530">
        <v>10</v>
      </c>
      <c r="N1530" t="str">
        <f t="shared" si="71"/>
        <v>Senior Level</v>
      </c>
      <c r="O1530">
        <v>4</v>
      </c>
    </row>
    <row r="1531" spans="5:15" x14ac:dyDescent="0.25">
      <c r="E1531">
        <v>1530</v>
      </c>
      <c r="F1531" t="s">
        <v>11</v>
      </c>
      <c r="G1531">
        <v>42</v>
      </c>
      <c r="H1531" t="str">
        <f t="shared" si="69"/>
        <v>Middle Age</v>
      </c>
      <c r="I1531" s="5">
        <v>152547</v>
      </c>
      <c r="J1531">
        <v>56</v>
      </c>
      <c r="K1531" t="str">
        <f t="shared" si="70"/>
        <v>Economical</v>
      </c>
      <c r="L1531" t="s">
        <v>14</v>
      </c>
      <c r="M1531">
        <v>7</v>
      </c>
      <c r="N1531" t="str">
        <f t="shared" si="71"/>
        <v>Mid-Level</v>
      </c>
      <c r="O1531">
        <v>4</v>
      </c>
    </row>
    <row r="1532" spans="5:15" x14ac:dyDescent="0.25">
      <c r="E1532">
        <v>1531</v>
      </c>
      <c r="F1532" t="s">
        <v>8</v>
      </c>
      <c r="G1532">
        <v>43</v>
      </c>
      <c r="H1532" t="str">
        <f t="shared" si="69"/>
        <v>Middle Age</v>
      </c>
      <c r="I1532" s="5">
        <v>85347</v>
      </c>
      <c r="J1532">
        <v>9</v>
      </c>
      <c r="K1532" t="str">
        <f t="shared" si="70"/>
        <v>Tightward</v>
      </c>
      <c r="L1532" t="s">
        <v>16</v>
      </c>
      <c r="M1532">
        <v>1</v>
      </c>
      <c r="N1532" t="str">
        <f t="shared" si="71"/>
        <v>Entry-Level</v>
      </c>
      <c r="O1532">
        <v>1</v>
      </c>
    </row>
    <row r="1533" spans="5:15" x14ac:dyDescent="0.25">
      <c r="E1533">
        <v>1532</v>
      </c>
      <c r="F1533" t="s">
        <v>11</v>
      </c>
      <c r="G1533">
        <v>79</v>
      </c>
      <c r="H1533" t="str">
        <f t="shared" si="69"/>
        <v>Old</v>
      </c>
      <c r="I1533" s="5">
        <v>122828</v>
      </c>
      <c r="J1533">
        <v>32</v>
      </c>
      <c r="K1533" t="str">
        <f t="shared" si="70"/>
        <v>Economical</v>
      </c>
      <c r="L1533" t="s">
        <v>15</v>
      </c>
      <c r="M1533">
        <v>0</v>
      </c>
      <c r="N1533" t="str">
        <f t="shared" si="71"/>
        <v>Entry-Level</v>
      </c>
      <c r="O1533">
        <v>5</v>
      </c>
    </row>
    <row r="1534" spans="5:15" x14ac:dyDescent="0.25">
      <c r="E1534">
        <v>1533</v>
      </c>
      <c r="F1534" t="s">
        <v>8</v>
      </c>
      <c r="G1534">
        <v>18</v>
      </c>
      <c r="H1534" t="str">
        <f t="shared" si="69"/>
        <v>Adolescence</v>
      </c>
      <c r="I1534" s="5">
        <v>107794</v>
      </c>
      <c r="J1534">
        <v>17</v>
      </c>
      <c r="K1534" t="str">
        <f t="shared" si="70"/>
        <v>Tightward</v>
      </c>
      <c r="L1534" t="s">
        <v>10</v>
      </c>
      <c r="M1534">
        <v>0</v>
      </c>
      <c r="N1534" t="str">
        <f t="shared" si="71"/>
        <v>Entry-Level</v>
      </c>
      <c r="O1534">
        <v>5</v>
      </c>
    </row>
    <row r="1535" spans="5:15" x14ac:dyDescent="0.25">
      <c r="E1535">
        <v>1534</v>
      </c>
      <c r="F1535" t="s">
        <v>8</v>
      </c>
      <c r="G1535">
        <v>39</v>
      </c>
      <c r="H1535" t="str">
        <f t="shared" si="69"/>
        <v>Middle Age</v>
      </c>
      <c r="I1535" s="5">
        <v>152566</v>
      </c>
      <c r="J1535">
        <v>11</v>
      </c>
      <c r="K1535" t="str">
        <f t="shared" si="70"/>
        <v>Tightward</v>
      </c>
      <c r="L1535" t="s">
        <v>13</v>
      </c>
      <c r="M1535">
        <v>1</v>
      </c>
      <c r="N1535" t="str">
        <f t="shared" si="71"/>
        <v>Entry-Level</v>
      </c>
      <c r="O1535">
        <v>7</v>
      </c>
    </row>
    <row r="1536" spans="5:15" x14ac:dyDescent="0.25">
      <c r="E1536">
        <v>1535</v>
      </c>
      <c r="F1536" t="s">
        <v>11</v>
      </c>
      <c r="G1536">
        <v>41</v>
      </c>
      <c r="H1536" t="str">
        <f t="shared" si="69"/>
        <v>Middle Age</v>
      </c>
      <c r="I1536" s="5">
        <v>91715</v>
      </c>
      <c r="J1536">
        <v>99</v>
      </c>
      <c r="K1536" t="str">
        <f t="shared" si="70"/>
        <v>Spendthrift</v>
      </c>
      <c r="L1536" t="s">
        <v>13</v>
      </c>
      <c r="M1536">
        <v>0</v>
      </c>
      <c r="N1536" t="str">
        <f t="shared" si="71"/>
        <v>Entry-Level</v>
      </c>
      <c r="O1536">
        <v>3</v>
      </c>
    </row>
    <row r="1537" spans="5:15" x14ac:dyDescent="0.25">
      <c r="E1537">
        <v>1536</v>
      </c>
      <c r="F1537" t="s">
        <v>11</v>
      </c>
      <c r="G1537">
        <v>60</v>
      </c>
      <c r="H1537" t="str">
        <f t="shared" si="69"/>
        <v>Old</v>
      </c>
      <c r="I1537" s="5">
        <v>99222</v>
      </c>
      <c r="J1537">
        <v>48</v>
      </c>
      <c r="K1537" t="str">
        <f t="shared" si="70"/>
        <v>Economical</v>
      </c>
      <c r="L1537" t="s">
        <v>14</v>
      </c>
      <c r="M1537">
        <v>1</v>
      </c>
      <c r="N1537" t="str">
        <f t="shared" si="71"/>
        <v>Entry-Level</v>
      </c>
      <c r="O1537">
        <v>6</v>
      </c>
    </row>
    <row r="1538" spans="5:15" x14ac:dyDescent="0.25">
      <c r="E1538">
        <v>1537</v>
      </c>
      <c r="F1538" t="s">
        <v>11</v>
      </c>
      <c r="G1538">
        <v>39</v>
      </c>
      <c r="H1538" t="str">
        <f t="shared" si="69"/>
        <v>Middle Age</v>
      </c>
      <c r="I1538" s="5">
        <v>70280</v>
      </c>
      <c r="J1538">
        <v>99</v>
      </c>
      <c r="K1538" t="str">
        <f t="shared" si="70"/>
        <v>Spendthrift</v>
      </c>
      <c r="L1538" t="s">
        <v>10</v>
      </c>
      <c r="M1538">
        <v>0</v>
      </c>
      <c r="N1538" t="str">
        <f t="shared" si="71"/>
        <v>Entry-Level</v>
      </c>
      <c r="O1538">
        <v>4</v>
      </c>
    </row>
    <row r="1539" spans="5:15" x14ac:dyDescent="0.25">
      <c r="E1539">
        <v>1538</v>
      </c>
      <c r="F1539" t="s">
        <v>11</v>
      </c>
      <c r="G1539">
        <v>90</v>
      </c>
      <c r="H1539" t="str">
        <f t="shared" ref="H1539:H1602" si="72">IF(G1539&gt;54,"Old",IF(G1539&gt;=31,"Middle Age",IF(G1539&lt;31,"Adolescence","Invalid")))</f>
        <v>Old</v>
      </c>
      <c r="I1539" s="5">
        <v>70030</v>
      </c>
      <c r="J1539">
        <v>86</v>
      </c>
      <c r="K1539" t="str">
        <f t="shared" ref="K1539:K1602" si="73">IF(J1539&gt;=60,"Spendthrift",IF(J1539&gt;=31,"Economical",IF(J1539&lt;31,"Tightward","Invalid")))</f>
        <v>Spendthrift</v>
      </c>
      <c r="L1539" t="s">
        <v>9</v>
      </c>
      <c r="M1539">
        <v>1</v>
      </c>
      <c r="N1539" t="str">
        <f t="shared" ref="N1539:N1602" si="74">IF(M1539&gt;=10,"Senior Level",IF(M1539&gt;=5,"Mid-Level",IF(M1539&gt;=3,"Intermediate",IF(M1539&lt;3,"Entry-Level","Invalid"))))</f>
        <v>Entry-Level</v>
      </c>
      <c r="O1539">
        <v>2</v>
      </c>
    </row>
    <row r="1540" spans="5:15" x14ac:dyDescent="0.25">
      <c r="E1540">
        <v>1539</v>
      </c>
      <c r="F1540" t="s">
        <v>11</v>
      </c>
      <c r="G1540">
        <v>83</v>
      </c>
      <c r="H1540" t="str">
        <f t="shared" si="72"/>
        <v>Old</v>
      </c>
      <c r="I1540" s="5">
        <v>102083</v>
      </c>
      <c r="J1540">
        <v>24</v>
      </c>
      <c r="K1540" t="str">
        <f t="shared" si="73"/>
        <v>Tightward</v>
      </c>
      <c r="L1540" t="s">
        <v>14</v>
      </c>
      <c r="M1540">
        <v>1</v>
      </c>
      <c r="N1540" t="str">
        <f t="shared" si="74"/>
        <v>Entry-Level</v>
      </c>
      <c r="O1540">
        <v>1</v>
      </c>
    </row>
    <row r="1541" spans="5:15" x14ac:dyDescent="0.25">
      <c r="E1541">
        <v>1540</v>
      </c>
      <c r="F1541" t="s">
        <v>11</v>
      </c>
      <c r="G1541">
        <v>92</v>
      </c>
      <c r="H1541" t="str">
        <f t="shared" si="72"/>
        <v>Old</v>
      </c>
      <c r="I1541" s="5">
        <v>166163</v>
      </c>
      <c r="J1541">
        <v>87</v>
      </c>
      <c r="K1541" t="str">
        <f t="shared" si="73"/>
        <v>Spendthrift</v>
      </c>
      <c r="L1541" t="s">
        <v>10</v>
      </c>
      <c r="M1541">
        <v>8</v>
      </c>
      <c r="N1541" t="str">
        <f t="shared" si="74"/>
        <v>Mid-Level</v>
      </c>
      <c r="O1541">
        <v>5</v>
      </c>
    </row>
    <row r="1542" spans="5:15" x14ac:dyDescent="0.25">
      <c r="E1542">
        <v>1541</v>
      </c>
      <c r="F1542" t="s">
        <v>11</v>
      </c>
      <c r="G1542">
        <v>6</v>
      </c>
      <c r="H1542" t="str">
        <f t="shared" si="72"/>
        <v>Adolescence</v>
      </c>
      <c r="I1542" s="5">
        <v>182871</v>
      </c>
      <c r="J1542">
        <v>27</v>
      </c>
      <c r="K1542" t="str">
        <f t="shared" si="73"/>
        <v>Tightward</v>
      </c>
      <c r="L1542" t="s">
        <v>10</v>
      </c>
      <c r="M1542">
        <v>8</v>
      </c>
      <c r="N1542" t="str">
        <f t="shared" si="74"/>
        <v>Mid-Level</v>
      </c>
      <c r="O1542">
        <v>6</v>
      </c>
    </row>
    <row r="1543" spans="5:15" x14ac:dyDescent="0.25">
      <c r="E1543">
        <v>1542</v>
      </c>
      <c r="F1543" t="s">
        <v>8</v>
      </c>
      <c r="G1543">
        <v>50</v>
      </c>
      <c r="H1543" t="str">
        <f t="shared" si="72"/>
        <v>Middle Age</v>
      </c>
      <c r="I1543" s="5">
        <v>187545</v>
      </c>
      <c r="J1543">
        <v>61</v>
      </c>
      <c r="K1543" t="str">
        <f t="shared" si="73"/>
        <v>Spendthrift</v>
      </c>
      <c r="L1543" t="s">
        <v>15</v>
      </c>
      <c r="M1543">
        <v>4</v>
      </c>
      <c r="N1543" t="str">
        <f t="shared" si="74"/>
        <v>Intermediate</v>
      </c>
      <c r="O1543">
        <v>6</v>
      </c>
    </row>
    <row r="1544" spans="5:15" x14ac:dyDescent="0.25">
      <c r="E1544">
        <v>1543</v>
      </c>
      <c r="F1544" t="s">
        <v>8</v>
      </c>
      <c r="G1544">
        <v>90</v>
      </c>
      <c r="H1544" t="str">
        <f t="shared" si="72"/>
        <v>Old</v>
      </c>
      <c r="I1544" s="5">
        <v>182910</v>
      </c>
      <c r="J1544">
        <v>86</v>
      </c>
      <c r="K1544" t="str">
        <f t="shared" si="73"/>
        <v>Spendthrift</v>
      </c>
      <c r="L1544" t="s">
        <v>13</v>
      </c>
      <c r="M1544">
        <v>0</v>
      </c>
      <c r="N1544" t="str">
        <f t="shared" si="74"/>
        <v>Entry-Level</v>
      </c>
      <c r="O1544">
        <v>1</v>
      </c>
    </row>
    <row r="1545" spans="5:15" x14ac:dyDescent="0.25">
      <c r="E1545">
        <v>1544</v>
      </c>
      <c r="F1545" t="s">
        <v>11</v>
      </c>
      <c r="G1545">
        <v>13</v>
      </c>
      <c r="H1545" t="str">
        <f t="shared" si="72"/>
        <v>Adolescence</v>
      </c>
      <c r="I1545" s="5">
        <v>174530</v>
      </c>
      <c r="J1545">
        <v>30</v>
      </c>
      <c r="K1545" t="str">
        <f t="shared" si="73"/>
        <v>Tightward</v>
      </c>
      <c r="L1545" t="s">
        <v>12</v>
      </c>
      <c r="M1545">
        <v>1</v>
      </c>
      <c r="N1545" t="str">
        <f t="shared" si="74"/>
        <v>Entry-Level</v>
      </c>
      <c r="O1545">
        <v>6</v>
      </c>
    </row>
    <row r="1546" spans="5:15" x14ac:dyDescent="0.25">
      <c r="E1546">
        <v>1545</v>
      </c>
      <c r="F1546" t="s">
        <v>11</v>
      </c>
      <c r="G1546">
        <v>27</v>
      </c>
      <c r="H1546" t="str">
        <f t="shared" si="72"/>
        <v>Adolescence</v>
      </c>
      <c r="I1546" s="5">
        <v>115438</v>
      </c>
      <c r="J1546">
        <v>37</v>
      </c>
      <c r="K1546" t="str">
        <f t="shared" si="73"/>
        <v>Economical</v>
      </c>
      <c r="L1546" t="s">
        <v>14</v>
      </c>
      <c r="M1546">
        <v>0</v>
      </c>
      <c r="N1546" t="str">
        <f t="shared" si="74"/>
        <v>Entry-Level</v>
      </c>
      <c r="O1546">
        <v>6</v>
      </c>
    </row>
    <row r="1547" spans="5:15" x14ac:dyDescent="0.25">
      <c r="E1547">
        <v>1546</v>
      </c>
      <c r="F1547" t="s">
        <v>11</v>
      </c>
      <c r="G1547">
        <v>93</v>
      </c>
      <c r="H1547" t="str">
        <f t="shared" si="72"/>
        <v>Old</v>
      </c>
      <c r="I1547" s="5">
        <v>93964</v>
      </c>
      <c r="J1547">
        <v>80</v>
      </c>
      <c r="K1547" t="str">
        <f t="shared" si="73"/>
        <v>Spendthrift</v>
      </c>
      <c r="L1547" t="s">
        <v>14</v>
      </c>
      <c r="M1547">
        <v>4</v>
      </c>
      <c r="N1547" t="str">
        <f t="shared" si="74"/>
        <v>Intermediate</v>
      </c>
      <c r="O1547">
        <v>2</v>
      </c>
    </row>
    <row r="1548" spans="5:15" x14ac:dyDescent="0.25">
      <c r="E1548">
        <v>1547</v>
      </c>
      <c r="F1548" t="s">
        <v>11</v>
      </c>
      <c r="G1548">
        <v>61</v>
      </c>
      <c r="H1548" t="str">
        <f t="shared" si="72"/>
        <v>Old</v>
      </c>
      <c r="I1548" s="5">
        <v>180341</v>
      </c>
      <c r="J1548">
        <v>75</v>
      </c>
      <c r="K1548" t="str">
        <f t="shared" si="73"/>
        <v>Spendthrift</v>
      </c>
      <c r="L1548" t="s">
        <v>9</v>
      </c>
      <c r="M1548">
        <v>1</v>
      </c>
      <c r="N1548" t="str">
        <f t="shared" si="74"/>
        <v>Entry-Level</v>
      </c>
      <c r="O1548">
        <v>3</v>
      </c>
    </row>
    <row r="1549" spans="5:15" x14ac:dyDescent="0.25">
      <c r="E1549">
        <v>1548</v>
      </c>
      <c r="F1549" t="s">
        <v>11</v>
      </c>
      <c r="G1549">
        <v>91</v>
      </c>
      <c r="H1549" t="str">
        <f t="shared" si="72"/>
        <v>Old</v>
      </c>
      <c r="I1549" s="5">
        <v>107323</v>
      </c>
      <c r="J1549">
        <v>1</v>
      </c>
      <c r="K1549" t="str">
        <f t="shared" si="73"/>
        <v>Tightward</v>
      </c>
      <c r="L1549" t="s">
        <v>10</v>
      </c>
      <c r="M1549">
        <v>7</v>
      </c>
      <c r="N1549" t="str">
        <f t="shared" si="74"/>
        <v>Mid-Level</v>
      </c>
      <c r="O1549">
        <v>7</v>
      </c>
    </row>
    <row r="1550" spans="5:15" x14ac:dyDescent="0.25">
      <c r="E1550">
        <v>1549</v>
      </c>
      <c r="F1550" t="s">
        <v>11</v>
      </c>
      <c r="G1550">
        <v>79</v>
      </c>
      <c r="H1550" t="str">
        <f t="shared" si="72"/>
        <v>Old</v>
      </c>
      <c r="I1550" s="5">
        <v>119435</v>
      </c>
      <c r="J1550">
        <v>55</v>
      </c>
      <c r="K1550" t="str">
        <f t="shared" si="73"/>
        <v>Economical</v>
      </c>
      <c r="L1550" t="s">
        <v>13</v>
      </c>
      <c r="M1550">
        <v>0</v>
      </c>
      <c r="N1550" t="str">
        <f t="shared" si="74"/>
        <v>Entry-Level</v>
      </c>
      <c r="O1550">
        <v>7</v>
      </c>
    </row>
    <row r="1551" spans="5:15" x14ac:dyDescent="0.25">
      <c r="E1551">
        <v>1550</v>
      </c>
      <c r="F1551" t="s">
        <v>11</v>
      </c>
      <c r="G1551">
        <v>80</v>
      </c>
      <c r="H1551" t="str">
        <f t="shared" si="72"/>
        <v>Old</v>
      </c>
      <c r="I1551" s="5">
        <v>68341</v>
      </c>
      <c r="J1551">
        <v>22</v>
      </c>
      <c r="K1551" t="str">
        <f t="shared" si="73"/>
        <v>Tightward</v>
      </c>
      <c r="L1551" t="s">
        <v>14</v>
      </c>
      <c r="M1551">
        <v>13</v>
      </c>
      <c r="N1551" t="str">
        <f t="shared" si="74"/>
        <v>Senior Level</v>
      </c>
      <c r="O1551">
        <v>6</v>
      </c>
    </row>
    <row r="1552" spans="5:15" x14ac:dyDescent="0.25">
      <c r="E1552">
        <v>1551</v>
      </c>
      <c r="F1552" t="s">
        <v>11</v>
      </c>
      <c r="G1552">
        <v>16</v>
      </c>
      <c r="H1552" t="str">
        <f t="shared" si="72"/>
        <v>Adolescence</v>
      </c>
      <c r="I1552" s="5">
        <v>95365</v>
      </c>
      <c r="J1552">
        <v>60</v>
      </c>
      <c r="K1552" t="str">
        <f t="shared" si="73"/>
        <v>Spendthrift</v>
      </c>
      <c r="L1552" t="s">
        <v>14</v>
      </c>
      <c r="M1552">
        <v>0</v>
      </c>
      <c r="N1552" t="str">
        <f t="shared" si="74"/>
        <v>Entry-Level</v>
      </c>
      <c r="O1552">
        <v>5</v>
      </c>
    </row>
    <row r="1553" spans="5:15" x14ac:dyDescent="0.25">
      <c r="E1553">
        <v>1552</v>
      </c>
      <c r="F1553" t="s">
        <v>8</v>
      </c>
      <c r="G1553">
        <v>4</v>
      </c>
      <c r="H1553" t="str">
        <f t="shared" si="72"/>
        <v>Adolescence</v>
      </c>
      <c r="I1553" s="5">
        <v>131093</v>
      </c>
      <c r="J1553">
        <v>79</v>
      </c>
      <c r="K1553" t="str">
        <f t="shared" si="73"/>
        <v>Spendthrift</v>
      </c>
      <c r="L1553" t="s">
        <v>12</v>
      </c>
      <c r="M1553">
        <v>1</v>
      </c>
      <c r="N1553" t="str">
        <f t="shared" si="74"/>
        <v>Entry-Level</v>
      </c>
      <c r="O1553">
        <v>7</v>
      </c>
    </row>
    <row r="1554" spans="5:15" x14ac:dyDescent="0.25">
      <c r="E1554">
        <v>1553</v>
      </c>
      <c r="F1554" t="s">
        <v>11</v>
      </c>
      <c r="G1554">
        <v>34</v>
      </c>
      <c r="H1554" t="str">
        <f t="shared" si="72"/>
        <v>Middle Age</v>
      </c>
      <c r="I1554" s="5">
        <v>100621</v>
      </c>
      <c r="J1554">
        <v>3</v>
      </c>
      <c r="K1554" t="str">
        <f t="shared" si="73"/>
        <v>Tightward</v>
      </c>
      <c r="L1554" t="s">
        <v>9</v>
      </c>
      <c r="M1554">
        <v>1</v>
      </c>
      <c r="N1554" t="str">
        <f t="shared" si="74"/>
        <v>Entry-Level</v>
      </c>
      <c r="O1554">
        <v>1</v>
      </c>
    </row>
    <row r="1555" spans="5:15" x14ac:dyDescent="0.25">
      <c r="E1555">
        <v>1554</v>
      </c>
      <c r="F1555" t="s">
        <v>8</v>
      </c>
      <c r="G1555">
        <v>10</v>
      </c>
      <c r="H1555" t="str">
        <f t="shared" si="72"/>
        <v>Adolescence</v>
      </c>
      <c r="I1555" s="5">
        <v>116521</v>
      </c>
      <c r="J1555">
        <v>47</v>
      </c>
      <c r="K1555" t="str">
        <f t="shared" si="73"/>
        <v>Economical</v>
      </c>
      <c r="L1555" t="s">
        <v>16</v>
      </c>
      <c r="M1555">
        <v>0</v>
      </c>
      <c r="N1555" t="str">
        <f t="shared" si="74"/>
        <v>Entry-Level</v>
      </c>
      <c r="O1555">
        <v>2</v>
      </c>
    </row>
    <row r="1556" spans="5:15" x14ac:dyDescent="0.25">
      <c r="E1556">
        <v>1555</v>
      </c>
      <c r="F1556" t="s">
        <v>11</v>
      </c>
      <c r="G1556">
        <v>3</v>
      </c>
      <c r="H1556" t="str">
        <f t="shared" si="72"/>
        <v>Adolescence</v>
      </c>
      <c r="I1556" s="5">
        <v>136316</v>
      </c>
      <c r="J1556">
        <v>88</v>
      </c>
      <c r="K1556" t="str">
        <f t="shared" si="73"/>
        <v>Spendthrift</v>
      </c>
      <c r="L1556" t="s">
        <v>15</v>
      </c>
      <c r="M1556">
        <v>0</v>
      </c>
      <c r="N1556" t="str">
        <f t="shared" si="74"/>
        <v>Entry-Level</v>
      </c>
      <c r="O1556">
        <v>3</v>
      </c>
    </row>
    <row r="1557" spans="5:15" x14ac:dyDescent="0.25">
      <c r="E1557">
        <v>1556</v>
      </c>
      <c r="F1557" t="s">
        <v>8</v>
      </c>
      <c r="G1557">
        <v>96</v>
      </c>
      <c r="H1557" t="str">
        <f t="shared" si="72"/>
        <v>Old</v>
      </c>
      <c r="I1557" s="5">
        <v>172039</v>
      </c>
      <c r="J1557">
        <v>51</v>
      </c>
      <c r="K1557" t="str">
        <f t="shared" si="73"/>
        <v>Economical</v>
      </c>
      <c r="L1557" t="s">
        <v>12</v>
      </c>
      <c r="M1557">
        <v>0</v>
      </c>
      <c r="N1557" t="str">
        <f t="shared" si="74"/>
        <v>Entry-Level</v>
      </c>
      <c r="O1557">
        <v>6</v>
      </c>
    </row>
    <row r="1558" spans="5:15" x14ac:dyDescent="0.25">
      <c r="E1558">
        <v>1557</v>
      </c>
      <c r="F1558" t="s">
        <v>11</v>
      </c>
      <c r="G1558">
        <v>48</v>
      </c>
      <c r="H1558" t="str">
        <f t="shared" si="72"/>
        <v>Middle Age</v>
      </c>
      <c r="I1558" s="5">
        <v>70844</v>
      </c>
      <c r="J1558">
        <v>22</v>
      </c>
      <c r="K1558" t="str">
        <f t="shared" si="73"/>
        <v>Tightward</v>
      </c>
      <c r="L1558" t="s">
        <v>13</v>
      </c>
      <c r="M1558">
        <v>0</v>
      </c>
      <c r="N1558" t="str">
        <f t="shared" si="74"/>
        <v>Entry-Level</v>
      </c>
      <c r="O1558">
        <v>3</v>
      </c>
    </row>
    <row r="1559" spans="5:15" x14ac:dyDescent="0.25">
      <c r="E1559">
        <v>1558</v>
      </c>
      <c r="F1559" t="s">
        <v>8</v>
      </c>
      <c r="G1559">
        <v>25</v>
      </c>
      <c r="H1559" t="str">
        <f t="shared" si="72"/>
        <v>Adolescence</v>
      </c>
      <c r="I1559" s="5">
        <v>100964</v>
      </c>
      <c r="J1559">
        <v>96</v>
      </c>
      <c r="K1559" t="str">
        <f t="shared" si="73"/>
        <v>Spendthrift</v>
      </c>
      <c r="L1559" t="s">
        <v>18</v>
      </c>
      <c r="M1559">
        <v>1</v>
      </c>
      <c r="N1559" t="str">
        <f t="shared" si="74"/>
        <v>Entry-Level</v>
      </c>
      <c r="O1559">
        <v>6</v>
      </c>
    </row>
    <row r="1560" spans="5:15" x14ac:dyDescent="0.25">
      <c r="E1560">
        <v>1559</v>
      </c>
      <c r="F1560" t="s">
        <v>11</v>
      </c>
      <c r="G1560">
        <v>98</v>
      </c>
      <c r="H1560" t="str">
        <f t="shared" si="72"/>
        <v>Old</v>
      </c>
      <c r="I1560" s="5">
        <v>128037</v>
      </c>
      <c r="J1560">
        <v>39</v>
      </c>
      <c r="K1560" t="str">
        <f t="shared" si="73"/>
        <v>Economical</v>
      </c>
      <c r="L1560" t="s">
        <v>13</v>
      </c>
      <c r="M1560">
        <v>6</v>
      </c>
      <c r="N1560" t="str">
        <f t="shared" si="74"/>
        <v>Mid-Level</v>
      </c>
      <c r="O1560">
        <v>2</v>
      </c>
    </row>
    <row r="1561" spans="5:15" x14ac:dyDescent="0.25">
      <c r="E1561">
        <v>1560</v>
      </c>
      <c r="F1561" t="s">
        <v>8</v>
      </c>
      <c r="G1561">
        <v>84</v>
      </c>
      <c r="H1561" t="str">
        <f t="shared" si="72"/>
        <v>Old</v>
      </c>
      <c r="I1561" s="5">
        <v>97081</v>
      </c>
      <c r="J1561">
        <v>75</v>
      </c>
      <c r="K1561" t="str">
        <f t="shared" si="73"/>
        <v>Spendthrift</v>
      </c>
      <c r="L1561" t="s">
        <v>18</v>
      </c>
      <c r="M1561">
        <v>1</v>
      </c>
      <c r="N1561" t="str">
        <f t="shared" si="74"/>
        <v>Entry-Level</v>
      </c>
      <c r="O1561">
        <v>3</v>
      </c>
    </row>
    <row r="1562" spans="5:15" x14ac:dyDescent="0.25">
      <c r="E1562">
        <v>1561</v>
      </c>
      <c r="F1562" t="s">
        <v>8</v>
      </c>
      <c r="G1562">
        <v>88</v>
      </c>
      <c r="H1562" t="str">
        <f t="shared" si="72"/>
        <v>Old</v>
      </c>
      <c r="I1562" s="5">
        <v>92247</v>
      </c>
      <c r="J1562">
        <v>47</v>
      </c>
      <c r="K1562" t="str">
        <f t="shared" si="73"/>
        <v>Economical</v>
      </c>
      <c r="L1562" t="s">
        <v>18</v>
      </c>
      <c r="M1562">
        <v>0</v>
      </c>
      <c r="N1562" t="str">
        <f t="shared" si="74"/>
        <v>Entry-Level</v>
      </c>
      <c r="O1562">
        <v>6</v>
      </c>
    </row>
    <row r="1563" spans="5:15" x14ac:dyDescent="0.25">
      <c r="E1563">
        <v>1562</v>
      </c>
      <c r="F1563" t="s">
        <v>8</v>
      </c>
      <c r="G1563">
        <v>86</v>
      </c>
      <c r="H1563" t="str">
        <f t="shared" si="72"/>
        <v>Old</v>
      </c>
      <c r="I1563" s="5">
        <v>129914</v>
      </c>
      <c r="J1563">
        <v>92</v>
      </c>
      <c r="K1563" t="str">
        <f t="shared" si="73"/>
        <v>Spendthrift</v>
      </c>
      <c r="L1563" t="s">
        <v>14</v>
      </c>
      <c r="M1563">
        <v>1</v>
      </c>
      <c r="N1563" t="str">
        <f t="shared" si="74"/>
        <v>Entry-Level</v>
      </c>
      <c r="O1563">
        <v>3</v>
      </c>
    </row>
    <row r="1564" spans="5:15" x14ac:dyDescent="0.25">
      <c r="E1564">
        <v>1563</v>
      </c>
      <c r="F1564" t="s">
        <v>11</v>
      </c>
      <c r="G1564">
        <v>0</v>
      </c>
      <c r="H1564" t="str">
        <f t="shared" si="72"/>
        <v>Adolescence</v>
      </c>
      <c r="I1564" s="5">
        <v>94014</v>
      </c>
      <c r="J1564">
        <v>53</v>
      </c>
      <c r="K1564" t="str">
        <f t="shared" si="73"/>
        <v>Economical</v>
      </c>
      <c r="L1564" t="s">
        <v>10</v>
      </c>
      <c r="M1564">
        <v>9</v>
      </c>
      <c r="N1564" t="str">
        <f t="shared" si="74"/>
        <v>Mid-Level</v>
      </c>
      <c r="O1564">
        <v>5</v>
      </c>
    </row>
    <row r="1565" spans="5:15" x14ac:dyDescent="0.25">
      <c r="E1565">
        <v>1564</v>
      </c>
      <c r="F1565" t="s">
        <v>11</v>
      </c>
      <c r="G1565">
        <v>56</v>
      </c>
      <c r="H1565" t="str">
        <f t="shared" si="72"/>
        <v>Old</v>
      </c>
      <c r="I1565" s="5">
        <v>138864</v>
      </c>
      <c r="J1565">
        <v>93</v>
      </c>
      <c r="K1565" t="str">
        <f t="shared" si="73"/>
        <v>Spendthrift</v>
      </c>
      <c r="L1565" t="s">
        <v>14</v>
      </c>
      <c r="M1565">
        <v>0</v>
      </c>
      <c r="N1565" t="str">
        <f t="shared" si="74"/>
        <v>Entry-Level</v>
      </c>
      <c r="O1565">
        <v>5</v>
      </c>
    </row>
    <row r="1566" spans="5:15" x14ac:dyDescent="0.25">
      <c r="E1566">
        <v>1565</v>
      </c>
      <c r="F1566" t="s">
        <v>8</v>
      </c>
      <c r="G1566">
        <v>6</v>
      </c>
      <c r="H1566" t="str">
        <f t="shared" si="72"/>
        <v>Adolescence</v>
      </c>
      <c r="I1566" s="5">
        <v>169299</v>
      </c>
      <c r="J1566">
        <v>46</v>
      </c>
      <c r="K1566" t="str">
        <f t="shared" si="73"/>
        <v>Economical</v>
      </c>
      <c r="L1566" t="s">
        <v>18</v>
      </c>
      <c r="M1566">
        <v>1</v>
      </c>
      <c r="N1566" t="str">
        <f t="shared" si="74"/>
        <v>Entry-Level</v>
      </c>
      <c r="O1566">
        <v>5</v>
      </c>
    </row>
    <row r="1567" spans="5:15" x14ac:dyDescent="0.25">
      <c r="E1567">
        <v>1566</v>
      </c>
      <c r="F1567" t="s">
        <v>8</v>
      </c>
      <c r="G1567">
        <v>2</v>
      </c>
      <c r="H1567" t="str">
        <f t="shared" si="72"/>
        <v>Adolescence</v>
      </c>
      <c r="I1567" s="5">
        <v>119097</v>
      </c>
      <c r="J1567">
        <v>40</v>
      </c>
      <c r="K1567" t="str">
        <f t="shared" si="73"/>
        <v>Economical</v>
      </c>
      <c r="L1567" t="s">
        <v>9</v>
      </c>
      <c r="M1567">
        <v>0</v>
      </c>
      <c r="N1567" t="str">
        <f t="shared" si="74"/>
        <v>Entry-Level</v>
      </c>
      <c r="O1567">
        <v>7</v>
      </c>
    </row>
    <row r="1568" spans="5:15" x14ac:dyDescent="0.25">
      <c r="E1568">
        <v>1567</v>
      </c>
      <c r="F1568" t="s">
        <v>11</v>
      </c>
      <c r="G1568">
        <v>73</v>
      </c>
      <c r="H1568" t="str">
        <f t="shared" si="72"/>
        <v>Old</v>
      </c>
      <c r="I1568" s="5">
        <v>68161</v>
      </c>
      <c r="J1568">
        <v>23</v>
      </c>
      <c r="K1568" t="str">
        <f t="shared" si="73"/>
        <v>Tightward</v>
      </c>
      <c r="L1568" t="s">
        <v>16</v>
      </c>
      <c r="M1568">
        <v>1</v>
      </c>
      <c r="N1568" t="str">
        <f t="shared" si="74"/>
        <v>Entry-Level</v>
      </c>
      <c r="O1568">
        <v>2</v>
      </c>
    </row>
    <row r="1569" spans="5:15" x14ac:dyDescent="0.25">
      <c r="E1569">
        <v>1568</v>
      </c>
      <c r="F1569" t="s">
        <v>11</v>
      </c>
      <c r="G1569">
        <v>38</v>
      </c>
      <c r="H1569" t="str">
        <f t="shared" si="72"/>
        <v>Middle Age</v>
      </c>
      <c r="I1569" s="5">
        <v>181108</v>
      </c>
      <c r="J1569">
        <v>32</v>
      </c>
      <c r="K1569" t="str">
        <f t="shared" si="73"/>
        <v>Economical</v>
      </c>
      <c r="L1569" t="s">
        <v>17</v>
      </c>
      <c r="M1569">
        <v>1</v>
      </c>
      <c r="N1569" t="str">
        <f t="shared" si="74"/>
        <v>Entry-Level</v>
      </c>
      <c r="O1569">
        <v>1</v>
      </c>
    </row>
    <row r="1570" spans="5:15" x14ac:dyDescent="0.25">
      <c r="E1570">
        <v>1569</v>
      </c>
      <c r="F1570" t="s">
        <v>8</v>
      </c>
      <c r="G1570">
        <v>37</v>
      </c>
      <c r="H1570" t="str">
        <f t="shared" si="72"/>
        <v>Middle Age</v>
      </c>
      <c r="I1570" s="5">
        <v>87764</v>
      </c>
      <c r="J1570">
        <v>59</v>
      </c>
      <c r="K1570" t="str">
        <f t="shared" si="73"/>
        <v>Economical</v>
      </c>
      <c r="L1570" t="s">
        <v>10</v>
      </c>
      <c r="M1570">
        <v>9</v>
      </c>
      <c r="N1570" t="str">
        <f t="shared" si="74"/>
        <v>Mid-Level</v>
      </c>
      <c r="O1570">
        <v>7</v>
      </c>
    </row>
    <row r="1571" spans="5:15" x14ac:dyDescent="0.25">
      <c r="E1571">
        <v>1570</v>
      </c>
      <c r="F1571" t="s">
        <v>11</v>
      </c>
      <c r="G1571">
        <v>41</v>
      </c>
      <c r="H1571" t="str">
        <f t="shared" si="72"/>
        <v>Middle Age</v>
      </c>
      <c r="I1571" s="5">
        <v>102543</v>
      </c>
      <c r="J1571">
        <v>54</v>
      </c>
      <c r="K1571" t="str">
        <f t="shared" si="73"/>
        <v>Economical</v>
      </c>
      <c r="L1571" t="s">
        <v>14</v>
      </c>
      <c r="M1571">
        <v>7</v>
      </c>
      <c r="N1571" t="str">
        <f t="shared" si="74"/>
        <v>Mid-Level</v>
      </c>
      <c r="O1571">
        <v>3</v>
      </c>
    </row>
    <row r="1572" spans="5:15" x14ac:dyDescent="0.25">
      <c r="E1572">
        <v>1571</v>
      </c>
      <c r="F1572" t="s">
        <v>8</v>
      </c>
      <c r="G1572">
        <v>94</v>
      </c>
      <c r="H1572" t="str">
        <f t="shared" si="72"/>
        <v>Old</v>
      </c>
      <c r="I1572" s="5">
        <v>139417</v>
      </c>
      <c r="J1572">
        <v>13</v>
      </c>
      <c r="K1572" t="str">
        <f t="shared" si="73"/>
        <v>Tightward</v>
      </c>
      <c r="L1572" t="s">
        <v>14</v>
      </c>
      <c r="M1572">
        <v>1</v>
      </c>
      <c r="N1572" t="str">
        <f t="shared" si="74"/>
        <v>Entry-Level</v>
      </c>
      <c r="O1572">
        <v>3</v>
      </c>
    </row>
    <row r="1573" spans="5:15" x14ac:dyDescent="0.25">
      <c r="E1573">
        <v>1572</v>
      </c>
      <c r="F1573" t="s">
        <v>11</v>
      </c>
      <c r="G1573">
        <v>57</v>
      </c>
      <c r="H1573" t="str">
        <f t="shared" si="72"/>
        <v>Old</v>
      </c>
      <c r="I1573" s="5">
        <v>81802</v>
      </c>
      <c r="J1573">
        <v>29</v>
      </c>
      <c r="K1573" t="str">
        <f t="shared" si="73"/>
        <v>Tightward</v>
      </c>
      <c r="L1573" t="s">
        <v>17</v>
      </c>
      <c r="M1573">
        <v>9</v>
      </c>
      <c r="N1573" t="str">
        <f t="shared" si="74"/>
        <v>Mid-Level</v>
      </c>
      <c r="O1573">
        <v>1</v>
      </c>
    </row>
    <row r="1574" spans="5:15" x14ac:dyDescent="0.25">
      <c r="E1574">
        <v>1573</v>
      </c>
      <c r="F1574" t="s">
        <v>11</v>
      </c>
      <c r="G1574">
        <v>96</v>
      </c>
      <c r="H1574" t="str">
        <f t="shared" si="72"/>
        <v>Old</v>
      </c>
      <c r="I1574" s="5">
        <v>102788</v>
      </c>
      <c r="J1574">
        <v>51</v>
      </c>
      <c r="K1574" t="str">
        <f t="shared" si="73"/>
        <v>Economical</v>
      </c>
      <c r="L1574" t="s">
        <v>14</v>
      </c>
      <c r="M1574">
        <v>0</v>
      </c>
      <c r="N1574" t="str">
        <f t="shared" si="74"/>
        <v>Entry-Level</v>
      </c>
      <c r="O1574">
        <v>1</v>
      </c>
    </row>
    <row r="1575" spans="5:15" x14ac:dyDescent="0.25">
      <c r="E1575">
        <v>1574</v>
      </c>
      <c r="F1575" t="s">
        <v>11</v>
      </c>
      <c r="G1575">
        <v>59</v>
      </c>
      <c r="H1575" t="str">
        <f t="shared" si="72"/>
        <v>Old</v>
      </c>
      <c r="I1575" s="5">
        <v>163179</v>
      </c>
      <c r="J1575">
        <v>19</v>
      </c>
      <c r="K1575" t="str">
        <f t="shared" si="73"/>
        <v>Tightward</v>
      </c>
      <c r="L1575" t="s">
        <v>9</v>
      </c>
      <c r="M1575">
        <v>1</v>
      </c>
      <c r="N1575" t="str">
        <f t="shared" si="74"/>
        <v>Entry-Level</v>
      </c>
      <c r="O1575">
        <v>7</v>
      </c>
    </row>
    <row r="1576" spans="5:15" x14ac:dyDescent="0.25">
      <c r="E1576">
        <v>1575</v>
      </c>
      <c r="F1576" t="s">
        <v>8</v>
      </c>
      <c r="G1576">
        <v>87</v>
      </c>
      <c r="H1576" t="str">
        <f t="shared" si="72"/>
        <v>Old</v>
      </c>
      <c r="I1576" s="5">
        <v>71318</v>
      </c>
      <c r="J1576">
        <v>22</v>
      </c>
      <c r="K1576" t="str">
        <f t="shared" si="73"/>
        <v>Tightward</v>
      </c>
      <c r="L1576" t="s">
        <v>9</v>
      </c>
      <c r="M1576">
        <v>1</v>
      </c>
      <c r="N1576" t="str">
        <f t="shared" si="74"/>
        <v>Entry-Level</v>
      </c>
      <c r="O1576">
        <v>3</v>
      </c>
    </row>
    <row r="1577" spans="5:15" x14ac:dyDescent="0.25">
      <c r="E1577">
        <v>1576</v>
      </c>
      <c r="F1577" t="s">
        <v>8</v>
      </c>
      <c r="G1577">
        <v>55</v>
      </c>
      <c r="H1577" t="str">
        <f t="shared" si="72"/>
        <v>Old</v>
      </c>
      <c r="I1577" s="5">
        <v>63683</v>
      </c>
      <c r="J1577">
        <v>34</v>
      </c>
      <c r="K1577" t="str">
        <f t="shared" si="73"/>
        <v>Economical</v>
      </c>
      <c r="L1577" t="s">
        <v>9</v>
      </c>
      <c r="M1577">
        <v>3</v>
      </c>
      <c r="N1577" t="str">
        <f t="shared" si="74"/>
        <v>Intermediate</v>
      </c>
      <c r="O1577">
        <v>1</v>
      </c>
    </row>
    <row r="1578" spans="5:15" x14ac:dyDescent="0.25">
      <c r="E1578">
        <v>1577</v>
      </c>
      <c r="F1578" t="s">
        <v>11</v>
      </c>
      <c r="G1578">
        <v>16</v>
      </c>
      <c r="H1578" t="str">
        <f t="shared" si="72"/>
        <v>Adolescence</v>
      </c>
      <c r="I1578" s="5">
        <v>189689</v>
      </c>
      <c r="J1578">
        <v>37</v>
      </c>
      <c r="K1578" t="str">
        <f t="shared" si="73"/>
        <v>Economical</v>
      </c>
      <c r="L1578" t="s">
        <v>9</v>
      </c>
      <c r="M1578">
        <v>8</v>
      </c>
      <c r="N1578" t="str">
        <f t="shared" si="74"/>
        <v>Mid-Level</v>
      </c>
      <c r="O1578">
        <v>5</v>
      </c>
    </row>
    <row r="1579" spans="5:15" x14ac:dyDescent="0.25">
      <c r="E1579">
        <v>1578</v>
      </c>
      <c r="F1579" t="s">
        <v>8</v>
      </c>
      <c r="G1579">
        <v>82</v>
      </c>
      <c r="H1579" t="str">
        <f t="shared" si="72"/>
        <v>Old</v>
      </c>
      <c r="I1579" s="5">
        <v>121610</v>
      </c>
      <c r="J1579">
        <v>36</v>
      </c>
      <c r="K1579" t="str">
        <f t="shared" si="73"/>
        <v>Economical</v>
      </c>
      <c r="L1579" t="s">
        <v>14</v>
      </c>
      <c r="M1579">
        <v>0</v>
      </c>
      <c r="N1579" t="str">
        <f t="shared" si="74"/>
        <v>Entry-Level</v>
      </c>
      <c r="O1579">
        <v>5</v>
      </c>
    </row>
    <row r="1580" spans="5:15" x14ac:dyDescent="0.25">
      <c r="E1580">
        <v>1579</v>
      </c>
      <c r="F1580" t="s">
        <v>11</v>
      </c>
      <c r="G1580">
        <v>83</v>
      </c>
      <c r="H1580" t="str">
        <f t="shared" si="72"/>
        <v>Old</v>
      </c>
      <c r="I1580" s="5">
        <v>150682</v>
      </c>
      <c r="J1580">
        <v>25</v>
      </c>
      <c r="K1580" t="str">
        <f t="shared" si="73"/>
        <v>Tightward</v>
      </c>
      <c r="L1580" t="s">
        <v>14</v>
      </c>
      <c r="M1580">
        <v>1</v>
      </c>
      <c r="N1580" t="str">
        <f t="shared" si="74"/>
        <v>Entry-Level</v>
      </c>
      <c r="O1580">
        <v>1</v>
      </c>
    </row>
    <row r="1581" spans="5:15" x14ac:dyDescent="0.25">
      <c r="E1581">
        <v>1580</v>
      </c>
      <c r="F1581" t="s">
        <v>11</v>
      </c>
      <c r="G1581">
        <v>96</v>
      </c>
      <c r="H1581" t="str">
        <f t="shared" si="72"/>
        <v>Old</v>
      </c>
      <c r="I1581" s="5">
        <v>124550</v>
      </c>
      <c r="J1581">
        <v>46</v>
      </c>
      <c r="K1581" t="str">
        <f t="shared" si="73"/>
        <v>Economical</v>
      </c>
      <c r="L1581" t="s">
        <v>18</v>
      </c>
      <c r="M1581">
        <v>0</v>
      </c>
      <c r="N1581" t="str">
        <f t="shared" si="74"/>
        <v>Entry-Level</v>
      </c>
      <c r="O1581">
        <v>3</v>
      </c>
    </row>
    <row r="1582" spans="5:15" x14ac:dyDescent="0.25">
      <c r="E1582">
        <v>1581</v>
      </c>
      <c r="F1582" t="s">
        <v>8</v>
      </c>
      <c r="G1582">
        <v>55</v>
      </c>
      <c r="H1582" t="str">
        <f t="shared" si="72"/>
        <v>Old</v>
      </c>
      <c r="I1582" s="5">
        <v>148875</v>
      </c>
      <c r="J1582">
        <v>99</v>
      </c>
      <c r="K1582" t="str">
        <f t="shared" si="73"/>
        <v>Spendthrift</v>
      </c>
      <c r="L1582" t="s">
        <v>14</v>
      </c>
      <c r="M1582">
        <v>0</v>
      </c>
      <c r="N1582" t="str">
        <f t="shared" si="74"/>
        <v>Entry-Level</v>
      </c>
      <c r="O1582">
        <v>4</v>
      </c>
    </row>
    <row r="1583" spans="5:15" x14ac:dyDescent="0.25">
      <c r="E1583">
        <v>1582</v>
      </c>
      <c r="F1583" t="s">
        <v>8</v>
      </c>
      <c r="G1583">
        <v>6</v>
      </c>
      <c r="H1583" t="str">
        <f t="shared" si="72"/>
        <v>Adolescence</v>
      </c>
      <c r="I1583" s="5">
        <v>107117</v>
      </c>
      <c r="J1583">
        <v>44</v>
      </c>
      <c r="K1583" t="str">
        <f t="shared" si="73"/>
        <v>Economical</v>
      </c>
      <c r="L1583" t="s">
        <v>14</v>
      </c>
      <c r="M1583">
        <v>1</v>
      </c>
      <c r="N1583" t="str">
        <f t="shared" si="74"/>
        <v>Entry-Level</v>
      </c>
      <c r="O1583">
        <v>3</v>
      </c>
    </row>
    <row r="1584" spans="5:15" x14ac:dyDescent="0.25">
      <c r="E1584">
        <v>1583</v>
      </c>
      <c r="F1584" t="s">
        <v>8</v>
      </c>
      <c r="G1584">
        <v>33</v>
      </c>
      <c r="H1584" t="str">
        <f t="shared" si="72"/>
        <v>Middle Age</v>
      </c>
      <c r="I1584" s="5">
        <v>109223</v>
      </c>
      <c r="J1584">
        <v>43</v>
      </c>
      <c r="K1584" t="str">
        <f t="shared" si="73"/>
        <v>Economical</v>
      </c>
      <c r="L1584" t="s">
        <v>10</v>
      </c>
      <c r="M1584">
        <v>1</v>
      </c>
      <c r="N1584" t="str">
        <f t="shared" si="74"/>
        <v>Entry-Level</v>
      </c>
      <c r="O1584">
        <v>5</v>
      </c>
    </row>
    <row r="1585" spans="5:15" x14ac:dyDescent="0.25">
      <c r="E1585">
        <v>1584</v>
      </c>
      <c r="F1585" t="s">
        <v>11</v>
      </c>
      <c r="G1585">
        <v>0</v>
      </c>
      <c r="H1585" t="str">
        <f t="shared" si="72"/>
        <v>Adolescence</v>
      </c>
      <c r="I1585" s="5">
        <v>120899</v>
      </c>
      <c r="J1585">
        <v>7</v>
      </c>
      <c r="K1585" t="str">
        <f t="shared" si="73"/>
        <v>Tightward</v>
      </c>
      <c r="L1585" t="s">
        <v>18</v>
      </c>
      <c r="M1585">
        <v>2</v>
      </c>
      <c r="N1585" t="str">
        <f t="shared" si="74"/>
        <v>Entry-Level</v>
      </c>
      <c r="O1585">
        <v>6</v>
      </c>
    </row>
    <row r="1586" spans="5:15" x14ac:dyDescent="0.25">
      <c r="E1586">
        <v>1585</v>
      </c>
      <c r="F1586" t="s">
        <v>11</v>
      </c>
      <c r="G1586">
        <v>27</v>
      </c>
      <c r="H1586" t="str">
        <f t="shared" si="72"/>
        <v>Adolescence</v>
      </c>
      <c r="I1586" s="5">
        <v>101948</v>
      </c>
      <c r="J1586">
        <v>31</v>
      </c>
      <c r="K1586" t="str">
        <f t="shared" si="73"/>
        <v>Economical</v>
      </c>
      <c r="L1586" t="s">
        <v>14</v>
      </c>
      <c r="M1586">
        <v>0</v>
      </c>
      <c r="N1586" t="str">
        <f t="shared" si="74"/>
        <v>Entry-Level</v>
      </c>
      <c r="O1586">
        <v>5</v>
      </c>
    </row>
    <row r="1587" spans="5:15" x14ac:dyDescent="0.25">
      <c r="E1587">
        <v>1586</v>
      </c>
      <c r="F1587" t="s">
        <v>8</v>
      </c>
      <c r="G1587">
        <v>72</v>
      </c>
      <c r="H1587" t="str">
        <f t="shared" si="72"/>
        <v>Old</v>
      </c>
      <c r="I1587" s="5">
        <v>143169</v>
      </c>
      <c r="J1587">
        <v>58</v>
      </c>
      <c r="K1587" t="str">
        <f t="shared" si="73"/>
        <v>Economical</v>
      </c>
      <c r="L1587" t="s">
        <v>10</v>
      </c>
      <c r="M1587">
        <v>0</v>
      </c>
      <c r="N1587" t="str">
        <f t="shared" si="74"/>
        <v>Entry-Level</v>
      </c>
      <c r="O1587">
        <v>4</v>
      </c>
    </row>
    <row r="1588" spans="5:15" x14ac:dyDescent="0.25">
      <c r="E1588">
        <v>1587</v>
      </c>
      <c r="F1588" t="s">
        <v>11</v>
      </c>
      <c r="G1588">
        <v>13</v>
      </c>
      <c r="H1588" t="str">
        <f t="shared" si="72"/>
        <v>Adolescence</v>
      </c>
      <c r="I1588" s="5">
        <v>167619</v>
      </c>
      <c r="J1588">
        <v>4</v>
      </c>
      <c r="K1588" t="str">
        <f t="shared" si="73"/>
        <v>Tightward</v>
      </c>
      <c r="L1588" t="s">
        <v>9</v>
      </c>
      <c r="M1588">
        <v>7</v>
      </c>
      <c r="N1588" t="str">
        <f t="shared" si="74"/>
        <v>Mid-Level</v>
      </c>
      <c r="O1588">
        <v>6</v>
      </c>
    </row>
    <row r="1589" spans="5:15" x14ac:dyDescent="0.25">
      <c r="E1589">
        <v>1588</v>
      </c>
      <c r="F1589" t="s">
        <v>11</v>
      </c>
      <c r="G1589">
        <v>19</v>
      </c>
      <c r="H1589" t="str">
        <f t="shared" si="72"/>
        <v>Adolescence</v>
      </c>
      <c r="I1589" s="5">
        <v>181795</v>
      </c>
      <c r="J1589">
        <v>59</v>
      </c>
      <c r="K1589" t="str">
        <f t="shared" si="73"/>
        <v>Economical</v>
      </c>
      <c r="L1589" t="s">
        <v>9</v>
      </c>
      <c r="M1589">
        <v>3</v>
      </c>
      <c r="N1589" t="str">
        <f t="shared" si="74"/>
        <v>Intermediate</v>
      </c>
      <c r="O1589">
        <v>5</v>
      </c>
    </row>
    <row r="1590" spans="5:15" x14ac:dyDescent="0.25">
      <c r="E1590">
        <v>1589</v>
      </c>
      <c r="F1590" t="s">
        <v>11</v>
      </c>
      <c r="G1590">
        <v>48</v>
      </c>
      <c r="H1590" t="str">
        <f t="shared" si="72"/>
        <v>Middle Age</v>
      </c>
      <c r="I1590" s="5">
        <v>186445</v>
      </c>
      <c r="J1590">
        <v>41</v>
      </c>
      <c r="K1590" t="str">
        <f t="shared" si="73"/>
        <v>Economical</v>
      </c>
      <c r="L1590" t="s">
        <v>10</v>
      </c>
      <c r="M1590">
        <v>0</v>
      </c>
      <c r="N1590" t="str">
        <f t="shared" si="74"/>
        <v>Entry-Level</v>
      </c>
      <c r="O1590">
        <v>1</v>
      </c>
    </row>
    <row r="1591" spans="5:15" x14ac:dyDescent="0.25">
      <c r="E1591">
        <v>1590</v>
      </c>
      <c r="F1591" t="s">
        <v>11</v>
      </c>
      <c r="G1591">
        <v>58</v>
      </c>
      <c r="H1591" t="str">
        <f t="shared" si="72"/>
        <v>Old</v>
      </c>
      <c r="I1591" s="5">
        <v>102205</v>
      </c>
      <c r="J1591">
        <v>24</v>
      </c>
      <c r="K1591" t="str">
        <f t="shared" si="73"/>
        <v>Tightward</v>
      </c>
      <c r="L1591" t="s">
        <v>14</v>
      </c>
      <c r="M1591">
        <v>1</v>
      </c>
      <c r="N1591" t="str">
        <f t="shared" si="74"/>
        <v>Entry-Level</v>
      </c>
      <c r="O1591">
        <v>1</v>
      </c>
    </row>
    <row r="1592" spans="5:15" x14ac:dyDescent="0.25">
      <c r="E1592">
        <v>1591</v>
      </c>
      <c r="F1592" t="s">
        <v>11</v>
      </c>
      <c r="G1592">
        <v>21</v>
      </c>
      <c r="H1592" t="str">
        <f t="shared" si="72"/>
        <v>Adolescence</v>
      </c>
      <c r="I1592" s="5">
        <v>52326</v>
      </c>
      <c r="J1592">
        <v>69</v>
      </c>
      <c r="K1592" t="str">
        <f t="shared" si="73"/>
        <v>Spendthrift</v>
      </c>
      <c r="L1592" t="s">
        <v>9</v>
      </c>
      <c r="M1592">
        <v>0</v>
      </c>
      <c r="N1592" t="str">
        <f t="shared" si="74"/>
        <v>Entry-Level</v>
      </c>
      <c r="O1592">
        <v>2</v>
      </c>
    </row>
    <row r="1593" spans="5:15" x14ac:dyDescent="0.25">
      <c r="E1593">
        <v>1592</v>
      </c>
      <c r="F1593" t="s">
        <v>8</v>
      </c>
      <c r="G1593">
        <v>91</v>
      </c>
      <c r="H1593" t="str">
        <f t="shared" si="72"/>
        <v>Old</v>
      </c>
      <c r="I1593" s="5">
        <v>82992</v>
      </c>
      <c r="J1593">
        <v>5</v>
      </c>
      <c r="K1593" t="str">
        <f t="shared" si="73"/>
        <v>Tightward</v>
      </c>
      <c r="L1593" t="s">
        <v>13</v>
      </c>
      <c r="M1593">
        <v>1</v>
      </c>
      <c r="N1593" t="str">
        <f t="shared" si="74"/>
        <v>Entry-Level</v>
      </c>
      <c r="O1593">
        <v>5</v>
      </c>
    </row>
    <row r="1594" spans="5:15" x14ac:dyDescent="0.25">
      <c r="E1594">
        <v>1593</v>
      </c>
      <c r="F1594" t="s">
        <v>8</v>
      </c>
      <c r="G1594">
        <v>44</v>
      </c>
      <c r="H1594" t="str">
        <f t="shared" si="72"/>
        <v>Middle Age</v>
      </c>
      <c r="I1594" s="5">
        <v>145520</v>
      </c>
      <c r="J1594">
        <v>55</v>
      </c>
      <c r="K1594" t="str">
        <f t="shared" si="73"/>
        <v>Economical</v>
      </c>
      <c r="L1594" t="s">
        <v>17</v>
      </c>
      <c r="M1594">
        <v>1</v>
      </c>
      <c r="N1594" t="str">
        <f t="shared" si="74"/>
        <v>Entry-Level</v>
      </c>
      <c r="O1594">
        <v>7</v>
      </c>
    </row>
    <row r="1595" spans="5:15" x14ac:dyDescent="0.25">
      <c r="E1595">
        <v>1594</v>
      </c>
      <c r="F1595" t="s">
        <v>11</v>
      </c>
      <c r="G1595">
        <v>80</v>
      </c>
      <c r="H1595" t="str">
        <f t="shared" si="72"/>
        <v>Old</v>
      </c>
      <c r="I1595" s="5">
        <v>104820</v>
      </c>
      <c r="J1595">
        <v>96</v>
      </c>
      <c r="K1595" t="str">
        <f t="shared" si="73"/>
        <v>Spendthrift</v>
      </c>
      <c r="L1595" t="s">
        <v>14</v>
      </c>
      <c r="M1595">
        <v>2</v>
      </c>
      <c r="N1595" t="str">
        <f t="shared" si="74"/>
        <v>Entry-Level</v>
      </c>
      <c r="O1595">
        <v>4</v>
      </c>
    </row>
    <row r="1596" spans="5:15" x14ac:dyDescent="0.25">
      <c r="E1596">
        <v>1595</v>
      </c>
      <c r="F1596" t="s">
        <v>11</v>
      </c>
      <c r="G1596">
        <v>28</v>
      </c>
      <c r="H1596" t="str">
        <f t="shared" si="72"/>
        <v>Adolescence</v>
      </c>
      <c r="I1596" s="5">
        <v>69025</v>
      </c>
      <c r="J1596">
        <v>79</v>
      </c>
      <c r="K1596" t="str">
        <f t="shared" si="73"/>
        <v>Spendthrift</v>
      </c>
      <c r="L1596" t="s">
        <v>13</v>
      </c>
      <c r="M1596">
        <v>0</v>
      </c>
      <c r="N1596" t="str">
        <f t="shared" si="74"/>
        <v>Entry-Level</v>
      </c>
      <c r="O1596">
        <v>2</v>
      </c>
    </row>
    <row r="1597" spans="5:15" x14ac:dyDescent="0.25">
      <c r="E1597">
        <v>1596</v>
      </c>
      <c r="F1597" t="s">
        <v>8</v>
      </c>
      <c r="G1597">
        <v>74</v>
      </c>
      <c r="H1597" t="str">
        <f t="shared" si="72"/>
        <v>Old</v>
      </c>
      <c r="I1597" s="5">
        <v>164976</v>
      </c>
      <c r="J1597">
        <v>89</v>
      </c>
      <c r="K1597" t="str">
        <f t="shared" si="73"/>
        <v>Spendthrift</v>
      </c>
      <c r="L1597" t="s">
        <v>13</v>
      </c>
      <c r="M1597">
        <v>0</v>
      </c>
      <c r="N1597" t="str">
        <f t="shared" si="74"/>
        <v>Entry-Level</v>
      </c>
      <c r="O1597">
        <v>4</v>
      </c>
    </row>
    <row r="1598" spans="5:15" x14ac:dyDescent="0.25">
      <c r="E1598">
        <v>1597</v>
      </c>
      <c r="F1598" t="s">
        <v>11</v>
      </c>
      <c r="G1598">
        <v>79</v>
      </c>
      <c r="H1598" t="str">
        <f t="shared" si="72"/>
        <v>Old</v>
      </c>
      <c r="I1598" s="5">
        <v>178576</v>
      </c>
      <c r="J1598">
        <v>51</v>
      </c>
      <c r="K1598" t="str">
        <f t="shared" si="73"/>
        <v>Economical</v>
      </c>
      <c r="L1598" t="s">
        <v>15</v>
      </c>
      <c r="M1598">
        <v>5</v>
      </c>
      <c r="N1598" t="str">
        <f t="shared" si="74"/>
        <v>Mid-Level</v>
      </c>
      <c r="O1598">
        <v>5</v>
      </c>
    </row>
    <row r="1599" spans="5:15" x14ac:dyDescent="0.25">
      <c r="E1599">
        <v>1598</v>
      </c>
      <c r="F1599" t="s">
        <v>11</v>
      </c>
      <c r="G1599">
        <v>42</v>
      </c>
      <c r="H1599" t="str">
        <f t="shared" si="72"/>
        <v>Middle Age</v>
      </c>
      <c r="I1599" s="5">
        <v>72415</v>
      </c>
      <c r="J1599">
        <v>52</v>
      </c>
      <c r="K1599" t="str">
        <f t="shared" si="73"/>
        <v>Economical</v>
      </c>
      <c r="L1599" t="s">
        <v>18</v>
      </c>
      <c r="M1599">
        <v>0</v>
      </c>
      <c r="N1599" t="str">
        <f t="shared" si="74"/>
        <v>Entry-Level</v>
      </c>
      <c r="O1599">
        <v>5</v>
      </c>
    </row>
    <row r="1600" spans="5:15" x14ac:dyDescent="0.25">
      <c r="E1600">
        <v>1599</v>
      </c>
      <c r="F1600" t="s">
        <v>8</v>
      </c>
      <c r="G1600">
        <v>80</v>
      </c>
      <c r="H1600" t="str">
        <f t="shared" si="72"/>
        <v>Old</v>
      </c>
      <c r="I1600" s="5">
        <v>112146</v>
      </c>
      <c r="J1600">
        <v>24</v>
      </c>
      <c r="K1600" t="str">
        <f t="shared" si="73"/>
        <v>Tightward</v>
      </c>
      <c r="L1600" t="s">
        <v>13</v>
      </c>
      <c r="M1600">
        <v>0</v>
      </c>
      <c r="N1600" t="str">
        <f t="shared" si="74"/>
        <v>Entry-Level</v>
      </c>
      <c r="O1600">
        <v>3</v>
      </c>
    </row>
    <row r="1601" spans="5:15" x14ac:dyDescent="0.25">
      <c r="E1601">
        <v>1600</v>
      </c>
      <c r="F1601" t="s">
        <v>8</v>
      </c>
      <c r="G1601">
        <v>8</v>
      </c>
      <c r="H1601" t="str">
        <f t="shared" si="72"/>
        <v>Adolescence</v>
      </c>
      <c r="I1601" s="5">
        <v>144830</v>
      </c>
      <c r="J1601">
        <v>43</v>
      </c>
      <c r="K1601" t="str">
        <f t="shared" si="73"/>
        <v>Economical</v>
      </c>
      <c r="L1601" t="s">
        <v>14</v>
      </c>
      <c r="M1601">
        <v>0</v>
      </c>
      <c r="N1601" t="str">
        <f t="shared" si="74"/>
        <v>Entry-Level</v>
      </c>
      <c r="O1601">
        <v>1</v>
      </c>
    </row>
    <row r="1602" spans="5:15" x14ac:dyDescent="0.25">
      <c r="E1602">
        <v>1601</v>
      </c>
      <c r="F1602" t="s">
        <v>11</v>
      </c>
      <c r="G1602">
        <v>24</v>
      </c>
      <c r="H1602" t="str">
        <f t="shared" si="72"/>
        <v>Adolescence</v>
      </c>
      <c r="I1602" s="5">
        <v>51661</v>
      </c>
      <c r="J1602">
        <v>79</v>
      </c>
      <c r="K1602" t="str">
        <f t="shared" si="73"/>
        <v>Spendthrift</v>
      </c>
      <c r="L1602" t="s">
        <v>13</v>
      </c>
      <c r="M1602">
        <v>0</v>
      </c>
      <c r="N1602" t="str">
        <f t="shared" si="74"/>
        <v>Entry-Level</v>
      </c>
      <c r="O1602">
        <v>7</v>
      </c>
    </row>
    <row r="1603" spans="5:15" x14ac:dyDescent="0.25">
      <c r="E1603">
        <v>1602</v>
      </c>
      <c r="F1603" t="s">
        <v>11</v>
      </c>
      <c r="G1603">
        <v>71</v>
      </c>
      <c r="H1603" t="str">
        <f t="shared" ref="H1603:H1666" si="75">IF(G1603&gt;54,"Old",IF(G1603&gt;=31,"Middle Age",IF(G1603&lt;31,"Adolescence","Invalid")))</f>
        <v>Old</v>
      </c>
      <c r="I1603" s="5">
        <v>152910</v>
      </c>
      <c r="J1603">
        <v>90</v>
      </c>
      <c r="K1603" t="str">
        <f t="shared" ref="K1603:K1666" si="76">IF(J1603&gt;=60,"Spendthrift",IF(J1603&gt;=31,"Economical",IF(J1603&lt;31,"Tightward","Invalid")))</f>
        <v>Spendthrift</v>
      </c>
      <c r="L1603" t="s">
        <v>14</v>
      </c>
      <c r="M1603">
        <v>1</v>
      </c>
      <c r="N1603" t="str">
        <f t="shared" ref="N1603:N1666" si="77">IF(M1603&gt;=10,"Senior Level",IF(M1603&gt;=5,"Mid-Level",IF(M1603&gt;=3,"Intermediate",IF(M1603&lt;3,"Entry-Level","Invalid"))))</f>
        <v>Entry-Level</v>
      </c>
      <c r="O1603">
        <v>6</v>
      </c>
    </row>
    <row r="1604" spans="5:15" x14ac:dyDescent="0.25">
      <c r="E1604">
        <v>1603</v>
      </c>
      <c r="F1604" t="s">
        <v>8</v>
      </c>
      <c r="G1604">
        <v>1</v>
      </c>
      <c r="H1604" t="str">
        <f t="shared" si="75"/>
        <v>Adolescence</v>
      </c>
      <c r="I1604" s="5">
        <v>114556</v>
      </c>
      <c r="J1604">
        <v>64</v>
      </c>
      <c r="K1604" t="str">
        <f t="shared" si="76"/>
        <v>Spendthrift</v>
      </c>
      <c r="L1604" t="s">
        <v>13</v>
      </c>
      <c r="M1604">
        <v>0</v>
      </c>
      <c r="N1604" t="str">
        <f t="shared" si="77"/>
        <v>Entry-Level</v>
      </c>
      <c r="O1604">
        <v>7</v>
      </c>
    </row>
    <row r="1605" spans="5:15" x14ac:dyDescent="0.25">
      <c r="E1605">
        <v>1604</v>
      </c>
      <c r="F1605" t="s">
        <v>8</v>
      </c>
      <c r="G1605">
        <v>0</v>
      </c>
      <c r="H1605" t="str">
        <f t="shared" si="75"/>
        <v>Adolescence</v>
      </c>
      <c r="I1605" s="5">
        <v>143455</v>
      </c>
      <c r="J1605">
        <v>62</v>
      </c>
      <c r="K1605" t="str">
        <f t="shared" si="76"/>
        <v>Spendthrift</v>
      </c>
      <c r="L1605" t="s">
        <v>9</v>
      </c>
      <c r="M1605">
        <v>1</v>
      </c>
      <c r="N1605" t="str">
        <f t="shared" si="77"/>
        <v>Entry-Level</v>
      </c>
      <c r="O1605">
        <v>6</v>
      </c>
    </row>
    <row r="1606" spans="5:15" x14ac:dyDescent="0.25">
      <c r="E1606">
        <v>1605</v>
      </c>
      <c r="F1606" t="s">
        <v>8</v>
      </c>
      <c r="G1606">
        <v>30</v>
      </c>
      <c r="H1606" t="str">
        <f t="shared" si="75"/>
        <v>Adolescence</v>
      </c>
      <c r="I1606" s="5">
        <v>173096</v>
      </c>
      <c r="J1606">
        <v>92</v>
      </c>
      <c r="K1606" t="str">
        <f t="shared" si="76"/>
        <v>Spendthrift</v>
      </c>
      <c r="L1606" t="s">
        <v>9</v>
      </c>
      <c r="M1606">
        <v>0</v>
      </c>
      <c r="N1606" t="str">
        <f t="shared" si="77"/>
        <v>Entry-Level</v>
      </c>
      <c r="O1606">
        <v>3</v>
      </c>
    </row>
    <row r="1607" spans="5:15" x14ac:dyDescent="0.25">
      <c r="E1607">
        <v>1606</v>
      </c>
      <c r="F1607" t="s">
        <v>11</v>
      </c>
      <c r="G1607">
        <v>52</v>
      </c>
      <c r="H1607" t="str">
        <f t="shared" si="75"/>
        <v>Middle Age</v>
      </c>
      <c r="I1607" s="5">
        <v>121172</v>
      </c>
      <c r="J1607">
        <v>97</v>
      </c>
      <c r="K1607" t="str">
        <f t="shared" si="76"/>
        <v>Spendthrift</v>
      </c>
      <c r="L1607" t="s">
        <v>9</v>
      </c>
      <c r="M1607">
        <v>5</v>
      </c>
      <c r="N1607" t="str">
        <f t="shared" si="77"/>
        <v>Mid-Level</v>
      </c>
      <c r="O1607">
        <v>4</v>
      </c>
    </row>
    <row r="1608" spans="5:15" x14ac:dyDescent="0.25">
      <c r="E1608">
        <v>1607</v>
      </c>
      <c r="F1608" t="s">
        <v>11</v>
      </c>
      <c r="G1608">
        <v>34</v>
      </c>
      <c r="H1608" t="str">
        <f t="shared" si="75"/>
        <v>Middle Age</v>
      </c>
      <c r="I1608" s="5">
        <v>56492</v>
      </c>
      <c r="J1608">
        <v>15</v>
      </c>
      <c r="K1608" t="str">
        <f t="shared" si="76"/>
        <v>Tightward</v>
      </c>
      <c r="L1608" t="s">
        <v>17</v>
      </c>
      <c r="M1608">
        <v>8</v>
      </c>
      <c r="N1608" t="str">
        <f t="shared" si="77"/>
        <v>Mid-Level</v>
      </c>
      <c r="O1608">
        <v>1</v>
      </c>
    </row>
    <row r="1609" spans="5:15" x14ac:dyDescent="0.25">
      <c r="E1609">
        <v>1608</v>
      </c>
      <c r="F1609" t="s">
        <v>8</v>
      </c>
      <c r="G1609">
        <v>64</v>
      </c>
      <c r="H1609" t="str">
        <f t="shared" si="75"/>
        <v>Old</v>
      </c>
      <c r="I1609" s="5">
        <v>156422</v>
      </c>
      <c r="J1609">
        <v>39</v>
      </c>
      <c r="K1609" t="str">
        <f t="shared" si="76"/>
        <v>Economical</v>
      </c>
      <c r="L1609" t="s">
        <v>13</v>
      </c>
      <c r="M1609">
        <v>1</v>
      </c>
      <c r="N1609" t="str">
        <f t="shared" si="77"/>
        <v>Entry-Level</v>
      </c>
      <c r="O1609">
        <v>7</v>
      </c>
    </row>
    <row r="1610" spans="5:15" x14ac:dyDescent="0.25">
      <c r="E1610">
        <v>1609</v>
      </c>
      <c r="F1610" t="s">
        <v>8</v>
      </c>
      <c r="G1610">
        <v>17</v>
      </c>
      <c r="H1610" t="str">
        <f t="shared" si="75"/>
        <v>Adolescence</v>
      </c>
      <c r="I1610" s="5">
        <v>131863</v>
      </c>
      <c r="J1610">
        <v>94</v>
      </c>
      <c r="K1610" t="str">
        <f t="shared" si="76"/>
        <v>Spendthrift</v>
      </c>
      <c r="L1610" t="s">
        <v>14</v>
      </c>
      <c r="M1610">
        <v>1</v>
      </c>
      <c r="N1610" t="str">
        <f t="shared" si="77"/>
        <v>Entry-Level</v>
      </c>
      <c r="O1610">
        <v>7</v>
      </c>
    </row>
    <row r="1611" spans="5:15" x14ac:dyDescent="0.25">
      <c r="E1611">
        <v>1610</v>
      </c>
      <c r="F1611" t="s">
        <v>8</v>
      </c>
      <c r="G1611">
        <v>71</v>
      </c>
      <c r="H1611" t="str">
        <f t="shared" si="75"/>
        <v>Old</v>
      </c>
      <c r="I1611" s="5">
        <v>118096</v>
      </c>
      <c r="J1611">
        <v>36</v>
      </c>
      <c r="K1611" t="str">
        <f t="shared" si="76"/>
        <v>Economical</v>
      </c>
      <c r="L1611" t="s">
        <v>12</v>
      </c>
      <c r="M1611">
        <v>0</v>
      </c>
      <c r="N1611" t="str">
        <f t="shared" si="77"/>
        <v>Entry-Level</v>
      </c>
      <c r="O1611">
        <v>3</v>
      </c>
    </row>
    <row r="1612" spans="5:15" x14ac:dyDescent="0.25">
      <c r="E1612">
        <v>1611</v>
      </c>
      <c r="F1612" t="s">
        <v>8</v>
      </c>
      <c r="G1612">
        <v>87</v>
      </c>
      <c r="H1612" t="str">
        <f t="shared" si="75"/>
        <v>Old</v>
      </c>
      <c r="I1612" s="5">
        <v>149685</v>
      </c>
      <c r="J1612">
        <v>30</v>
      </c>
      <c r="K1612" t="str">
        <f t="shared" si="76"/>
        <v>Tightward</v>
      </c>
      <c r="L1612" t="s">
        <v>15</v>
      </c>
      <c r="M1612">
        <v>9</v>
      </c>
      <c r="N1612" t="str">
        <f t="shared" si="77"/>
        <v>Mid-Level</v>
      </c>
      <c r="O1612">
        <v>6</v>
      </c>
    </row>
    <row r="1613" spans="5:15" x14ac:dyDescent="0.25">
      <c r="E1613">
        <v>1612</v>
      </c>
      <c r="F1613" t="s">
        <v>11</v>
      </c>
      <c r="G1613">
        <v>68</v>
      </c>
      <c r="H1613" t="str">
        <f t="shared" si="75"/>
        <v>Old</v>
      </c>
      <c r="I1613" s="5">
        <v>89765</v>
      </c>
      <c r="J1613">
        <v>28</v>
      </c>
      <c r="K1613" t="str">
        <f t="shared" si="76"/>
        <v>Tightward</v>
      </c>
      <c r="L1613" t="s">
        <v>14</v>
      </c>
      <c r="M1613">
        <v>0</v>
      </c>
      <c r="N1613" t="str">
        <f t="shared" si="77"/>
        <v>Entry-Level</v>
      </c>
      <c r="O1613">
        <v>7</v>
      </c>
    </row>
    <row r="1614" spans="5:15" x14ac:dyDescent="0.25">
      <c r="E1614">
        <v>1613</v>
      </c>
      <c r="F1614" t="s">
        <v>11</v>
      </c>
      <c r="G1614">
        <v>14</v>
      </c>
      <c r="H1614" t="str">
        <f t="shared" si="75"/>
        <v>Adolescence</v>
      </c>
      <c r="I1614" s="5">
        <v>177701</v>
      </c>
      <c r="J1614">
        <v>49</v>
      </c>
      <c r="K1614" t="str">
        <f t="shared" si="76"/>
        <v>Economical</v>
      </c>
      <c r="L1614" t="s">
        <v>13</v>
      </c>
      <c r="M1614">
        <v>0</v>
      </c>
      <c r="N1614" t="str">
        <f t="shared" si="77"/>
        <v>Entry-Level</v>
      </c>
      <c r="O1614">
        <v>6</v>
      </c>
    </row>
    <row r="1615" spans="5:15" x14ac:dyDescent="0.25">
      <c r="E1615">
        <v>1614</v>
      </c>
      <c r="F1615" t="s">
        <v>8</v>
      </c>
      <c r="G1615">
        <v>24</v>
      </c>
      <c r="H1615" t="str">
        <f t="shared" si="75"/>
        <v>Adolescence</v>
      </c>
      <c r="I1615" s="5">
        <v>64738</v>
      </c>
      <c r="J1615">
        <v>67</v>
      </c>
      <c r="K1615" t="str">
        <f t="shared" si="76"/>
        <v>Spendthrift</v>
      </c>
      <c r="L1615" t="s">
        <v>14</v>
      </c>
      <c r="M1615">
        <v>0</v>
      </c>
      <c r="N1615" t="str">
        <f t="shared" si="77"/>
        <v>Entry-Level</v>
      </c>
      <c r="O1615">
        <v>6</v>
      </c>
    </row>
    <row r="1616" spans="5:15" x14ac:dyDescent="0.25">
      <c r="E1616">
        <v>1615</v>
      </c>
      <c r="F1616" t="s">
        <v>11</v>
      </c>
      <c r="G1616">
        <v>10</v>
      </c>
      <c r="H1616" t="str">
        <f t="shared" si="75"/>
        <v>Adolescence</v>
      </c>
      <c r="I1616" s="5">
        <v>92734</v>
      </c>
      <c r="J1616">
        <v>28</v>
      </c>
      <c r="K1616" t="str">
        <f t="shared" si="76"/>
        <v>Tightward</v>
      </c>
      <c r="L1616" t="s">
        <v>12</v>
      </c>
      <c r="M1616">
        <v>1</v>
      </c>
      <c r="N1616" t="str">
        <f t="shared" si="77"/>
        <v>Entry-Level</v>
      </c>
      <c r="O1616">
        <v>4</v>
      </c>
    </row>
    <row r="1617" spans="5:15" x14ac:dyDescent="0.25">
      <c r="E1617">
        <v>1616</v>
      </c>
      <c r="F1617" t="s">
        <v>11</v>
      </c>
      <c r="G1617">
        <v>53</v>
      </c>
      <c r="H1617" t="str">
        <f t="shared" si="75"/>
        <v>Middle Age</v>
      </c>
      <c r="I1617" s="5">
        <v>146877</v>
      </c>
      <c r="J1617">
        <v>47</v>
      </c>
      <c r="K1617" t="str">
        <f t="shared" si="76"/>
        <v>Economical</v>
      </c>
      <c r="L1617" t="s">
        <v>9</v>
      </c>
      <c r="M1617">
        <v>4</v>
      </c>
      <c r="N1617" t="str">
        <f t="shared" si="77"/>
        <v>Intermediate</v>
      </c>
      <c r="O1617">
        <v>3</v>
      </c>
    </row>
    <row r="1618" spans="5:15" x14ac:dyDescent="0.25">
      <c r="E1618">
        <v>1617</v>
      </c>
      <c r="F1618" t="s">
        <v>11</v>
      </c>
      <c r="G1618">
        <v>39</v>
      </c>
      <c r="H1618" t="str">
        <f t="shared" si="75"/>
        <v>Middle Age</v>
      </c>
      <c r="I1618" s="5">
        <v>62935</v>
      </c>
      <c r="J1618">
        <v>60</v>
      </c>
      <c r="K1618" t="str">
        <f t="shared" si="76"/>
        <v>Spendthrift</v>
      </c>
      <c r="L1618" t="s">
        <v>14</v>
      </c>
      <c r="M1618">
        <v>0</v>
      </c>
      <c r="N1618" t="str">
        <f t="shared" si="77"/>
        <v>Entry-Level</v>
      </c>
      <c r="O1618">
        <v>7</v>
      </c>
    </row>
    <row r="1619" spans="5:15" x14ac:dyDescent="0.25">
      <c r="E1619">
        <v>1618</v>
      </c>
      <c r="F1619" t="s">
        <v>11</v>
      </c>
      <c r="G1619">
        <v>16</v>
      </c>
      <c r="H1619" t="str">
        <f t="shared" si="75"/>
        <v>Adolescence</v>
      </c>
      <c r="I1619" s="5">
        <v>67178</v>
      </c>
      <c r="J1619">
        <v>17</v>
      </c>
      <c r="K1619" t="str">
        <f t="shared" si="76"/>
        <v>Tightward</v>
      </c>
      <c r="L1619" t="s">
        <v>13</v>
      </c>
      <c r="M1619">
        <v>8</v>
      </c>
      <c r="N1619" t="str">
        <f t="shared" si="77"/>
        <v>Mid-Level</v>
      </c>
      <c r="O1619">
        <v>3</v>
      </c>
    </row>
    <row r="1620" spans="5:15" x14ac:dyDescent="0.25">
      <c r="E1620">
        <v>1619</v>
      </c>
      <c r="F1620" t="s">
        <v>11</v>
      </c>
      <c r="G1620">
        <v>64</v>
      </c>
      <c r="H1620" t="str">
        <f t="shared" si="75"/>
        <v>Old</v>
      </c>
      <c r="I1620" s="5">
        <v>115754</v>
      </c>
      <c r="J1620">
        <v>35</v>
      </c>
      <c r="K1620" t="str">
        <f t="shared" si="76"/>
        <v>Economical</v>
      </c>
      <c r="L1620" t="s">
        <v>10</v>
      </c>
      <c r="M1620">
        <v>1</v>
      </c>
      <c r="N1620" t="str">
        <f t="shared" si="77"/>
        <v>Entry-Level</v>
      </c>
      <c r="O1620">
        <v>3</v>
      </c>
    </row>
    <row r="1621" spans="5:15" x14ac:dyDescent="0.25">
      <c r="E1621">
        <v>1620</v>
      </c>
      <c r="F1621" t="s">
        <v>11</v>
      </c>
      <c r="G1621">
        <v>41</v>
      </c>
      <c r="H1621" t="str">
        <f t="shared" si="75"/>
        <v>Middle Age</v>
      </c>
      <c r="I1621" s="5">
        <v>186470</v>
      </c>
      <c r="J1621">
        <v>21</v>
      </c>
      <c r="K1621" t="str">
        <f t="shared" si="76"/>
        <v>Tightward</v>
      </c>
      <c r="L1621" t="s">
        <v>14</v>
      </c>
      <c r="M1621">
        <v>0</v>
      </c>
      <c r="N1621" t="str">
        <f t="shared" si="77"/>
        <v>Entry-Level</v>
      </c>
      <c r="O1621">
        <v>7</v>
      </c>
    </row>
    <row r="1622" spans="5:15" x14ac:dyDescent="0.25">
      <c r="E1622">
        <v>1621</v>
      </c>
      <c r="F1622" t="s">
        <v>8</v>
      </c>
      <c r="G1622">
        <v>16</v>
      </c>
      <c r="H1622" t="str">
        <f t="shared" si="75"/>
        <v>Adolescence</v>
      </c>
      <c r="I1622" s="5">
        <v>100939</v>
      </c>
      <c r="J1622">
        <v>34</v>
      </c>
      <c r="K1622" t="str">
        <f t="shared" si="76"/>
        <v>Economical</v>
      </c>
      <c r="L1622" t="s">
        <v>9</v>
      </c>
      <c r="M1622">
        <v>7</v>
      </c>
      <c r="N1622" t="str">
        <f t="shared" si="77"/>
        <v>Mid-Level</v>
      </c>
      <c r="O1622">
        <v>6</v>
      </c>
    </row>
    <row r="1623" spans="5:15" x14ac:dyDescent="0.25">
      <c r="E1623">
        <v>1622</v>
      </c>
      <c r="F1623" t="s">
        <v>11</v>
      </c>
      <c r="G1623">
        <v>94</v>
      </c>
      <c r="H1623" t="str">
        <f t="shared" si="75"/>
        <v>Old</v>
      </c>
      <c r="I1623" s="5">
        <v>86172</v>
      </c>
      <c r="J1623">
        <v>55</v>
      </c>
      <c r="K1623" t="str">
        <f t="shared" si="76"/>
        <v>Economical</v>
      </c>
      <c r="L1623" t="s">
        <v>14</v>
      </c>
      <c r="M1623">
        <v>4</v>
      </c>
      <c r="N1623" t="str">
        <f t="shared" si="77"/>
        <v>Intermediate</v>
      </c>
      <c r="O1623">
        <v>4</v>
      </c>
    </row>
    <row r="1624" spans="5:15" x14ac:dyDescent="0.25">
      <c r="E1624">
        <v>1623</v>
      </c>
      <c r="F1624" t="s">
        <v>11</v>
      </c>
      <c r="G1624">
        <v>40</v>
      </c>
      <c r="H1624" t="str">
        <f t="shared" si="75"/>
        <v>Middle Age</v>
      </c>
      <c r="I1624" s="5">
        <v>184222</v>
      </c>
      <c r="J1624">
        <v>17</v>
      </c>
      <c r="K1624" t="str">
        <f t="shared" si="76"/>
        <v>Tightward</v>
      </c>
      <c r="L1624" t="s">
        <v>9</v>
      </c>
      <c r="M1624">
        <v>0</v>
      </c>
      <c r="N1624" t="str">
        <f t="shared" si="77"/>
        <v>Entry-Level</v>
      </c>
      <c r="O1624">
        <v>2</v>
      </c>
    </row>
    <row r="1625" spans="5:15" x14ac:dyDescent="0.25">
      <c r="E1625">
        <v>1624</v>
      </c>
      <c r="F1625" t="s">
        <v>8</v>
      </c>
      <c r="G1625">
        <v>81</v>
      </c>
      <c r="H1625" t="str">
        <f t="shared" si="75"/>
        <v>Old</v>
      </c>
      <c r="I1625" s="5">
        <v>71543</v>
      </c>
      <c r="J1625">
        <v>1</v>
      </c>
      <c r="K1625" t="str">
        <f t="shared" si="76"/>
        <v>Tightward</v>
      </c>
      <c r="L1625" t="s">
        <v>13</v>
      </c>
      <c r="M1625">
        <v>1</v>
      </c>
      <c r="N1625" t="str">
        <f t="shared" si="77"/>
        <v>Entry-Level</v>
      </c>
      <c r="O1625">
        <v>4</v>
      </c>
    </row>
    <row r="1626" spans="5:15" x14ac:dyDescent="0.25">
      <c r="E1626">
        <v>1625</v>
      </c>
      <c r="F1626" t="s">
        <v>11</v>
      </c>
      <c r="G1626">
        <v>18</v>
      </c>
      <c r="H1626" t="str">
        <f t="shared" si="75"/>
        <v>Adolescence</v>
      </c>
      <c r="I1626" s="5">
        <v>174836</v>
      </c>
      <c r="J1626">
        <v>63</v>
      </c>
      <c r="K1626" t="str">
        <f t="shared" si="76"/>
        <v>Spendthrift</v>
      </c>
      <c r="L1626" t="s">
        <v>9</v>
      </c>
      <c r="M1626">
        <v>0</v>
      </c>
      <c r="N1626" t="str">
        <f t="shared" si="77"/>
        <v>Entry-Level</v>
      </c>
      <c r="O1626">
        <v>4</v>
      </c>
    </row>
    <row r="1627" spans="5:15" x14ac:dyDescent="0.25">
      <c r="E1627">
        <v>1626</v>
      </c>
      <c r="F1627" t="s">
        <v>11</v>
      </c>
      <c r="G1627">
        <v>78</v>
      </c>
      <c r="H1627" t="str">
        <f t="shared" si="75"/>
        <v>Old</v>
      </c>
      <c r="I1627" s="5">
        <v>130706</v>
      </c>
      <c r="J1627">
        <v>72</v>
      </c>
      <c r="K1627" t="str">
        <f t="shared" si="76"/>
        <v>Spendthrift</v>
      </c>
      <c r="M1627">
        <v>3</v>
      </c>
      <c r="N1627" t="str">
        <f t="shared" si="77"/>
        <v>Intermediate</v>
      </c>
      <c r="O1627">
        <v>6</v>
      </c>
    </row>
    <row r="1628" spans="5:15" x14ac:dyDescent="0.25">
      <c r="E1628">
        <v>1627</v>
      </c>
      <c r="F1628" t="s">
        <v>8</v>
      </c>
      <c r="G1628">
        <v>8</v>
      </c>
      <c r="H1628" t="str">
        <f t="shared" si="75"/>
        <v>Adolescence</v>
      </c>
      <c r="I1628" s="5">
        <v>74407</v>
      </c>
      <c r="J1628">
        <v>100</v>
      </c>
      <c r="K1628" t="str">
        <f t="shared" si="76"/>
        <v>Spendthrift</v>
      </c>
      <c r="L1628" t="s">
        <v>16</v>
      </c>
      <c r="M1628">
        <v>0</v>
      </c>
      <c r="N1628" t="str">
        <f t="shared" si="77"/>
        <v>Entry-Level</v>
      </c>
      <c r="O1628">
        <v>6</v>
      </c>
    </row>
    <row r="1629" spans="5:15" x14ac:dyDescent="0.25">
      <c r="E1629">
        <v>1628</v>
      </c>
      <c r="F1629" t="s">
        <v>8</v>
      </c>
      <c r="G1629">
        <v>64</v>
      </c>
      <c r="H1629" t="str">
        <f t="shared" si="75"/>
        <v>Old</v>
      </c>
      <c r="I1629" s="5">
        <v>130055</v>
      </c>
      <c r="J1629">
        <v>46</v>
      </c>
      <c r="K1629" t="str">
        <f t="shared" si="76"/>
        <v>Economical</v>
      </c>
      <c r="L1629" t="s">
        <v>9</v>
      </c>
      <c r="M1629">
        <v>2</v>
      </c>
      <c r="N1629" t="str">
        <f t="shared" si="77"/>
        <v>Entry-Level</v>
      </c>
      <c r="O1629">
        <v>1</v>
      </c>
    </row>
    <row r="1630" spans="5:15" x14ac:dyDescent="0.25">
      <c r="E1630">
        <v>1629</v>
      </c>
      <c r="F1630" t="s">
        <v>8</v>
      </c>
      <c r="G1630">
        <v>45</v>
      </c>
      <c r="H1630" t="str">
        <f t="shared" si="75"/>
        <v>Middle Age</v>
      </c>
      <c r="I1630" s="5">
        <v>88707</v>
      </c>
      <c r="J1630">
        <v>81</v>
      </c>
      <c r="K1630" t="str">
        <f t="shared" si="76"/>
        <v>Spendthrift</v>
      </c>
      <c r="L1630" t="s">
        <v>9</v>
      </c>
      <c r="M1630">
        <v>0</v>
      </c>
      <c r="N1630" t="str">
        <f t="shared" si="77"/>
        <v>Entry-Level</v>
      </c>
      <c r="O1630">
        <v>5</v>
      </c>
    </row>
    <row r="1631" spans="5:15" x14ac:dyDescent="0.25">
      <c r="E1631">
        <v>1630</v>
      </c>
      <c r="F1631" t="s">
        <v>8</v>
      </c>
      <c r="G1631">
        <v>99</v>
      </c>
      <c r="H1631" t="str">
        <f t="shared" si="75"/>
        <v>Old</v>
      </c>
      <c r="I1631" s="5">
        <v>162762</v>
      </c>
      <c r="J1631">
        <v>52</v>
      </c>
      <c r="K1631" t="str">
        <f t="shared" si="76"/>
        <v>Economical</v>
      </c>
      <c r="L1631" t="s">
        <v>9</v>
      </c>
      <c r="M1631">
        <v>1</v>
      </c>
      <c r="N1631" t="str">
        <f t="shared" si="77"/>
        <v>Entry-Level</v>
      </c>
      <c r="O1631">
        <v>1</v>
      </c>
    </row>
    <row r="1632" spans="5:15" x14ac:dyDescent="0.25">
      <c r="E1632">
        <v>1631</v>
      </c>
      <c r="F1632" t="s">
        <v>8</v>
      </c>
      <c r="G1632">
        <v>59</v>
      </c>
      <c r="H1632" t="str">
        <f t="shared" si="75"/>
        <v>Old</v>
      </c>
      <c r="I1632" s="5">
        <v>154821</v>
      </c>
      <c r="J1632">
        <v>77</v>
      </c>
      <c r="K1632" t="str">
        <f t="shared" si="76"/>
        <v>Spendthrift</v>
      </c>
      <c r="L1632" t="s">
        <v>16</v>
      </c>
      <c r="M1632">
        <v>0</v>
      </c>
      <c r="N1632" t="str">
        <f t="shared" si="77"/>
        <v>Entry-Level</v>
      </c>
      <c r="O1632">
        <v>2</v>
      </c>
    </row>
    <row r="1633" spans="5:15" x14ac:dyDescent="0.25">
      <c r="E1633">
        <v>1632</v>
      </c>
      <c r="F1633" t="s">
        <v>8</v>
      </c>
      <c r="G1633">
        <v>53</v>
      </c>
      <c r="H1633" t="str">
        <f t="shared" si="75"/>
        <v>Middle Age</v>
      </c>
      <c r="I1633" s="5">
        <v>57248</v>
      </c>
      <c r="J1633">
        <v>66</v>
      </c>
      <c r="K1633" t="str">
        <f t="shared" si="76"/>
        <v>Spendthrift</v>
      </c>
      <c r="L1633" t="s">
        <v>12</v>
      </c>
      <c r="M1633">
        <v>5</v>
      </c>
      <c r="N1633" t="str">
        <f t="shared" si="77"/>
        <v>Mid-Level</v>
      </c>
      <c r="O1633">
        <v>5</v>
      </c>
    </row>
    <row r="1634" spans="5:15" x14ac:dyDescent="0.25">
      <c r="E1634">
        <v>1633</v>
      </c>
      <c r="F1634" t="s">
        <v>11</v>
      </c>
      <c r="G1634">
        <v>66</v>
      </c>
      <c r="H1634" t="str">
        <f t="shared" si="75"/>
        <v>Old</v>
      </c>
      <c r="I1634" s="5">
        <v>99902</v>
      </c>
      <c r="J1634">
        <v>54</v>
      </c>
      <c r="K1634" t="str">
        <f t="shared" si="76"/>
        <v>Economical</v>
      </c>
      <c r="L1634" t="s">
        <v>10</v>
      </c>
      <c r="M1634">
        <v>10</v>
      </c>
      <c r="N1634" t="str">
        <f t="shared" si="77"/>
        <v>Senior Level</v>
      </c>
      <c r="O1634">
        <v>2</v>
      </c>
    </row>
    <row r="1635" spans="5:15" x14ac:dyDescent="0.25">
      <c r="E1635">
        <v>1634</v>
      </c>
      <c r="F1635" t="s">
        <v>11</v>
      </c>
      <c r="G1635">
        <v>1</v>
      </c>
      <c r="H1635" t="str">
        <f t="shared" si="75"/>
        <v>Adolescence</v>
      </c>
      <c r="I1635" s="5">
        <v>165711</v>
      </c>
      <c r="J1635">
        <v>50</v>
      </c>
      <c r="K1635" t="str">
        <f t="shared" si="76"/>
        <v>Economical</v>
      </c>
      <c r="L1635" t="s">
        <v>14</v>
      </c>
      <c r="M1635">
        <v>1</v>
      </c>
      <c r="N1635" t="str">
        <f t="shared" si="77"/>
        <v>Entry-Level</v>
      </c>
      <c r="O1635">
        <v>2</v>
      </c>
    </row>
    <row r="1636" spans="5:15" x14ac:dyDescent="0.25">
      <c r="E1636">
        <v>1635</v>
      </c>
      <c r="F1636" t="s">
        <v>8</v>
      </c>
      <c r="G1636">
        <v>73</v>
      </c>
      <c r="H1636" t="str">
        <f t="shared" si="75"/>
        <v>Old</v>
      </c>
      <c r="I1636" s="5">
        <v>97455</v>
      </c>
      <c r="J1636">
        <v>55</v>
      </c>
      <c r="K1636" t="str">
        <f t="shared" si="76"/>
        <v>Economical</v>
      </c>
      <c r="M1636">
        <v>6</v>
      </c>
      <c r="N1636" t="str">
        <f t="shared" si="77"/>
        <v>Mid-Level</v>
      </c>
      <c r="O1636">
        <v>4</v>
      </c>
    </row>
    <row r="1637" spans="5:15" x14ac:dyDescent="0.25">
      <c r="E1637">
        <v>1636</v>
      </c>
      <c r="F1637" t="s">
        <v>11</v>
      </c>
      <c r="G1637">
        <v>34</v>
      </c>
      <c r="H1637" t="str">
        <f t="shared" si="75"/>
        <v>Middle Age</v>
      </c>
      <c r="I1637" s="5">
        <v>93866</v>
      </c>
      <c r="J1637">
        <v>43</v>
      </c>
      <c r="K1637" t="str">
        <f t="shared" si="76"/>
        <v>Economical</v>
      </c>
      <c r="L1637" t="s">
        <v>13</v>
      </c>
      <c r="M1637">
        <v>9</v>
      </c>
      <c r="N1637" t="str">
        <f t="shared" si="77"/>
        <v>Mid-Level</v>
      </c>
      <c r="O1637">
        <v>2</v>
      </c>
    </row>
    <row r="1638" spans="5:15" x14ac:dyDescent="0.25">
      <c r="E1638">
        <v>1637</v>
      </c>
      <c r="F1638" t="s">
        <v>11</v>
      </c>
      <c r="G1638">
        <v>1</v>
      </c>
      <c r="H1638" t="str">
        <f t="shared" si="75"/>
        <v>Adolescence</v>
      </c>
      <c r="I1638" s="5">
        <v>141307</v>
      </c>
      <c r="J1638">
        <v>17</v>
      </c>
      <c r="K1638" t="str">
        <f t="shared" si="76"/>
        <v>Tightward</v>
      </c>
      <c r="L1638" t="s">
        <v>9</v>
      </c>
      <c r="M1638">
        <v>1</v>
      </c>
      <c r="N1638" t="str">
        <f t="shared" si="77"/>
        <v>Entry-Level</v>
      </c>
      <c r="O1638">
        <v>3</v>
      </c>
    </row>
    <row r="1639" spans="5:15" x14ac:dyDescent="0.25">
      <c r="E1639">
        <v>1638</v>
      </c>
      <c r="F1639" t="s">
        <v>8</v>
      </c>
      <c r="G1639">
        <v>73</v>
      </c>
      <c r="H1639" t="str">
        <f t="shared" si="75"/>
        <v>Old</v>
      </c>
      <c r="I1639" s="5">
        <v>172011</v>
      </c>
      <c r="J1639">
        <v>9</v>
      </c>
      <c r="K1639" t="str">
        <f t="shared" si="76"/>
        <v>Tightward</v>
      </c>
      <c r="L1639" t="s">
        <v>16</v>
      </c>
      <c r="M1639">
        <v>1</v>
      </c>
      <c r="N1639" t="str">
        <f t="shared" si="77"/>
        <v>Entry-Level</v>
      </c>
      <c r="O1639">
        <v>5</v>
      </c>
    </row>
    <row r="1640" spans="5:15" x14ac:dyDescent="0.25">
      <c r="E1640">
        <v>1639</v>
      </c>
      <c r="F1640" t="s">
        <v>8</v>
      </c>
      <c r="G1640">
        <v>90</v>
      </c>
      <c r="H1640" t="str">
        <f t="shared" si="75"/>
        <v>Old</v>
      </c>
      <c r="I1640" s="5">
        <v>68138</v>
      </c>
      <c r="J1640">
        <v>18</v>
      </c>
      <c r="K1640" t="str">
        <f t="shared" si="76"/>
        <v>Tightward</v>
      </c>
      <c r="L1640" t="s">
        <v>9</v>
      </c>
      <c r="M1640">
        <v>2</v>
      </c>
      <c r="N1640" t="str">
        <f t="shared" si="77"/>
        <v>Entry-Level</v>
      </c>
      <c r="O1640">
        <v>7</v>
      </c>
    </row>
    <row r="1641" spans="5:15" x14ac:dyDescent="0.25">
      <c r="E1641">
        <v>1640</v>
      </c>
      <c r="F1641" t="s">
        <v>11</v>
      </c>
      <c r="G1641">
        <v>32</v>
      </c>
      <c r="H1641" t="str">
        <f t="shared" si="75"/>
        <v>Middle Age</v>
      </c>
      <c r="I1641" s="5">
        <v>123246</v>
      </c>
      <c r="J1641">
        <v>100</v>
      </c>
      <c r="K1641" t="str">
        <f t="shared" si="76"/>
        <v>Spendthrift</v>
      </c>
      <c r="L1641" t="s">
        <v>17</v>
      </c>
      <c r="M1641">
        <v>8</v>
      </c>
      <c r="N1641" t="str">
        <f t="shared" si="77"/>
        <v>Mid-Level</v>
      </c>
      <c r="O1641">
        <v>6</v>
      </c>
    </row>
    <row r="1642" spans="5:15" x14ac:dyDescent="0.25">
      <c r="E1642">
        <v>1641</v>
      </c>
      <c r="F1642" t="s">
        <v>11</v>
      </c>
      <c r="G1642">
        <v>47</v>
      </c>
      <c r="H1642" t="str">
        <f t="shared" si="75"/>
        <v>Middle Age</v>
      </c>
      <c r="I1642" s="5">
        <v>124194</v>
      </c>
      <c r="J1642">
        <v>32</v>
      </c>
      <c r="K1642" t="str">
        <f t="shared" si="76"/>
        <v>Economical</v>
      </c>
      <c r="L1642" t="s">
        <v>16</v>
      </c>
      <c r="M1642">
        <v>1</v>
      </c>
      <c r="N1642" t="str">
        <f t="shared" si="77"/>
        <v>Entry-Level</v>
      </c>
      <c r="O1642">
        <v>7</v>
      </c>
    </row>
    <row r="1643" spans="5:15" x14ac:dyDescent="0.25">
      <c r="E1643">
        <v>1642</v>
      </c>
      <c r="F1643" t="s">
        <v>8</v>
      </c>
      <c r="G1643">
        <v>15</v>
      </c>
      <c r="H1643" t="str">
        <f t="shared" si="75"/>
        <v>Adolescence</v>
      </c>
      <c r="I1643" s="5">
        <v>188696</v>
      </c>
      <c r="J1643">
        <v>87</v>
      </c>
      <c r="K1643" t="str">
        <f t="shared" si="76"/>
        <v>Spendthrift</v>
      </c>
      <c r="L1643" t="s">
        <v>17</v>
      </c>
      <c r="M1643">
        <v>8</v>
      </c>
      <c r="N1643" t="str">
        <f t="shared" si="77"/>
        <v>Mid-Level</v>
      </c>
      <c r="O1643">
        <v>3</v>
      </c>
    </row>
    <row r="1644" spans="5:15" x14ac:dyDescent="0.25">
      <c r="E1644">
        <v>1643</v>
      </c>
      <c r="F1644" t="s">
        <v>11</v>
      </c>
      <c r="G1644">
        <v>78</v>
      </c>
      <c r="H1644" t="str">
        <f t="shared" si="75"/>
        <v>Old</v>
      </c>
      <c r="I1644" s="5">
        <v>91213</v>
      </c>
      <c r="J1644">
        <v>84</v>
      </c>
      <c r="K1644" t="str">
        <f t="shared" si="76"/>
        <v>Spendthrift</v>
      </c>
      <c r="L1644" t="s">
        <v>12</v>
      </c>
      <c r="M1644">
        <v>3</v>
      </c>
      <c r="N1644" t="str">
        <f t="shared" si="77"/>
        <v>Intermediate</v>
      </c>
      <c r="O1644">
        <v>5</v>
      </c>
    </row>
    <row r="1645" spans="5:15" x14ac:dyDescent="0.25">
      <c r="E1645">
        <v>1644</v>
      </c>
      <c r="F1645" t="s">
        <v>11</v>
      </c>
      <c r="G1645">
        <v>83</v>
      </c>
      <c r="H1645" t="str">
        <f t="shared" si="75"/>
        <v>Old</v>
      </c>
      <c r="I1645" s="5">
        <v>166650</v>
      </c>
      <c r="J1645">
        <v>99</v>
      </c>
      <c r="K1645" t="str">
        <f t="shared" si="76"/>
        <v>Spendthrift</v>
      </c>
      <c r="L1645" t="s">
        <v>9</v>
      </c>
      <c r="M1645">
        <v>1</v>
      </c>
      <c r="N1645" t="str">
        <f t="shared" si="77"/>
        <v>Entry-Level</v>
      </c>
      <c r="O1645">
        <v>3</v>
      </c>
    </row>
    <row r="1646" spans="5:15" x14ac:dyDescent="0.25">
      <c r="E1646">
        <v>1645</v>
      </c>
      <c r="F1646" t="s">
        <v>8</v>
      </c>
      <c r="G1646">
        <v>2</v>
      </c>
      <c r="H1646" t="str">
        <f t="shared" si="75"/>
        <v>Adolescence</v>
      </c>
      <c r="I1646" s="5">
        <v>52727</v>
      </c>
      <c r="J1646">
        <v>60</v>
      </c>
      <c r="K1646" t="str">
        <f t="shared" si="76"/>
        <v>Spendthrift</v>
      </c>
      <c r="L1646" t="s">
        <v>14</v>
      </c>
      <c r="M1646">
        <v>1</v>
      </c>
      <c r="N1646" t="str">
        <f t="shared" si="77"/>
        <v>Entry-Level</v>
      </c>
      <c r="O1646">
        <v>3</v>
      </c>
    </row>
    <row r="1647" spans="5:15" x14ac:dyDescent="0.25">
      <c r="E1647">
        <v>1646</v>
      </c>
      <c r="F1647" t="s">
        <v>8</v>
      </c>
      <c r="G1647">
        <v>75</v>
      </c>
      <c r="H1647" t="str">
        <f t="shared" si="75"/>
        <v>Old</v>
      </c>
      <c r="I1647" s="5">
        <v>126469</v>
      </c>
      <c r="J1647">
        <v>86</v>
      </c>
      <c r="K1647" t="str">
        <f t="shared" si="76"/>
        <v>Spendthrift</v>
      </c>
      <c r="L1647" t="s">
        <v>13</v>
      </c>
      <c r="M1647">
        <v>1</v>
      </c>
      <c r="N1647" t="str">
        <f t="shared" si="77"/>
        <v>Entry-Level</v>
      </c>
      <c r="O1647">
        <v>2</v>
      </c>
    </row>
    <row r="1648" spans="5:15" x14ac:dyDescent="0.25">
      <c r="E1648">
        <v>1647</v>
      </c>
      <c r="F1648" t="s">
        <v>8</v>
      </c>
      <c r="G1648">
        <v>45</v>
      </c>
      <c r="H1648" t="str">
        <f t="shared" si="75"/>
        <v>Middle Age</v>
      </c>
      <c r="I1648" s="5">
        <v>138775</v>
      </c>
      <c r="J1648">
        <v>17</v>
      </c>
      <c r="K1648" t="str">
        <f t="shared" si="76"/>
        <v>Tightward</v>
      </c>
      <c r="L1648" t="s">
        <v>15</v>
      </c>
      <c r="M1648">
        <v>0</v>
      </c>
      <c r="N1648" t="str">
        <f t="shared" si="77"/>
        <v>Entry-Level</v>
      </c>
      <c r="O1648">
        <v>7</v>
      </c>
    </row>
    <row r="1649" spans="5:15" x14ac:dyDescent="0.25">
      <c r="E1649">
        <v>1648</v>
      </c>
      <c r="F1649" t="s">
        <v>11</v>
      </c>
      <c r="G1649">
        <v>49</v>
      </c>
      <c r="H1649" t="str">
        <f t="shared" si="75"/>
        <v>Middle Age</v>
      </c>
      <c r="I1649" s="5">
        <v>68901</v>
      </c>
      <c r="J1649">
        <v>70</v>
      </c>
      <c r="K1649" t="str">
        <f t="shared" si="76"/>
        <v>Spendthrift</v>
      </c>
      <c r="L1649" t="s">
        <v>16</v>
      </c>
      <c r="M1649">
        <v>7</v>
      </c>
      <c r="N1649" t="str">
        <f t="shared" si="77"/>
        <v>Mid-Level</v>
      </c>
      <c r="O1649">
        <v>7</v>
      </c>
    </row>
    <row r="1650" spans="5:15" x14ac:dyDescent="0.25">
      <c r="E1650">
        <v>1649</v>
      </c>
      <c r="F1650" t="s">
        <v>11</v>
      </c>
      <c r="G1650">
        <v>41</v>
      </c>
      <c r="H1650" t="str">
        <f t="shared" si="75"/>
        <v>Middle Age</v>
      </c>
      <c r="I1650" s="5">
        <v>118621</v>
      </c>
      <c r="J1650">
        <v>7</v>
      </c>
      <c r="K1650" t="str">
        <f t="shared" si="76"/>
        <v>Tightward</v>
      </c>
      <c r="L1650" t="s">
        <v>17</v>
      </c>
      <c r="M1650">
        <v>0</v>
      </c>
      <c r="N1650" t="str">
        <f t="shared" si="77"/>
        <v>Entry-Level</v>
      </c>
      <c r="O1650">
        <v>7</v>
      </c>
    </row>
    <row r="1651" spans="5:15" x14ac:dyDescent="0.25">
      <c r="E1651">
        <v>1650</v>
      </c>
      <c r="F1651" t="s">
        <v>8</v>
      </c>
      <c r="G1651">
        <v>34</v>
      </c>
      <c r="H1651" t="str">
        <f t="shared" si="75"/>
        <v>Middle Age</v>
      </c>
      <c r="I1651" s="5">
        <v>109263</v>
      </c>
      <c r="J1651">
        <v>77</v>
      </c>
      <c r="K1651" t="str">
        <f t="shared" si="76"/>
        <v>Spendthrift</v>
      </c>
      <c r="L1651" t="s">
        <v>13</v>
      </c>
      <c r="M1651">
        <v>0</v>
      </c>
      <c r="N1651" t="str">
        <f t="shared" si="77"/>
        <v>Entry-Level</v>
      </c>
      <c r="O1651">
        <v>1</v>
      </c>
    </row>
    <row r="1652" spans="5:15" x14ac:dyDescent="0.25">
      <c r="E1652">
        <v>1651</v>
      </c>
      <c r="F1652" t="s">
        <v>8</v>
      </c>
      <c r="G1652">
        <v>82</v>
      </c>
      <c r="H1652" t="str">
        <f t="shared" si="75"/>
        <v>Old</v>
      </c>
      <c r="I1652" s="5">
        <v>150012</v>
      </c>
      <c r="J1652">
        <v>83</v>
      </c>
      <c r="K1652" t="str">
        <f t="shared" si="76"/>
        <v>Spendthrift</v>
      </c>
      <c r="L1652" t="s">
        <v>9</v>
      </c>
      <c r="M1652">
        <v>3</v>
      </c>
      <c r="N1652" t="str">
        <f t="shared" si="77"/>
        <v>Intermediate</v>
      </c>
      <c r="O1652">
        <v>6</v>
      </c>
    </row>
    <row r="1653" spans="5:15" x14ac:dyDescent="0.25">
      <c r="E1653">
        <v>1652</v>
      </c>
      <c r="F1653" t="s">
        <v>8</v>
      </c>
      <c r="G1653">
        <v>37</v>
      </c>
      <c r="H1653" t="str">
        <f t="shared" si="75"/>
        <v>Middle Age</v>
      </c>
      <c r="I1653" s="5">
        <v>133850</v>
      </c>
      <c r="J1653">
        <v>85</v>
      </c>
      <c r="K1653" t="str">
        <f t="shared" si="76"/>
        <v>Spendthrift</v>
      </c>
      <c r="L1653" t="s">
        <v>18</v>
      </c>
      <c r="M1653">
        <v>9</v>
      </c>
      <c r="N1653" t="str">
        <f t="shared" si="77"/>
        <v>Mid-Level</v>
      </c>
      <c r="O1653">
        <v>3</v>
      </c>
    </row>
    <row r="1654" spans="5:15" x14ac:dyDescent="0.25">
      <c r="E1654">
        <v>1653</v>
      </c>
      <c r="F1654" t="s">
        <v>11</v>
      </c>
      <c r="G1654">
        <v>25</v>
      </c>
      <c r="H1654" t="str">
        <f t="shared" si="75"/>
        <v>Adolescence</v>
      </c>
      <c r="I1654" s="5">
        <v>81640</v>
      </c>
      <c r="J1654">
        <v>95</v>
      </c>
      <c r="K1654" t="str">
        <f t="shared" si="76"/>
        <v>Spendthrift</v>
      </c>
      <c r="L1654" t="s">
        <v>13</v>
      </c>
      <c r="M1654">
        <v>1</v>
      </c>
      <c r="N1654" t="str">
        <f t="shared" si="77"/>
        <v>Entry-Level</v>
      </c>
      <c r="O1654">
        <v>6</v>
      </c>
    </row>
    <row r="1655" spans="5:15" x14ac:dyDescent="0.25">
      <c r="E1655">
        <v>1654</v>
      </c>
      <c r="F1655" t="s">
        <v>11</v>
      </c>
      <c r="G1655">
        <v>52</v>
      </c>
      <c r="H1655" t="str">
        <f t="shared" si="75"/>
        <v>Middle Age</v>
      </c>
      <c r="I1655" s="5">
        <v>133214</v>
      </c>
      <c r="J1655">
        <v>1</v>
      </c>
      <c r="K1655" t="str">
        <f t="shared" si="76"/>
        <v>Tightward</v>
      </c>
      <c r="L1655" t="s">
        <v>18</v>
      </c>
      <c r="M1655">
        <v>9</v>
      </c>
      <c r="N1655" t="str">
        <f t="shared" si="77"/>
        <v>Mid-Level</v>
      </c>
      <c r="O1655">
        <v>7</v>
      </c>
    </row>
    <row r="1656" spans="5:15" x14ac:dyDescent="0.25">
      <c r="E1656">
        <v>1655</v>
      </c>
      <c r="F1656" t="s">
        <v>11</v>
      </c>
      <c r="G1656">
        <v>23</v>
      </c>
      <c r="H1656" t="str">
        <f t="shared" si="75"/>
        <v>Adolescence</v>
      </c>
      <c r="I1656" s="5">
        <v>186723</v>
      </c>
      <c r="J1656">
        <v>42</v>
      </c>
      <c r="K1656" t="str">
        <f t="shared" si="76"/>
        <v>Economical</v>
      </c>
      <c r="L1656" t="s">
        <v>13</v>
      </c>
      <c r="M1656">
        <v>8</v>
      </c>
      <c r="N1656" t="str">
        <f t="shared" si="77"/>
        <v>Mid-Level</v>
      </c>
      <c r="O1656">
        <v>5</v>
      </c>
    </row>
    <row r="1657" spans="5:15" x14ac:dyDescent="0.25">
      <c r="E1657">
        <v>1656</v>
      </c>
      <c r="F1657" t="s">
        <v>11</v>
      </c>
      <c r="G1657">
        <v>96</v>
      </c>
      <c r="H1657" t="str">
        <f t="shared" si="75"/>
        <v>Old</v>
      </c>
      <c r="I1657" s="5">
        <v>92100</v>
      </c>
      <c r="J1657">
        <v>23</v>
      </c>
      <c r="K1657" t="str">
        <f t="shared" si="76"/>
        <v>Tightward</v>
      </c>
      <c r="L1657" t="s">
        <v>14</v>
      </c>
      <c r="M1657">
        <v>9</v>
      </c>
      <c r="N1657" t="str">
        <f t="shared" si="77"/>
        <v>Mid-Level</v>
      </c>
      <c r="O1657">
        <v>3</v>
      </c>
    </row>
    <row r="1658" spans="5:15" x14ac:dyDescent="0.25">
      <c r="E1658">
        <v>1657</v>
      </c>
      <c r="F1658" t="s">
        <v>8</v>
      </c>
      <c r="G1658">
        <v>5</v>
      </c>
      <c r="H1658" t="str">
        <f t="shared" si="75"/>
        <v>Adolescence</v>
      </c>
      <c r="I1658" s="5">
        <v>64484</v>
      </c>
      <c r="J1658">
        <v>10</v>
      </c>
      <c r="K1658" t="str">
        <f t="shared" si="76"/>
        <v>Tightward</v>
      </c>
      <c r="L1658" t="s">
        <v>17</v>
      </c>
      <c r="M1658">
        <v>0</v>
      </c>
      <c r="N1658" t="str">
        <f t="shared" si="77"/>
        <v>Entry-Level</v>
      </c>
      <c r="O1658">
        <v>5</v>
      </c>
    </row>
    <row r="1659" spans="5:15" x14ac:dyDescent="0.25">
      <c r="E1659">
        <v>1658</v>
      </c>
      <c r="F1659" t="s">
        <v>11</v>
      </c>
      <c r="G1659">
        <v>47</v>
      </c>
      <c r="H1659" t="str">
        <f t="shared" si="75"/>
        <v>Middle Age</v>
      </c>
      <c r="I1659" s="5">
        <v>69024</v>
      </c>
      <c r="J1659">
        <v>3</v>
      </c>
      <c r="K1659" t="str">
        <f t="shared" si="76"/>
        <v>Tightward</v>
      </c>
      <c r="L1659" t="s">
        <v>9</v>
      </c>
      <c r="M1659">
        <v>4</v>
      </c>
      <c r="N1659" t="str">
        <f t="shared" si="77"/>
        <v>Intermediate</v>
      </c>
      <c r="O1659">
        <v>5</v>
      </c>
    </row>
    <row r="1660" spans="5:15" x14ac:dyDescent="0.25">
      <c r="E1660">
        <v>1659</v>
      </c>
      <c r="F1660" t="s">
        <v>8</v>
      </c>
      <c r="G1660">
        <v>81</v>
      </c>
      <c r="H1660" t="str">
        <f t="shared" si="75"/>
        <v>Old</v>
      </c>
      <c r="I1660" s="5">
        <v>171194</v>
      </c>
      <c r="J1660">
        <v>55</v>
      </c>
      <c r="K1660" t="str">
        <f t="shared" si="76"/>
        <v>Economical</v>
      </c>
      <c r="L1660" t="s">
        <v>14</v>
      </c>
      <c r="M1660">
        <v>0</v>
      </c>
      <c r="N1660" t="str">
        <f t="shared" si="77"/>
        <v>Entry-Level</v>
      </c>
      <c r="O1660">
        <v>5</v>
      </c>
    </row>
    <row r="1661" spans="5:15" x14ac:dyDescent="0.25">
      <c r="E1661">
        <v>1660</v>
      </c>
      <c r="F1661" t="s">
        <v>11</v>
      </c>
      <c r="G1661">
        <v>4</v>
      </c>
      <c r="H1661" t="str">
        <f t="shared" si="75"/>
        <v>Adolescence</v>
      </c>
      <c r="I1661" s="5">
        <v>183282</v>
      </c>
      <c r="J1661">
        <v>34</v>
      </c>
      <c r="K1661" t="str">
        <f t="shared" si="76"/>
        <v>Economical</v>
      </c>
      <c r="L1661" t="s">
        <v>14</v>
      </c>
      <c r="M1661">
        <v>1</v>
      </c>
      <c r="N1661" t="str">
        <f t="shared" si="77"/>
        <v>Entry-Level</v>
      </c>
      <c r="O1661">
        <v>1</v>
      </c>
    </row>
    <row r="1662" spans="5:15" x14ac:dyDescent="0.25">
      <c r="E1662">
        <v>1661</v>
      </c>
      <c r="F1662" t="s">
        <v>11</v>
      </c>
      <c r="G1662">
        <v>8</v>
      </c>
      <c r="H1662" t="str">
        <f t="shared" si="75"/>
        <v>Adolescence</v>
      </c>
      <c r="I1662" s="5">
        <v>100099</v>
      </c>
      <c r="J1662">
        <v>74</v>
      </c>
      <c r="K1662" t="str">
        <f t="shared" si="76"/>
        <v>Spendthrift</v>
      </c>
      <c r="L1662" t="s">
        <v>9</v>
      </c>
      <c r="M1662">
        <v>1</v>
      </c>
      <c r="N1662" t="str">
        <f t="shared" si="77"/>
        <v>Entry-Level</v>
      </c>
      <c r="O1662">
        <v>3</v>
      </c>
    </row>
    <row r="1663" spans="5:15" x14ac:dyDescent="0.25">
      <c r="E1663">
        <v>1662</v>
      </c>
      <c r="F1663" t="s">
        <v>11</v>
      </c>
      <c r="G1663">
        <v>35</v>
      </c>
      <c r="H1663" t="str">
        <f t="shared" si="75"/>
        <v>Middle Age</v>
      </c>
      <c r="I1663" s="5">
        <v>164435</v>
      </c>
      <c r="J1663">
        <v>26</v>
      </c>
      <c r="K1663" t="str">
        <f t="shared" si="76"/>
        <v>Tightward</v>
      </c>
      <c r="L1663" t="s">
        <v>12</v>
      </c>
      <c r="M1663">
        <v>1</v>
      </c>
      <c r="N1663" t="str">
        <f t="shared" si="77"/>
        <v>Entry-Level</v>
      </c>
      <c r="O1663">
        <v>3</v>
      </c>
    </row>
    <row r="1664" spans="5:15" x14ac:dyDescent="0.25">
      <c r="E1664">
        <v>1663</v>
      </c>
      <c r="F1664" t="s">
        <v>8</v>
      </c>
      <c r="G1664">
        <v>67</v>
      </c>
      <c r="H1664" t="str">
        <f t="shared" si="75"/>
        <v>Old</v>
      </c>
      <c r="I1664" s="5">
        <v>172407</v>
      </c>
      <c r="J1664">
        <v>60</v>
      </c>
      <c r="K1664" t="str">
        <f t="shared" si="76"/>
        <v>Spendthrift</v>
      </c>
      <c r="L1664" t="s">
        <v>16</v>
      </c>
      <c r="M1664">
        <v>9</v>
      </c>
      <c r="N1664" t="str">
        <f t="shared" si="77"/>
        <v>Mid-Level</v>
      </c>
      <c r="O1664">
        <v>3</v>
      </c>
    </row>
    <row r="1665" spans="5:15" x14ac:dyDescent="0.25">
      <c r="E1665">
        <v>1664</v>
      </c>
      <c r="F1665" t="s">
        <v>11</v>
      </c>
      <c r="G1665">
        <v>9</v>
      </c>
      <c r="H1665" t="str">
        <f t="shared" si="75"/>
        <v>Adolescence</v>
      </c>
      <c r="I1665" s="5">
        <v>84781</v>
      </c>
      <c r="J1665">
        <v>14</v>
      </c>
      <c r="K1665" t="str">
        <f t="shared" si="76"/>
        <v>Tightward</v>
      </c>
      <c r="L1665" t="s">
        <v>15</v>
      </c>
      <c r="M1665">
        <v>1</v>
      </c>
      <c r="N1665" t="str">
        <f t="shared" si="77"/>
        <v>Entry-Level</v>
      </c>
      <c r="O1665">
        <v>3</v>
      </c>
    </row>
    <row r="1666" spans="5:15" x14ac:dyDescent="0.25">
      <c r="E1666">
        <v>1665</v>
      </c>
      <c r="F1666" t="s">
        <v>8</v>
      </c>
      <c r="G1666">
        <v>82</v>
      </c>
      <c r="H1666" t="str">
        <f t="shared" si="75"/>
        <v>Old</v>
      </c>
      <c r="I1666" s="5">
        <v>186130</v>
      </c>
      <c r="J1666">
        <v>61</v>
      </c>
      <c r="K1666" t="str">
        <f t="shared" si="76"/>
        <v>Spendthrift</v>
      </c>
      <c r="L1666" t="s">
        <v>12</v>
      </c>
      <c r="M1666">
        <v>3</v>
      </c>
      <c r="N1666" t="str">
        <f t="shared" si="77"/>
        <v>Intermediate</v>
      </c>
      <c r="O1666">
        <v>7</v>
      </c>
    </row>
    <row r="1667" spans="5:15" x14ac:dyDescent="0.25">
      <c r="E1667">
        <v>1666</v>
      </c>
      <c r="F1667" t="s">
        <v>11</v>
      </c>
      <c r="G1667">
        <v>2</v>
      </c>
      <c r="H1667" t="str">
        <f t="shared" ref="H1667:H1730" si="78">IF(G1667&gt;54,"Old",IF(G1667&gt;=31,"Middle Age",IF(G1667&lt;31,"Adolescence","Invalid")))</f>
        <v>Adolescence</v>
      </c>
      <c r="I1667" s="5">
        <v>56782</v>
      </c>
      <c r="J1667">
        <v>10</v>
      </c>
      <c r="K1667" t="str">
        <f t="shared" ref="K1667:K1730" si="79">IF(J1667&gt;=60,"Spendthrift",IF(J1667&gt;=31,"Economical",IF(J1667&lt;31,"Tightward","Invalid")))</f>
        <v>Tightward</v>
      </c>
      <c r="L1667" t="s">
        <v>14</v>
      </c>
      <c r="M1667">
        <v>9</v>
      </c>
      <c r="N1667" t="str">
        <f t="shared" ref="N1667:N1730" si="80">IF(M1667&gt;=10,"Senior Level",IF(M1667&gt;=5,"Mid-Level",IF(M1667&gt;=3,"Intermediate",IF(M1667&lt;3,"Entry-Level","Invalid"))))</f>
        <v>Mid-Level</v>
      </c>
      <c r="O1667">
        <v>5</v>
      </c>
    </row>
    <row r="1668" spans="5:15" x14ac:dyDescent="0.25">
      <c r="E1668">
        <v>1667</v>
      </c>
      <c r="F1668" t="s">
        <v>8</v>
      </c>
      <c r="G1668">
        <v>95</v>
      </c>
      <c r="H1668" t="str">
        <f t="shared" si="78"/>
        <v>Old</v>
      </c>
      <c r="I1668" s="5">
        <v>137206</v>
      </c>
      <c r="J1668">
        <v>4</v>
      </c>
      <c r="K1668" t="str">
        <f t="shared" si="79"/>
        <v>Tightward</v>
      </c>
      <c r="L1668" t="s">
        <v>14</v>
      </c>
      <c r="M1668">
        <v>0</v>
      </c>
      <c r="N1668" t="str">
        <f t="shared" si="80"/>
        <v>Entry-Level</v>
      </c>
      <c r="O1668">
        <v>4</v>
      </c>
    </row>
    <row r="1669" spans="5:15" x14ac:dyDescent="0.25">
      <c r="E1669">
        <v>1668</v>
      </c>
      <c r="F1669" t="s">
        <v>11</v>
      </c>
      <c r="G1669">
        <v>9</v>
      </c>
      <c r="H1669" t="str">
        <f t="shared" si="78"/>
        <v>Adolescence</v>
      </c>
      <c r="I1669" s="5">
        <v>146950</v>
      </c>
      <c r="J1669">
        <v>92</v>
      </c>
      <c r="K1669" t="str">
        <f t="shared" si="79"/>
        <v>Spendthrift</v>
      </c>
      <c r="L1669" t="s">
        <v>16</v>
      </c>
      <c r="M1669">
        <v>6</v>
      </c>
      <c r="N1669" t="str">
        <f t="shared" si="80"/>
        <v>Mid-Level</v>
      </c>
      <c r="O1669">
        <v>5</v>
      </c>
    </row>
    <row r="1670" spans="5:15" x14ac:dyDescent="0.25">
      <c r="E1670">
        <v>1669</v>
      </c>
      <c r="F1670" t="s">
        <v>11</v>
      </c>
      <c r="G1670">
        <v>99</v>
      </c>
      <c r="H1670" t="str">
        <f t="shared" si="78"/>
        <v>Old</v>
      </c>
      <c r="I1670" s="5">
        <v>174275</v>
      </c>
      <c r="J1670">
        <v>4</v>
      </c>
      <c r="K1670" t="str">
        <f t="shared" si="79"/>
        <v>Tightward</v>
      </c>
      <c r="L1670" t="s">
        <v>9</v>
      </c>
      <c r="M1670">
        <v>0</v>
      </c>
      <c r="N1670" t="str">
        <f t="shared" si="80"/>
        <v>Entry-Level</v>
      </c>
      <c r="O1670">
        <v>2</v>
      </c>
    </row>
    <row r="1671" spans="5:15" x14ac:dyDescent="0.25">
      <c r="E1671">
        <v>1670</v>
      </c>
      <c r="F1671" t="s">
        <v>8</v>
      </c>
      <c r="G1671">
        <v>96</v>
      </c>
      <c r="H1671" t="str">
        <f t="shared" si="78"/>
        <v>Old</v>
      </c>
      <c r="I1671" s="5">
        <v>97705</v>
      </c>
      <c r="J1671">
        <v>41</v>
      </c>
      <c r="K1671" t="str">
        <f t="shared" si="79"/>
        <v>Economical</v>
      </c>
      <c r="L1671" t="s">
        <v>17</v>
      </c>
      <c r="M1671">
        <v>8</v>
      </c>
      <c r="N1671" t="str">
        <f t="shared" si="80"/>
        <v>Mid-Level</v>
      </c>
      <c r="O1671">
        <v>2</v>
      </c>
    </row>
    <row r="1672" spans="5:15" x14ac:dyDescent="0.25">
      <c r="E1672">
        <v>1671</v>
      </c>
      <c r="F1672" t="s">
        <v>8</v>
      </c>
      <c r="G1672">
        <v>92</v>
      </c>
      <c r="H1672" t="str">
        <f t="shared" si="78"/>
        <v>Old</v>
      </c>
      <c r="I1672" s="5">
        <v>188984</v>
      </c>
      <c r="J1672">
        <v>69</v>
      </c>
      <c r="K1672" t="str">
        <f t="shared" si="79"/>
        <v>Spendthrift</v>
      </c>
      <c r="L1672" t="s">
        <v>12</v>
      </c>
      <c r="M1672">
        <v>1</v>
      </c>
      <c r="N1672" t="str">
        <f t="shared" si="80"/>
        <v>Entry-Level</v>
      </c>
      <c r="O1672">
        <v>4</v>
      </c>
    </row>
    <row r="1673" spans="5:15" x14ac:dyDescent="0.25">
      <c r="E1673">
        <v>1672</v>
      </c>
      <c r="F1673" t="s">
        <v>8</v>
      </c>
      <c r="G1673">
        <v>24</v>
      </c>
      <c r="H1673" t="str">
        <f t="shared" si="78"/>
        <v>Adolescence</v>
      </c>
      <c r="I1673" s="5">
        <v>119238</v>
      </c>
      <c r="J1673">
        <v>55</v>
      </c>
      <c r="K1673" t="str">
        <f t="shared" si="79"/>
        <v>Economical</v>
      </c>
      <c r="L1673" t="s">
        <v>14</v>
      </c>
      <c r="M1673">
        <v>1</v>
      </c>
      <c r="N1673" t="str">
        <f t="shared" si="80"/>
        <v>Entry-Level</v>
      </c>
      <c r="O1673">
        <v>3</v>
      </c>
    </row>
    <row r="1674" spans="5:15" x14ac:dyDescent="0.25">
      <c r="E1674">
        <v>1673</v>
      </c>
      <c r="F1674" t="s">
        <v>8</v>
      </c>
      <c r="G1674">
        <v>58</v>
      </c>
      <c r="H1674" t="str">
        <f t="shared" si="78"/>
        <v>Old</v>
      </c>
      <c r="I1674" s="5">
        <v>87923</v>
      </c>
      <c r="J1674">
        <v>19</v>
      </c>
      <c r="K1674" t="str">
        <f t="shared" si="79"/>
        <v>Tightward</v>
      </c>
      <c r="L1674" t="s">
        <v>13</v>
      </c>
      <c r="M1674">
        <v>0</v>
      </c>
      <c r="N1674" t="str">
        <f t="shared" si="80"/>
        <v>Entry-Level</v>
      </c>
      <c r="O1674">
        <v>5</v>
      </c>
    </row>
    <row r="1675" spans="5:15" x14ac:dyDescent="0.25">
      <c r="E1675">
        <v>1674</v>
      </c>
      <c r="F1675" t="s">
        <v>8</v>
      </c>
      <c r="G1675">
        <v>15</v>
      </c>
      <c r="H1675" t="str">
        <f t="shared" si="78"/>
        <v>Adolescence</v>
      </c>
      <c r="I1675" s="5">
        <v>128573</v>
      </c>
      <c r="J1675">
        <v>97</v>
      </c>
      <c r="K1675" t="str">
        <f t="shared" si="79"/>
        <v>Spendthrift</v>
      </c>
      <c r="L1675" t="s">
        <v>15</v>
      </c>
      <c r="M1675">
        <v>1</v>
      </c>
      <c r="N1675" t="str">
        <f t="shared" si="80"/>
        <v>Entry-Level</v>
      </c>
      <c r="O1675">
        <v>1</v>
      </c>
    </row>
    <row r="1676" spans="5:15" x14ac:dyDescent="0.25">
      <c r="E1676">
        <v>1675</v>
      </c>
      <c r="F1676" t="s">
        <v>11</v>
      </c>
      <c r="G1676">
        <v>13</v>
      </c>
      <c r="H1676" t="str">
        <f t="shared" si="78"/>
        <v>Adolescence</v>
      </c>
      <c r="I1676" s="5">
        <v>132374</v>
      </c>
      <c r="J1676">
        <v>96</v>
      </c>
      <c r="K1676" t="str">
        <f t="shared" si="79"/>
        <v>Spendthrift</v>
      </c>
      <c r="L1676" t="s">
        <v>18</v>
      </c>
      <c r="M1676">
        <v>0</v>
      </c>
      <c r="N1676" t="str">
        <f t="shared" si="80"/>
        <v>Entry-Level</v>
      </c>
      <c r="O1676">
        <v>3</v>
      </c>
    </row>
    <row r="1677" spans="5:15" x14ac:dyDescent="0.25">
      <c r="E1677">
        <v>1676</v>
      </c>
      <c r="F1677" t="s">
        <v>11</v>
      </c>
      <c r="G1677">
        <v>51</v>
      </c>
      <c r="H1677" t="str">
        <f t="shared" si="78"/>
        <v>Middle Age</v>
      </c>
      <c r="I1677" s="5">
        <v>135164</v>
      </c>
      <c r="J1677">
        <v>75</v>
      </c>
      <c r="K1677" t="str">
        <f t="shared" si="79"/>
        <v>Spendthrift</v>
      </c>
      <c r="L1677" t="s">
        <v>14</v>
      </c>
      <c r="M1677">
        <v>9</v>
      </c>
      <c r="N1677" t="str">
        <f t="shared" si="80"/>
        <v>Mid-Level</v>
      </c>
      <c r="O1677">
        <v>3</v>
      </c>
    </row>
    <row r="1678" spans="5:15" x14ac:dyDescent="0.25">
      <c r="E1678">
        <v>1677</v>
      </c>
      <c r="F1678" t="s">
        <v>8</v>
      </c>
      <c r="G1678">
        <v>9</v>
      </c>
      <c r="H1678" t="str">
        <f t="shared" si="78"/>
        <v>Adolescence</v>
      </c>
      <c r="I1678" s="5">
        <v>165194</v>
      </c>
      <c r="J1678">
        <v>10</v>
      </c>
      <c r="K1678" t="str">
        <f t="shared" si="79"/>
        <v>Tightward</v>
      </c>
      <c r="L1678" t="s">
        <v>14</v>
      </c>
      <c r="M1678">
        <v>8</v>
      </c>
      <c r="N1678" t="str">
        <f t="shared" si="80"/>
        <v>Mid-Level</v>
      </c>
      <c r="O1678">
        <v>3</v>
      </c>
    </row>
    <row r="1679" spans="5:15" x14ac:dyDescent="0.25">
      <c r="E1679">
        <v>1678</v>
      </c>
      <c r="F1679" t="s">
        <v>8</v>
      </c>
      <c r="G1679">
        <v>0</v>
      </c>
      <c r="H1679" t="str">
        <f t="shared" si="78"/>
        <v>Adolescence</v>
      </c>
      <c r="I1679" s="5">
        <v>126060</v>
      </c>
      <c r="J1679">
        <v>92</v>
      </c>
      <c r="K1679" t="str">
        <f t="shared" si="79"/>
        <v>Spendthrift</v>
      </c>
      <c r="L1679" t="s">
        <v>16</v>
      </c>
      <c r="M1679">
        <v>1</v>
      </c>
      <c r="N1679" t="str">
        <f t="shared" si="80"/>
        <v>Entry-Level</v>
      </c>
      <c r="O1679">
        <v>3</v>
      </c>
    </row>
    <row r="1680" spans="5:15" x14ac:dyDescent="0.25">
      <c r="E1680">
        <v>1679</v>
      </c>
      <c r="F1680" t="s">
        <v>8</v>
      </c>
      <c r="G1680">
        <v>67</v>
      </c>
      <c r="H1680" t="str">
        <f t="shared" si="78"/>
        <v>Old</v>
      </c>
      <c r="I1680" s="5">
        <v>89366</v>
      </c>
      <c r="J1680">
        <v>55</v>
      </c>
      <c r="K1680" t="str">
        <f t="shared" si="79"/>
        <v>Economical</v>
      </c>
      <c r="L1680" t="s">
        <v>9</v>
      </c>
      <c r="M1680">
        <v>9</v>
      </c>
      <c r="N1680" t="str">
        <f t="shared" si="80"/>
        <v>Mid-Level</v>
      </c>
      <c r="O1680">
        <v>3</v>
      </c>
    </row>
    <row r="1681" spans="5:15" x14ac:dyDescent="0.25">
      <c r="E1681">
        <v>1680</v>
      </c>
      <c r="F1681" t="s">
        <v>8</v>
      </c>
      <c r="G1681">
        <v>58</v>
      </c>
      <c r="H1681" t="str">
        <f t="shared" si="78"/>
        <v>Old</v>
      </c>
      <c r="I1681" s="5">
        <v>95172</v>
      </c>
      <c r="J1681">
        <v>77</v>
      </c>
      <c r="K1681" t="str">
        <f t="shared" si="79"/>
        <v>Spendthrift</v>
      </c>
      <c r="L1681" t="s">
        <v>9</v>
      </c>
      <c r="M1681">
        <v>1</v>
      </c>
      <c r="N1681" t="str">
        <f t="shared" si="80"/>
        <v>Entry-Level</v>
      </c>
      <c r="O1681">
        <v>5</v>
      </c>
    </row>
    <row r="1682" spans="5:15" x14ac:dyDescent="0.25">
      <c r="E1682">
        <v>1681</v>
      </c>
      <c r="F1682" t="s">
        <v>11</v>
      </c>
      <c r="G1682">
        <v>55</v>
      </c>
      <c r="H1682" t="str">
        <f t="shared" si="78"/>
        <v>Old</v>
      </c>
      <c r="I1682" s="5">
        <v>95975</v>
      </c>
      <c r="J1682">
        <v>49</v>
      </c>
      <c r="K1682" t="str">
        <f t="shared" si="79"/>
        <v>Economical</v>
      </c>
      <c r="L1682" t="s">
        <v>15</v>
      </c>
      <c r="M1682">
        <v>0</v>
      </c>
      <c r="N1682" t="str">
        <f t="shared" si="80"/>
        <v>Entry-Level</v>
      </c>
      <c r="O1682">
        <v>1</v>
      </c>
    </row>
    <row r="1683" spans="5:15" x14ac:dyDescent="0.25">
      <c r="E1683">
        <v>1682</v>
      </c>
      <c r="F1683" t="s">
        <v>11</v>
      </c>
      <c r="G1683">
        <v>52</v>
      </c>
      <c r="H1683" t="str">
        <f t="shared" si="78"/>
        <v>Middle Age</v>
      </c>
      <c r="I1683" s="5">
        <v>165573</v>
      </c>
      <c r="J1683">
        <v>59</v>
      </c>
      <c r="K1683" t="str">
        <f t="shared" si="79"/>
        <v>Economical</v>
      </c>
      <c r="L1683" t="s">
        <v>9</v>
      </c>
      <c r="M1683">
        <v>0</v>
      </c>
      <c r="N1683" t="str">
        <f t="shared" si="80"/>
        <v>Entry-Level</v>
      </c>
      <c r="O1683">
        <v>7</v>
      </c>
    </row>
    <row r="1684" spans="5:15" x14ac:dyDescent="0.25">
      <c r="E1684">
        <v>1683</v>
      </c>
      <c r="F1684" t="s">
        <v>8</v>
      </c>
      <c r="G1684">
        <v>83</v>
      </c>
      <c r="H1684" t="str">
        <f t="shared" si="78"/>
        <v>Old</v>
      </c>
      <c r="I1684" s="5">
        <v>180887</v>
      </c>
      <c r="J1684">
        <v>59</v>
      </c>
      <c r="K1684" t="str">
        <f t="shared" si="79"/>
        <v>Economical</v>
      </c>
      <c r="L1684" t="s">
        <v>13</v>
      </c>
      <c r="M1684">
        <v>1</v>
      </c>
      <c r="N1684" t="str">
        <f t="shared" si="80"/>
        <v>Entry-Level</v>
      </c>
      <c r="O1684">
        <v>1</v>
      </c>
    </row>
    <row r="1685" spans="5:15" x14ac:dyDescent="0.25">
      <c r="E1685">
        <v>1684</v>
      </c>
      <c r="F1685" t="s">
        <v>11</v>
      </c>
      <c r="G1685">
        <v>83</v>
      </c>
      <c r="H1685" t="str">
        <f t="shared" si="78"/>
        <v>Old</v>
      </c>
      <c r="I1685" s="5">
        <v>142720</v>
      </c>
      <c r="J1685">
        <v>86</v>
      </c>
      <c r="K1685" t="str">
        <f t="shared" si="79"/>
        <v>Spendthrift</v>
      </c>
      <c r="L1685" t="s">
        <v>15</v>
      </c>
      <c r="M1685">
        <v>0</v>
      </c>
      <c r="N1685" t="str">
        <f t="shared" si="80"/>
        <v>Entry-Level</v>
      </c>
      <c r="O1685">
        <v>1</v>
      </c>
    </row>
    <row r="1686" spans="5:15" x14ac:dyDescent="0.25">
      <c r="E1686">
        <v>1685</v>
      </c>
      <c r="F1686" t="s">
        <v>11</v>
      </c>
      <c r="G1686">
        <v>90</v>
      </c>
      <c r="H1686" t="str">
        <f t="shared" si="78"/>
        <v>Old</v>
      </c>
      <c r="I1686" s="5">
        <v>113460</v>
      </c>
      <c r="J1686">
        <v>54</v>
      </c>
      <c r="K1686" t="str">
        <f t="shared" si="79"/>
        <v>Economical</v>
      </c>
      <c r="L1686" t="s">
        <v>12</v>
      </c>
      <c r="M1686">
        <v>1</v>
      </c>
      <c r="N1686" t="str">
        <f t="shared" si="80"/>
        <v>Entry-Level</v>
      </c>
      <c r="O1686">
        <v>7</v>
      </c>
    </row>
    <row r="1687" spans="5:15" x14ac:dyDescent="0.25">
      <c r="E1687">
        <v>1686</v>
      </c>
      <c r="F1687" t="s">
        <v>8</v>
      </c>
      <c r="G1687">
        <v>87</v>
      </c>
      <c r="H1687" t="str">
        <f t="shared" si="78"/>
        <v>Old</v>
      </c>
      <c r="I1687" s="5">
        <v>110434</v>
      </c>
      <c r="J1687">
        <v>20</v>
      </c>
      <c r="K1687" t="str">
        <f t="shared" si="79"/>
        <v>Tightward</v>
      </c>
      <c r="L1687" t="s">
        <v>14</v>
      </c>
      <c r="M1687">
        <v>7</v>
      </c>
      <c r="N1687" t="str">
        <f t="shared" si="80"/>
        <v>Mid-Level</v>
      </c>
      <c r="O1687">
        <v>3</v>
      </c>
    </row>
    <row r="1688" spans="5:15" x14ac:dyDescent="0.25">
      <c r="E1688">
        <v>1687</v>
      </c>
      <c r="F1688" t="s">
        <v>11</v>
      </c>
      <c r="G1688">
        <v>67</v>
      </c>
      <c r="H1688" t="str">
        <f t="shared" si="78"/>
        <v>Old</v>
      </c>
      <c r="I1688" s="5">
        <v>146016</v>
      </c>
      <c r="J1688">
        <v>38</v>
      </c>
      <c r="K1688" t="str">
        <f t="shared" si="79"/>
        <v>Economical</v>
      </c>
      <c r="L1688" t="s">
        <v>14</v>
      </c>
      <c r="M1688">
        <v>1</v>
      </c>
      <c r="N1688" t="str">
        <f t="shared" si="80"/>
        <v>Entry-Level</v>
      </c>
      <c r="O1688">
        <v>6</v>
      </c>
    </row>
    <row r="1689" spans="5:15" x14ac:dyDescent="0.25">
      <c r="E1689">
        <v>1688</v>
      </c>
      <c r="F1689" t="s">
        <v>8</v>
      </c>
      <c r="G1689">
        <v>81</v>
      </c>
      <c r="H1689" t="str">
        <f t="shared" si="78"/>
        <v>Old</v>
      </c>
      <c r="I1689" s="5">
        <v>101073</v>
      </c>
      <c r="J1689">
        <v>67</v>
      </c>
      <c r="K1689" t="str">
        <f t="shared" si="79"/>
        <v>Spendthrift</v>
      </c>
      <c r="L1689" t="s">
        <v>15</v>
      </c>
      <c r="M1689">
        <v>0</v>
      </c>
      <c r="N1689" t="str">
        <f t="shared" si="80"/>
        <v>Entry-Level</v>
      </c>
      <c r="O1689">
        <v>7</v>
      </c>
    </row>
    <row r="1690" spans="5:15" x14ac:dyDescent="0.25">
      <c r="E1690">
        <v>1689</v>
      </c>
      <c r="F1690" t="s">
        <v>11</v>
      </c>
      <c r="G1690">
        <v>36</v>
      </c>
      <c r="H1690" t="str">
        <f t="shared" si="78"/>
        <v>Middle Age</v>
      </c>
      <c r="I1690" s="5">
        <v>62617</v>
      </c>
      <c r="J1690">
        <v>10</v>
      </c>
      <c r="K1690" t="str">
        <f t="shared" si="79"/>
        <v>Tightward</v>
      </c>
      <c r="L1690" t="s">
        <v>14</v>
      </c>
      <c r="M1690">
        <v>9</v>
      </c>
      <c r="N1690" t="str">
        <f t="shared" si="80"/>
        <v>Mid-Level</v>
      </c>
      <c r="O1690">
        <v>3</v>
      </c>
    </row>
    <row r="1691" spans="5:15" x14ac:dyDescent="0.25">
      <c r="E1691">
        <v>1690</v>
      </c>
      <c r="F1691" t="s">
        <v>11</v>
      </c>
      <c r="G1691">
        <v>51</v>
      </c>
      <c r="H1691" t="str">
        <f t="shared" si="78"/>
        <v>Middle Age</v>
      </c>
      <c r="I1691" s="5">
        <v>96028</v>
      </c>
      <c r="J1691">
        <v>37</v>
      </c>
      <c r="K1691" t="str">
        <f t="shared" si="79"/>
        <v>Economical</v>
      </c>
      <c r="L1691" t="s">
        <v>14</v>
      </c>
      <c r="M1691">
        <v>0</v>
      </c>
      <c r="N1691" t="str">
        <f t="shared" si="80"/>
        <v>Entry-Level</v>
      </c>
      <c r="O1691">
        <v>5</v>
      </c>
    </row>
    <row r="1692" spans="5:15" x14ac:dyDescent="0.25">
      <c r="E1692">
        <v>1691</v>
      </c>
      <c r="F1692" t="s">
        <v>11</v>
      </c>
      <c r="G1692">
        <v>31</v>
      </c>
      <c r="H1692" t="str">
        <f t="shared" si="78"/>
        <v>Middle Age</v>
      </c>
      <c r="I1692" s="5">
        <v>186334</v>
      </c>
      <c r="J1692">
        <v>37</v>
      </c>
      <c r="K1692" t="str">
        <f t="shared" si="79"/>
        <v>Economical</v>
      </c>
      <c r="L1692" t="s">
        <v>14</v>
      </c>
      <c r="M1692">
        <v>0</v>
      </c>
      <c r="N1692" t="str">
        <f t="shared" si="80"/>
        <v>Entry-Level</v>
      </c>
      <c r="O1692">
        <v>1</v>
      </c>
    </row>
    <row r="1693" spans="5:15" x14ac:dyDescent="0.25">
      <c r="E1693">
        <v>1692</v>
      </c>
      <c r="F1693" t="s">
        <v>11</v>
      </c>
      <c r="G1693">
        <v>57</v>
      </c>
      <c r="H1693" t="str">
        <f t="shared" si="78"/>
        <v>Old</v>
      </c>
      <c r="I1693" s="5">
        <v>163473</v>
      </c>
      <c r="J1693">
        <v>52</v>
      </c>
      <c r="K1693" t="str">
        <f t="shared" si="79"/>
        <v>Economical</v>
      </c>
      <c r="L1693" t="s">
        <v>14</v>
      </c>
      <c r="M1693">
        <v>0</v>
      </c>
      <c r="N1693" t="str">
        <f t="shared" si="80"/>
        <v>Entry-Level</v>
      </c>
      <c r="O1693">
        <v>1</v>
      </c>
    </row>
    <row r="1694" spans="5:15" x14ac:dyDescent="0.25">
      <c r="E1694">
        <v>1693</v>
      </c>
      <c r="F1694" t="s">
        <v>8</v>
      </c>
      <c r="G1694">
        <v>83</v>
      </c>
      <c r="H1694" t="str">
        <f t="shared" si="78"/>
        <v>Old</v>
      </c>
      <c r="I1694" s="5">
        <v>89819</v>
      </c>
      <c r="J1694">
        <v>59</v>
      </c>
      <c r="K1694" t="str">
        <f t="shared" si="79"/>
        <v>Economical</v>
      </c>
      <c r="L1694" t="s">
        <v>14</v>
      </c>
      <c r="M1694">
        <v>4</v>
      </c>
      <c r="N1694" t="str">
        <f t="shared" si="80"/>
        <v>Intermediate</v>
      </c>
      <c r="O1694">
        <v>2</v>
      </c>
    </row>
    <row r="1695" spans="5:15" x14ac:dyDescent="0.25">
      <c r="E1695">
        <v>1694</v>
      </c>
      <c r="F1695" t="s">
        <v>11</v>
      </c>
      <c r="G1695">
        <v>51</v>
      </c>
      <c r="H1695" t="str">
        <f t="shared" si="78"/>
        <v>Middle Age</v>
      </c>
      <c r="I1695" s="5">
        <v>69388</v>
      </c>
      <c r="J1695">
        <v>33</v>
      </c>
      <c r="K1695" t="str">
        <f t="shared" si="79"/>
        <v>Economical</v>
      </c>
      <c r="L1695" t="s">
        <v>10</v>
      </c>
      <c r="M1695">
        <v>3</v>
      </c>
      <c r="N1695" t="str">
        <f t="shared" si="80"/>
        <v>Intermediate</v>
      </c>
      <c r="O1695">
        <v>4</v>
      </c>
    </row>
    <row r="1696" spans="5:15" x14ac:dyDescent="0.25">
      <c r="E1696">
        <v>1695</v>
      </c>
      <c r="F1696" t="s">
        <v>11</v>
      </c>
      <c r="G1696">
        <v>15</v>
      </c>
      <c r="H1696" t="str">
        <f t="shared" si="78"/>
        <v>Adolescence</v>
      </c>
      <c r="I1696" s="5">
        <v>134748</v>
      </c>
      <c r="J1696">
        <v>76</v>
      </c>
      <c r="K1696" t="str">
        <f t="shared" si="79"/>
        <v>Spendthrift</v>
      </c>
      <c r="L1696" t="s">
        <v>18</v>
      </c>
      <c r="M1696">
        <v>1</v>
      </c>
      <c r="N1696" t="str">
        <f t="shared" si="80"/>
        <v>Entry-Level</v>
      </c>
      <c r="O1696">
        <v>6</v>
      </c>
    </row>
    <row r="1697" spans="5:15" x14ac:dyDescent="0.25">
      <c r="E1697">
        <v>1696</v>
      </c>
      <c r="F1697" t="s">
        <v>11</v>
      </c>
      <c r="G1697">
        <v>18</v>
      </c>
      <c r="H1697" t="str">
        <f t="shared" si="78"/>
        <v>Adolescence</v>
      </c>
      <c r="I1697" s="5">
        <v>149915</v>
      </c>
      <c r="J1697">
        <v>94</v>
      </c>
      <c r="K1697" t="str">
        <f t="shared" si="79"/>
        <v>Spendthrift</v>
      </c>
      <c r="L1697" t="s">
        <v>16</v>
      </c>
      <c r="M1697">
        <v>14</v>
      </c>
      <c r="N1697" t="str">
        <f t="shared" si="80"/>
        <v>Senior Level</v>
      </c>
      <c r="O1697">
        <v>1</v>
      </c>
    </row>
    <row r="1698" spans="5:15" x14ac:dyDescent="0.25">
      <c r="E1698">
        <v>1697</v>
      </c>
      <c r="F1698" t="s">
        <v>11</v>
      </c>
      <c r="G1698">
        <v>88</v>
      </c>
      <c r="H1698" t="str">
        <f t="shared" si="78"/>
        <v>Old</v>
      </c>
      <c r="I1698" s="5">
        <v>104098</v>
      </c>
      <c r="J1698">
        <v>48</v>
      </c>
      <c r="K1698" t="str">
        <f t="shared" si="79"/>
        <v>Economical</v>
      </c>
      <c r="L1698" t="s">
        <v>9</v>
      </c>
      <c r="M1698">
        <v>1</v>
      </c>
      <c r="N1698" t="str">
        <f t="shared" si="80"/>
        <v>Entry-Level</v>
      </c>
      <c r="O1698">
        <v>6</v>
      </c>
    </row>
    <row r="1699" spans="5:15" x14ac:dyDescent="0.25">
      <c r="E1699">
        <v>1698</v>
      </c>
      <c r="F1699" t="s">
        <v>8</v>
      </c>
      <c r="G1699">
        <v>70</v>
      </c>
      <c r="H1699" t="str">
        <f t="shared" si="78"/>
        <v>Old</v>
      </c>
      <c r="I1699" s="5">
        <v>80160</v>
      </c>
      <c r="J1699">
        <v>10</v>
      </c>
      <c r="K1699" t="str">
        <f t="shared" si="79"/>
        <v>Tightward</v>
      </c>
      <c r="L1699" t="s">
        <v>14</v>
      </c>
      <c r="M1699">
        <v>8</v>
      </c>
      <c r="N1699" t="str">
        <f t="shared" si="80"/>
        <v>Mid-Level</v>
      </c>
      <c r="O1699">
        <v>5</v>
      </c>
    </row>
    <row r="1700" spans="5:15" x14ac:dyDescent="0.25">
      <c r="E1700">
        <v>1699</v>
      </c>
      <c r="F1700" t="s">
        <v>8</v>
      </c>
      <c r="G1700">
        <v>9</v>
      </c>
      <c r="H1700" t="str">
        <f t="shared" si="78"/>
        <v>Adolescence</v>
      </c>
      <c r="I1700" s="5">
        <v>124125</v>
      </c>
      <c r="J1700">
        <v>91</v>
      </c>
      <c r="K1700" t="str">
        <f t="shared" si="79"/>
        <v>Spendthrift</v>
      </c>
      <c r="L1700" t="s">
        <v>14</v>
      </c>
      <c r="M1700">
        <v>1</v>
      </c>
      <c r="N1700" t="str">
        <f t="shared" si="80"/>
        <v>Entry-Level</v>
      </c>
      <c r="O1700">
        <v>2</v>
      </c>
    </row>
    <row r="1701" spans="5:15" x14ac:dyDescent="0.25">
      <c r="E1701">
        <v>1700</v>
      </c>
      <c r="F1701" t="s">
        <v>8</v>
      </c>
      <c r="G1701">
        <v>6</v>
      </c>
      <c r="H1701" t="str">
        <f t="shared" si="78"/>
        <v>Adolescence</v>
      </c>
      <c r="I1701" s="5">
        <v>170226</v>
      </c>
      <c r="J1701">
        <v>31</v>
      </c>
      <c r="K1701" t="str">
        <f t="shared" si="79"/>
        <v>Economical</v>
      </c>
      <c r="L1701" t="s">
        <v>12</v>
      </c>
      <c r="M1701">
        <v>0</v>
      </c>
      <c r="N1701" t="str">
        <f t="shared" si="80"/>
        <v>Entry-Level</v>
      </c>
      <c r="O1701">
        <v>3</v>
      </c>
    </row>
    <row r="1702" spans="5:15" x14ac:dyDescent="0.25">
      <c r="E1702">
        <v>1701</v>
      </c>
      <c r="F1702" t="s">
        <v>11</v>
      </c>
      <c r="G1702">
        <v>8</v>
      </c>
      <c r="H1702" t="str">
        <f t="shared" si="78"/>
        <v>Adolescence</v>
      </c>
      <c r="I1702" s="5">
        <v>53306</v>
      </c>
      <c r="J1702">
        <v>98</v>
      </c>
      <c r="K1702" t="str">
        <f t="shared" si="79"/>
        <v>Spendthrift</v>
      </c>
      <c r="L1702" t="s">
        <v>10</v>
      </c>
      <c r="M1702">
        <v>0</v>
      </c>
      <c r="N1702" t="str">
        <f t="shared" si="80"/>
        <v>Entry-Level</v>
      </c>
      <c r="O1702">
        <v>2</v>
      </c>
    </row>
    <row r="1703" spans="5:15" x14ac:dyDescent="0.25">
      <c r="E1703">
        <v>1702</v>
      </c>
      <c r="F1703" t="s">
        <v>8</v>
      </c>
      <c r="G1703">
        <v>55</v>
      </c>
      <c r="H1703" t="str">
        <f t="shared" si="78"/>
        <v>Old</v>
      </c>
      <c r="I1703" s="5">
        <v>103933</v>
      </c>
      <c r="J1703">
        <v>31</v>
      </c>
      <c r="K1703" t="str">
        <f t="shared" si="79"/>
        <v>Economical</v>
      </c>
      <c r="L1703" t="s">
        <v>15</v>
      </c>
      <c r="M1703">
        <v>6</v>
      </c>
      <c r="N1703" t="str">
        <f t="shared" si="80"/>
        <v>Mid-Level</v>
      </c>
      <c r="O1703">
        <v>3</v>
      </c>
    </row>
    <row r="1704" spans="5:15" x14ac:dyDescent="0.25">
      <c r="E1704">
        <v>1703</v>
      </c>
      <c r="F1704" t="s">
        <v>11</v>
      </c>
      <c r="G1704">
        <v>69</v>
      </c>
      <c r="H1704" t="str">
        <f t="shared" si="78"/>
        <v>Old</v>
      </c>
      <c r="I1704" s="5">
        <v>85401</v>
      </c>
      <c r="J1704">
        <v>10</v>
      </c>
      <c r="K1704" t="str">
        <f t="shared" si="79"/>
        <v>Tightward</v>
      </c>
      <c r="L1704" t="s">
        <v>13</v>
      </c>
      <c r="M1704">
        <v>4</v>
      </c>
      <c r="N1704" t="str">
        <f t="shared" si="80"/>
        <v>Intermediate</v>
      </c>
      <c r="O1704">
        <v>6</v>
      </c>
    </row>
    <row r="1705" spans="5:15" x14ac:dyDescent="0.25">
      <c r="E1705">
        <v>1704</v>
      </c>
      <c r="F1705" t="s">
        <v>11</v>
      </c>
      <c r="G1705">
        <v>18</v>
      </c>
      <c r="H1705" t="str">
        <f t="shared" si="78"/>
        <v>Adolescence</v>
      </c>
      <c r="I1705" s="5">
        <v>53812</v>
      </c>
      <c r="J1705">
        <v>32</v>
      </c>
      <c r="K1705" t="str">
        <f t="shared" si="79"/>
        <v>Economical</v>
      </c>
      <c r="L1705" t="s">
        <v>17</v>
      </c>
      <c r="M1705">
        <v>9</v>
      </c>
      <c r="N1705" t="str">
        <f t="shared" si="80"/>
        <v>Mid-Level</v>
      </c>
      <c r="O1705">
        <v>5</v>
      </c>
    </row>
    <row r="1706" spans="5:15" x14ac:dyDescent="0.25">
      <c r="E1706">
        <v>1705</v>
      </c>
      <c r="F1706" t="s">
        <v>11</v>
      </c>
      <c r="G1706">
        <v>13</v>
      </c>
      <c r="H1706" t="str">
        <f t="shared" si="78"/>
        <v>Adolescence</v>
      </c>
      <c r="I1706" s="5">
        <v>60771</v>
      </c>
      <c r="J1706">
        <v>50</v>
      </c>
      <c r="K1706" t="str">
        <f t="shared" si="79"/>
        <v>Economical</v>
      </c>
      <c r="L1706" t="s">
        <v>13</v>
      </c>
      <c r="M1706">
        <v>1</v>
      </c>
      <c r="N1706" t="str">
        <f t="shared" si="80"/>
        <v>Entry-Level</v>
      </c>
      <c r="O1706">
        <v>7</v>
      </c>
    </row>
    <row r="1707" spans="5:15" x14ac:dyDescent="0.25">
      <c r="E1707">
        <v>1706</v>
      </c>
      <c r="F1707" t="s">
        <v>11</v>
      </c>
      <c r="G1707">
        <v>69</v>
      </c>
      <c r="H1707" t="str">
        <f t="shared" si="78"/>
        <v>Old</v>
      </c>
      <c r="I1707" s="5">
        <v>56398</v>
      </c>
      <c r="J1707">
        <v>75</v>
      </c>
      <c r="K1707" t="str">
        <f t="shared" si="79"/>
        <v>Spendthrift</v>
      </c>
      <c r="L1707" t="s">
        <v>13</v>
      </c>
      <c r="M1707">
        <v>8</v>
      </c>
      <c r="N1707" t="str">
        <f t="shared" si="80"/>
        <v>Mid-Level</v>
      </c>
      <c r="O1707">
        <v>3</v>
      </c>
    </row>
    <row r="1708" spans="5:15" x14ac:dyDescent="0.25">
      <c r="E1708">
        <v>1707</v>
      </c>
      <c r="F1708" t="s">
        <v>11</v>
      </c>
      <c r="G1708">
        <v>69</v>
      </c>
      <c r="H1708" t="str">
        <f t="shared" si="78"/>
        <v>Old</v>
      </c>
      <c r="I1708" s="5">
        <v>171118</v>
      </c>
      <c r="J1708">
        <v>91</v>
      </c>
      <c r="K1708" t="str">
        <f t="shared" si="79"/>
        <v>Spendthrift</v>
      </c>
      <c r="L1708" t="s">
        <v>10</v>
      </c>
      <c r="M1708">
        <v>9</v>
      </c>
      <c r="N1708" t="str">
        <f t="shared" si="80"/>
        <v>Mid-Level</v>
      </c>
      <c r="O1708">
        <v>3</v>
      </c>
    </row>
    <row r="1709" spans="5:15" x14ac:dyDescent="0.25">
      <c r="E1709">
        <v>1708</v>
      </c>
      <c r="F1709" t="s">
        <v>8</v>
      </c>
      <c r="G1709">
        <v>69</v>
      </c>
      <c r="H1709" t="str">
        <f t="shared" si="78"/>
        <v>Old</v>
      </c>
      <c r="I1709" s="5">
        <v>79806</v>
      </c>
      <c r="J1709">
        <v>73</v>
      </c>
      <c r="K1709" t="str">
        <f t="shared" si="79"/>
        <v>Spendthrift</v>
      </c>
      <c r="L1709" t="s">
        <v>9</v>
      </c>
      <c r="M1709">
        <v>0</v>
      </c>
      <c r="N1709" t="str">
        <f t="shared" si="80"/>
        <v>Entry-Level</v>
      </c>
      <c r="O1709">
        <v>5</v>
      </c>
    </row>
    <row r="1710" spans="5:15" x14ac:dyDescent="0.25">
      <c r="E1710">
        <v>1709</v>
      </c>
      <c r="F1710" t="s">
        <v>11</v>
      </c>
      <c r="G1710">
        <v>89</v>
      </c>
      <c r="H1710" t="str">
        <f t="shared" si="78"/>
        <v>Old</v>
      </c>
      <c r="I1710" s="5">
        <v>150187</v>
      </c>
      <c r="J1710">
        <v>35</v>
      </c>
      <c r="K1710" t="str">
        <f t="shared" si="79"/>
        <v>Economical</v>
      </c>
      <c r="L1710" t="s">
        <v>9</v>
      </c>
      <c r="M1710">
        <v>0</v>
      </c>
      <c r="N1710" t="str">
        <f t="shared" si="80"/>
        <v>Entry-Level</v>
      </c>
      <c r="O1710">
        <v>5</v>
      </c>
    </row>
    <row r="1711" spans="5:15" x14ac:dyDescent="0.25">
      <c r="E1711">
        <v>1710</v>
      </c>
      <c r="F1711" t="s">
        <v>11</v>
      </c>
      <c r="G1711">
        <v>45</v>
      </c>
      <c r="H1711" t="str">
        <f t="shared" si="78"/>
        <v>Middle Age</v>
      </c>
      <c r="I1711" s="5">
        <v>129455</v>
      </c>
      <c r="J1711">
        <v>14</v>
      </c>
      <c r="K1711" t="str">
        <f t="shared" si="79"/>
        <v>Tightward</v>
      </c>
      <c r="L1711" t="s">
        <v>12</v>
      </c>
      <c r="M1711">
        <v>0</v>
      </c>
      <c r="N1711" t="str">
        <f t="shared" si="80"/>
        <v>Entry-Level</v>
      </c>
      <c r="O1711">
        <v>3</v>
      </c>
    </row>
    <row r="1712" spans="5:15" x14ac:dyDescent="0.25">
      <c r="E1712">
        <v>1711</v>
      </c>
      <c r="F1712" t="s">
        <v>11</v>
      </c>
      <c r="G1712">
        <v>75</v>
      </c>
      <c r="H1712" t="str">
        <f t="shared" si="78"/>
        <v>Old</v>
      </c>
      <c r="I1712" s="5">
        <v>116813</v>
      </c>
      <c r="J1712">
        <v>72</v>
      </c>
      <c r="K1712" t="str">
        <f t="shared" si="79"/>
        <v>Spendthrift</v>
      </c>
      <c r="L1712" t="s">
        <v>13</v>
      </c>
      <c r="M1712">
        <v>10</v>
      </c>
      <c r="N1712" t="str">
        <f t="shared" si="80"/>
        <v>Senior Level</v>
      </c>
      <c r="O1712">
        <v>6</v>
      </c>
    </row>
    <row r="1713" spans="5:15" x14ac:dyDescent="0.25">
      <c r="E1713">
        <v>1712</v>
      </c>
      <c r="F1713" t="s">
        <v>11</v>
      </c>
      <c r="G1713">
        <v>54</v>
      </c>
      <c r="H1713" t="str">
        <f t="shared" si="78"/>
        <v>Middle Age</v>
      </c>
      <c r="I1713" s="5">
        <v>95734</v>
      </c>
      <c r="J1713">
        <v>39</v>
      </c>
      <c r="K1713" t="str">
        <f t="shared" si="79"/>
        <v>Economical</v>
      </c>
      <c r="L1713" t="s">
        <v>17</v>
      </c>
      <c r="M1713">
        <v>8</v>
      </c>
      <c r="N1713" t="str">
        <f t="shared" si="80"/>
        <v>Mid-Level</v>
      </c>
      <c r="O1713">
        <v>7</v>
      </c>
    </row>
    <row r="1714" spans="5:15" x14ac:dyDescent="0.25">
      <c r="E1714">
        <v>1713</v>
      </c>
      <c r="F1714" t="s">
        <v>8</v>
      </c>
      <c r="G1714">
        <v>33</v>
      </c>
      <c r="H1714" t="str">
        <f t="shared" si="78"/>
        <v>Middle Age</v>
      </c>
      <c r="I1714" s="5">
        <v>76654</v>
      </c>
      <c r="J1714">
        <v>48</v>
      </c>
      <c r="K1714" t="str">
        <f t="shared" si="79"/>
        <v>Economical</v>
      </c>
      <c r="L1714" t="s">
        <v>14</v>
      </c>
      <c r="M1714">
        <v>4</v>
      </c>
      <c r="N1714" t="str">
        <f t="shared" si="80"/>
        <v>Intermediate</v>
      </c>
      <c r="O1714">
        <v>1</v>
      </c>
    </row>
    <row r="1715" spans="5:15" x14ac:dyDescent="0.25">
      <c r="E1715">
        <v>1714</v>
      </c>
      <c r="F1715" t="s">
        <v>8</v>
      </c>
      <c r="G1715">
        <v>67</v>
      </c>
      <c r="H1715" t="str">
        <f t="shared" si="78"/>
        <v>Old</v>
      </c>
      <c r="I1715" s="5">
        <v>86289</v>
      </c>
      <c r="J1715">
        <v>96</v>
      </c>
      <c r="K1715" t="str">
        <f t="shared" si="79"/>
        <v>Spendthrift</v>
      </c>
      <c r="L1715" t="s">
        <v>14</v>
      </c>
      <c r="M1715">
        <v>1</v>
      </c>
      <c r="N1715" t="str">
        <f t="shared" si="80"/>
        <v>Entry-Level</v>
      </c>
      <c r="O1715">
        <v>5</v>
      </c>
    </row>
    <row r="1716" spans="5:15" x14ac:dyDescent="0.25">
      <c r="E1716">
        <v>1715</v>
      </c>
      <c r="F1716" t="s">
        <v>8</v>
      </c>
      <c r="G1716">
        <v>26</v>
      </c>
      <c r="H1716" t="str">
        <f t="shared" si="78"/>
        <v>Adolescence</v>
      </c>
      <c r="I1716" s="5">
        <v>176147</v>
      </c>
      <c r="J1716">
        <v>19</v>
      </c>
      <c r="K1716" t="str">
        <f t="shared" si="79"/>
        <v>Tightward</v>
      </c>
      <c r="L1716" t="s">
        <v>9</v>
      </c>
      <c r="M1716">
        <v>0</v>
      </c>
      <c r="N1716" t="str">
        <f t="shared" si="80"/>
        <v>Entry-Level</v>
      </c>
      <c r="O1716">
        <v>1</v>
      </c>
    </row>
    <row r="1717" spans="5:15" x14ac:dyDescent="0.25">
      <c r="E1717">
        <v>1716</v>
      </c>
      <c r="F1717" t="s">
        <v>11</v>
      </c>
      <c r="G1717">
        <v>5</v>
      </c>
      <c r="H1717" t="str">
        <f t="shared" si="78"/>
        <v>Adolescence</v>
      </c>
      <c r="I1717" s="5">
        <v>142351</v>
      </c>
      <c r="J1717">
        <v>97</v>
      </c>
      <c r="K1717" t="str">
        <f t="shared" si="79"/>
        <v>Spendthrift</v>
      </c>
      <c r="L1717" t="s">
        <v>13</v>
      </c>
      <c r="M1717">
        <v>0</v>
      </c>
      <c r="N1717" t="str">
        <f t="shared" si="80"/>
        <v>Entry-Level</v>
      </c>
      <c r="O1717">
        <v>7</v>
      </c>
    </row>
    <row r="1718" spans="5:15" x14ac:dyDescent="0.25">
      <c r="E1718">
        <v>1717</v>
      </c>
      <c r="F1718" t="s">
        <v>8</v>
      </c>
      <c r="G1718">
        <v>65</v>
      </c>
      <c r="H1718" t="str">
        <f t="shared" si="78"/>
        <v>Old</v>
      </c>
      <c r="I1718" s="5">
        <v>186673</v>
      </c>
      <c r="J1718">
        <v>51</v>
      </c>
      <c r="K1718" t="str">
        <f t="shared" si="79"/>
        <v>Economical</v>
      </c>
      <c r="L1718" t="s">
        <v>16</v>
      </c>
      <c r="M1718">
        <v>1</v>
      </c>
      <c r="N1718" t="str">
        <f t="shared" si="80"/>
        <v>Entry-Level</v>
      </c>
      <c r="O1718">
        <v>1</v>
      </c>
    </row>
    <row r="1719" spans="5:15" x14ac:dyDescent="0.25">
      <c r="E1719">
        <v>1718</v>
      </c>
      <c r="F1719" t="s">
        <v>11</v>
      </c>
      <c r="G1719">
        <v>94</v>
      </c>
      <c r="H1719" t="str">
        <f t="shared" si="78"/>
        <v>Old</v>
      </c>
      <c r="I1719" s="5">
        <v>131521</v>
      </c>
      <c r="J1719">
        <v>62</v>
      </c>
      <c r="K1719" t="str">
        <f t="shared" si="79"/>
        <v>Spendthrift</v>
      </c>
      <c r="L1719" t="s">
        <v>14</v>
      </c>
      <c r="M1719">
        <v>0</v>
      </c>
      <c r="N1719" t="str">
        <f t="shared" si="80"/>
        <v>Entry-Level</v>
      </c>
      <c r="O1719">
        <v>6</v>
      </c>
    </row>
    <row r="1720" spans="5:15" x14ac:dyDescent="0.25">
      <c r="E1720">
        <v>1719</v>
      </c>
      <c r="F1720" t="s">
        <v>11</v>
      </c>
      <c r="G1720">
        <v>95</v>
      </c>
      <c r="H1720" t="str">
        <f t="shared" si="78"/>
        <v>Old</v>
      </c>
      <c r="I1720" s="5">
        <v>50223</v>
      </c>
      <c r="J1720">
        <v>15</v>
      </c>
      <c r="K1720" t="str">
        <f t="shared" si="79"/>
        <v>Tightward</v>
      </c>
      <c r="L1720" t="s">
        <v>13</v>
      </c>
      <c r="M1720">
        <v>8</v>
      </c>
      <c r="N1720" t="str">
        <f t="shared" si="80"/>
        <v>Mid-Level</v>
      </c>
      <c r="O1720">
        <v>1</v>
      </c>
    </row>
    <row r="1721" spans="5:15" x14ac:dyDescent="0.25">
      <c r="E1721">
        <v>1720</v>
      </c>
      <c r="F1721" t="s">
        <v>11</v>
      </c>
      <c r="G1721">
        <v>48</v>
      </c>
      <c r="H1721" t="str">
        <f t="shared" si="78"/>
        <v>Middle Age</v>
      </c>
      <c r="I1721" s="5">
        <v>74308</v>
      </c>
      <c r="J1721">
        <v>23</v>
      </c>
      <c r="K1721" t="str">
        <f t="shared" si="79"/>
        <v>Tightward</v>
      </c>
      <c r="L1721" t="s">
        <v>13</v>
      </c>
      <c r="M1721">
        <v>1</v>
      </c>
      <c r="N1721" t="str">
        <f t="shared" si="80"/>
        <v>Entry-Level</v>
      </c>
      <c r="O1721">
        <v>2</v>
      </c>
    </row>
    <row r="1722" spans="5:15" x14ac:dyDescent="0.25">
      <c r="E1722">
        <v>1721</v>
      </c>
      <c r="F1722" t="s">
        <v>11</v>
      </c>
      <c r="G1722">
        <v>41</v>
      </c>
      <c r="H1722" t="str">
        <f t="shared" si="78"/>
        <v>Middle Age</v>
      </c>
      <c r="I1722" s="5">
        <v>155881</v>
      </c>
      <c r="J1722">
        <v>22</v>
      </c>
      <c r="K1722" t="str">
        <f t="shared" si="79"/>
        <v>Tightward</v>
      </c>
      <c r="L1722" t="s">
        <v>12</v>
      </c>
      <c r="M1722">
        <v>0</v>
      </c>
      <c r="N1722" t="str">
        <f t="shared" si="80"/>
        <v>Entry-Level</v>
      </c>
      <c r="O1722">
        <v>7</v>
      </c>
    </row>
    <row r="1723" spans="5:15" x14ac:dyDescent="0.25">
      <c r="E1723">
        <v>1722</v>
      </c>
      <c r="F1723" t="s">
        <v>11</v>
      </c>
      <c r="G1723">
        <v>92</v>
      </c>
      <c r="H1723" t="str">
        <f t="shared" si="78"/>
        <v>Old</v>
      </c>
      <c r="I1723" s="5">
        <v>168303</v>
      </c>
      <c r="J1723">
        <v>16</v>
      </c>
      <c r="K1723" t="str">
        <f t="shared" si="79"/>
        <v>Tightward</v>
      </c>
      <c r="L1723" t="s">
        <v>15</v>
      </c>
      <c r="M1723">
        <v>9</v>
      </c>
      <c r="N1723" t="str">
        <f t="shared" si="80"/>
        <v>Mid-Level</v>
      </c>
      <c r="O1723">
        <v>4</v>
      </c>
    </row>
    <row r="1724" spans="5:15" x14ac:dyDescent="0.25">
      <c r="E1724">
        <v>1723</v>
      </c>
      <c r="F1724" t="s">
        <v>8</v>
      </c>
      <c r="G1724">
        <v>44</v>
      </c>
      <c r="H1724" t="str">
        <f t="shared" si="78"/>
        <v>Middle Age</v>
      </c>
      <c r="I1724" s="5">
        <v>182748</v>
      </c>
      <c r="J1724">
        <v>58</v>
      </c>
      <c r="K1724" t="str">
        <f t="shared" si="79"/>
        <v>Economical</v>
      </c>
      <c r="L1724" t="s">
        <v>10</v>
      </c>
      <c r="M1724">
        <v>1</v>
      </c>
      <c r="N1724" t="str">
        <f t="shared" si="80"/>
        <v>Entry-Level</v>
      </c>
      <c r="O1724">
        <v>7</v>
      </c>
    </row>
    <row r="1725" spans="5:15" x14ac:dyDescent="0.25">
      <c r="E1725">
        <v>1724</v>
      </c>
      <c r="F1725" t="s">
        <v>11</v>
      </c>
      <c r="G1725">
        <v>35</v>
      </c>
      <c r="H1725" t="str">
        <f t="shared" si="78"/>
        <v>Middle Age</v>
      </c>
      <c r="I1725" s="5">
        <v>52374</v>
      </c>
      <c r="J1725">
        <v>73</v>
      </c>
      <c r="K1725" t="str">
        <f t="shared" si="79"/>
        <v>Spendthrift</v>
      </c>
      <c r="L1725" t="s">
        <v>14</v>
      </c>
      <c r="M1725">
        <v>1</v>
      </c>
      <c r="N1725" t="str">
        <f t="shared" si="80"/>
        <v>Entry-Level</v>
      </c>
      <c r="O1725">
        <v>1</v>
      </c>
    </row>
    <row r="1726" spans="5:15" x14ac:dyDescent="0.25">
      <c r="E1726">
        <v>1725</v>
      </c>
      <c r="F1726" t="s">
        <v>11</v>
      </c>
      <c r="G1726">
        <v>34</v>
      </c>
      <c r="H1726" t="str">
        <f t="shared" si="78"/>
        <v>Middle Age</v>
      </c>
      <c r="I1726" s="5">
        <v>86154</v>
      </c>
      <c r="J1726">
        <v>17</v>
      </c>
      <c r="K1726" t="str">
        <f t="shared" si="79"/>
        <v>Tightward</v>
      </c>
      <c r="L1726" t="s">
        <v>16</v>
      </c>
      <c r="M1726">
        <v>1</v>
      </c>
      <c r="N1726" t="str">
        <f t="shared" si="80"/>
        <v>Entry-Level</v>
      </c>
      <c r="O1726">
        <v>2</v>
      </c>
    </row>
    <row r="1727" spans="5:15" x14ac:dyDescent="0.25">
      <c r="E1727">
        <v>1726</v>
      </c>
      <c r="F1727" t="s">
        <v>11</v>
      </c>
      <c r="G1727">
        <v>52</v>
      </c>
      <c r="H1727" t="str">
        <f t="shared" si="78"/>
        <v>Middle Age</v>
      </c>
      <c r="I1727" s="5">
        <v>163612</v>
      </c>
      <c r="J1727">
        <v>51</v>
      </c>
      <c r="K1727" t="str">
        <f t="shared" si="79"/>
        <v>Economical</v>
      </c>
      <c r="L1727" t="s">
        <v>15</v>
      </c>
      <c r="M1727">
        <v>0</v>
      </c>
      <c r="N1727" t="str">
        <f t="shared" si="80"/>
        <v>Entry-Level</v>
      </c>
      <c r="O1727">
        <v>5</v>
      </c>
    </row>
    <row r="1728" spans="5:15" x14ac:dyDescent="0.25">
      <c r="E1728">
        <v>1727</v>
      </c>
      <c r="F1728" t="s">
        <v>11</v>
      </c>
      <c r="G1728">
        <v>64</v>
      </c>
      <c r="H1728" t="str">
        <f t="shared" si="78"/>
        <v>Old</v>
      </c>
      <c r="I1728" s="5">
        <v>64756</v>
      </c>
      <c r="J1728">
        <v>17</v>
      </c>
      <c r="K1728" t="str">
        <f t="shared" si="79"/>
        <v>Tightward</v>
      </c>
      <c r="L1728" t="s">
        <v>18</v>
      </c>
      <c r="M1728">
        <v>10</v>
      </c>
      <c r="N1728" t="str">
        <f t="shared" si="80"/>
        <v>Senior Level</v>
      </c>
      <c r="O1728">
        <v>1</v>
      </c>
    </row>
    <row r="1729" spans="5:15" x14ac:dyDescent="0.25">
      <c r="E1729">
        <v>1728</v>
      </c>
      <c r="F1729" t="s">
        <v>8</v>
      </c>
      <c r="G1729">
        <v>62</v>
      </c>
      <c r="H1729" t="str">
        <f t="shared" si="78"/>
        <v>Old</v>
      </c>
      <c r="I1729" s="5">
        <v>185257</v>
      </c>
      <c r="J1729">
        <v>58</v>
      </c>
      <c r="K1729" t="str">
        <f t="shared" si="79"/>
        <v>Economical</v>
      </c>
      <c r="L1729" t="s">
        <v>14</v>
      </c>
      <c r="M1729">
        <v>1</v>
      </c>
      <c r="N1729" t="str">
        <f t="shared" si="80"/>
        <v>Entry-Level</v>
      </c>
      <c r="O1729">
        <v>4</v>
      </c>
    </row>
    <row r="1730" spans="5:15" x14ac:dyDescent="0.25">
      <c r="E1730">
        <v>1729</v>
      </c>
      <c r="F1730" t="s">
        <v>8</v>
      </c>
      <c r="G1730">
        <v>58</v>
      </c>
      <c r="H1730" t="str">
        <f t="shared" si="78"/>
        <v>Old</v>
      </c>
      <c r="I1730" s="5">
        <v>78669</v>
      </c>
      <c r="J1730">
        <v>75</v>
      </c>
      <c r="K1730" t="str">
        <f t="shared" si="79"/>
        <v>Spendthrift</v>
      </c>
      <c r="L1730" t="s">
        <v>14</v>
      </c>
      <c r="M1730">
        <v>1</v>
      </c>
      <c r="N1730" t="str">
        <f t="shared" si="80"/>
        <v>Entry-Level</v>
      </c>
      <c r="O1730">
        <v>7</v>
      </c>
    </row>
    <row r="1731" spans="5:15" x14ac:dyDescent="0.25">
      <c r="E1731">
        <v>1730</v>
      </c>
      <c r="F1731" t="s">
        <v>8</v>
      </c>
      <c r="G1731">
        <v>15</v>
      </c>
      <c r="H1731" t="str">
        <f t="shared" ref="H1731:H1794" si="81">IF(G1731&gt;54,"Old",IF(G1731&gt;=31,"Middle Age",IF(G1731&lt;31,"Adolescence","Invalid")))</f>
        <v>Adolescence</v>
      </c>
      <c r="I1731" s="5">
        <v>164520</v>
      </c>
      <c r="J1731">
        <v>47</v>
      </c>
      <c r="K1731" t="str">
        <f t="shared" ref="K1731:K1794" si="82">IF(J1731&gt;=60,"Spendthrift",IF(J1731&gt;=31,"Economical",IF(J1731&lt;31,"Tightward","Invalid")))</f>
        <v>Economical</v>
      </c>
      <c r="L1731" t="s">
        <v>14</v>
      </c>
      <c r="M1731">
        <v>1</v>
      </c>
      <c r="N1731" t="str">
        <f t="shared" ref="N1731:N1794" si="83">IF(M1731&gt;=10,"Senior Level",IF(M1731&gt;=5,"Mid-Level",IF(M1731&gt;=3,"Intermediate",IF(M1731&lt;3,"Entry-Level","Invalid"))))</f>
        <v>Entry-Level</v>
      </c>
      <c r="O1731">
        <v>7</v>
      </c>
    </row>
    <row r="1732" spans="5:15" x14ac:dyDescent="0.25">
      <c r="E1732">
        <v>1731</v>
      </c>
      <c r="F1732" t="s">
        <v>11</v>
      </c>
      <c r="G1732">
        <v>65</v>
      </c>
      <c r="H1732" t="str">
        <f t="shared" si="81"/>
        <v>Old</v>
      </c>
      <c r="I1732" s="5">
        <v>92135</v>
      </c>
      <c r="J1732">
        <v>49</v>
      </c>
      <c r="K1732" t="str">
        <f t="shared" si="82"/>
        <v>Economical</v>
      </c>
      <c r="L1732" t="s">
        <v>17</v>
      </c>
      <c r="M1732">
        <v>6</v>
      </c>
      <c r="N1732" t="str">
        <f t="shared" si="83"/>
        <v>Mid-Level</v>
      </c>
      <c r="O1732">
        <v>4</v>
      </c>
    </row>
    <row r="1733" spans="5:15" x14ac:dyDescent="0.25">
      <c r="E1733">
        <v>1732</v>
      </c>
      <c r="F1733" t="s">
        <v>8</v>
      </c>
      <c r="G1733">
        <v>20</v>
      </c>
      <c r="H1733" t="str">
        <f t="shared" si="81"/>
        <v>Adolescence</v>
      </c>
      <c r="I1733" s="5">
        <v>103195</v>
      </c>
      <c r="J1733">
        <v>68</v>
      </c>
      <c r="K1733" t="str">
        <f t="shared" si="82"/>
        <v>Spendthrift</v>
      </c>
      <c r="L1733" t="s">
        <v>16</v>
      </c>
      <c r="M1733">
        <v>0</v>
      </c>
      <c r="N1733" t="str">
        <f t="shared" si="83"/>
        <v>Entry-Level</v>
      </c>
      <c r="O1733">
        <v>7</v>
      </c>
    </row>
    <row r="1734" spans="5:15" x14ac:dyDescent="0.25">
      <c r="E1734">
        <v>1733</v>
      </c>
      <c r="F1734" t="s">
        <v>11</v>
      </c>
      <c r="G1734">
        <v>21</v>
      </c>
      <c r="H1734" t="str">
        <f t="shared" si="81"/>
        <v>Adolescence</v>
      </c>
      <c r="I1734" s="5">
        <v>161663</v>
      </c>
      <c r="J1734">
        <v>36</v>
      </c>
      <c r="K1734" t="str">
        <f t="shared" si="82"/>
        <v>Economical</v>
      </c>
      <c r="L1734" t="s">
        <v>15</v>
      </c>
      <c r="M1734">
        <v>1</v>
      </c>
      <c r="N1734" t="str">
        <f t="shared" si="83"/>
        <v>Entry-Level</v>
      </c>
      <c r="O1734">
        <v>7</v>
      </c>
    </row>
    <row r="1735" spans="5:15" x14ac:dyDescent="0.25">
      <c r="E1735">
        <v>1734</v>
      </c>
      <c r="F1735" t="s">
        <v>11</v>
      </c>
      <c r="G1735">
        <v>79</v>
      </c>
      <c r="H1735" t="str">
        <f t="shared" si="81"/>
        <v>Old</v>
      </c>
      <c r="I1735" s="5">
        <v>57039</v>
      </c>
      <c r="J1735">
        <v>34</v>
      </c>
      <c r="K1735" t="str">
        <f t="shared" si="82"/>
        <v>Economical</v>
      </c>
      <c r="L1735" t="s">
        <v>14</v>
      </c>
      <c r="M1735">
        <v>2</v>
      </c>
      <c r="N1735" t="str">
        <f t="shared" si="83"/>
        <v>Entry-Level</v>
      </c>
      <c r="O1735">
        <v>6</v>
      </c>
    </row>
    <row r="1736" spans="5:15" x14ac:dyDescent="0.25">
      <c r="E1736">
        <v>1735</v>
      </c>
      <c r="F1736" t="s">
        <v>11</v>
      </c>
      <c r="G1736">
        <v>91</v>
      </c>
      <c r="H1736" t="str">
        <f t="shared" si="81"/>
        <v>Old</v>
      </c>
      <c r="I1736" s="5">
        <v>54754</v>
      </c>
      <c r="J1736">
        <v>4</v>
      </c>
      <c r="K1736" t="str">
        <f t="shared" si="82"/>
        <v>Tightward</v>
      </c>
      <c r="L1736" t="s">
        <v>14</v>
      </c>
      <c r="M1736">
        <v>0</v>
      </c>
      <c r="N1736" t="str">
        <f t="shared" si="83"/>
        <v>Entry-Level</v>
      </c>
      <c r="O1736">
        <v>2</v>
      </c>
    </row>
    <row r="1737" spans="5:15" x14ac:dyDescent="0.25">
      <c r="E1737">
        <v>1736</v>
      </c>
      <c r="F1737" t="s">
        <v>11</v>
      </c>
      <c r="G1737">
        <v>92</v>
      </c>
      <c r="H1737" t="str">
        <f t="shared" si="81"/>
        <v>Old</v>
      </c>
      <c r="I1737" s="5">
        <v>136531</v>
      </c>
      <c r="J1737">
        <v>76</v>
      </c>
      <c r="K1737" t="str">
        <f t="shared" si="82"/>
        <v>Spendthrift</v>
      </c>
      <c r="L1737" t="s">
        <v>10</v>
      </c>
      <c r="M1737">
        <v>1</v>
      </c>
      <c r="N1737" t="str">
        <f t="shared" si="83"/>
        <v>Entry-Level</v>
      </c>
      <c r="O1737">
        <v>4</v>
      </c>
    </row>
    <row r="1738" spans="5:15" x14ac:dyDescent="0.25">
      <c r="E1738">
        <v>1737</v>
      </c>
      <c r="F1738" t="s">
        <v>8</v>
      </c>
      <c r="G1738">
        <v>62</v>
      </c>
      <c r="H1738" t="str">
        <f t="shared" si="81"/>
        <v>Old</v>
      </c>
      <c r="I1738" s="5">
        <v>120838</v>
      </c>
      <c r="J1738">
        <v>79</v>
      </c>
      <c r="K1738" t="str">
        <f t="shared" si="82"/>
        <v>Spendthrift</v>
      </c>
      <c r="L1738" t="s">
        <v>14</v>
      </c>
      <c r="M1738">
        <v>1</v>
      </c>
      <c r="N1738" t="str">
        <f t="shared" si="83"/>
        <v>Entry-Level</v>
      </c>
      <c r="O1738">
        <v>4</v>
      </c>
    </row>
    <row r="1739" spans="5:15" x14ac:dyDescent="0.25">
      <c r="E1739">
        <v>1738</v>
      </c>
      <c r="F1739" t="s">
        <v>8</v>
      </c>
      <c r="G1739">
        <v>94</v>
      </c>
      <c r="H1739" t="str">
        <f t="shared" si="81"/>
        <v>Old</v>
      </c>
      <c r="I1739" s="5">
        <v>127927</v>
      </c>
      <c r="J1739">
        <v>48</v>
      </c>
      <c r="K1739" t="str">
        <f t="shared" si="82"/>
        <v>Economical</v>
      </c>
      <c r="L1739" t="s">
        <v>16</v>
      </c>
      <c r="M1739">
        <v>0</v>
      </c>
      <c r="N1739" t="str">
        <f t="shared" si="83"/>
        <v>Entry-Level</v>
      </c>
      <c r="O1739">
        <v>4</v>
      </c>
    </row>
    <row r="1740" spans="5:15" x14ac:dyDescent="0.25">
      <c r="E1740">
        <v>1739</v>
      </c>
      <c r="F1740" t="s">
        <v>8</v>
      </c>
      <c r="G1740">
        <v>10</v>
      </c>
      <c r="H1740" t="str">
        <f t="shared" si="81"/>
        <v>Adolescence</v>
      </c>
      <c r="I1740" s="5">
        <v>164214</v>
      </c>
      <c r="J1740">
        <v>77</v>
      </c>
      <c r="K1740" t="str">
        <f t="shared" si="82"/>
        <v>Spendthrift</v>
      </c>
      <c r="L1740" t="s">
        <v>12</v>
      </c>
      <c r="M1740">
        <v>0</v>
      </c>
      <c r="N1740" t="str">
        <f t="shared" si="83"/>
        <v>Entry-Level</v>
      </c>
      <c r="O1740">
        <v>4</v>
      </c>
    </row>
    <row r="1741" spans="5:15" x14ac:dyDescent="0.25">
      <c r="E1741">
        <v>1740</v>
      </c>
      <c r="F1741" t="s">
        <v>11</v>
      </c>
      <c r="G1741">
        <v>53</v>
      </c>
      <c r="H1741" t="str">
        <f t="shared" si="81"/>
        <v>Middle Age</v>
      </c>
      <c r="I1741" s="5">
        <v>145498</v>
      </c>
      <c r="J1741">
        <v>66</v>
      </c>
      <c r="K1741" t="str">
        <f t="shared" si="82"/>
        <v>Spendthrift</v>
      </c>
      <c r="L1741" t="s">
        <v>14</v>
      </c>
      <c r="M1741">
        <v>8</v>
      </c>
      <c r="N1741" t="str">
        <f t="shared" si="83"/>
        <v>Mid-Level</v>
      </c>
      <c r="O1741">
        <v>4</v>
      </c>
    </row>
    <row r="1742" spans="5:15" x14ac:dyDescent="0.25">
      <c r="E1742">
        <v>1741</v>
      </c>
      <c r="F1742" t="s">
        <v>8</v>
      </c>
      <c r="G1742">
        <v>7</v>
      </c>
      <c r="H1742" t="str">
        <f t="shared" si="81"/>
        <v>Adolescence</v>
      </c>
      <c r="I1742" s="5">
        <v>129215</v>
      </c>
      <c r="J1742">
        <v>69</v>
      </c>
      <c r="K1742" t="str">
        <f t="shared" si="82"/>
        <v>Spendthrift</v>
      </c>
      <c r="L1742" t="s">
        <v>13</v>
      </c>
      <c r="M1742">
        <v>9</v>
      </c>
      <c r="N1742" t="str">
        <f t="shared" si="83"/>
        <v>Mid-Level</v>
      </c>
      <c r="O1742">
        <v>6</v>
      </c>
    </row>
    <row r="1743" spans="5:15" x14ac:dyDescent="0.25">
      <c r="E1743">
        <v>1742</v>
      </c>
      <c r="F1743" t="s">
        <v>11</v>
      </c>
      <c r="G1743">
        <v>92</v>
      </c>
      <c r="H1743" t="str">
        <f t="shared" si="81"/>
        <v>Old</v>
      </c>
      <c r="I1743" s="5">
        <v>152429</v>
      </c>
      <c r="J1743">
        <v>76</v>
      </c>
      <c r="K1743" t="str">
        <f t="shared" si="82"/>
        <v>Spendthrift</v>
      </c>
      <c r="L1743" t="s">
        <v>13</v>
      </c>
      <c r="M1743">
        <v>0</v>
      </c>
      <c r="N1743" t="str">
        <f t="shared" si="83"/>
        <v>Entry-Level</v>
      </c>
      <c r="O1743">
        <v>2</v>
      </c>
    </row>
    <row r="1744" spans="5:15" x14ac:dyDescent="0.25">
      <c r="E1744">
        <v>1743</v>
      </c>
      <c r="F1744" t="s">
        <v>11</v>
      </c>
      <c r="G1744">
        <v>12</v>
      </c>
      <c r="H1744" t="str">
        <f t="shared" si="81"/>
        <v>Adolescence</v>
      </c>
      <c r="I1744" s="5">
        <v>89252</v>
      </c>
      <c r="J1744">
        <v>31</v>
      </c>
      <c r="K1744" t="str">
        <f t="shared" si="82"/>
        <v>Economical</v>
      </c>
      <c r="L1744" t="s">
        <v>13</v>
      </c>
      <c r="M1744">
        <v>0</v>
      </c>
      <c r="N1744" t="str">
        <f t="shared" si="83"/>
        <v>Entry-Level</v>
      </c>
      <c r="O1744">
        <v>5</v>
      </c>
    </row>
    <row r="1745" spans="5:15" x14ac:dyDescent="0.25">
      <c r="E1745">
        <v>1744</v>
      </c>
      <c r="F1745" t="s">
        <v>11</v>
      </c>
      <c r="G1745">
        <v>31</v>
      </c>
      <c r="H1745" t="str">
        <f t="shared" si="81"/>
        <v>Middle Age</v>
      </c>
      <c r="I1745" s="5">
        <v>147447</v>
      </c>
      <c r="J1745">
        <v>23</v>
      </c>
      <c r="K1745" t="str">
        <f t="shared" si="82"/>
        <v>Tightward</v>
      </c>
      <c r="L1745" t="s">
        <v>16</v>
      </c>
      <c r="M1745">
        <v>6</v>
      </c>
      <c r="N1745" t="str">
        <f t="shared" si="83"/>
        <v>Mid-Level</v>
      </c>
      <c r="O1745">
        <v>7</v>
      </c>
    </row>
    <row r="1746" spans="5:15" x14ac:dyDescent="0.25">
      <c r="E1746">
        <v>1745</v>
      </c>
      <c r="F1746" t="s">
        <v>11</v>
      </c>
      <c r="G1746">
        <v>93</v>
      </c>
      <c r="H1746" t="str">
        <f t="shared" si="81"/>
        <v>Old</v>
      </c>
      <c r="I1746" s="5">
        <v>74467</v>
      </c>
      <c r="J1746">
        <v>33</v>
      </c>
      <c r="K1746" t="str">
        <f t="shared" si="82"/>
        <v>Economical</v>
      </c>
      <c r="L1746" t="s">
        <v>12</v>
      </c>
      <c r="M1746">
        <v>5</v>
      </c>
      <c r="N1746" t="str">
        <f t="shared" si="83"/>
        <v>Mid-Level</v>
      </c>
      <c r="O1746">
        <v>1</v>
      </c>
    </row>
    <row r="1747" spans="5:15" x14ac:dyDescent="0.25">
      <c r="E1747">
        <v>1746</v>
      </c>
      <c r="F1747" t="s">
        <v>11</v>
      </c>
      <c r="G1747">
        <v>66</v>
      </c>
      <c r="H1747" t="str">
        <f t="shared" si="81"/>
        <v>Old</v>
      </c>
      <c r="I1747" s="5">
        <v>127410</v>
      </c>
      <c r="J1747">
        <v>37</v>
      </c>
      <c r="K1747" t="str">
        <f t="shared" si="82"/>
        <v>Economical</v>
      </c>
      <c r="L1747" t="s">
        <v>10</v>
      </c>
      <c r="M1747">
        <v>8</v>
      </c>
      <c r="N1747" t="str">
        <f t="shared" si="83"/>
        <v>Mid-Level</v>
      </c>
      <c r="O1747">
        <v>2</v>
      </c>
    </row>
    <row r="1748" spans="5:15" x14ac:dyDescent="0.25">
      <c r="E1748">
        <v>1747</v>
      </c>
      <c r="F1748" t="s">
        <v>8</v>
      </c>
      <c r="G1748">
        <v>49</v>
      </c>
      <c r="H1748" t="str">
        <f t="shared" si="81"/>
        <v>Middle Age</v>
      </c>
      <c r="I1748" s="5">
        <v>91290</v>
      </c>
      <c r="J1748">
        <v>44</v>
      </c>
      <c r="K1748" t="str">
        <f t="shared" si="82"/>
        <v>Economical</v>
      </c>
      <c r="L1748" t="s">
        <v>9</v>
      </c>
      <c r="M1748">
        <v>7</v>
      </c>
      <c r="N1748" t="str">
        <f t="shared" si="83"/>
        <v>Mid-Level</v>
      </c>
      <c r="O1748">
        <v>7</v>
      </c>
    </row>
    <row r="1749" spans="5:15" x14ac:dyDescent="0.25">
      <c r="E1749">
        <v>1748</v>
      </c>
      <c r="F1749" t="s">
        <v>11</v>
      </c>
      <c r="G1749">
        <v>64</v>
      </c>
      <c r="H1749" t="str">
        <f t="shared" si="81"/>
        <v>Old</v>
      </c>
      <c r="I1749" s="5">
        <v>92812</v>
      </c>
      <c r="J1749">
        <v>97</v>
      </c>
      <c r="K1749" t="str">
        <f t="shared" si="82"/>
        <v>Spendthrift</v>
      </c>
      <c r="L1749" t="s">
        <v>14</v>
      </c>
      <c r="M1749">
        <v>5</v>
      </c>
      <c r="N1749" t="str">
        <f t="shared" si="83"/>
        <v>Mid-Level</v>
      </c>
      <c r="O1749">
        <v>7</v>
      </c>
    </row>
    <row r="1750" spans="5:15" x14ac:dyDescent="0.25">
      <c r="E1750">
        <v>1749</v>
      </c>
      <c r="F1750" t="s">
        <v>11</v>
      </c>
      <c r="G1750">
        <v>27</v>
      </c>
      <c r="H1750" t="str">
        <f t="shared" si="81"/>
        <v>Adolescence</v>
      </c>
      <c r="I1750" s="5">
        <v>170166</v>
      </c>
      <c r="J1750">
        <v>18</v>
      </c>
      <c r="K1750" t="str">
        <f t="shared" si="82"/>
        <v>Tightward</v>
      </c>
      <c r="L1750" t="s">
        <v>14</v>
      </c>
      <c r="M1750">
        <v>10</v>
      </c>
      <c r="N1750" t="str">
        <f t="shared" si="83"/>
        <v>Senior Level</v>
      </c>
      <c r="O1750">
        <v>4</v>
      </c>
    </row>
    <row r="1751" spans="5:15" x14ac:dyDescent="0.25">
      <c r="E1751">
        <v>1750</v>
      </c>
      <c r="F1751" t="s">
        <v>11</v>
      </c>
      <c r="G1751">
        <v>33</v>
      </c>
      <c r="H1751" t="str">
        <f t="shared" si="81"/>
        <v>Middle Age</v>
      </c>
      <c r="I1751" s="5">
        <v>150823</v>
      </c>
      <c r="J1751">
        <v>75</v>
      </c>
      <c r="K1751" t="str">
        <f t="shared" si="82"/>
        <v>Spendthrift</v>
      </c>
      <c r="L1751" t="s">
        <v>14</v>
      </c>
      <c r="M1751">
        <v>4</v>
      </c>
      <c r="N1751" t="str">
        <f t="shared" si="83"/>
        <v>Intermediate</v>
      </c>
      <c r="O1751">
        <v>1</v>
      </c>
    </row>
    <row r="1752" spans="5:15" x14ac:dyDescent="0.25">
      <c r="E1752">
        <v>1751</v>
      </c>
      <c r="F1752" t="s">
        <v>8</v>
      </c>
      <c r="G1752">
        <v>79</v>
      </c>
      <c r="H1752" t="str">
        <f t="shared" si="81"/>
        <v>Old</v>
      </c>
      <c r="I1752" s="5">
        <v>95839</v>
      </c>
      <c r="J1752">
        <v>30</v>
      </c>
      <c r="K1752" t="str">
        <f t="shared" si="82"/>
        <v>Tightward</v>
      </c>
      <c r="L1752" t="s">
        <v>15</v>
      </c>
      <c r="M1752">
        <v>7</v>
      </c>
      <c r="N1752" t="str">
        <f t="shared" si="83"/>
        <v>Mid-Level</v>
      </c>
      <c r="O1752">
        <v>2</v>
      </c>
    </row>
    <row r="1753" spans="5:15" x14ac:dyDescent="0.25">
      <c r="E1753">
        <v>1752</v>
      </c>
      <c r="F1753" t="s">
        <v>11</v>
      </c>
      <c r="G1753">
        <v>14</v>
      </c>
      <c r="H1753" t="str">
        <f t="shared" si="81"/>
        <v>Adolescence</v>
      </c>
      <c r="I1753" s="5">
        <v>60175</v>
      </c>
      <c r="J1753">
        <v>60</v>
      </c>
      <c r="K1753" t="str">
        <f t="shared" si="82"/>
        <v>Spendthrift</v>
      </c>
      <c r="L1753" t="s">
        <v>15</v>
      </c>
      <c r="M1753">
        <v>9</v>
      </c>
      <c r="N1753" t="str">
        <f t="shared" si="83"/>
        <v>Mid-Level</v>
      </c>
      <c r="O1753">
        <v>7</v>
      </c>
    </row>
    <row r="1754" spans="5:15" x14ac:dyDescent="0.25">
      <c r="E1754">
        <v>1753</v>
      </c>
      <c r="F1754" t="s">
        <v>11</v>
      </c>
      <c r="G1754">
        <v>22</v>
      </c>
      <c r="H1754" t="str">
        <f t="shared" si="81"/>
        <v>Adolescence</v>
      </c>
      <c r="I1754" s="5">
        <v>153024</v>
      </c>
      <c r="J1754">
        <v>91</v>
      </c>
      <c r="K1754" t="str">
        <f t="shared" si="82"/>
        <v>Spendthrift</v>
      </c>
      <c r="L1754" t="s">
        <v>14</v>
      </c>
      <c r="M1754">
        <v>10</v>
      </c>
      <c r="N1754" t="str">
        <f t="shared" si="83"/>
        <v>Senior Level</v>
      </c>
      <c r="O1754">
        <v>7</v>
      </c>
    </row>
    <row r="1755" spans="5:15" x14ac:dyDescent="0.25">
      <c r="E1755">
        <v>1754</v>
      </c>
      <c r="F1755" t="s">
        <v>11</v>
      </c>
      <c r="G1755">
        <v>8</v>
      </c>
      <c r="H1755" t="str">
        <f t="shared" si="81"/>
        <v>Adolescence</v>
      </c>
      <c r="I1755" s="5">
        <v>116858</v>
      </c>
      <c r="J1755">
        <v>67</v>
      </c>
      <c r="K1755" t="str">
        <f t="shared" si="82"/>
        <v>Spendthrift</v>
      </c>
      <c r="L1755" t="s">
        <v>14</v>
      </c>
      <c r="M1755">
        <v>5</v>
      </c>
      <c r="N1755" t="str">
        <f t="shared" si="83"/>
        <v>Mid-Level</v>
      </c>
      <c r="O1755">
        <v>7</v>
      </c>
    </row>
    <row r="1756" spans="5:15" x14ac:dyDescent="0.25">
      <c r="E1756">
        <v>1755</v>
      </c>
      <c r="F1756" t="s">
        <v>11</v>
      </c>
      <c r="G1756">
        <v>6</v>
      </c>
      <c r="H1756" t="str">
        <f t="shared" si="81"/>
        <v>Adolescence</v>
      </c>
      <c r="I1756" s="5">
        <v>122961</v>
      </c>
      <c r="J1756">
        <v>47</v>
      </c>
      <c r="K1756" t="str">
        <f t="shared" si="82"/>
        <v>Economical</v>
      </c>
      <c r="L1756" t="s">
        <v>16</v>
      </c>
      <c r="M1756">
        <v>8</v>
      </c>
      <c r="N1756" t="str">
        <f t="shared" si="83"/>
        <v>Mid-Level</v>
      </c>
      <c r="O1756">
        <v>2</v>
      </c>
    </row>
    <row r="1757" spans="5:15" x14ac:dyDescent="0.25">
      <c r="E1757">
        <v>1756</v>
      </c>
      <c r="F1757" t="s">
        <v>8</v>
      </c>
      <c r="G1757">
        <v>81</v>
      </c>
      <c r="H1757" t="str">
        <f t="shared" si="81"/>
        <v>Old</v>
      </c>
      <c r="I1757" s="5">
        <v>141471</v>
      </c>
      <c r="J1757">
        <v>45</v>
      </c>
      <c r="K1757" t="str">
        <f t="shared" si="82"/>
        <v>Economical</v>
      </c>
      <c r="L1757" t="s">
        <v>14</v>
      </c>
      <c r="M1757">
        <v>8</v>
      </c>
      <c r="N1757" t="str">
        <f t="shared" si="83"/>
        <v>Mid-Level</v>
      </c>
      <c r="O1757">
        <v>6</v>
      </c>
    </row>
    <row r="1758" spans="5:15" x14ac:dyDescent="0.25">
      <c r="E1758">
        <v>1757</v>
      </c>
      <c r="F1758" t="s">
        <v>8</v>
      </c>
      <c r="G1758">
        <v>69</v>
      </c>
      <c r="H1758" t="str">
        <f t="shared" si="81"/>
        <v>Old</v>
      </c>
      <c r="I1758" s="5">
        <v>76155</v>
      </c>
      <c r="J1758">
        <v>14</v>
      </c>
      <c r="K1758" t="str">
        <f t="shared" si="82"/>
        <v>Tightward</v>
      </c>
      <c r="L1758" t="s">
        <v>9</v>
      </c>
      <c r="M1758">
        <v>8</v>
      </c>
      <c r="N1758" t="str">
        <f t="shared" si="83"/>
        <v>Mid-Level</v>
      </c>
      <c r="O1758">
        <v>7</v>
      </c>
    </row>
    <row r="1759" spans="5:15" x14ac:dyDescent="0.25">
      <c r="E1759">
        <v>1758</v>
      </c>
      <c r="F1759" t="s">
        <v>8</v>
      </c>
      <c r="G1759">
        <v>0</v>
      </c>
      <c r="H1759" t="str">
        <f t="shared" si="81"/>
        <v>Adolescence</v>
      </c>
      <c r="I1759" s="5">
        <v>108169</v>
      </c>
      <c r="J1759">
        <v>24</v>
      </c>
      <c r="K1759" t="str">
        <f t="shared" si="82"/>
        <v>Tightward</v>
      </c>
      <c r="L1759" t="s">
        <v>15</v>
      </c>
      <c r="M1759">
        <v>10</v>
      </c>
      <c r="N1759" t="str">
        <f t="shared" si="83"/>
        <v>Senior Level</v>
      </c>
      <c r="O1759">
        <v>3</v>
      </c>
    </row>
    <row r="1760" spans="5:15" x14ac:dyDescent="0.25">
      <c r="E1760">
        <v>1759</v>
      </c>
      <c r="F1760" t="s">
        <v>11</v>
      </c>
      <c r="G1760">
        <v>61</v>
      </c>
      <c r="H1760" t="str">
        <f t="shared" si="81"/>
        <v>Old</v>
      </c>
      <c r="I1760" s="5">
        <v>139520</v>
      </c>
      <c r="J1760">
        <v>39</v>
      </c>
      <c r="K1760" t="str">
        <f t="shared" si="82"/>
        <v>Economical</v>
      </c>
      <c r="L1760" t="s">
        <v>14</v>
      </c>
      <c r="M1760">
        <v>8</v>
      </c>
      <c r="N1760" t="str">
        <f t="shared" si="83"/>
        <v>Mid-Level</v>
      </c>
      <c r="O1760">
        <v>4</v>
      </c>
    </row>
    <row r="1761" spans="5:15" x14ac:dyDescent="0.25">
      <c r="E1761">
        <v>1760</v>
      </c>
      <c r="F1761" t="s">
        <v>8</v>
      </c>
      <c r="G1761">
        <v>62</v>
      </c>
      <c r="H1761" t="str">
        <f t="shared" si="81"/>
        <v>Old</v>
      </c>
      <c r="I1761" s="5">
        <v>182631</v>
      </c>
      <c r="J1761">
        <v>52</v>
      </c>
      <c r="K1761" t="str">
        <f t="shared" si="82"/>
        <v>Economical</v>
      </c>
      <c r="L1761" t="s">
        <v>14</v>
      </c>
      <c r="M1761">
        <v>5</v>
      </c>
      <c r="N1761" t="str">
        <f t="shared" si="83"/>
        <v>Mid-Level</v>
      </c>
      <c r="O1761">
        <v>3</v>
      </c>
    </row>
    <row r="1762" spans="5:15" x14ac:dyDescent="0.25">
      <c r="E1762">
        <v>1761</v>
      </c>
      <c r="F1762" t="s">
        <v>11</v>
      </c>
      <c r="G1762">
        <v>95</v>
      </c>
      <c r="H1762" t="str">
        <f t="shared" si="81"/>
        <v>Old</v>
      </c>
      <c r="I1762" s="5">
        <v>177134</v>
      </c>
      <c r="J1762">
        <v>78</v>
      </c>
      <c r="K1762" t="str">
        <f t="shared" si="82"/>
        <v>Spendthrift</v>
      </c>
      <c r="L1762" t="s">
        <v>9</v>
      </c>
      <c r="M1762">
        <v>10</v>
      </c>
      <c r="N1762" t="str">
        <f t="shared" si="83"/>
        <v>Senior Level</v>
      </c>
      <c r="O1762">
        <v>2</v>
      </c>
    </row>
    <row r="1763" spans="5:15" x14ac:dyDescent="0.25">
      <c r="E1763">
        <v>1762</v>
      </c>
      <c r="F1763" t="s">
        <v>11</v>
      </c>
      <c r="G1763">
        <v>32</v>
      </c>
      <c r="H1763" t="str">
        <f t="shared" si="81"/>
        <v>Middle Age</v>
      </c>
      <c r="I1763" s="5">
        <v>181703</v>
      </c>
      <c r="J1763">
        <v>54</v>
      </c>
      <c r="K1763" t="str">
        <f t="shared" si="82"/>
        <v>Economical</v>
      </c>
      <c r="L1763" t="s">
        <v>12</v>
      </c>
      <c r="M1763">
        <v>6</v>
      </c>
      <c r="N1763" t="str">
        <f t="shared" si="83"/>
        <v>Mid-Level</v>
      </c>
      <c r="O1763">
        <v>2</v>
      </c>
    </row>
    <row r="1764" spans="5:15" x14ac:dyDescent="0.25">
      <c r="E1764">
        <v>1763</v>
      </c>
      <c r="F1764" t="s">
        <v>11</v>
      </c>
      <c r="G1764">
        <v>13</v>
      </c>
      <c r="H1764" t="str">
        <f t="shared" si="81"/>
        <v>Adolescence</v>
      </c>
      <c r="I1764" s="5">
        <v>61917</v>
      </c>
      <c r="J1764">
        <v>16</v>
      </c>
      <c r="K1764" t="str">
        <f t="shared" si="82"/>
        <v>Tightward</v>
      </c>
      <c r="L1764" t="s">
        <v>14</v>
      </c>
      <c r="M1764">
        <v>7</v>
      </c>
      <c r="N1764" t="str">
        <f t="shared" si="83"/>
        <v>Mid-Level</v>
      </c>
      <c r="O1764">
        <v>2</v>
      </c>
    </row>
    <row r="1765" spans="5:15" x14ac:dyDescent="0.25">
      <c r="E1765">
        <v>1764</v>
      </c>
      <c r="F1765" t="s">
        <v>11</v>
      </c>
      <c r="G1765">
        <v>1</v>
      </c>
      <c r="H1765" t="str">
        <f t="shared" si="81"/>
        <v>Adolescence</v>
      </c>
      <c r="I1765" s="5">
        <v>140648</v>
      </c>
      <c r="J1765">
        <v>36</v>
      </c>
      <c r="K1765" t="str">
        <f t="shared" si="82"/>
        <v>Economical</v>
      </c>
      <c r="L1765" t="s">
        <v>15</v>
      </c>
      <c r="M1765">
        <v>9</v>
      </c>
      <c r="N1765" t="str">
        <f t="shared" si="83"/>
        <v>Mid-Level</v>
      </c>
      <c r="O1765">
        <v>7</v>
      </c>
    </row>
    <row r="1766" spans="5:15" x14ac:dyDescent="0.25">
      <c r="E1766">
        <v>1765</v>
      </c>
      <c r="F1766" t="s">
        <v>11</v>
      </c>
      <c r="G1766">
        <v>63</v>
      </c>
      <c r="H1766" t="str">
        <f t="shared" si="81"/>
        <v>Old</v>
      </c>
      <c r="I1766" s="5">
        <v>176783</v>
      </c>
      <c r="J1766">
        <v>40</v>
      </c>
      <c r="K1766" t="str">
        <f t="shared" si="82"/>
        <v>Economical</v>
      </c>
      <c r="L1766" t="s">
        <v>16</v>
      </c>
      <c r="M1766">
        <v>9</v>
      </c>
      <c r="N1766" t="str">
        <f t="shared" si="83"/>
        <v>Mid-Level</v>
      </c>
      <c r="O1766">
        <v>4</v>
      </c>
    </row>
    <row r="1767" spans="5:15" x14ac:dyDescent="0.25">
      <c r="E1767">
        <v>1766</v>
      </c>
      <c r="F1767" t="s">
        <v>8</v>
      </c>
      <c r="G1767">
        <v>75</v>
      </c>
      <c r="H1767" t="str">
        <f t="shared" si="81"/>
        <v>Old</v>
      </c>
      <c r="I1767" s="5">
        <v>59741</v>
      </c>
      <c r="J1767">
        <v>67</v>
      </c>
      <c r="K1767" t="str">
        <f t="shared" si="82"/>
        <v>Spendthrift</v>
      </c>
      <c r="L1767" t="s">
        <v>14</v>
      </c>
      <c r="M1767">
        <v>10</v>
      </c>
      <c r="N1767" t="str">
        <f t="shared" si="83"/>
        <v>Senior Level</v>
      </c>
      <c r="O1767">
        <v>5</v>
      </c>
    </row>
    <row r="1768" spans="5:15" x14ac:dyDescent="0.25">
      <c r="E1768">
        <v>1767</v>
      </c>
      <c r="F1768" t="s">
        <v>11</v>
      </c>
      <c r="G1768">
        <v>43</v>
      </c>
      <c r="H1768" t="str">
        <f t="shared" si="81"/>
        <v>Middle Age</v>
      </c>
      <c r="I1768" s="5">
        <v>156567</v>
      </c>
      <c r="J1768">
        <v>89</v>
      </c>
      <c r="K1768" t="str">
        <f t="shared" si="82"/>
        <v>Spendthrift</v>
      </c>
      <c r="L1768" t="s">
        <v>10</v>
      </c>
      <c r="M1768">
        <v>7</v>
      </c>
      <c r="N1768" t="str">
        <f t="shared" si="83"/>
        <v>Mid-Level</v>
      </c>
      <c r="O1768">
        <v>6</v>
      </c>
    </row>
    <row r="1769" spans="5:15" x14ac:dyDescent="0.25">
      <c r="E1769">
        <v>1768</v>
      </c>
      <c r="F1769" t="s">
        <v>11</v>
      </c>
      <c r="G1769">
        <v>29</v>
      </c>
      <c r="H1769" t="str">
        <f t="shared" si="81"/>
        <v>Adolescence</v>
      </c>
      <c r="I1769" s="5">
        <v>110309</v>
      </c>
      <c r="J1769">
        <v>21</v>
      </c>
      <c r="K1769" t="str">
        <f t="shared" si="82"/>
        <v>Tightward</v>
      </c>
      <c r="L1769" t="s">
        <v>14</v>
      </c>
      <c r="M1769">
        <v>6</v>
      </c>
      <c r="N1769" t="str">
        <f t="shared" si="83"/>
        <v>Mid-Level</v>
      </c>
      <c r="O1769">
        <v>2</v>
      </c>
    </row>
    <row r="1770" spans="5:15" x14ac:dyDescent="0.25">
      <c r="E1770">
        <v>1769</v>
      </c>
      <c r="F1770" t="s">
        <v>11</v>
      </c>
      <c r="G1770">
        <v>82</v>
      </c>
      <c r="H1770" t="str">
        <f t="shared" si="81"/>
        <v>Old</v>
      </c>
      <c r="I1770" s="5">
        <v>111077</v>
      </c>
      <c r="J1770">
        <v>55</v>
      </c>
      <c r="K1770" t="str">
        <f t="shared" si="82"/>
        <v>Economical</v>
      </c>
      <c r="L1770" t="s">
        <v>14</v>
      </c>
      <c r="M1770">
        <v>9</v>
      </c>
      <c r="N1770" t="str">
        <f t="shared" si="83"/>
        <v>Mid-Level</v>
      </c>
      <c r="O1770">
        <v>7</v>
      </c>
    </row>
    <row r="1771" spans="5:15" x14ac:dyDescent="0.25">
      <c r="E1771">
        <v>1770</v>
      </c>
      <c r="F1771" t="s">
        <v>11</v>
      </c>
      <c r="G1771">
        <v>87</v>
      </c>
      <c r="H1771" t="str">
        <f t="shared" si="81"/>
        <v>Old</v>
      </c>
      <c r="I1771" s="5">
        <v>170333</v>
      </c>
      <c r="J1771">
        <v>96</v>
      </c>
      <c r="K1771" t="str">
        <f t="shared" si="82"/>
        <v>Spendthrift</v>
      </c>
      <c r="L1771" t="s">
        <v>13</v>
      </c>
      <c r="M1771">
        <v>4</v>
      </c>
      <c r="N1771" t="str">
        <f t="shared" si="83"/>
        <v>Intermediate</v>
      </c>
      <c r="O1771">
        <v>2</v>
      </c>
    </row>
    <row r="1772" spans="5:15" x14ac:dyDescent="0.25">
      <c r="E1772">
        <v>1771</v>
      </c>
      <c r="F1772" t="s">
        <v>8</v>
      </c>
      <c r="G1772">
        <v>66</v>
      </c>
      <c r="H1772" t="str">
        <f t="shared" si="81"/>
        <v>Old</v>
      </c>
      <c r="I1772" s="5">
        <v>183339</v>
      </c>
      <c r="J1772">
        <v>39</v>
      </c>
      <c r="K1772" t="str">
        <f t="shared" si="82"/>
        <v>Economical</v>
      </c>
      <c r="L1772" t="s">
        <v>14</v>
      </c>
      <c r="M1772">
        <v>7</v>
      </c>
      <c r="N1772" t="str">
        <f t="shared" si="83"/>
        <v>Mid-Level</v>
      </c>
      <c r="O1772">
        <v>4</v>
      </c>
    </row>
    <row r="1773" spans="5:15" x14ac:dyDescent="0.25">
      <c r="E1773">
        <v>1772</v>
      </c>
      <c r="F1773" t="s">
        <v>11</v>
      </c>
      <c r="G1773">
        <v>99</v>
      </c>
      <c r="H1773" t="str">
        <f t="shared" si="81"/>
        <v>Old</v>
      </c>
      <c r="I1773" s="5">
        <v>84167</v>
      </c>
      <c r="J1773">
        <v>46</v>
      </c>
      <c r="K1773" t="str">
        <f t="shared" si="82"/>
        <v>Economical</v>
      </c>
      <c r="L1773" t="s">
        <v>14</v>
      </c>
      <c r="M1773">
        <v>10</v>
      </c>
      <c r="N1773" t="str">
        <f t="shared" si="83"/>
        <v>Senior Level</v>
      </c>
      <c r="O1773">
        <v>7</v>
      </c>
    </row>
    <row r="1774" spans="5:15" x14ac:dyDescent="0.25">
      <c r="E1774">
        <v>1773</v>
      </c>
      <c r="F1774" t="s">
        <v>11</v>
      </c>
      <c r="G1774">
        <v>54</v>
      </c>
      <c r="H1774" t="str">
        <f t="shared" si="81"/>
        <v>Middle Age</v>
      </c>
      <c r="I1774" s="5">
        <v>184815</v>
      </c>
      <c r="J1774">
        <v>50</v>
      </c>
      <c r="K1774" t="str">
        <f t="shared" si="82"/>
        <v>Economical</v>
      </c>
      <c r="L1774" t="s">
        <v>12</v>
      </c>
      <c r="M1774">
        <v>6</v>
      </c>
      <c r="N1774" t="str">
        <f t="shared" si="83"/>
        <v>Mid-Level</v>
      </c>
      <c r="O1774">
        <v>3</v>
      </c>
    </row>
    <row r="1775" spans="5:15" x14ac:dyDescent="0.25">
      <c r="E1775">
        <v>1774</v>
      </c>
      <c r="F1775" t="s">
        <v>11</v>
      </c>
      <c r="G1775">
        <v>49</v>
      </c>
      <c r="H1775" t="str">
        <f t="shared" si="81"/>
        <v>Middle Age</v>
      </c>
      <c r="I1775" s="5">
        <v>122556</v>
      </c>
      <c r="J1775">
        <v>74</v>
      </c>
      <c r="K1775" t="str">
        <f t="shared" si="82"/>
        <v>Spendthrift</v>
      </c>
      <c r="L1775" t="s">
        <v>14</v>
      </c>
      <c r="M1775">
        <v>9</v>
      </c>
      <c r="N1775" t="str">
        <f t="shared" si="83"/>
        <v>Mid-Level</v>
      </c>
      <c r="O1775">
        <v>7</v>
      </c>
    </row>
    <row r="1776" spans="5:15" x14ac:dyDescent="0.25">
      <c r="E1776">
        <v>1775</v>
      </c>
      <c r="F1776" t="s">
        <v>11</v>
      </c>
      <c r="G1776">
        <v>60</v>
      </c>
      <c r="H1776" t="str">
        <f t="shared" si="81"/>
        <v>Old</v>
      </c>
      <c r="I1776" s="5">
        <v>174768</v>
      </c>
      <c r="J1776">
        <v>66</v>
      </c>
      <c r="K1776" t="str">
        <f t="shared" si="82"/>
        <v>Spendthrift</v>
      </c>
      <c r="L1776" t="s">
        <v>13</v>
      </c>
      <c r="M1776">
        <v>9</v>
      </c>
      <c r="N1776" t="str">
        <f t="shared" si="83"/>
        <v>Mid-Level</v>
      </c>
      <c r="O1776">
        <v>2</v>
      </c>
    </row>
    <row r="1777" spans="5:15" x14ac:dyDescent="0.25">
      <c r="E1777">
        <v>1776</v>
      </c>
      <c r="F1777" t="s">
        <v>8</v>
      </c>
      <c r="G1777">
        <v>75</v>
      </c>
      <c r="H1777" t="str">
        <f t="shared" si="81"/>
        <v>Old</v>
      </c>
      <c r="I1777" s="5">
        <v>172309</v>
      </c>
      <c r="J1777">
        <v>82</v>
      </c>
      <c r="K1777" t="str">
        <f t="shared" si="82"/>
        <v>Spendthrift</v>
      </c>
      <c r="L1777" t="s">
        <v>15</v>
      </c>
      <c r="M1777">
        <v>4</v>
      </c>
      <c r="N1777" t="str">
        <f t="shared" si="83"/>
        <v>Intermediate</v>
      </c>
      <c r="O1777">
        <v>1</v>
      </c>
    </row>
    <row r="1778" spans="5:15" x14ac:dyDescent="0.25">
      <c r="E1778">
        <v>1777</v>
      </c>
      <c r="F1778" t="s">
        <v>8</v>
      </c>
      <c r="G1778">
        <v>77</v>
      </c>
      <c r="H1778" t="str">
        <f t="shared" si="81"/>
        <v>Old</v>
      </c>
      <c r="I1778" s="5">
        <v>117920</v>
      </c>
      <c r="J1778">
        <v>4</v>
      </c>
      <c r="K1778" t="str">
        <f t="shared" si="82"/>
        <v>Tightward</v>
      </c>
      <c r="L1778" t="s">
        <v>16</v>
      </c>
      <c r="M1778">
        <v>10</v>
      </c>
      <c r="N1778" t="str">
        <f t="shared" si="83"/>
        <v>Senior Level</v>
      </c>
      <c r="O1778">
        <v>4</v>
      </c>
    </row>
    <row r="1779" spans="5:15" x14ac:dyDescent="0.25">
      <c r="E1779">
        <v>1778</v>
      </c>
      <c r="F1779" t="s">
        <v>8</v>
      </c>
      <c r="G1779">
        <v>34</v>
      </c>
      <c r="H1779" t="str">
        <f t="shared" si="81"/>
        <v>Middle Age</v>
      </c>
      <c r="I1779" s="5">
        <v>134882</v>
      </c>
      <c r="J1779">
        <v>61</v>
      </c>
      <c r="K1779" t="str">
        <f t="shared" si="82"/>
        <v>Spendthrift</v>
      </c>
      <c r="L1779" t="s">
        <v>14</v>
      </c>
      <c r="M1779">
        <v>10</v>
      </c>
      <c r="N1779" t="str">
        <f t="shared" si="83"/>
        <v>Senior Level</v>
      </c>
      <c r="O1779">
        <v>3</v>
      </c>
    </row>
    <row r="1780" spans="5:15" x14ac:dyDescent="0.25">
      <c r="E1780">
        <v>1779</v>
      </c>
      <c r="F1780" t="s">
        <v>11</v>
      </c>
      <c r="G1780">
        <v>63</v>
      </c>
      <c r="H1780" t="str">
        <f t="shared" si="81"/>
        <v>Old</v>
      </c>
      <c r="I1780" s="5">
        <v>77259</v>
      </c>
      <c r="J1780">
        <v>11</v>
      </c>
      <c r="K1780" t="str">
        <f t="shared" si="82"/>
        <v>Tightward</v>
      </c>
      <c r="L1780" t="s">
        <v>12</v>
      </c>
      <c r="M1780">
        <v>6</v>
      </c>
      <c r="N1780" t="str">
        <f t="shared" si="83"/>
        <v>Mid-Level</v>
      </c>
      <c r="O1780">
        <v>6</v>
      </c>
    </row>
    <row r="1781" spans="5:15" x14ac:dyDescent="0.25">
      <c r="E1781">
        <v>1780</v>
      </c>
      <c r="F1781" t="s">
        <v>8</v>
      </c>
      <c r="G1781">
        <v>38</v>
      </c>
      <c r="H1781" t="str">
        <f t="shared" si="81"/>
        <v>Middle Age</v>
      </c>
      <c r="I1781" s="5">
        <v>170019</v>
      </c>
      <c r="J1781">
        <v>38</v>
      </c>
      <c r="K1781" t="str">
        <f t="shared" si="82"/>
        <v>Economical</v>
      </c>
      <c r="L1781" t="s">
        <v>14</v>
      </c>
      <c r="M1781">
        <v>7</v>
      </c>
      <c r="N1781" t="str">
        <f t="shared" si="83"/>
        <v>Mid-Level</v>
      </c>
      <c r="O1781">
        <v>2</v>
      </c>
    </row>
    <row r="1782" spans="5:15" x14ac:dyDescent="0.25">
      <c r="E1782">
        <v>1781</v>
      </c>
      <c r="F1782" t="s">
        <v>11</v>
      </c>
      <c r="G1782">
        <v>68</v>
      </c>
      <c r="H1782" t="str">
        <f t="shared" si="81"/>
        <v>Old</v>
      </c>
      <c r="I1782" s="5">
        <v>176884</v>
      </c>
      <c r="J1782">
        <v>94</v>
      </c>
      <c r="K1782" t="str">
        <f t="shared" si="82"/>
        <v>Spendthrift</v>
      </c>
      <c r="L1782" t="s">
        <v>10</v>
      </c>
      <c r="M1782">
        <v>10</v>
      </c>
      <c r="N1782" t="str">
        <f t="shared" si="83"/>
        <v>Senior Level</v>
      </c>
      <c r="O1782">
        <v>2</v>
      </c>
    </row>
    <row r="1783" spans="5:15" x14ac:dyDescent="0.25">
      <c r="E1783">
        <v>1782</v>
      </c>
      <c r="F1783" t="s">
        <v>11</v>
      </c>
      <c r="G1783">
        <v>80</v>
      </c>
      <c r="H1783" t="str">
        <f t="shared" si="81"/>
        <v>Old</v>
      </c>
      <c r="I1783" s="5">
        <v>106709</v>
      </c>
      <c r="J1783">
        <v>93</v>
      </c>
      <c r="K1783" t="str">
        <f t="shared" si="82"/>
        <v>Spendthrift</v>
      </c>
      <c r="L1783" t="s">
        <v>18</v>
      </c>
      <c r="M1783">
        <v>10</v>
      </c>
      <c r="N1783" t="str">
        <f t="shared" si="83"/>
        <v>Senior Level</v>
      </c>
      <c r="O1783">
        <v>2</v>
      </c>
    </row>
    <row r="1784" spans="5:15" x14ac:dyDescent="0.25">
      <c r="E1784">
        <v>1783</v>
      </c>
      <c r="F1784" t="s">
        <v>11</v>
      </c>
      <c r="G1784">
        <v>8</v>
      </c>
      <c r="H1784" t="str">
        <f t="shared" si="81"/>
        <v>Adolescence</v>
      </c>
      <c r="I1784" s="5">
        <v>168723</v>
      </c>
      <c r="J1784">
        <v>31</v>
      </c>
      <c r="K1784" t="str">
        <f t="shared" si="82"/>
        <v>Economical</v>
      </c>
      <c r="L1784" t="s">
        <v>17</v>
      </c>
      <c r="M1784">
        <v>7</v>
      </c>
      <c r="N1784" t="str">
        <f t="shared" si="83"/>
        <v>Mid-Level</v>
      </c>
      <c r="O1784">
        <v>2</v>
      </c>
    </row>
    <row r="1785" spans="5:15" x14ac:dyDescent="0.25">
      <c r="E1785">
        <v>1784</v>
      </c>
      <c r="F1785" t="s">
        <v>11</v>
      </c>
      <c r="G1785">
        <v>86</v>
      </c>
      <c r="H1785" t="str">
        <f t="shared" si="81"/>
        <v>Old</v>
      </c>
      <c r="I1785" s="5">
        <v>90228</v>
      </c>
      <c r="J1785">
        <v>68</v>
      </c>
      <c r="K1785" t="str">
        <f t="shared" si="82"/>
        <v>Spendthrift</v>
      </c>
      <c r="L1785" t="s">
        <v>10</v>
      </c>
      <c r="M1785">
        <v>7</v>
      </c>
      <c r="N1785" t="str">
        <f t="shared" si="83"/>
        <v>Mid-Level</v>
      </c>
      <c r="O1785">
        <v>5</v>
      </c>
    </row>
    <row r="1786" spans="5:15" x14ac:dyDescent="0.25">
      <c r="E1786">
        <v>1785</v>
      </c>
      <c r="F1786" t="s">
        <v>11</v>
      </c>
      <c r="G1786">
        <v>1</v>
      </c>
      <c r="H1786" t="str">
        <f t="shared" si="81"/>
        <v>Adolescence</v>
      </c>
      <c r="I1786" s="5">
        <v>89473</v>
      </c>
      <c r="J1786">
        <v>85</v>
      </c>
      <c r="K1786" t="str">
        <f t="shared" si="82"/>
        <v>Spendthrift</v>
      </c>
      <c r="L1786" t="s">
        <v>12</v>
      </c>
      <c r="M1786">
        <v>10</v>
      </c>
      <c r="N1786" t="str">
        <f t="shared" si="83"/>
        <v>Senior Level</v>
      </c>
      <c r="O1786">
        <v>4</v>
      </c>
    </row>
    <row r="1787" spans="5:15" x14ac:dyDescent="0.25">
      <c r="E1787">
        <v>1786</v>
      </c>
      <c r="F1787" t="s">
        <v>8</v>
      </c>
      <c r="G1787">
        <v>56</v>
      </c>
      <c r="H1787" t="str">
        <f t="shared" si="81"/>
        <v>Old</v>
      </c>
      <c r="I1787" s="5">
        <v>131911</v>
      </c>
      <c r="J1787">
        <v>42</v>
      </c>
      <c r="K1787" t="str">
        <f t="shared" si="82"/>
        <v>Economical</v>
      </c>
      <c r="L1787" t="s">
        <v>9</v>
      </c>
      <c r="M1787">
        <v>7</v>
      </c>
      <c r="N1787" t="str">
        <f t="shared" si="83"/>
        <v>Mid-Level</v>
      </c>
      <c r="O1787">
        <v>7</v>
      </c>
    </row>
    <row r="1788" spans="5:15" x14ac:dyDescent="0.25">
      <c r="E1788">
        <v>1787</v>
      </c>
      <c r="F1788" t="s">
        <v>11</v>
      </c>
      <c r="G1788">
        <v>14</v>
      </c>
      <c r="H1788" t="str">
        <f t="shared" si="81"/>
        <v>Adolescence</v>
      </c>
      <c r="I1788" s="5">
        <v>140107</v>
      </c>
      <c r="J1788">
        <v>63</v>
      </c>
      <c r="K1788" t="str">
        <f t="shared" si="82"/>
        <v>Spendthrift</v>
      </c>
      <c r="L1788" t="s">
        <v>18</v>
      </c>
      <c r="M1788">
        <v>6</v>
      </c>
      <c r="N1788" t="str">
        <f t="shared" si="83"/>
        <v>Mid-Level</v>
      </c>
      <c r="O1788">
        <v>6</v>
      </c>
    </row>
    <row r="1789" spans="5:15" x14ac:dyDescent="0.25">
      <c r="E1789">
        <v>1788</v>
      </c>
      <c r="F1789" t="s">
        <v>11</v>
      </c>
      <c r="G1789">
        <v>4</v>
      </c>
      <c r="H1789" t="str">
        <f t="shared" si="81"/>
        <v>Adolescence</v>
      </c>
      <c r="I1789" s="5">
        <v>170403</v>
      </c>
      <c r="J1789">
        <v>44</v>
      </c>
      <c r="K1789" t="str">
        <f t="shared" si="82"/>
        <v>Economical</v>
      </c>
      <c r="L1789" t="s">
        <v>14</v>
      </c>
      <c r="M1789">
        <v>4</v>
      </c>
      <c r="N1789" t="str">
        <f t="shared" si="83"/>
        <v>Intermediate</v>
      </c>
      <c r="O1789">
        <v>5</v>
      </c>
    </row>
    <row r="1790" spans="5:15" x14ac:dyDescent="0.25">
      <c r="E1790">
        <v>1789</v>
      </c>
      <c r="F1790" t="s">
        <v>11</v>
      </c>
      <c r="G1790">
        <v>58</v>
      </c>
      <c r="H1790" t="str">
        <f t="shared" si="81"/>
        <v>Old</v>
      </c>
      <c r="I1790" s="5">
        <v>51416</v>
      </c>
      <c r="J1790">
        <v>46</v>
      </c>
      <c r="K1790" t="str">
        <f t="shared" si="82"/>
        <v>Economical</v>
      </c>
      <c r="M1790">
        <v>7</v>
      </c>
      <c r="N1790" t="str">
        <f t="shared" si="83"/>
        <v>Mid-Level</v>
      </c>
      <c r="O1790">
        <v>5</v>
      </c>
    </row>
    <row r="1791" spans="5:15" x14ac:dyDescent="0.25">
      <c r="E1791">
        <v>1790</v>
      </c>
      <c r="F1791" t="s">
        <v>11</v>
      </c>
      <c r="G1791">
        <v>6</v>
      </c>
      <c r="H1791" t="str">
        <f t="shared" si="81"/>
        <v>Adolescence</v>
      </c>
      <c r="I1791" s="5">
        <v>52648</v>
      </c>
      <c r="J1791">
        <v>2</v>
      </c>
      <c r="K1791" t="str">
        <f t="shared" si="82"/>
        <v>Tightward</v>
      </c>
      <c r="L1791" t="s">
        <v>14</v>
      </c>
      <c r="M1791">
        <v>5</v>
      </c>
      <c r="N1791" t="str">
        <f t="shared" si="83"/>
        <v>Mid-Level</v>
      </c>
      <c r="O1791">
        <v>2</v>
      </c>
    </row>
    <row r="1792" spans="5:15" x14ac:dyDescent="0.25">
      <c r="E1792">
        <v>1791</v>
      </c>
      <c r="F1792" t="s">
        <v>8</v>
      </c>
      <c r="G1792">
        <v>17</v>
      </c>
      <c r="H1792" t="str">
        <f t="shared" si="81"/>
        <v>Adolescence</v>
      </c>
      <c r="I1792" s="5">
        <v>125471</v>
      </c>
      <c r="J1792">
        <v>48</v>
      </c>
      <c r="K1792" t="str">
        <f t="shared" si="82"/>
        <v>Economical</v>
      </c>
      <c r="L1792" t="s">
        <v>10</v>
      </c>
      <c r="M1792">
        <v>7</v>
      </c>
      <c r="N1792" t="str">
        <f t="shared" si="83"/>
        <v>Mid-Level</v>
      </c>
      <c r="O1792">
        <v>1</v>
      </c>
    </row>
    <row r="1793" spans="5:15" x14ac:dyDescent="0.25">
      <c r="E1793">
        <v>1792</v>
      </c>
      <c r="F1793" t="s">
        <v>11</v>
      </c>
      <c r="G1793">
        <v>55</v>
      </c>
      <c r="H1793" t="str">
        <f t="shared" si="81"/>
        <v>Old</v>
      </c>
      <c r="I1793" s="5">
        <v>106153</v>
      </c>
      <c r="J1793">
        <v>62</v>
      </c>
      <c r="K1793" t="str">
        <f t="shared" si="82"/>
        <v>Spendthrift</v>
      </c>
      <c r="L1793" t="s">
        <v>14</v>
      </c>
      <c r="M1793">
        <v>10</v>
      </c>
      <c r="N1793" t="str">
        <f t="shared" si="83"/>
        <v>Senior Level</v>
      </c>
      <c r="O1793">
        <v>1</v>
      </c>
    </row>
    <row r="1794" spans="5:15" x14ac:dyDescent="0.25">
      <c r="E1794">
        <v>1793</v>
      </c>
      <c r="F1794" t="s">
        <v>8</v>
      </c>
      <c r="G1794">
        <v>14</v>
      </c>
      <c r="H1794" t="str">
        <f t="shared" si="81"/>
        <v>Adolescence</v>
      </c>
      <c r="I1794" s="5">
        <v>124785</v>
      </c>
      <c r="J1794">
        <v>28</v>
      </c>
      <c r="K1794" t="str">
        <f t="shared" si="82"/>
        <v>Tightward</v>
      </c>
      <c r="L1794" t="s">
        <v>12</v>
      </c>
      <c r="M1794">
        <v>7</v>
      </c>
      <c r="N1794" t="str">
        <f t="shared" si="83"/>
        <v>Mid-Level</v>
      </c>
      <c r="O1794">
        <v>2</v>
      </c>
    </row>
    <row r="1795" spans="5:15" x14ac:dyDescent="0.25">
      <c r="E1795">
        <v>1794</v>
      </c>
      <c r="F1795" t="s">
        <v>11</v>
      </c>
      <c r="G1795">
        <v>22</v>
      </c>
      <c r="H1795" t="str">
        <f t="shared" ref="H1795:H1858" si="84">IF(G1795&gt;54,"Old",IF(G1795&gt;=31,"Middle Age",IF(G1795&lt;31,"Adolescence","Invalid")))</f>
        <v>Adolescence</v>
      </c>
      <c r="I1795" s="5">
        <v>101474</v>
      </c>
      <c r="J1795">
        <v>14</v>
      </c>
      <c r="K1795" t="str">
        <f t="shared" ref="K1795:K1858" si="85">IF(J1795&gt;=60,"Spendthrift",IF(J1795&gt;=31,"Economical",IF(J1795&lt;31,"Tightward","Invalid")))</f>
        <v>Tightward</v>
      </c>
      <c r="L1795" t="s">
        <v>17</v>
      </c>
      <c r="M1795">
        <v>10</v>
      </c>
      <c r="N1795" t="str">
        <f t="shared" ref="N1795:N1858" si="86">IF(M1795&gt;=10,"Senior Level",IF(M1795&gt;=5,"Mid-Level",IF(M1795&gt;=3,"Intermediate",IF(M1795&lt;3,"Entry-Level","Invalid"))))</f>
        <v>Senior Level</v>
      </c>
      <c r="O1795">
        <v>2</v>
      </c>
    </row>
    <row r="1796" spans="5:15" x14ac:dyDescent="0.25">
      <c r="E1796">
        <v>1795</v>
      </c>
      <c r="F1796" t="s">
        <v>11</v>
      </c>
      <c r="G1796">
        <v>8</v>
      </c>
      <c r="H1796" t="str">
        <f t="shared" si="84"/>
        <v>Adolescence</v>
      </c>
      <c r="I1796" s="5">
        <v>141359</v>
      </c>
      <c r="J1796">
        <v>65</v>
      </c>
      <c r="K1796" t="str">
        <f t="shared" si="85"/>
        <v>Spendthrift</v>
      </c>
      <c r="L1796" t="s">
        <v>9</v>
      </c>
      <c r="M1796">
        <v>4</v>
      </c>
      <c r="N1796" t="str">
        <f t="shared" si="86"/>
        <v>Intermediate</v>
      </c>
      <c r="O1796">
        <v>5</v>
      </c>
    </row>
    <row r="1797" spans="5:15" x14ac:dyDescent="0.25">
      <c r="E1797">
        <v>1796</v>
      </c>
      <c r="F1797" t="s">
        <v>11</v>
      </c>
      <c r="G1797">
        <v>70</v>
      </c>
      <c r="H1797" t="str">
        <f t="shared" si="84"/>
        <v>Old</v>
      </c>
      <c r="I1797" s="5">
        <v>57596</v>
      </c>
      <c r="J1797">
        <v>96</v>
      </c>
      <c r="K1797" t="str">
        <f t="shared" si="85"/>
        <v>Spendthrift</v>
      </c>
      <c r="L1797" t="s">
        <v>14</v>
      </c>
      <c r="M1797">
        <v>4</v>
      </c>
      <c r="N1797" t="str">
        <f t="shared" si="86"/>
        <v>Intermediate</v>
      </c>
      <c r="O1797">
        <v>1</v>
      </c>
    </row>
    <row r="1798" spans="5:15" x14ac:dyDescent="0.25">
      <c r="E1798">
        <v>1797</v>
      </c>
      <c r="F1798" t="s">
        <v>11</v>
      </c>
      <c r="G1798">
        <v>67</v>
      </c>
      <c r="H1798" t="str">
        <f t="shared" si="84"/>
        <v>Old</v>
      </c>
      <c r="I1798" s="5">
        <v>78489</v>
      </c>
      <c r="J1798">
        <v>81</v>
      </c>
      <c r="K1798" t="str">
        <f t="shared" si="85"/>
        <v>Spendthrift</v>
      </c>
      <c r="L1798" t="s">
        <v>14</v>
      </c>
      <c r="M1798">
        <v>7</v>
      </c>
      <c r="N1798" t="str">
        <f t="shared" si="86"/>
        <v>Mid-Level</v>
      </c>
      <c r="O1798">
        <v>5</v>
      </c>
    </row>
    <row r="1799" spans="5:15" x14ac:dyDescent="0.25">
      <c r="E1799">
        <v>1798</v>
      </c>
      <c r="F1799" t="s">
        <v>8</v>
      </c>
      <c r="G1799">
        <v>50</v>
      </c>
      <c r="H1799" t="str">
        <f t="shared" si="84"/>
        <v>Middle Age</v>
      </c>
      <c r="I1799" s="5">
        <v>112957</v>
      </c>
      <c r="J1799">
        <v>71</v>
      </c>
      <c r="K1799" t="str">
        <f t="shared" si="85"/>
        <v>Spendthrift</v>
      </c>
      <c r="L1799" t="s">
        <v>15</v>
      </c>
      <c r="M1799">
        <v>5</v>
      </c>
      <c r="N1799" t="str">
        <f t="shared" si="86"/>
        <v>Mid-Level</v>
      </c>
      <c r="O1799">
        <v>3</v>
      </c>
    </row>
    <row r="1800" spans="5:15" x14ac:dyDescent="0.25">
      <c r="E1800">
        <v>1799</v>
      </c>
      <c r="F1800" t="s">
        <v>8</v>
      </c>
      <c r="G1800">
        <v>72</v>
      </c>
      <c r="H1800" t="str">
        <f t="shared" si="84"/>
        <v>Old</v>
      </c>
      <c r="I1800" s="5">
        <v>82377</v>
      </c>
      <c r="J1800">
        <v>37</v>
      </c>
      <c r="K1800" t="str">
        <f t="shared" si="85"/>
        <v>Economical</v>
      </c>
      <c r="L1800" t="s">
        <v>10</v>
      </c>
      <c r="M1800">
        <v>9</v>
      </c>
      <c r="N1800" t="str">
        <f t="shared" si="86"/>
        <v>Mid-Level</v>
      </c>
      <c r="O1800">
        <v>2</v>
      </c>
    </row>
    <row r="1801" spans="5:15" x14ac:dyDescent="0.25">
      <c r="E1801">
        <v>1800</v>
      </c>
      <c r="F1801" t="s">
        <v>8</v>
      </c>
      <c r="G1801">
        <v>76</v>
      </c>
      <c r="H1801" t="str">
        <f t="shared" si="84"/>
        <v>Old</v>
      </c>
      <c r="I1801" s="5">
        <v>82315</v>
      </c>
      <c r="J1801">
        <v>53</v>
      </c>
      <c r="K1801" t="str">
        <f t="shared" si="85"/>
        <v>Economical</v>
      </c>
      <c r="L1801" t="s">
        <v>10</v>
      </c>
      <c r="M1801">
        <v>6</v>
      </c>
      <c r="N1801" t="str">
        <f t="shared" si="86"/>
        <v>Mid-Level</v>
      </c>
      <c r="O1801">
        <v>1</v>
      </c>
    </row>
    <row r="1802" spans="5:15" x14ac:dyDescent="0.25">
      <c r="E1802">
        <v>1801</v>
      </c>
      <c r="F1802" t="s">
        <v>8</v>
      </c>
      <c r="G1802">
        <v>80</v>
      </c>
      <c r="H1802" t="str">
        <f t="shared" si="84"/>
        <v>Old</v>
      </c>
      <c r="I1802" s="5">
        <v>93253</v>
      </c>
      <c r="J1802">
        <v>51</v>
      </c>
      <c r="K1802" t="str">
        <f t="shared" si="85"/>
        <v>Economical</v>
      </c>
      <c r="L1802" t="s">
        <v>14</v>
      </c>
      <c r="M1802">
        <v>4</v>
      </c>
      <c r="N1802" t="str">
        <f t="shared" si="86"/>
        <v>Intermediate</v>
      </c>
      <c r="O1802">
        <v>5</v>
      </c>
    </row>
    <row r="1803" spans="5:15" x14ac:dyDescent="0.25">
      <c r="E1803">
        <v>1802</v>
      </c>
      <c r="F1803" t="s">
        <v>8</v>
      </c>
      <c r="G1803">
        <v>20</v>
      </c>
      <c r="H1803" t="str">
        <f t="shared" si="84"/>
        <v>Adolescence</v>
      </c>
      <c r="I1803" s="5">
        <v>189650</v>
      </c>
      <c r="J1803">
        <v>60</v>
      </c>
      <c r="K1803" t="str">
        <f t="shared" si="85"/>
        <v>Spendthrift</v>
      </c>
      <c r="L1803" t="s">
        <v>12</v>
      </c>
      <c r="M1803">
        <v>8</v>
      </c>
      <c r="N1803" t="str">
        <f t="shared" si="86"/>
        <v>Mid-Level</v>
      </c>
      <c r="O1803">
        <v>4</v>
      </c>
    </row>
    <row r="1804" spans="5:15" x14ac:dyDescent="0.25">
      <c r="E1804">
        <v>1803</v>
      </c>
      <c r="F1804" t="s">
        <v>11</v>
      </c>
      <c r="G1804">
        <v>89</v>
      </c>
      <c r="H1804" t="str">
        <f t="shared" si="84"/>
        <v>Old</v>
      </c>
      <c r="I1804" s="5">
        <v>114858</v>
      </c>
      <c r="J1804">
        <v>53</v>
      </c>
      <c r="K1804" t="str">
        <f t="shared" si="85"/>
        <v>Economical</v>
      </c>
      <c r="L1804" t="s">
        <v>14</v>
      </c>
      <c r="M1804">
        <v>10</v>
      </c>
      <c r="N1804" t="str">
        <f t="shared" si="86"/>
        <v>Senior Level</v>
      </c>
      <c r="O1804">
        <v>1</v>
      </c>
    </row>
    <row r="1805" spans="5:15" x14ac:dyDescent="0.25">
      <c r="E1805">
        <v>1804</v>
      </c>
      <c r="F1805" t="s">
        <v>11</v>
      </c>
      <c r="G1805">
        <v>18</v>
      </c>
      <c r="H1805" t="str">
        <f t="shared" si="84"/>
        <v>Adolescence</v>
      </c>
      <c r="I1805" s="5">
        <v>62151</v>
      </c>
      <c r="J1805">
        <v>18</v>
      </c>
      <c r="K1805" t="str">
        <f t="shared" si="85"/>
        <v>Tightward</v>
      </c>
      <c r="L1805" t="s">
        <v>14</v>
      </c>
      <c r="M1805">
        <v>8</v>
      </c>
      <c r="N1805" t="str">
        <f t="shared" si="86"/>
        <v>Mid-Level</v>
      </c>
      <c r="O1805">
        <v>2</v>
      </c>
    </row>
    <row r="1806" spans="5:15" x14ac:dyDescent="0.25">
      <c r="E1806">
        <v>1805</v>
      </c>
      <c r="F1806" t="s">
        <v>11</v>
      </c>
      <c r="G1806">
        <v>75</v>
      </c>
      <c r="H1806" t="str">
        <f t="shared" si="84"/>
        <v>Old</v>
      </c>
      <c r="I1806" s="5">
        <v>135159</v>
      </c>
      <c r="J1806">
        <v>12</v>
      </c>
      <c r="K1806" t="str">
        <f t="shared" si="85"/>
        <v>Tightward</v>
      </c>
      <c r="L1806" t="s">
        <v>10</v>
      </c>
      <c r="M1806">
        <v>7</v>
      </c>
      <c r="N1806" t="str">
        <f t="shared" si="86"/>
        <v>Mid-Level</v>
      </c>
      <c r="O1806">
        <v>6</v>
      </c>
    </row>
    <row r="1807" spans="5:15" x14ac:dyDescent="0.25">
      <c r="E1807">
        <v>1806</v>
      </c>
      <c r="F1807" t="s">
        <v>11</v>
      </c>
      <c r="G1807">
        <v>5</v>
      </c>
      <c r="H1807" t="str">
        <f t="shared" si="84"/>
        <v>Adolescence</v>
      </c>
      <c r="I1807" s="5">
        <v>126263</v>
      </c>
      <c r="J1807">
        <v>55</v>
      </c>
      <c r="K1807" t="str">
        <f t="shared" si="85"/>
        <v>Economical</v>
      </c>
      <c r="L1807" t="s">
        <v>18</v>
      </c>
      <c r="M1807">
        <v>6</v>
      </c>
      <c r="N1807" t="str">
        <f t="shared" si="86"/>
        <v>Mid-Level</v>
      </c>
      <c r="O1807">
        <v>3</v>
      </c>
    </row>
    <row r="1808" spans="5:15" x14ac:dyDescent="0.25">
      <c r="E1808">
        <v>1807</v>
      </c>
      <c r="F1808" t="s">
        <v>11</v>
      </c>
      <c r="G1808">
        <v>79</v>
      </c>
      <c r="H1808" t="str">
        <f t="shared" si="84"/>
        <v>Old</v>
      </c>
      <c r="I1808" s="5">
        <v>123064</v>
      </c>
      <c r="J1808">
        <v>41</v>
      </c>
      <c r="K1808" t="str">
        <f t="shared" si="85"/>
        <v>Economical</v>
      </c>
      <c r="L1808" t="s">
        <v>14</v>
      </c>
      <c r="M1808">
        <v>10</v>
      </c>
      <c r="N1808" t="str">
        <f t="shared" si="86"/>
        <v>Senior Level</v>
      </c>
      <c r="O1808">
        <v>4</v>
      </c>
    </row>
    <row r="1809" spans="5:15" x14ac:dyDescent="0.25">
      <c r="E1809">
        <v>1808</v>
      </c>
      <c r="F1809" t="s">
        <v>11</v>
      </c>
      <c r="G1809">
        <v>31</v>
      </c>
      <c r="H1809" t="str">
        <f t="shared" si="84"/>
        <v>Middle Age</v>
      </c>
      <c r="I1809" s="5">
        <v>181773</v>
      </c>
      <c r="J1809">
        <v>40</v>
      </c>
      <c r="K1809" t="str">
        <f t="shared" si="85"/>
        <v>Economical</v>
      </c>
      <c r="L1809" t="s">
        <v>9</v>
      </c>
      <c r="M1809">
        <v>8</v>
      </c>
      <c r="N1809" t="str">
        <f t="shared" si="86"/>
        <v>Mid-Level</v>
      </c>
      <c r="O1809">
        <v>1</v>
      </c>
    </row>
    <row r="1810" spans="5:15" x14ac:dyDescent="0.25">
      <c r="E1810">
        <v>1809</v>
      </c>
      <c r="F1810" t="s">
        <v>8</v>
      </c>
      <c r="G1810">
        <v>92</v>
      </c>
      <c r="H1810" t="str">
        <f t="shared" si="84"/>
        <v>Old</v>
      </c>
      <c r="I1810" s="5">
        <v>171794</v>
      </c>
      <c r="J1810">
        <v>65</v>
      </c>
      <c r="K1810" t="str">
        <f t="shared" si="85"/>
        <v>Spendthrift</v>
      </c>
      <c r="L1810" t="s">
        <v>14</v>
      </c>
      <c r="M1810">
        <v>6</v>
      </c>
      <c r="N1810" t="str">
        <f t="shared" si="86"/>
        <v>Mid-Level</v>
      </c>
      <c r="O1810">
        <v>5</v>
      </c>
    </row>
    <row r="1811" spans="5:15" x14ac:dyDescent="0.25">
      <c r="E1811">
        <v>1810</v>
      </c>
      <c r="F1811" t="s">
        <v>11</v>
      </c>
      <c r="G1811">
        <v>15</v>
      </c>
      <c r="H1811" t="str">
        <f t="shared" si="84"/>
        <v>Adolescence</v>
      </c>
      <c r="I1811" s="5">
        <v>156339</v>
      </c>
      <c r="J1811">
        <v>27</v>
      </c>
      <c r="K1811" t="str">
        <f t="shared" si="85"/>
        <v>Tightward</v>
      </c>
      <c r="L1811" t="s">
        <v>17</v>
      </c>
      <c r="M1811">
        <v>6</v>
      </c>
      <c r="N1811" t="str">
        <f t="shared" si="86"/>
        <v>Mid-Level</v>
      </c>
      <c r="O1811">
        <v>2</v>
      </c>
    </row>
    <row r="1812" spans="5:15" x14ac:dyDescent="0.25">
      <c r="E1812">
        <v>1811</v>
      </c>
      <c r="F1812" t="s">
        <v>8</v>
      </c>
      <c r="G1812">
        <v>94</v>
      </c>
      <c r="H1812" t="str">
        <f t="shared" si="84"/>
        <v>Old</v>
      </c>
      <c r="I1812" s="5">
        <v>65483</v>
      </c>
      <c r="J1812">
        <v>84</v>
      </c>
      <c r="K1812" t="str">
        <f t="shared" si="85"/>
        <v>Spendthrift</v>
      </c>
      <c r="L1812" t="s">
        <v>18</v>
      </c>
      <c r="M1812">
        <v>10</v>
      </c>
      <c r="N1812" t="str">
        <f t="shared" si="86"/>
        <v>Senior Level</v>
      </c>
      <c r="O1812">
        <v>7</v>
      </c>
    </row>
    <row r="1813" spans="5:15" x14ac:dyDescent="0.25">
      <c r="E1813">
        <v>1812</v>
      </c>
      <c r="F1813" t="s">
        <v>11</v>
      </c>
      <c r="G1813">
        <v>35</v>
      </c>
      <c r="H1813" t="str">
        <f t="shared" si="84"/>
        <v>Middle Age</v>
      </c>
      <c r="I1813" s="5">
        <v>145654</v>
      </c>
      <c r="J1813">
        <v>22</v>
      </c>
      <c r="K1813" t="str">
        <f t="shared" si="85"/>
        <v>Tightward</v>
      </c>
      <c r="L1813" t="s">
        <v>15</v>
      </c>
      <c r="M1813">
        <v>6</v>
      </c>
      <c r="N1813" t="str">
        <f t="shared" si="86"/>
        <v>Mid-Level</v>
      </c>
      <c r="O1813">
        <v>3</v>
      </c>
    </row>
    <row r="1814" spans="5:15" x14ac:dyDescent="0.25">
      <c r="E1814">
        <v>1813</v>
      </c>
      <c r="F1814" t="s">
        <v>11</v>
      </c>
      <c r="G1814">
        <v>68</v>
      </c>
      <c r="H1814" t="str">
        <f t="shared" si="84"/>
        <v>Old</v>
      </c>
      <c r="I1814" s="5">
        <v>91609</v>
      </c>
      <c r="J1814">
        <v>43</v>
      </c>
      <c r="K1814" t="str">
        <f t="shared" si="85"/>
        <v>Economical</v>
      </c>
      <c r="L1814" t="s">
        <v>13</v>
      </c>
      <c r="M1814">
        <v>8</v>
      </c>
      <c r="N1814" t="str">
        <f t="shared" si="86"/>
        <v>Mid-Level</v>
      </c>
      <c r="O1814">
        <v>1</v>
      </c>
    </row>
    <row r="1815" spans="5:15" x14ac:dyDescent="0.25">
      <c r="E1815">
        <v>1814</v>
      </c>
      <c r="F1815" t="s">
        <v>11</v>
      </c>
      <c r="G1815">
        <v>29</v>
      </c>
      <c r="H1815" t="str">
        <f t="shared" si="84"/>
        <v>Adolescence</v>
      </c>
      <c r="I1815" s="5">
        <v>53002</v>
      </c>
      <c r="J1815">
        <v>73</v>
      </c>
      <c r="K1815" t="str">
        <f t="shared" si="85"/>
        <v>Spendthrift</v>
      </c>
      <c r="L1815" t="s">
        <v>12</v>
      </c>
      <c r="M1815">
        <v>5</v>
      </c>
      <c r="N1815" t="str">
        <f t="shared" si="86"/>
        <v>Mid-Level</v>
      </c>
      <c r="O1815">
        <v>5</v>
      </c>
    </row>
    <row r="1816" spans="5:15" x14ac:dyDescent="0.25">
      <c r="E1816">
        <v>1815</v>
      </c>
      <c r="F1816" t="s">
        <v>8</v>
      </c>
      <c r="G1816">
        <v>87</v>
      </c>
      <c r="H1816" t="str">
        <f t="shared" si="84"/>
        <v>Old</v>
      </c>
      <c r="I1816" s="5">
        <v>115699</v>
      </c>
      <c r="J1816">
        <v>61</v>
      </c>
      <c r="K1816" t="str">
        <f t="shared" si="85"/>
        <v>Spendthrift</v>
      </c>
      <c r="L1816" t="s">
        <v>9</v>
      </c>
      <c r="M1816">
        <v>9</v>
      </c>
      <c r="N1816" t="str">
        <f t="shared" si="86"/>
        <v>Mid-Level</v>
      </c>
      <c r="O1816">
        <v>1</v>
      </c>
    </row>
    <row r="1817" spans="5:15" x14ac:dyDescent="0.25">
      <c r="E1817">
        <v>1816</v>
      </c>
      <c r="F1817" t="s">
        <v>8</v>
      </c>
      <c r="G1817">
        <v>33</v>
      </c>
      <c r="H1817" t="str">
        <f t="shared" si="84"/>
        <v>Middle Age</v>
      </c>
      <c r="I1817" s="5">
        <v>149609</v>
      </c>
      <c r="J1817">
        <v>44</v>
      </c>
      <c r="K1817" t="str">
        <f t="shared" si="85"/>
        <v>Economical</v>
      </c>
      <c r="L1817" t="s">
        <v>15</v>
      </c>
      <c r="M1817">
        <v>9</v>
      </c>
      <c r="N1817" t="str">
        <f t="shared" si="86"/>
        <v>Mid-Level</v>
      </c>
      <c r="O1817">
        <v>2</v>
      </c>
    </row>
    <row r="1818" spans="5:15" x14ac:dyDescent="0.25">
      <c r="E1818">
        <v>1817</v>
      </c>
      <c r="F1818" t="s">
        <v>11</v>
      </c>
      <c r="G1818">
        <v>29</v>
      </c>
      <c r="H1818" t="str">
        <f t="shared" si="84"/>
        <v>Adolescence</v>
      </c>
      <c r="I1818" s="5">
        <v>165254</v>
      </c>
      <c r="J1818">
        <v>7</v>
      </c>
      <c r="K1818" t="str">
        <f t="shared" si="85"/>
        <v>Tightward</v>
      </c>
      <c r="L1818" t="s">
        <v>15</v>
      </c>
      <c r="M1818">
        <v>9</v>
      </c>
      <c r="N1818" t="str">
        <f t="shared" si="86"/>
        <v>Mid-Level</v>
      </c>
      <c r="O1818">
        <v>7</v>
      </c>
    </row>
    <row r="1819" spans="5:15" x14ac:dyDescent="0.25">
      <c r="E1819">
        <v>1818</v>
      </c>
      <c r="F1819" t="s">
        <v>8</v>
      </c>
      <c r="G1819">
        <v>43</v>
      </c>
      <c r="H1819" t="str">
        <f t="shared" si="84"/>
        <v>Middle Age</v>
      </c>
      <c r="I1819" s="5">
        <v>50418</v>
      </c>
      <c r="J1819">
        <v>49</v>
      </c>
      <c r="K1819" t="str">
        <f t="shared" si="85"/>
        <v>Economical</v>
      </c>
      <c r="L1819" t="s">
        <v>9</v>
      </c>
      <c r="M1819">
        <v>5</v>
      </c>
      <c r="N1819" t="str">
        <f t="shared" si="86"/>
        <v>Mid-Level</v>
      </c>
      <c r="O1819">
        <v>1</v>
      </c>
    </row>
    <row r="1820" spans="5:15" x14ac:dyDescent="0.25">
      <c r="E1820">
        <v>1819</v>
      </c>
      <c r="F1820" t="s">
        <v>8</v>
      </c>
      <c r="G1820">
        <v>43</v>
      </c>
      <c r="H1820" t="str">
        <f t="shared" si="84"/>
        <v>Middle Age</v>
      </c>
      <c r="I1820" s="5">
        <v>103531</v>
      </c>
      <c r="J1820">
        <v>90</v>
      </c>
      <c r="K1820" t="str">
        <f t="shared" si="85"/>
        <v>Spendthrift</v>
      </c>
      <c r="L1820" t="s">
        <v>14</v>
      </c>
      <c r="M1820">
        <v>10</v>
      </c>
      <c r="N1820" t="str">
        <f t="shared" si="86"/>
        <v>Senior Level</v>
      </c>
      <c r="O1820">
        <v>5</v>
      </c>
    </row>
    <row r="1821" spans="5:15" x14ac:dyDescent="0.25">
      <c r="E1821">
        <v>1820</v>
      </c>
      <c r="F1821" t="s">
        <v>11</v>
      </c>
      <c r="G1821">
        <v>66</v>
      </c>
      <c r="H1821" t="str">
        <f t="shared" si="84"/>
        <v>Old</v>
      </c>
      <c r="I1821" s="5">
        <v>184060</v>
      </c>
      <c r="J1821">
        <v>98</v>
      </c>
      <c r="K1821" t="str">
        <f t="shared" si="85"/>
        <v>Spendthrift</v>
      </c>
      <c r="L1821" t="s">
        <v>14</v>
      </c>
      <c r="M1821">
        <v>10</v>
      </c>
      <c r="N1821" t="str">
        <f t="shared" si="86"/>
        <v>Senior Level</v>
      </c>
      <c r="O1821">
        <v>5</v>
      </c>
    </row>
    <row r="1822" spans="5:15" x14ac:dyDescent="0.25">
      <c r="E1822">
        <v>1821</v>
      </c>
      <c r="F1822" t="s">
        <v>8</v>
      </c>
      <c r="G1822">
        <v>23</v>
      </c>
      <c r="H1822" t="str">
        <f t="shared" si="84"/>
        <v>Adolescence</v>
      </c>
      <c r="I1822" s="5">
        <v>75961</v>
      </c>
      <c r="J1822">
        <v>70</v>
      </c>
      <c r="K1822" t="str">
        <f t="shared" si="85"/>
        <v>Spendthrift</v>
      </c>
      <c r="L1822" t="s">
        <v>15</v>
      </c>
      <c r="M1822">
        <v>5</v>
      </c>
      <c r="N1822" t="str">
        <f t="shared" si="86"/>
        <v>Mid-Level</v>
      </c>
      <c r="O1822">
        <v>7</v>
      </c>
    </row>
    <row r="1823" spans="5:15" x14ac:dyDescent="0.25">
      <c r="E1823">
        <v>1822</v>
      </c>
      <c r="F1823" t="s">
        <v>8</v>
      </c>
      <c r="G1823">
        <v>87</v>
      </c>
      <c r="H1823" t="str">
        <f t="shared" si="84"/>
        <v>Old</v>
      </c>
      <c r="I1823" s="5">
        <v>174163</v>
      </c>
      <c r="J1823">
        <v>28</v>
      </c>
      <c r="K1823" t="str">
        <f t="shared" si="85"/>
        <v>Tightward</v>
      </c>
      <c r="L1823" t="s">
        <v>14</v>
      </c>
      <c r="M1823">
        <v>4</v>
      </c>
      <c r="N1823" t="str">
        <f t="shared" si="86"/>
        <v>Intermediate</v>
      </c>
      <c r="O1823">
        <v>2</v>
      </c>
    </row>
    <row r="1824" spans="5:15" x14ac:dyDescent="0.25">
      <c r="E1824">
        <v>1823</v>
      </c>
      <c r="F1824" t="s">
        <v>11</v>
      </c>
      <c r="G1824">
        <v>81</v>
      </c>
      <c r="H1824" t="str">
        <f t="shared" si="84"/>
        <v>Old</v>
      </c>
      <c r="I1824" s="5">
        <v>105255</v>
      </c>
      <c r="J1824">
        <v>54</v>
      </c>
      <c r="K1824" t="str">
        <f t="shared" si="85"/>
        <v>Economical</v>
      </c>
      <c r="L1824" t="s">
        <v>15</v>
      </c>
      <c r="M1824">
        <v>8</v>
      </c>
      <c r="N1824" t="str">
        <f t="shared" si="86"/>
        <v>Mid-Level</v>
      </c>
      <c r="O1824">
        <v>3</v>
      </c>
    </row>
    <row r="1825" spans="5:15" x14ac:dyDescent="0.25">
      <c r="E1825">
        <v>1824</v>
      </c>
      <c r="F1825" t="s">
        <v>8</v>
      </c>
      <c r="G1825">
        <v>42</v>
      </c>
      <c r="H1825" t="str">
        <f t="shared" si="84"/>
        <v>Middle Age</v>
      </c>
      <c r="I1825" s="5">
        <v>51860</v>
      </c>
      <c r="J1825">
        <v>4</v>
      </c>
      <c r="K1825" t="str">
        <f t="shared" si="85"/>
        <v>Tightward</v>
      </c>
      <c r="L1825" t="s">
        <v>12</v>
      </c>
      <c r="M1825">
        <v>4</v>
      </c>
      <c r="N1825" t="str">
        <f t="shared" si="86"/>
        <v>Intermediate</v>
      </c>
      <c r="O1825">
        <v>5</v>
      </c>
    </row>
    <row r="1826" spans="5:15" x14ac:dyDescent="0.25">
      <c r="E1826">
        <v>1825</v>
      </c>
      <c r="F1826" t="s">
        <v>11</v>
      </c>
      <c r="G1826">
        <v>32</v>
      </c>
      <c r="H1826" t="str">
        <f t="shared" si="84"/>
        <v>Middle Age</v>
      </c>
      <c r="I1826" s="5">
        <v>185218</v>
      </c>
      <c r="J1826">
        <v>83</v>
      </c>
      <c r="K1826" t="str">
        <f t="shared" si="85"/>
        <v>Spendthrift</v>
      </c>
      <c r="L1826" t="s">
        <v>9</v>
      </c>
      <c r="M1826">
        <v>4</v>
      </c>
      <c r="N1826" t="str">
        <f t="shared" si="86"/>
        <v>Intermediate</v>
      </c>
      <c r="O1826">
        <v>6</v>
      </c>
    </row>
    <row r="1827" spans="5:15" x14ac:dyDescent="0.25">
      <c r="E1827">
        <v>1826</v>
      </c>
      <c r="F1827" t="s">
        <v>8</v>
      </c>
      <c r="G1827">
        <v>7</v>
      </c>
      <c r="H1827" t="str">
        <f t="shared" si="84"/>
        <v>Adolescence</v>
      </c>
      <c r="I1827" s="5">
        <v>189709</v>
      </c>
      <c r="J1827">
        <v>18</v>
      </c>
      <c r="K1827" t="str">
        <f t="shared" si="85"/>
        <v>Tightward</v>
      </c>
      <c r="L1827" t="s">
        <v>14</v>
      </c>
      <c r="M1827">
        <v>6</v>
      </c>
      <c r="N1827" t="str">
        <f t="shared" si="86"/>
        <v>Mid-Level</v>
      </c>
      <c r="O1827">
        <v>6</v>
      </c>
    </row>
    <row r="1828" spans="5:15" x14ac:dyDescent="0.25">
      <c r="E1828">
        <v>1827</v>
      </c>
      <c r="F1828" t="s">
        <v>11</v>
      </c>
      <c r="G1828">
        <v>91</v>
      </c>
      <c r="H1828" t="str">
        <f t="shared" si="84"/>
        <v>Old</v>
      </c>
      <c r="I1828" s="5">
        <v>134665</v>
      </c>
      <c r="J1828">
        <v>66</v>
      </c>
      <c r="K1828" t="str">
        <f t="shared" si="85"/>
        <v>Spendthrift</v>
      </c>
      <c r="L1828" t="s">
        <v>14</v>
      </c>
      <c r="M1828">
        <v>7</v>
      </c>
      <c r="N1828" t="str">
        <f t="shared" si="86"/>
        <v>Mid-Level</v>
      </c>
      <c r="O1828">
        <v>2</v>
      </c>
    </row>
    <row r="1829" spans="5:15" x14ac:dyDescent="0.25">
      <c r="E1829">
        <v>1828</v>
      </c>
      <c r="F1829" t="s">
        <v>8</v>
      </c>
      <c r="G1829">
        <v>95</v>
      </c>
      <c r="H1829" t="str">
        <f t="shared" si="84"/>
        <v>Old</v>
      </c>
      <c r="I1829" s="5">
        <v>91352</v>
      </c>
      <c r="J1829">
        <v>9</v>
      </c>
      <c r="K1829" t="str">
        <f t="shared" si="85"/>
        <v>Tightward</v>
      </c>
      <c r="L1829" t="s">
        <v>16</v>
      </c>
      <c r="M1829">
        <v>7</v>
      </c>
      <c r="N1829" t="str">
        <f t="shared" si="86"/>
        <v>Mid-Level</v>
      </c>
      <c r="O1829">
        <v>3</v>
      </c>
    </row>
    <row r="1830" spans="5:15" x14ac:dyDescent="0.25">
      <c r="E1830">
        <v>1829</v>
      </c>
      <c r="F1830" t="s">
        <v>11</v>
      </c>
      <c r="G1830">
        <v>10</v>
      </c>
      <c r="H1830" t="str">
        <f t="shared" si="84"/>
        <v>Adolescence</v>
      </c>
      <c r="I1830" s="5">
        <v>154623</v>
      </c>
      <c r="J1830">
        <v>21</v>
      </c>
      <c r="K1830" t="str">
        <f t="shared" si="85"/>
        <v>Tightward</v>
      </c>
      <c r="L1830" t="s">
        <v>14</v>
      </c>
      <c r="M1830">
        <v>6</v>
      </c>
      <c r="N1830" t="str">
        <f t="shared" si="86"/>
        <v>Mid-Level</v>
      </c>
      <c r="O1830">
        <v>6</v>
      </c>
    </row>
    <row r="1831" spans="5:15" x14ac:dyDescent="0.25">
      <c r="E1831">
        <v>1830</v>
      </c>
      <c r="F1831" t="s">
        <v>11</v>
      </c>
      <c r="G1831">
        <v>20</v>
      </c>
      <c r="H1831" t="str">
        <f t="shared" si="84"/>
        <v>Adolescence</v>
      </c>
      <c r="I1831" s="5">
        <v>113767</v>
      </c>
      <c r="J1831">
        <v>88</v>
      </c>
      <c r="K1831" t="str">
        <f t="shared" si="85"/>
        <v>Spendthrift</v>
      </c>
      <c r="L1831" t="s">
        <v>14</v>
      </c>
      <c r="M1831">
        <v>6</v>
      </c>
      <c r="N1831" t="str">
        <f t="shared" si="86"/>
        <v>Mid-Level</v>
      </c>
      <c r="O1831">
        <v>2</v>
      </c>
    </row>
    <row r="1832" spans="5:15" x14ac:dyDescent="0.25">
      <c r="E1832">
        <v>1831</v>
      </c>
      <c r="F1832" t="s">
        <v>8</v>
      </c>
      <c r="G1832">
        <v>5</v>
      </c>
      <c r="H1832" t="str">
        <f t="shared" si="84"/>
        <v>Adolescence</v>
      </c>
      <c r="I1832" s="5">
        <v>160469</v>
      </c>
      <c r="J1832">
        <v>61</v>
      </c>
      <c r="K1832" t="str">
        <f t="shared" si="85"/>
        <v>Spendthrift</v>
      </c>
      <c r="L1832" t="s">
        <v>12</v>
      </c>
      <c r="M1832">
        <v>8</v>
      </c>
      <c r="N1832" t="str">
        <f t="shared" si="86"/>
        <v>Mid-Level</v>
      </c>
      <c r="O1832">
        <v>1</v>
      </c>
    </row>
    <row r="1833" spans="5:15" x14ac:dyDescent="0.25">
      <c r="E1833">
        <v>1832</v>
      </c>
      <c r="F1833" t="s">
        <v>11</v>
      </c>
      <c r="G1833">
        <v>84</v>
      </c>
      <c r="H1833" t="str">
        <f t="shared" si="84"/>
        <v>Old</v>
      </c>
      <c r="I1833" s="5">
        <v>99418</v>
      </c>
      <c r="J1833">
        <v>27</v>
      </c>
      <c r="K1833" t="str">
        <f t="shared" si="85"/>
        <v>Tightward</v>
      </c>
      <c r="L1833" t="s">
        <v>14</v>
      </c>
      <c r="M1833">
        <v>4</v>
      </c>
      <c r="N1833" t="str">
        <f t="shared" si="86"/>
        <v>Intermediate</v>
      </c>
      <c r="O1833">
        <v>2</v>
      </c>
    </row>
    <row r="1834" spans="5:15" x14ac:dyDescent="0.25">
      <c r="E1834">
        <v>1833</v>
      </c>
      <c r="F1834" t="s">
        <v>8</v>
      </c>
      <c r="G1834">
        <v>54</v>
      </c>
      <c r="H1834" t="str">
        <f t="shared" si="84"/>
        <v>Middle Age</v>
      </c>
      <c r="I1834" s="5">
        <v>56215</v>
      </c>
      <c r="J1834">
        <v>34</v>
      </c>
      <c r="K1834" t="str">
        <f t="shared" si="85"/>
        <v>Economical</v>
      </c>
      <c r="L1834" t="s">
        <v>9</v>
      </c>
      <c r="M1834">
        <v>10</v>
      </c>
      <c r="N1834" t="str">
        <f t="shared" si="86"/>
        <v>Senior Level</v>
      </c>
      <c r="O1834">
        <v>4</v>
      </c>
    </row>
    <row r="1835" spans="5:15" x14ac:dyDescent="0.25">
      <c r="E1835">
        <v>1834</v>
      </c>
      <c r="F1835" t="s">
        <v>8</v>
      </c>
      <c r="G1835">
        <v>12</v>
      </c>
      <c r="H1835" t="str">
        <f t="shared" si="84"/>
        <v>Adolescence</v>
      </c>
      <c r="I1835" s="5">
        <v>55639</v>
      </c>
      <c r="J1835">
        <v>63</v>
      </c>
      <c r="K1835" t="str">
        <f t="shared" si="85"/>
        <v>Spendthrift</v>
      </c>
      <c r="L1835" t="s">
        <v>9</v>
      </c>
      <c r="M1835">
        <v>8</v>
      </c>
      <c r="N1835" t="str">
        <f t="shared" si="86"/>
        <v>Mid-Level</v>
      </c>
      <c r="O1835">
        <v>1</v>
      </c>
    </row>
    <row r="1836" spans="5:15" x14ac:dyDescent="0.25">
      <c r="E1836">
        <v>1835</v>
      </c>
      <c r="F1836" t="s">
        <v>11</v>
      </c>
      <c r="G1836">
        <v>90</v>
      </c>
      <c r="H1836" t="str">
        <f t="shared" si="84"/>
        <v>Old</v>
      </c>
      <c r="I1836" s="5">
        <v>62504</v>
      </c>
      <c r="J1836">
        <v>99</v>
      </c>
      <c r="K1836" t="str">
        <f t="shared" si="85"/>
        <v>Spendthrift</v>
      </c>
      <c r="L1836" t="s">
        <v>14</v>
      </c>
      <c r="M1836">
        <v>10</v>
      </c>
      <c r="N1836" t="str">
        <f t="shared" si="86"/>
        <v>Senior Level</v>
      </c>
      <c r="O1836">
        <v>4</v>
      </c>
    </row>
    <row r="1837" spans="5:15" x14ac:dyDescent="0.25">
      <c r="E1837">
        <v>1836</v>
      </c>
      <c r="F1837" t="s">
        <v>11</v>
      </c>
      <c r="G1837">
        <v>19</v>
      </c>
      <c r="H1837" t="str">
        <f t="shared" si="84"/>
        <v>Adolescence</v>
      </c>
      <c r="I1837" s="5">
        <v>151382</v>
      </c>
      <c r="J1837">
        <v>38</v>
      </c>
      <c r="K1837" t="str">
        <f t="shared" si="85"/>
        <v>Economical</v>
      </c>
      <c r="L1837" t="s">
        <v>12</v>
      </c>
      <c r="M1837">
        <v>1</v>
      </c>
      <c r="N1837" t="str">
        <f t="shared" si="86"/>
        <v>Entry-Level</v>
      </c>
      <c r="O1837">
        <v>1</v>
      </c>
    </row>
    <row r="1838" spans="5:15" x14ac:dyDescent="0.25">
      <c r="E1838">
        <v>1837</v>
      </c>
      <c r="F1838" t="s">
        <v>11</v>
      </c>
      <c r="G1838">
        <v>91</v>
      </c>
      <c r="H1838" t="str">
        <f t="shared" si="84"/>
        <v>Old</v>
      </c>
      <c r="I1838" s="5">
        <v>156574</v>
      </c>
      <c r="J1838">
        <v>96</v>
      </c>
      <c r="K1838" t="str">
        <f t="shared" si="85"/>
        <v>Spendthrift</v>
      </c>
      <c r="L1838" t="s">
        <v>18</v>
      </c>
      <c r="M1838">
        <v>0</v>
      </c>
      <c r="N1838" t="str">
        <f t="shared" si="86"/>
        <v>Entry-Level</v>
      </c>
      <c r="O1838">
        <v>7</v>
      </c>
    </row>
    <row r="1839" spans="5:15" x14ac:dyDescent="0.25">
      <c r="E1839">
        <v>1838</v>
      </c>
      <c r="F1839" t="s">
        <v>11</v>
      </c>
      <c r="G1839">
        <v>90</v>
      </c>
      <c r="H1839" t="str">
        <f t="shared" si="84"/>
        <v>Old</v>
      </c>
      <c r="I1839" s="5">
        <v>60998</v>
      </c>
      <c r="J1839">
        <v>35</v>
      </c>
      <c r="K1839" t="str">
        <f t="shared" si="85"/>
        <v>Economical</v>
      </c>
      <c r="L1839" t="s">
        <v>13</v>
      </c>
      <c r="M1839">
        <v>1</v>
      </c>
      <c r="N1839" t="str">
        <f t="shared" si="86"/>
        <v>Entry-Level</v>
      </c>
      <c r="O1839">
        <v>7</v>
      </c>
    </row>
    <row r="1840" spans="5:15" x14ac:dyDescent="0.25">
      <c r="E1840">
        <v>1839</v>
      </c>
      <c r="F1840" t="s">
        <v>11</v>
      </c>
      <c r="G1840">
        <v>60</v>
      </c>
      <c r="H1840" t="str">
        <f t="shared" si="84"/>
        <v>Old</v>
      </c>
      <c r="I1840" s="5">
        <v>108509</v>
      </c>
      <c r="J1840">
        <v>36</v>
      </c>
      <c r="K1840" t="str">
        <f t="shared" si="85"/>
        <v>Economical</v>
      </c>
      <c r="L1840" t="s">
        <v>16</v>
      </c>
      <c r="M1840">
        <v>0</v>
      </c>
      <c r="N1840" t="str">
        <f t="shared" si="86"/>
        <v>Entry-Level</v>
      </c>
      <c r="O1840">
        <v>2</v>
      </c>
    </row>
    <row r="1841" spans="5:15" x14ac:dyDescent="0.25">
      <c r="E1841">
        <v>1840</v>
      </c>
      <c r="F1841" t="s">
        <v>11</v>
      </c>
      <c r="G1841">
        <v>68</v>
      </c>
      <c r="H1841" t="str">
        <f t="shared" si="84"/>
        <v>Old</v>
      </c>
      <c r="I1841" s="5">
        <v>85540</v>
      </c>
      <c r="J1841">
        <v>49</v>
      </c>
      <c r="K1841" t="str">
        <f t="shared" si="85"/>
        <v>Economical</v>
      </c>
      <c r="L1841" t="s">
        <v>17</v>
      </c>
      <c r="M1841">
        <v>9</v>
      </c>
      <c r="N1841" t="str">
        <f t="shared" si="86"/>
        <v>Mid-Level</v>
      </c>
      <c r="O1841">
        <v>1</v>
      </c>
    </row>
    <row r="1842" spans="5:15" x14ac:dyDescent="0.25">
      <c r="E1842">
        <v>1841</v>
      </c>
      <c r="F1842" t="s">
        <v>11</v>
      </c>
      <c r="G1842">
        <v>43</v>
      </c>
      <c r="H1842" t="str">
        <f t="shared" si="84"/>
        <v>Middle Age</v>
      </c>
      <c r="I1842" s="5">
        <v>73915</v>
      </c>
      <c r="J1842">
        <v>47</v>
      </c>
      <c r="K1842" t="str">
        <f t="shared" si="85"/>
        <v>Economical</v>
      </c>
      <c r="L1842" t="s">
        <v>14</v>
      </c>
      <c r="M1842">
        <v>11</v>
      </c>
      <c r="N1842" t="str">
        <f t="shared" si="86"/>
        <v>Senior Level</v>
      </c>
      <c r="O1842">
        <v>2</v>
      </c>
    </row>
    <row r="1843" spans="5:15" x14ac:dyDescent="0.25">
      <c r="E1843">
        <v>1842</v>
      </c>
      <c r="F1843" t="s">
        <v>8</v>
      </c>
      <c r="G1843">
        <v>52</v>
      </c>
      <c r="H1843" t="str">
        <f t="shared" si="84"/>
        <v>Middle Age</v>
      </c>
      <c r="I1843" s="5">
        <v>148901</v>
      </c>
      <c r="J1843">
        <v>77</v>
      </c>
      <c r="K1843" t="str">
        <f t="shared" si="85"/>
        <v>Spendthrift</v>
      </c>
      <c r="L1843" t="s">
        <v>9</v>
      </c>
      <c r="M1843">
        <v>4</v>
      </c>
      <c r="N1843" t="str">
        <f t="shared" si="86"/>
        <v>Intermediate</v>
      </c>
      <c r="O1843">
        <v>4</v>
      </c>
    </row>
    <row r="1844" spans="5:15" x14ac:dyDescent="0.25">
      <c r="E1844">
        <v>1843</v>
      </c>
      <c r="F1844" t="s">
        <v>8</v>
      </c>
      <c r="G1844">
        <v>81</v>
      </c>
      <c r="H1844" t="str">
        <f t="shared" si="84"/>
        <v>Old</v>
      </c>
      <c r="I1844" s="5">
        <v>152602</v>
      </c>
      <c r="J1844">
        <v>91</v>
      </c>
      <c r="K1844" t="str">
        <f t="shared" si="85"/>
        <v>Spendthrift</v>
      </c>
      <c r="L1844" t="s">
        <v>13</v>
      </c>
      <c r="M1844">
        <v>0</v>
      </c>
      <c r="N1844" t="str">
        <f t="shared" si="86"/>
        <v>Entry-Level</v>
      </c>
      <c r="O1844">
        <v>1</v>
      </c>
    </row>
    <row r="1845" spans="5:15" x14ac:dyDescent="0.25">
      <c r="E1845">
        <v>1844</v>
      </c>
      <c r="F1845" t="s">
        <v>11</v>
      </c>
      <c r="G1845">
        <v>54</v>
      </c>
      <c r="H1845" t="str">
        <f t="shared" si="84"/>
        <v>Middle Age</v>
      </c>
      <c r="I1845" s="5">
        <v>58999</v>
      </c>
      <c r="J1845">
        <v>22</v>
      </c>
      <c r="K1845" t="str">
        <f t="shared" si="85"/>
        <v>Tightward</v>
      </c>
      <c r="L1845" t="s">
        <v>13</v>
      </c>
      <c r="M1845">
        <v>7</v>
      </c>
      <c r="N1845" t="str">
        <f t="shared" si="86"/>
        <v>Mid-Level</v>
      </c>
      <c r="O1845">
        <v>3</v>
      </c>
    </row>
    <row r="1846" spans="5:15" x14ac:dyDescent="0.25">
      <c r="E1846">
        <v>1845</v>
      </c>
      <c r="F1846" t="s">
        <v>11</v>
      </c>
      <c r="G1846">
        <v>43</v>
      </c>
      <c r="H1846" t="str">
        <f t="shared" si="84"/>
        <v>Middle Age</v>
      </c>
      <c r="I1846" s="5">
        <v>133740</v>
      </c>
      <c r="J1846">
        <v>37</v>
      </c>
      <c r="K1846" t="str">
        <f t="shared" si="85"/>
        <v>Economical</v>
      </c>
      <c r="L1846" t="s">
        <v>14</v>
      </c>
      <c r="M1846">
        <v>5</v>
      </c>
      <c r="N1846" t="str">
        <f t="shared" si="86"/>
        <v>Mid-Level</v>
      </c>
      <c r="O1846">
        <v>4</v>
      </c>
    </row>
    <row r="1847" spans="5:15" x14ac:dyDescent="0.25">
      <c r="E1847">
        <v>1846</v>
      </c>
      <c r="F1847" t="s">
        <v>11</v>
      </c>
      <c r="G1847">
        <v>20</v>
      </c>
      <c r="H1847" t="str">
        <f t="shared" si="84"/>
        <v>Adolescence</v>
      </c>
      <c r="I1847" s="5">
        <v>113217</v>
      </c>
      <c r="J1847">
        <v>41</v>
      </c>
      <c r="K1847" t="str">
        <f t="shared" si="85"/>
        <v>Economical</v>
      </c>
      <c r="L1847" t="s">
        <v>12</v>
      </c>
      <c r="M1847">
        <v>9</v>
      </c>
      <c r="N1847" t="str">
        <f t="shared" si="86"/>
        <v>Mid-Level</v>
      </c>
      <c r="O1847">
        <v>1</v>
      </c>
    </row>
    <row r="1848" spans="5:15" x14ac:dyDescent="0.25">
      <c r="E1848">
        <v>1847</v>
      </c>
      <c r="F1848" t="s">
        <v>11</v>
      </c>
      <c r="G1848">
        <v>71</v>
      </c>
      <c r="H1848" t="str">
        <f t="shared" si="84"/>
        <v>Old</v>
      </c>
      <c r="I1848" s="5">
        <v>60209</v>
      </c>
      <c r="J1848">
        <v>46</v>
      </c>
      <c r="K1848" t="str">
        <f t="shared" si="85"/>
        <v>Economical</v>
      </c>
      <c r="L1848" t="s">
        <v>14</v>
      </c>
      <c r="M1848">
        <v>1</v>
      </c>
      <c r="N1848" t="str">
        <f t="shared" si="86"/>
        <v>Entry-Level</v>
      </c>
      <c r="O1848">
        <v>3</v>
      </c>
    </row>
    <row r="1849" spans="5:15" x14ac:dyDescent="0.25">
      <c r="E1849">
        <v>1848</v>
      </c>
      <c r="F1849" t="s">
        <v>11</v>
      </c>
      <c r="G1849">
        <v>26</v>
      </c>
      <c r="H1849" t="str">
        <f t="shared" si="84"/>
        <v>Adolescence</v>
      </c>
      <c r="I1849" s="5">
        <v>145491</v>
      </c>
      <c r="J1849">
        <v>72</v>
      </c>
      <c r="K1849" t="str">
        <f t="shared" si="85"/>
        <v>Spendthrift</v>
      </c>
      <c r="L1849" t="s">
        <v>13</v>
      </c>
      <c r="M1849">
        <v>9</v>
      </c>
      <c r="N1849" t="str">
        <f t="shared" si="86"/>
        <v>Mid-Level</v>
      </c>
      <c r="O1849">
        <v>5</v>
      </c>
    </row>
    <row r="1850" spans="5:15" x14ac:dyDescent="0.25">
      <c r="E1850">
        <v>1849</v>
      </c>
      <c r="F1850" t="s">
        <v>11</v>
      </c>
      <c r="G1850">
        <v>75</v>
      </c>
      <c r="H1850" t="str">
        <f t="shared" si="84"/>
        <v>Old</v>
      </c>
      <c r="I1850" s="5">
        <v>61393</v>
      </c>
      <c r="J1850">
        <v>65</v>
      </c>
      <c r="K1850" t="str">
        <f t="shared" si="85"/>
        <v>Spendthrift</v>
      </c>
      <c r="L1850" t="s">
        <v>16</v>
      </c>
      <c r="M1850">
        <v>7</v>
      </c>
      <c r="N1850" t="str">
        <f t="shared" si="86"/>
        <v>Mid-Level</v>
      </c>
      <c r="O1850">
        <v>5</v>
      </c>
    </row>
    <row r="1851" spans="5:15" x14ac:dyDescent="0.25">
      <c r="E1851">
        <v>1850</v>
      </c>
      <c r="F1851" t="s">
        <v>11</v>
      </c>
      <c r="G1851">
        <v>52</v>
      </c>
      <c r="H1851" t="str">
        <f t="shared" si="84"/>
        <v>Middle Age</v>
      </c>
      <c r="I1851" s="5">
        <v>133252</v>
      </c>
      <c r="J1851">
        <v>55</v>
      </c>
      <c r="K1851" t="str">
        <f t="shared" si="85"/>
        <v>Economical</v>
      </c>
      <c r="L1851" t="s">
        <v>14</v>
      </c>
      <c r="M1851">
        <v>1</v>
      </c>
      <c r="N1851" t="str">
        <f t="shared" si="86"/>
        <v>Entry-Level</v>
      </c>
      <c r="O1851">
        <v>1</v>
      </c>
    </row>
    <row r="1852" spans="5:15" x14ac:dyDescent="0.25">
      <c r="E1852">
        <v>1851</v>
      </c>
      <c r="F1852" t="s">
        <v>11</v>
      </c>
      <c r="G1852">
        <v>40</v>
      </c>
      <c r="H1852" t="str">
        <f t="shared" si="84"/>
        <v>Middle Age</v>
      </c>
      <c r="I1852" s="5">
        <v>187234</v>
      </c>
      <c r="J1852">
        <v>14</v>
      </c>
      <c r="K1852" t="str">
        <f t="shared" si="85"/>
        <v>Tightward</v>
      </c>
      <c r="L1852" t="s">
        <v>16</v>
      </c>
      <c r="M1852">
        <v>0</v>
      </c>
      <c r="N1852" t="str">
        <f t="shared" si="86"/>
        <v>Entry-Level</v>
      </c>
      <c r="O1852">
        <v>5</v>
      </c>
    </row>
    <row r="1853" spans="5:15" x14ac:dyDescent="0.25">
      <c r="E1853">
        <v>1852</v>
      </c>
      <c r="F1853" t="s">
        <v>8</v>
      </c>
      <c r="G1853">
        <v>5</v>
      </c>
      <c r="H1853" t="str">
        <f t="shared" si="84"/>
        <v>Adolescence</v>
      </c>
      <c r="I1853" s="5">
        <v>145563</v>
      </c>
      <c r="J1853">
        <v>60</v>
      </c>
      <c r="K1853" t="str">
        <f t="shared" si="85"/>
        <v>Spendthrift</v>
      </c>
      <c r="L1853" t="s">
        <v>13</v>
      </c>
      <c r="M1853">
        <v>9</v>
      </c>
      <c r="N1853" t="str">
        <f t="shared" si="86"/>
        <v>Mid-Level</v>
      </c>
      <c r="O1853">
        <v>6</v>
      </c>
    </row>
    <row r="1854" spans="5:15" x14ac:dyDescent="0.25">
      <c r="E1854">
        <v>1853</v>
      </c>
      <c r="F1854" t="s">
        <v>11</v>
      </c>
      <c r="G1854">
        <v>46</v>
      </c>
      <c r="H1854" t="str">
        <f t="shared" si="84"/>
        <v>Middle Age</v>
      </c>
      <c r="I1854" s="5">
        <v>165810</v>
      </c>
      <c r="J1854">
        <v>38</v>
      </c>
      <c r="K1854" t="str">
        <f t="shared" si="85"/>
        <v>Economical</v>
      </c>
      <c r="L1854" t="s">
        <v>9</v>
      </c>
      <c r="M1854">
        <v>3</v>
      </c>
      <c r="N1854" t="str">
        <f t="shared" si="86"/>
        <v>Intermediate</v>
      </c>
      <c r="O1854">
        <v>5</v>
      </c>
    </row>
    <row r="1855" spans="5:15" x14ac:dyDescent="0.25">
      <c r="E1855">
        <v>1854</v>
      </c>
      <c r="F1855" t="s">
        <v>8</v>
      </c>
      <c r="G1855">
        <v>98</v>
      </c>
      <c r="H1855" t="str">
        <f t="shared" si="84"/>
        <v>Old</v>
      </c>
      <c r="I1855" s="5">
        <v>125181</v>
      </c>
      <c r="J1855">
        <v>30</v>
      </c>
      <c r="K1855" t="str">
        <f t="shared" si="85"/>
        <v>Tightward</v>
      </c>
      <c r="L1855" t="s">
        <v>14</v>
      </c>
      <c r="M1855">
        <v>0</v>
      </c>
      <c r="N1855" t="str">
        <f t="shared" si="86"/>
        <v>Entry-Level</v>
      </c>
      <c r="O1855">
        <v>7</v>
      </c>
    </row>
    <row r="1856" spans="5:15" x14ac:dyDescent="0.25">
      <c r="E1856">
        <v>1855</v>
      </c>
      <c r="F1856" t="s">
        <v>11</v>
      </c>
      <c r="G1856">
        <v>84</v>
      </c>
      <c r="H1856" t="str">
        <f t="shared" si="84"/>
        <v>Old</v>
      </c>
      <c r="I1856" s="5">
        <v>56809</v>
      </c>
      <c r="J1856">
        <v>96</v>
      </c>
      <c r="K1856" t="str">
        <f t="shared" si="85"/>
        <v>Spendthrift</v>
      </c>
      <c r="L1856" t="s">
        <v>9</v>
      </c>
      <c r="M1856">
        <v>1</v>
      </c>
      <c r="N1856" t="str">
        <f t="shared" si="86"/>
        <v>Entry-Level</v>
      </c>
      <c r="O1856">
        <v>2</v>
      </c>
    </row>
    <row r="1857" spans="5:15" x14ac:dyDescent="0.25">
      <c r="E1857">
        <v>1856</v>
      </c>
      <c r="F1857" t="s">
        <v>8</v>
      </c>
      <c r="G1857">
        <v>35</v>
      </c>
      <c r="H1857" t="str">
        <f t="shared" si="84"/>
        <v>Middle Age</v>
      </c>
      <c r="I1857" s="5">
        <v>69419</v>
      </c>
      <c r="J1857">
        <v>68</v>
      </c>
      <c r="K1857" t="str">
        <f t="shared" si="85"/>
        <v>Spendthrift</v>
      </c>
      <c r="L1857" t="s">
        <v>9</v>
      </c>
      <c r="M1857">
        <v>9</v>
      </c>
      <c r="N1857" t="str">
        <f t="shared" si="86"/>
        <v>Mid-Level</v>
      </c>
      <c r="O1857">
        <v>1</v>
      </c>
    </row>
    <row r="1858" spans="5:15" x14ac:dyDescent="0.25">
      <c r="E1858">
        <v>1857</v>
      </c>
      <c r="F1858" t="s">
        <v>11</v>
      </c>
      <c r="G1858">
        <v>78</v>
      </c>
      <c r="H1858" t="str">
        <f t="shared" si="84"/>
        <v>Old</v>
      </c>
      <c r="I1858" s="5">
        <v>70689</v>
      </c>
      <c r="J1858">
        <v>54</v>
      </c>
      <c r="K1858" t="str">
        <f t="shared" si="85"/>
        <v>Economical</v>
      </c>
      <c r="L1858" t="s">
        <v>14</v>
      </c>
      <c r="M1858">
        <v>1</v>
      </c>
      <c r="N1858" t="str">
        <f t="shared" si="86"/>
        <v>Entry-Level</v>
      </c>
      <c r="O1858">
        <v>4</v>
      </c>
    </row>
    <row r="1859" spans="5:15" x14ac:dyDescent="0.25">
      <c r="E1859">
        <v>1858</v>
      </c>
      <c r="F1859" t="s">
        <v>8</v>
      </c>
      <c r="G1859">
        <v>64</v>
      </c>
      <c r="H1859" t="str">
        <f t="shared" ref="H1859:H1922" si="87">IF(G1859&gt;54,"Old",IF(G1859&gt;=31,"Middle Age",IF(G1859&lt;31,"Adolescence","Invalid")))</f>
        <v>Old</v>
      </c>
      <c r="I1859" s="5">
        <v>55011</v>
      </c>
      <c r="J1859">
        <v>53</v>
      </c>
      <c r="K1859" t="str">
        <f t="shared" ref="K1859:K1922" si="88">IF(J1859&gt;=60,"Spendthrift",IF(J1859&gt;=31,"Economical",IF(J1859&lt;31,"Tightward","Invalid")))</f>
        <v>Economical</v>
      </c>
      <c r="L1859" t="s">
        <v>14</v>
      </c>
      <c r="M1859">
        <v>1</v>
      </c>
      <c r="N1859" t="str">
        <f t="shared" ref="N1859:N1922" si="89">IF(M1859&gt;=10,"Senior Level",IF(M1859&gt;=5,"Mid-Level",IF(M1859&gt;=3,"Intermediate",IF(M1859&lt;3,"Entry-Level","Invalid"))))</f>
        <v>Entry-Level</v>
      </c>
      <c r="O1859">
        <v>7</v>
      </c>
    </row>
    <row r="1860" spans="5:15" x14ac:dyDescent="0.25">
      <c r="E1860">
        <v>1859</v>
      </c>
      <c r="F1860" t="s">
        <v>11</v>
      </c>
      <c r="G1860">
        <v>98</v>
      </c>
      <c r="H1860" t="str">
        <f t="shared" si="87"/>
        <v>Old</v>
      </c>
      <c r="I1860" s="5">
        <v>87955</v>
      </c>
      <c r="J1860">
        <v>79</v>
      </c>
      <c r="K1860" t="str">
        <f t="shared" si="88"/>
        <v>Spendthrift</v>
      </c>
      <c r="L1860" t="s">
        <v>10</v>
      </c>
      <c r="M1860">
        <v>0</v>
      </c>
      <c r="N1860" t="str">
        <f t="shared" si="89"/>
        <v>Entry-Level</v>
      </c>
      <c r="O1860">
        <v>2</v>
      </c>
    </row>
    <row r="1861" spans="5:15" x14ac:dyDescent="0.25">
      <c r="E1861">
        <v>1860</v>
      </c>
      <c r="F1861" t="s">
        <v>8</v>
      </c>
      <c r="G1861">
        <v>66</v>
      </c>
      <c r="H1861" t="str">
        <f t="shared" si="87"/>
        <v>Old</v>
      </c>
      <c r="I1861" s="5">
        <v>153660</v>
      </c>
      <c r="J1861">
        <v>24</v>
      </c>
      <c r="K1861" t="str">
        <f t="shared" si="88"/>
        <v>Tightward</v>
      </c>
      <c r="L1861" t="s">
        <v>9</v>
      </c>
      <c r="M1861">
        <v>0</v>
      </c>
      <c r="N1861" t="str">
        <f t="shared" si="89"/>
        <v>Entry-Level</v>
      </c>
      <c r="O1861">
        <v>5</v>
      </c>
    </row>
    <row r="1862" spans="5:15" x14ac:dyDescent="0.25">
      <c r="E1862">
        <v>1861</v>
      </c>
      <c r="F1862" t="s">
        <v>8</v>
      </c>
      <c r="G1862">
        <v>32</v>
      </c>
      <c r="H1862" t="str">
        <f t="shared" si="87"/>
        <v>Middle Age</v>
      </c>
      <c r="I1862" s="5">
        <v>104494</v>
      </c>
      <c r="J1862">
        <v>28</v>
      </c>
      <c r="K1862" t="str">
        <f t="shared" si="88"/>
        <v>Tightward</v>
      </c>
      <c r="L1862" t="s">
        <v>9</v>
      </c>
      <c r="M1862">
        <v>6</v>
      </c>
      <c r="N1862" t="str">
        <f t="shared" si="89"/>
        <v>Mid-Level</v>
      </c>
      <c r="O1862">
        <v>4</v>
      </c>
    </row>
    <row r="1863" spans="5:15" x14ac:dyDescent="0.25">
      <c r="E1863">
        <v>1862</v>
      </c>
      <c r="F1863" t="s">
        <v>8</v>
      </c>
      <c r="G1863">
        <v>22</v>
      </c>
      <c r="H1863" t="str">
        <f t="shared" si="87"/>
        <v>Adolescence</v>
      </c>
      <c r="I1863" s="5">
        <v>184443</v>
      </c>
      <c r="J1863">
        <v>44</v>
      </c>
      <c r="K1863" t="str">
        <f t="shared" si="88"/>
        <v>Economical</v>
      </c>
      <c r="L1863" t="s">
        <v>15</v>
      </c>
      <c r="M1863">
        <v>3</v>
      </c>
      <c r="N1863" t="str">
        <f t="shared" si="89"/>
        <v>Intermediate</v>
      </c>
      <c r="O1863">
        <v>7</v>
      </c>
    </row>
    <row r="1864" spans="5:15" x14ac:dyDescent="0.25">
      <c r="E1864">
        <v>1863</v>
      </c>
      <c r="F1864" t="s">
        <v>11</v>
      </c>
      <c r="G1864">
        <v>17</v>
      </c>
      <c r="H1864" t="str">
        <f t="shared" si="87"/>
        <v>Adolescence</v>
      </c>
      <c r="I1864" s="5">
        <v>150778</v>
      </c>
      <c r="J1864">
        <v>35</v>
      </c>
      <c r="K1864" t="str">
        <f t="shared" si="88"/>
        <v>Economical</v>
      </c>
      <c r="L1864" t="s">
        <v>13</v>
      </c>
      <c r="M1864">
        <v>1</v>
      </c>
      <c r="N1864" t="str">
        <f t="shared" si="89"/>
        <v>Entry-Level</v>
      </c>
      <c r="O1864">
        <v>7</v>
      </c>
    </row>
    <row r="1865" spans="5:15" x14ac:dyDescent="0.25">
      <c r="E1865">
        <v>1864</v>
      </c>
      <c r="F1865" t="s">
        <v>11</v>
      </c>
      <c r="G1865">
        <v>22</v>
      </c>
      <c r="H1865" t="str">
        <f t="shared" si="87"/>
        <v>Adolescence</v>
      </c>
      <c r="I1865" s="5">
        <v>88729</v>
      </c>
      <c r="J1865">
        <v>81</v>
      </c>
      <c r="K1865" t="str">
        <f t="shared" si="88"/>
        <v>Spendthrift</v>
      </c>
      <c r="L1865" t="s">
        <v>10</v>
      </c>
      <c r="M1865">
        <v>1</v>
      </c>
      <c r="N1865" t="str">
        <f t="shared" si="89"/>
        <v>Entry-Level</v>
      </c>
      <c r="O1865">
        <v>1</v>
      </c>
    </row>
    <row r="1866" spans="5:15" x14ac:dyDescent="0.25">
      <c r="E1866">
        <v>1865</v>
      </c>
      <c r="F1866" t="s">
        <v>8</v>
      </c>
      <c r="G1866">
        <v>9</v>
      </c>
      <c r="H1866" t="str">
        <f t="shared" si="87"/>
        <v>Adolescence</v>
      </c>
      <c r="I1866" s="5">
        <v>151902</v>
      </c>
      <c r="J1866">
        <v>18</v>
      </c>
      <c r="K1866" t="str">
        <f t="shared" si="88"/>
        <v>Tightward</v>
      </c>
      <c r="L1866" t="s">
        <v>14</v>
      </c>
      <c r="M1866">
        <v>0</v>
      </c>
      <c r="N1866" t="str">
        <f t="shared" si="89"/>
        <v>Entry-Level</v>
      </c>
      <c r="O1866">
        <v>2</v>
      </c>
    </row>
    <row r="1867" spans="5:15" x14ac:dyDescent="0.25">
      <c r="E1867">
        <v>1866</v>
      </c>
      <c r="F1867" t="s">
        <v>8</v>
      </c>
      <c r="G1867">
        <v>24</v>
      </c>
      <c r="H1867" t="str">
        <f t="shared" si="87"/>
        <v>Adolescence</v>
      </c>
      <c r="I1867" s="5">
        <v>51604</v>
      </c>
      <c r="J1867">
        <v>4</v>
      </c>
      <c r="K1867" t="str">
        <f t="shared" si="88"/>
        <v>Tightward</v>
      </c>
      <c r="L1867" t="s">
        <v>14</v>
      </c>
      <c r="M1867">
        <v>0</v>
      </c>
      <c r="N1867" t="str">
        <f t="shared" si="89"/>
        <v>Entry-Level</v>
      </c>
      <c r="O1867">
        <v>2</v>
      </c>
    </row>
    <row r="1868" spans="5:15" x14ac:dyDescent="0.25">
      <c r="E1868">
        <v>1867</v>
      </c>
      <c r="F1868" t="s">
        <v>11</v>
      </c>
      <c r="G1868">
        <v>8</v>
      </c>
      <c r="H1868" t="str">
        <f t="shared" si="87"/>
        <v>Adolescence</v>
      </c>
      <c r="I1868" s="5">
        <v>157316</v>
      </c>
      <c r="J1868">
        <v>75</v>
      </c>
      <c r="K1868" t="str">
        <f t="shared" si="88"/>
        <v>Spendthrift</v>
      </c>
      <c r="L1868" t="s">
        <v>14</v>
      </c>
      <c r="M1868">
        <v>9</v>
      </c>
      <c r="N1868" t="str">
        <f t="shared" si="89"/>
        <v>Mid-Level</v>
      </c>
      <c r="O1868">
        <v>3</v>
      </c>
    </row>
    <row r="1869" spans="5:15" x14ac:dyDescent="0.25">
      <c r="E1869">
        <v>1868</v>
      </c>
      <c r="F1869" t="s">
        <v>11</v>
      </c>
      <c r="G1869">
        <v>52</v>
      </c>
      <c r="H1869" t="str">
        <f t="shared" si="87"/>
        <v>Middle Age</v>
      </c>
      <c r="I1869" s="5">
        <v>125508</v>
      </c>
      <c r="J1869">
        <v>15</v>
      </c>
      <c r="K1869" t="str">
        <f t="shared" si="88"/>
        <v>Tightward</v>
      </c>
      <c r="L1869" t="s">
        <v>14</v>
      </c>
      <c r="M1869">
        <v>1</v>
      </c>
      <c r="N1869" t="str">
        <f t="shared" si="89"/>
        <v>Entry-Level</v>
      </c>
      <c r="O1869">
        <v>6</v>
      </c>
    </row>
    <row r="1870" spans="5:15" x14ac:dyDescent="0.25">
      <c r="E1870">
        <v>1869</v>
      </c>
      <c r="F1870" t="s">
        <v>8</v>
      </c>
      <c r="G1870">
        <v>62</v>
      </c>
      <c r="H1870" t="str">
        <f t="shared" si="87"/>
        <v>Old</v>
      </c>
      <c r="I1870" s="5">
        <v>186157</v>
      </c>
      <c r="J1870">
        <v>54</v>
      </c>
      <c r="K1870" t="str">
        <f t="shared" si="88"/>
        <v>Economical</v>
      </c>
      <c r="L1870" t="s">
        <v>9</v>
      </c>
      <c r="M1870">
        <v>1</v>
      </c>
      <c r="N1870" t="str">
        <f t="shared" si="89"/>
        <v>Entry-Level</v>
      </c>
      <c r="O1870">
        <v>1</v>
      </c>
    </row>
    <row r="1871" spans="5:15" x14ac:dyDescent="0.25">
      <c r="E1871">
        <v>1870</v>
      </c>
      <c r="F1871" t="s">
        <v>11</v>
      </c>
      <c r="G1871">
        <v>37</v>
      </c>
      <c r="H1871" t="str">
        <f t="shared" si="87"/>
        <v>Middle Age</v>
      </c>
      <c r="I1871" s="5">
        <v>169381</v>
      </c>
      <c r="J1871">
        <v>45</v>
      </c>
      <c r="K1871" t="str">
        <f t="shared" si="88"/>
        <v>Economical</v>
      </c>
      <c r="L1871" t="s">
        <v>13</v>
      </c>
      <c r="M1871">
        <v>0</v>
      </c>
      <c r="N1871" t="str">
        <f t="shared" si="89"/>
        <v>Entry-Level</v>
      </c>
      <c r="O1871">
        <v>4</v>
      </c>
    </row>
    <row r="1872" spans="5:15" x14ac:dyDescent="0.25">
      <c r="E1872">
        <v>1871</v>
      </c>
      <c r="F1872" t="s">
        <v>8</v>
      </c>
      <c r="G1872">
        <v>68</v>
      </c>
      <c r="H1872" t="str">
        <f t="shared" si="87"/>
        <v>Old</v>
      </c>
      <c r="I1872" s="5">
        <v>110195</v>
      </c>
      <c r="J1872">
        <v>47</v>
      </c>
      <c r="K1872" t="str">
        <f t="shared" si="88"/>
        <v>Economical</v>
      </c>
      <c r="L1872" t="s">
        <v>17</v>
      </c>
      <c r="M1872">
        <v>9</v>
      </c>
      <c r="N1872" t="str">
        <f t="shared" si="89"/>
        <v>Mid-Level</v>
      </c>
      <c r="O1872">
        <v>2</v>
      </c>
    </row>
    <row r="1873" spans="5:15" x14ac:dyDescent="0.25">
      <c r="E1873">
        <v>1872</v>
      </c>
      <c r="F1873" t="s">
        <v>11</v>
      </c>
      <c r="G1873">
        <v>63</v>
      </c>
      <c r="H1873" t="str">
        <f t="shared" si="87"/>
        <v>Old</v>
      </c>
      <c r="I1873" s="5">
        <v>81199</v>
      </c>
      <c r="J1873">
        <v>80</v>
      </c>
      <c r="K1873" t="str">
        <f t="shared" si="88"/>
        <v>Spendthrift</v>
      </c>
      <c r="L1873" t="s">
        <v>13</v>
      </c>
      <c r="M1873">
        <v>1</v>
      </c>
      <c r="N1873" t="str">
        <f t="shared" si="89"/>
        <v>Entry-Level</v>
      </c>
      <c r="O1873">
        <v>2</v>
      </c>
    </row>
    <row r="1874" spans="5:15" x14ac:dyDescent="0.25">
      <c r="E1874">
        <v>1873</v>
      </c>
      <c r="F1874" t="s">
        <v>11</v>
      </c>
      <c r="G1874">
        <v>15</v>
      </c>
      <c r="H1874" t="str">
        <f t="shared" si="87"/>
        <v>Adolescence</v>
      </c>
      <c r="I1874" s="5">
        <v>58459</v>
      </c>
      <c r="J1874">
        <v>67</v>
      </c>
      <c r="K1874" t="str">
        <f t="shared" si="88"/>
        <v>Spendthrift</v>
      </c>
      <c r="L1874" t="s">
        <v>15</v>
      </c>
      <c r="M1874">
        <v>0</v>
      </c>
      <c r="N1874" t="str">
        <f t="shared" si="89"/>
        <v>Entry-Level</v>
      </c>
      <c r="O1874">
        <v>6</v>
      </c>
    </row>
    <row r="1875" spans="5:15" x14ac:dyDescent="0.25">
      <c r="E1875">
        <v>1874</v>
      </c>
      <c r="F1875" t="s">
        <v>11</v>
      </c>
      <c r="G1875">
        <v>44</v>
      </c>
      <c r="H1875" t="str">
        <f t="shared" si="87"/>
        <v>Middle Age</v>
      </c>
      <c r="I1875" s="5">
        <v>173682</v>
      </c>
      <c r="J1875">
        <v>89</v>
      </c>
      <c r="K1875" t="str">
        <f t="shared" si="88"/>
        <v>Spendthrift</v>
      </c>
      <c r="L1875" t="s">
        <v>14</v>
      </c>
      <c r="M1875">
        <v>12</v>
      </c>
      <c r="N1875" t="str">
        <f t="shared" si="89"/>
        <v>Senior Level</v>
      </c>
      <c r="O1875">
        <v>6</v>
      </c>
    </row>
    <row r="1876" spans="5:15" x14ac:dyDescent="0.25">
      <c r="E1876">
        <v>1875</v>
      </c>
      <c r="F1876" t="s">
        <v>8</v>
      </c>
      <c r="G1876">
        <v>18</v>
      </c>
      <c r="H1876" t="str">
        <f t="shared" si="87"/>
        <v>Adolescence</v>
      </c>
      <c r="I1876" s="5">
        <v>162983</v>
      </c>
      <c r="J1876">
        <v>16</v>
      </c>
      <c r="K1876" t="str">
        <f t="shared" si="88"/>
        <v>Tightward</v>
      </c>
      <c r="L1876" t="s">
        <v>13</v>
      </c>
      <c r="M1876">
        <v>0</v>
      </c>
      <c r="N1876" t="str">
        <f t="shared" si="89"/>
        <v>Entry-Level</v>
      </c>
      <c r="O1876">
        <v>6</v>
      </c>
    </row>
    <row r="1877" spans="5:15" x14ac:dyDescent="0.25">
      <c r="E1877">
        <v>1876</v>
      </c>
      <c r="F1877" t="s">
        <v>8</v>
      </c>
      <c r="G1877">
        <v>30</v>
      </c>
      <c r="H1877" t="str">
        <f t="shared" si="87"/>
        <v>Adolescence</v>
      </c>
      <c r="I1877" s="5">
        <v>94480</v>
      </c>
      <c r="J1877">
        <v>1</v>
      </c>
      <c r="K1877" t="str">
        <f t="shared" si="88"/>
        <v>Tightward</v>
      </c>
      <c r="L1877" t="s">
        <v>15</v>
      </c>
      <c r="M1877">
        <v>0</v>
      </c>
      <c r="N1877" t="str">
        <f t="shared" si="89"/>
        <v>Entry-Level</v>
      </c>
      <c r="O1877">
        <v>4</v>
      </c>
    </row>
    <row r="1878" spans="5:15" x14ac:dyDescent="0.25">
      <c r="E1878">
        <v>1877</v>
      </c>
      <c r="F1878" t="s">
        <v>11</v>
      </c>
      <c r="G1878">
        <v>69</v>
      </c>
      <c r="H1878" t="str">
        <f t="shared" si="87"/>
        <v>Old</v>
      </c>
      <c r="I1878" s="5">
        <v>168710</v>
      </c>
      <c r="J1878">
        <v>80</v>
      </c>
      <c r="K1878" t="str">
        <f t="shared" si="88"/>
        <v>Spendthrift</v>
      </c>
      <c r="L1878" t="s">
        <v>16</v>
      </c>
      <c r="M1878">
        <v>1</v>
      </c>
      <c r="N1878" t="str">
        <f t="shared" si="89"/>
        <v>Entry-Level</v>
      </c>
      <c r="O1878">
        <v>4</v>
      </c>
    </row>
    <row r="1879" spans="5:15" x14ac:dyDescent="0.25">
      <c r="E1879">
        <v>1878</v>
      </c>
      <c r="F1879" t="s">
        <v>8</v>
      </c>
      <c r="G1879">
        <v>16</v>
      </c>
      <c r="H1879" t="str">
        <f t="shared" si="87"/>
        <v>Adolescence</v>
      </c>
      <c r="I1879" s="5">
        <v>150193</v>
      </c>
      <c r="J1879">
        <v>83</v>
      </c>
      <c r="K1879" t="str">
        <f t="shared" si="88"/>
        <v>Spendthrift</v>
      </c>
      <c r="L1879" t="s">
        <v>10</v>
      </c>
      <c r="M1879">
        <v>2</v>
      </c>
      <c r="N1879" t="str">
        <f t="shared" si="89"/>
        <v>Entry-Level</v>
      </c>
      <c r="O1879">
        <v>2</v>
      </c>
    </row>
    <row r="1880" spans="5:15" x14ac:dyDescent="0.25">
      <c r="E1880">
        <v>1879</v>
      </c>
      <c r="F1880" t="s">
        <v>11</v>
      </c>
      <c r="G1880">
        <v>71</v>
      </c>
      <c r="H1880" t="str">
        <f t="shared" si="87"/>
        <v>Old</v>
      </c>
      <c r="I1880" s="5">
        <v>91823</v>
      </c>
      <c r="J1880">
        <v>74</v>
      </c>
      <c r="K1880" t="str">
        <f t="shared" si="88"/>
        <v>Spendthrift</v>
      </c>
      <c r="L1880" t="s">
        <v>14</v>
      </c>
      <c r="M1880">
        <v>1</v>
      </c>
      <c r="N1880" t="str">
        <f t="shared" si="89"/>
        <v>Entry-Level</v>
      </c>
      <c r="O1880">
        <v>4</v>
      </c>
    </row>
    <row r="1881" spans="5:15" x14ac:dyDescent="0.25">
      <c r="E1881">
        <v>1880</v>
      </c>
      <c r="F1881" t="s">
        <v>11</v>
      </c>
      <c r="G1881">
        <v>24</v>
      </c>
      <c r="H1881" t="str">
        <f t="shared" si="87"/>
        <v>Adolescence</v>
      </c>
      <c r="I1881" s="5">
        <v>173091</v>
      </c>
      <c r="J1881">
        <v>24</v>
      </c>
      <c r="K1881" t="str">
        <f t="shared" si="88"/>
        <v>Tightward</v>
      </c>
      <c r="L1881" t="s">
        <v>13</v>
      </c>
      <c r="M1881">
        <v>6</v>
      </c>
      <c r="N1881" t="str">
        <f t="shared" si="89"/>
        <v>Mid-Level</v>
      </c>
      <c r="O1881">
        <v>2</v>
      </c>
    </row>
    <row r="1882" spans="5:15" x14ac:dyDescent="0.25">
      <c r="E1882">
        <v>1881</v>
      </c>
      <c r="F1882" t="s">
        <v>8</v>
      </c>
      <c r="G1882">
        <v>57</v>
      </c>
      <c r="H1882" t="str">
        <f t="shared" si="87"/>
        <v>Old</v>
      </c>
      <c r="I1882" s="5">
        <v>102692</v>
      </c>
      <c r="J1882">
        <v>94</v>
      </c>
      <c r="K1882" t="str">
        <f t="shared" si="88"/>
        <v>Spendthrift</v>
      </c>
      <c r="L1882" t="s">
        <v>9</v>
      </c>
      <c r="M1882">
        <v>0</v>
      </c>
      <c r="N1882" t="str">
        <f t="shared" si="89"/>
        <v>Entry-Level</v>
      </c>
      <c r="O1882">
        <v>2</v>
      </c>
    </row>
    <row r="1883" spans="5:15" x14ac:dyDescent="0.25">
      <c r="E1883">
        <v>1882</v>
      </c>
      <c r="F1883" t="s">
        <v>8</v>
      </c>
      <c r="G1883">
        <v>97</v>
      </c>
      <c r="H1883" t="str">
        <f t="shared" si="87"/>
        <v>Old</v>
      </c>
      <c r="I1883" s="5">
        <v>156812</v>
      </c>
      <c r="J1883">
        <v>77</v>
      </c>
      <c r="K1883" t="str">
        <f t="shared" si="88"/>
        <v>Spendthrift</v>
      </c>
      <c r="L1883" t="s">
        <v>9</v>
      </c>
      <c r="M1883">
        <v>0</v>
      </c>
      <c r="N1883" t="str">
        <f t="shared" si="89"/>
        <v>Entry-Level</v>
      </c>
      <c r="O1883">
        <v>6</v>
      </c>
    </row>
    <row r="1884" spans="5:15" x14ac:dyDescent="0.25">
      <c r="E1884">
        <v>1883</v>
      </c>
      <c r="F1884" t="s">
        <v>8</v>
      </c>
      <c r="G1884">
        <v>68</v>
      </c>
      <c r="H1884" t="str">
        <f t="shared" si="87"/>
        <v>Old</v>
      </c>
      <c r="I1884" s="5">
        <v>51468</v>
      </c>
      <c r="J1884">
        <v>48</v>
      </c>
      <c r="K1884" t="str">
        <f t="shared" si="88"/>
        <v>Economical</v>
      </c>
      <c r="L1884" t="s">
        <v>14</v>
      </c>
      <c r="M1884">
        <v>0</v>
      </c>
      <c r="N1884" t="str">
        <f t="shared" si="89"/>
        <v>Entry-Level</v>
      </c>
      <c r="O1884">
        <v>3</v>
      </c>
    </row>
    <row r="1885" spans="5:15" x14ac:dyDescent="0.25">
      <c r="E1885">
        <v>1884</v>
      </c>
      <c r="F1885" t="s">
        <v>11</v>
      </c>
      <c r="G1885">
        <v>11</v>
      </c>
      <c r="H1885" t="str">
        <f t="shared" si="87"/>
        <v>Adolescence</v>
      </c>
      <c r="I1885" s="5">
        <v>114071</v>
      </c>
      <c r="J1885">
        <v>37</v>
      </c>
      <c r="K1885" t="str">
        <f t="shared" si="88"/>
        <v>Economical</v>
      </c>
      <c r="L1885" t="s">
        <v>9</v>
      </c>
      <c r="M1885">
        <v>0</v>
      </c>
      <c r="N1885" t="str">
        <f t="shared" si="89"/>
        <v>Entry-Level</v>
      </c>
      <c r="O1885">
        <v>2</v>
      </c>
    </row>
    <row r="1886" spans="5:15" x14ac:dyDescent="0.25">
      <c r="E1886">
        <v>1885</v>
      </c>
      <c r="F1886" t="s">
        <v>11</v>
      </c>
      <c r="G1886">
        <v>63</v>
      </c>
      <c r="H1886" t="str">
        <f t="shared" si="87"/>
        <v>Old</v>
      </c>
      <c r="I1886" s="5">
        <v>155638</v>
      </c>
      <c r="J1886">
        <v>81</v>
      </c>
      <c r="K1886" t="str">
        <f t="shared" si="88"/>
        <v>Spendthrift</v>
      </c>
      <c r="M1886">
        <v>1</v>
      </c>
      <c r="N1886" t="str">
        <f t="shared" si="89"/>
        <v>Entry-Level</v>
      </c>
      <c r="O1886">
        <v>4</v>
      </c>
    </row>
    <row r="1887" spans="5:15" x14ac:dyDescent="0.25">
      <c r="E1887">
        <v>1886</v>
      </c>
      <c r="F1887" t="s">
        <v>8</v>
      </c>
      <c r="G1887">
        <v>68</v>
      </c>
      <c r="H1887" t="str">
        <f t="shared" si="87"/>
        <v>Old</v>
      </c>
      <c r="I1887" s="5">
        <v>129971</v>
      </c>
      <c r="J1887">
        <v>61</v>
      </c>
      <c r="K1887" t="str">
        <f t="shared" si="88"/>
        <v>Spendthrift</v>
      </c>
      <c r="L1887" t="s">
        <v>14</v>
      </c>
      <c r="M1887">
        <v>8</v>
      </c>
      <c r="N1887" t="str">
        <f t="shared" si="89"/>
        <v>Mid-Level</v>
      </c>
      <c r="O1887">
        <v>3</v>
      </c>
    </row>
    <row r="1888" spans="5:15" x14ac:dyDescent="0.25">
      <c r="E1888">
        <v>1887</v>
      </c>
      <c r="F1888" t="s">
        <v>11</v>
      </c>
      <c r="G1888">
        <v>69</v>
      </c>
      <c r="H1888" t="str">
        <f t="shared" si="87"/>
        <v>Old</v>
      </c>
      <c r="I1888" s="5">
        <v>104160</v>
      </c>
      <c r="J1888">
        <v>77</v>
      </c>
      <c r="K1888" t="str">
        <f t="shared" si="88"/>
        <v>Spendthrift</v>
      </c>
      <c r="L1888" t="s">
        <v>10</v>
      </c>
      <c r="M1888">
        <v>4</v>
      </c>
      <c r="N1888" t="str">
        <f t="shared" si="89"/>
        <v>Intermediate</v>
      </c>
      <c r="O1888">
        <v>4</v>
      </c>
    </row>
    <row r="1889" spans="5:15" x14ac:dyDescent="0.25">
      <c r="E1889">
        <v>1888</v>
      </c>
      <c r="F1889" t="s">
        <v>11</v>
      </c>
      <c r="G1889">
        <v>77</v>
      </c>
      <c r="H1889" t="str">
        <f t="shared" si="87"/>
        <v>Old</v>
      </c>
      <c r="I1889" s="5">
        <v>124995</v>
      </c>
      <c r="J1889">
        <v>66</v>
      </c>
      <c r="K1889" t="str">
        <f t="shared" si="88"/>
        <v>Spendthrift</v>
      </c>
      <c r="L1889" t="s">
        <v>9</v>
      </c>
      <c r="M1889">
        <v>0</v>
      </c>
      <c r="N1889" t="str">
        <f t="shared" si="89"/>
        <v>Entry-Level</v>
      </c>
      <c r="O1889">
        <v>1</v>
      </c>
    </row>
    <row r="1890" spans="5:15" x14ac:dyDescent="0.25">
      <c r="E1890">
        <v>1889</v>
      </c>
      <c r="F1890" t="s">
        <v>11</v>
      </c>
      <c r="G1890">
        <v>73</v>
      </c>
      <c r="H1890" t="str">
        <f t="shared" si="87"/>
        <v>Old</v>
      </c>
      <c r="I1890" s="5">
        <v>180437</v>
      </c>
      <c r="J1890">
        <v>50</v>
      </c>
      <c r="K1890" t="str">
        <f t="shared" si="88"/>
        <v>Economical</v>
      </c>
      <c r="L1890" t="s">
        <v>13</v>
      </c>
      <c r="M1890">
        <v>1</v>
      </c>
      <c r="N1890" t="str">
        <f t="shared" si="89"/>
        <v>Entry-Level</v>
      </c>
      <c r="O1890">
        <v>5</v>
      </c>
    </row>
    <row r="1891" spans="5:15" x14ac:dyDescent="0.25">
      <c r="E1891">
        <v>1890</v>
      </c>
      <c r="F1891" t="s">
        <v>11</v>
      </c>
      <c r="G1891">
        <v>19</v>
      </c>
      <c r="H1891" t="str">
        <f t="shared" si="87"/>
        <v>Adolescence</v>
      </c>
      <c r="I1891" s="5">
        <v>134644</v>
      </c>
      <c r="J1891">
        <v>96</v>
      </c>
      <c r="K1891" t="str">
        <f t="shared" si="88"/>
        <v>Spendthrift</v>
      </c>
      <c r="L1891" t="s">
        <v>15</v>
      </c>
      <c r="M1891">
        <v>1</v>
      </c>
      <c r="N1891" t="str">
        <f t="shared" si="89"/>
        <v>Entry-Level</v>
      </c>
      <c r="O1891">
        <v>2</v>
      </c>
    </row>
    <row r="1892" spans="5:15" x14ac:dyDescent="0.25">
      <c r="E1892">
        <v>1891</v>
      </c>
      <c r="F1892" t="s">
        <v>11</v>
      </c>
      <c r="G1892">
        <v>1</v>
      </c>
      <c r="H1892" t="str">
        <f t="shared" si="87"/>
        <v>Adolescence</v>
      </c>
      <c r="I1892" s="5">
        <v>130089</v>
      </c>
      <c r="J1892">
        <v>67</v>
      </c>
      <c r="K1892" t="str">
        <f t="shared" si="88"/>
        <v>Spendthrift</v>
      </c>
      <c r="L1892" t="s">
        <v>14</v>
      </c>
      <c r="M1892">
        <v>0</v>
      </c>
      <c r="N1892" t="str">
        <f t="shared" si="89"/>
        <v>Entry-Level</v>
      </c>
      <c r="O1892">
        <v>5</v>
      </c>
    </row>
    <row r="1893" spans="5:15" x14ac:dyDescent="0.25">
      <c r="E1893">
        <v>1892</v>
      </c>
      <c r="F1893" t="s">
        <v>8</v>
      </c>
      <c r="G1893">
        <v>71</v>
      </c>
      <c r="H1893" t="str">
        <f t="shared" si="87"/>
        <v>Old</v>
      </c>
      <c r="I1893" s="5">
        <v>149318</v>
      </c>
      <c r="J1893">
        <v>27</v>
      </c>
      <c r="K1893" t="str">
        <f t="shared" si="88"/>
        <v>Tightward</v>
      </c>
      <c r="L1893" t="s">
        <v>14</v>
      </c>
      <c r="M1893">
        <v>4</v>
      </c>
      <c r="N1893" t="str">
        <f t="shared" si="89"/>
        <v>Intermediate</v>
      </c>
      <c r="O1893">
        <v>1</v>
      </c>
    </row>
    <row r="1894" spans="5:15" x14ac:dyDescent="0.25">
      <c r="E1894">
        <v>1893</v>
      </c>
      <c r="F1894" t="s">
        <v>8</v>
      </c>
      <c r="G1894">
        <v>6</v>
      </c>
      <c r="H1894" t="str">
        <f t="shared" si="87"/>
        <v>Adolescence</v>
      </c>
      <c r="I1894" s="5">
        <v>125591</v>
      </c>
      <c r="J1894">
        <v>79</v>
      </c>
      <c r="K1894" t="str">
        <f t="shared" si="88"/>
        <v>Spendthrift</v>
      </c>
      <c r="L1894" t="s">
        <v>9</v>
      </c>
      <c r="M1894">
        <v>8</v>
      </c>
      <c r="N1894" t="str">
        <f t="shared" si="89"/>
        <v>Mid-Level</v>
      </c>
      <c r="O1894">
        <v>6</v>
      </c>
    </row>
    <row r="1895" spans="5:15" x14ac:dyDescent="0.25">
      <c r="E1895">
        <v>1894</v>
      </c>
      <c r="F1895" t="s">
        <v>11</v>
      </c>
      <c r="G1895">
        <v>68</v>
      </c>
      <c r="H1895" t="str">
        <f t="shared" si="87"/>
        <v>Old</v>
      </c>
      <c r="I1895" s="5">
        <v>173047</v>
      </c>
      <c r="J1895">
        <v>17</v>
      </c>
      <c r="K1895" t="str">
        <f t="shared" si="88"/>
        <v>Tightward</v>
      </c>
      <c r="L1895" t="s">
        <v>9</v>
      </c>
      <c r="M1895">
        <v>0</v>
      </c>
      <c r="N1895" t="str">
        <f t="shared" si="89"/>
        <v>Entry-Level</v>
      </c>
      <c r="O1895">
        <v>3</v>
      </c>
    </row>
    <row r="1896" spans="5:15" x14ac:dyDescent="0.25">
      <c r="E1896">
        <v>1895</v>
      </c>
      <c r="F1896" t="s">
        <v>11</v>
      </c>
      <c r="G1896">
        <v>39</v>
      </c>
      <c r="H1896" t="str">
        <f t="shared" si="87"/>
        <v>Middle Age</v>
      </c>
      <c r="I1896" s="5">
        <v>61298</v>
      </c>
      <c r="J1896">
        <v>91</v>
      </c>
      <c r="K1896" t="str">
        <f t="shared" si="88"/>
        <v>Spendthrift</v>
      </c>
      <c r="L1896" t="s">
        <v>14</v>
      </c>
      <c r="M1896">
        <v>0</v>
      </c>
      <c r="N1896" t="str">
        <f t="shared" si="89"/>
        <v>Entry-Level</v>
      </c>
      <c r="O1896">
        <v>5</v>
      </c>
    </row>
    <row r="1897" spans="5:15" x14ac:dyDescent="0.25">
      <c r="E1897">
        <v>1896</v>
      </c>
      <c r="F1897" t="s">
        <v>8</v>
      </c>
      <c r="G1897">
        <v>75</v>
      </c>
      <c r="H1897" t="str">
        <f t="shared" si="87"/>
        <v>Old</v>
      </c>
      <c r="I1897" s="5">
        <v>132993</v>
      </c>
      <c r="J1897">
        <v>55</v>
      </c>
      <c r="K1897" t="str">
        <f t="shared" si="88"/>
        <v>Economical</v>
      </c>
      <c r="L1897" t="s">
        <v>13</v>
      </c>
      <c r="M1897">
        <v>8</v>
      </c>
      <c r="N1897" t="str">
        <f t="shared" si="89"/>
        <v>Mid-Level</v>
      </c>
      <c r="O1897">
        <v>2</v>
      </c>
    </row>
    <row r="1898" spans="5:15" x14ac:dyDescent="0.25">
      <c r="E1898">
        <v>1897</v>
      </c>
      <c r="F1898" t="s">
        <v>11</v>
      </c>
      <c r="G1898">
        <v>65</v>
      </c>
      <c r="H1898" t="str">
        <f t="shared" si="87"/>
        <v>Old</v>
      </c>
      <c r="I1898" s="5">
        <v>72313</v>
      </c>
      <c r="J1898">
        <v>36</v>
      </c>
      <c r="K1898" t="str">
        <f t="shared" si="88"/>
        <v>Economical</v>
      </c>
      <c r="L1898" t="s">
        <v>12</v>
      </c>
      <c r="M1898">
        <v>1</v>
      </c>
      <c r="N1898" t="str">
        <f t="shared" si="89"/>
        <v>Entry-Level</v>
      </c>
      <c r="O1898">
        <v>5</v>
      </c>
    </row>
    <row r="1899" spans="5:15" x14ac:dyDescent="0.25">
      <c r="E1899">
        <v>1898</v>
      </c>
      <c r="F1899" t="s">
        <v>11</v>
      </c>
      <c r="G1899">
        <v>30</v>
      </c>
      <c r="H1899" t="str">
        <f t="shared" si="87"/>
        <v>Adolescence</v>
      </c>
      <c r="I1899" s="5">
        <v>84885</v>
      </c>
      <c r="J1899">
        <v>9</v>
      </c>
      <c r="K1899" t="str">
        <f t="shared" si="88"/>
        <v>Tightward</v>
      </c>
      <c r="L1899" t="s">
        <v>13</v>
      </c>
      <c r="M1899">
        <v>6</v>
      </c>
      <c r="N1899" t="str">
        <f t="shared" si="89"/>
        <v>Mid-Level</v>
      </c>
      <c r="O1899">
        <v>5</v>
      </c>
    </row>
    <row r="1900" spans="5:15" x14ac:dyDescent="0.25">
      <c r="E1900">
        <v>1899</v>
      </c>
      <c r="F1900" t="s">
        <v>8</v>
      </c>
      <c r="G1900">
        <v>46</v>
      </c>
      <c r="H1900" t="str">
        <f t="shared" si="87"/>
        <v>Middle Age</v>
      </c>
      <c r="I1900" s="5">
        <v>126228</v>
      </c>
      <c r="J1900">
        <v>95</v>
      </c>
      <c r="K1900" t="str">
        <f t="shared" si="88"/>
        <v>Spendthrift</v>
      </c>
      <c r="L1900" t="s">
        <v>18</v>
      </c>
      <c r="M1900">
        <v>8</v>
      </c>
      <c r="N1900" t="str">
        <f t="shared" si="89"/>
        <v>Mid-Level</v>
      </c>
      <c r="O1900">
        <v>2</v>
      </c>
    </row>
    <row r="1901" spans="5:15" x14ac:dyDescent="0.25">
      <c r="E1901">
        <v>1900</v>
      </c>
      <c r="F1901" t="s">
        <v>8</v>
      </c>
      <c r="G1901">
        <v>40</v>
      </c>
      <c r="H1901" t="str">
        <f t="shared" si="87"/>
        <v>Middle Age</v>
      </c>
      <c r="I1901" s="5">
        <v>51199</v>
      </c>
      <c r="J1901">
        <v>29</v>
      </c>
      <c r="K1901" t="str">
        <f t="shared" si="88"/>
        <v>Tightward</v>
      </c>
      <c r="L1901" t="s">
        <v>15</v>
      </c>
      <c r="M1901">
        <v>7</v>
      </c>
      <c r="N1901" t="str">
        <f t="shared" si="89"/>
        <v>Mid-Level</v>
      </c>
      <c r="O1901">
        <v>7</v>
      </c>
    </row>
    <row r="1902" spans="5:15" x14ac:dyDescent="0.25">
      <c r="E1902">
        <v>1901</v>
      </c>
      <c r="F1902" t="s">
        <v>11</v>
      </c>
      <c r="G1902">
        <v>40</v>
      </c>
      <c r="H1902" t="str">
        <f t="shared" si="87"/>
        <v>Middle Age</v>
      </c>
      <c r="I1902" s="5">
        <v>54631</v>
      </c>
      <c r="J1902">
        <v>70</v>
      </c>
      <c r="K1902" t="str">
        <f t="shared" si="88"/>
        <v>Spendthrift</v>
      </c>
      <c r="L1902" t="s">
        <v>14</v>
      </c>
      <c r="M1902">
        <v>0</v>
      </c>
      <c r="N1902" t="str">
        <f t="shared" si="89"/>
        <v>Entry-Level</v>
      </c>
      <c r="O1902">
        <v>6</v>
      </c>
    </row>
    <row r="1903" spans="5:15" x14ac:dyDescent="0.25">
      <c r="E1903">
        <v>1902</v>
      </c>
      <c r="F1903" t="s">
        <v>11</v>
      </c>
      <c r="G1903">
        <v>20</v>
      </c>
      <c r="H1903" t="str">
        <f t="shared" si="87"/>
        <v>Adolescence</v>
      </c>
      <c r="I1903" s="5">
        <v>131810</v>
      </c>
      <c r="J1903">
        <v>16</v>
      </c>
      <c r="K1903" t="str">
        <f t="shared" si="88"/>
        <v>Tightward</v>
      </c>
      <c r="L1903" t="s">
        <v>9</v>
      </c>
      <c r="M1903">
        <v>5</v>
      </c>
      <c r="N1903" t="str">
        <f t="shared" si="89"/>
        <v>Mid-Level</v>
      </c>
      <c r="O1903">
        <v>7</v>
      </c>
    </row>
    <row r="1904" spans="5:15" x14ac:dyDescent="0.25">
      <c r="E1904">
        <v>1903</v>
      </c>
      <c r="F1904" t="s">
        <v>8</v>
      </c>
      <c r="G1904">
        <v>88</v>
      </c>
      <c r="H1904" t="str">
        <f t="shared" si="87"/>
        <v>Old</v>
      </c>
      <c r="I1904" s="5">
        <v>138482</v>
      </c>
      <c r="J1904">
        <v>59</v>
      </c>
      <c r="K1904" t="str">
        <f t="shared" si="88"/>
        <v>Economical</v>
      </c>
      <c r="L1904" t="s">
        <v>18</v>
      </c>
      <c r="M1904">
        <v>8</v>
      </c>
      <c r="N1904" t="str">
        <f t="shared" si="89"/>
        <v>Mid-Level</v>
      </c>
      <c r="O1904">
        <v>4</v>
      </c>
    </row>
    <row r="1905" spans="5:15" x14ac:dyDescent="0.25">
      <c r="E1905">
        <v>1904</v>
      </c>
      <c r="F1905" t="s">
        <v>8</v>
      </c>
      <c r="G1905">
        <v>85</v>
      </c>
      <c r="H1905" t="str">
        <f t="shared" si="87"/>
        <v>Old</v>
      </c>
      <c r="I1905" s="5">
        <v>74081</v>
      </c>
      <c r="J1905">
        <v>87</v>
      </c>
      <c r="K1905" t="str">
        <f t="shared" si="88"/>
        <v>Spendthrift</v>
      </c>
      <c r="L1905" t="s">
        <v>9</v>
      </c>
      <c r="M1905">
        <v>4</v>
      </c>
      <c r="N1905" t="str">
        <f t="shared" si="89"/>
        <v>Intermediate</v>
      </c>
      <c r="O1905">
        <v>3</v>
      </c>
    </row>
    <row r="1906" spans="5:15" x14ac:dyDescent="0.25">
      <c r="E1906">
        <v>1905</v>
      </c>
      <c r="F1906" t="s">
        <v>8</v>
      </c>
      <c r="G1906">
        <v>94</v>
      </c>
      <c r="H1906" t="str">
        <f t="shared" si="87"/>
        <v>Old</v>
      </c>
      <c r="I1906" s="5">
        <v>112426</v>
      </c>
      <c r="J1906">
        <v>54</v>
      </c>
      <c r="K1906" t="str">
        <f t="shared" si="88"/>
        <v>Economical</v>
      </c>
      <c r="L1906" t="s">
        <v>10</v>
      </c>
      <c r="M1906">
        <v>9</v>
      </c>
      <c r="N1906" t="str">
        <f t="shared" si="89"/>
        <v>Mid-Level</v>
      </c>
      <c r="O1906">
        <v>6</v>
      </c>
    </row>
    <row r="1907" spans="5:15" x14ac:dyDescent="0.25">
      <c r="E1907">
        <v>1906</v>
      </c>
      <c r="F1907" t="s">
        <v>11</v>
      </c>
      <c r="G1907">
        <v>52</v>
      </c>
      <c r="H1907" t="str">
        <f t="shared" si="87"/>
        <v>Middle Age</v>
      </c>
      <c r="I1907" s="5">
        <v>164038</v>
      </c>
      <c r="J1907">
        <v>53</v>
      </c>
      <c r="K1907" t="str">
        <f t="shared" si="88"/>
        <v>Economical</v>
      </c>
      <c r="M1907">
        <v>5</v>
      </c>
      <c r="N1907" t="str">
        <f t="shared" si="89"/>
        <v>Mid-Level</v>
      </c>
      <c r="O1907">
        <v>4</v>
      </c>
    </row>
    <row r="1908" spans="5:15" x14ac:dyDescent="0.25">
      <c r="E1908">
        <v>1907</v>
      </c>
      <c r="F1908" t="s">
        <v>11</v>
      </c>
      <c r="G1908">
        <v>68</v>
      </c>
      <c r="H1908" t="str">
        <f t="shared" si="87"/>
        <v>Old</v>
      </c>
      <c r="I1908" s="5">
        <v>53552</v>
      </c>
      <c r="J1908">
        <v>97</v>
      </c>
      <c r="K1908" t="str">
        <f t="shared" si="88"/>
        <v>Spendthrift</v>
      </c>
      <c r="L1908" t="s">
        <v>18</v>
      </c>
      <c r="M1908">
        <v>7</v>
      </c>
      <c r="N1908" t="str">
        <f t="shared" si="89"/>
        <v>Mid-Level</v>
      </c>
      <c r="O1908">
        <v>6</v>
      </c>
    </row>
    <row r="1909" spans="5:15" x14ac:dyDescent="0.25">
      <c r="E1909">
        <v>1908</v>
      </c>
      <c r="F1909" t="s">
        <v>8</v>
      </c>
      <c r="G1909">
        <v>15</v>
      </c>
      <c r="H1909" t="str">
        <f t="shared" si="87"/>
        <v>Adolescence</v>
      </c>
      <c r="I1909" s="5">
        <v>142147</v>
      </c>
      <c r="J1909">
        <v>78</v>
      </c>
      <c r="K1909" t="str">
        <f t="shared" si="88"/>
        <v>Spendthrift</v>
      </c>
      <c r="L1909" t="s">
        <v>14</v>
      </c>
      <c r="M1909">
        <v>8</v>
      </c>
      <c r="N1909" t="str">
        <f t="shared" si="89"/>
        <v>Mid-Level</v>
      </c>
      <c r="O1909">
        <v>4</v>
      </c>
    </row>
    <row r="1910" spans="5:15" x14ac:dyDescent="0.25">
      <c r="E1910">
        <v>1909</v>
      </c>
      <c r="F1910" t="s">
        <v>8</v>
      </c>
      <c r="G1910">
        <v>4</v>
      </c>
      <c r="H1910" t="str">
        <f t="shared" si="87"/>
        <v>Adolescence</v>
      </c>
      <c r="I1910" s="5">
        <v>180324</v>
      </c>
      <c r="J1910">
        <v>41</v>
      </c>
      <c r="K1910" t="str">
        <f t="shared" si="88"/>
        <v>Economical</v>
      </c>
      <c r="L1910" t="s">
        <v>14</v>
      </c>
      <c r="M1910">
        <v>9</v>
      </c>
      <c r="N1910" t="str">
        <f t="shared" si="89"/>
        <v>Mid-Level</v>
      </c>
      <c r="O1910">
        <v>2</v>
      </c>
    </row>
    <row r="1911" spans="5:15" x14ac:dyDescent="0.25">
      <c r="E1911">
        <v>1910</v>
      </c>
      <c r="F1911" t="s">
        <v>8</v>
      </c>
      <c r="G1911">
        <v>59</v>
      </c>
      <c r="H1911" t="str">
        <f t="shared" si="87"/>
        <v>Old</v>
      </c>
      <c r="I1911" s="5">
        <v>149067</v>
      </c>
      <c r="J1911">
        <v>78</v>
      </c>
      <c r="K1911" t="str">
        <f t="shared" si="88"/>
        <v>Spendthrift</v>
      </c>
      <c r="L1911" t="s">
        <v>16</v>
      </c>
      <c r="M1911">
        <v>9</v>
      </c>
      <c r="N1911" t="str">
        <f t="shared" si="89"/>
        <v>Mid-Level</v>
      </c>
      <c r="O1911">
        <v>7</v>
      </c>
    </row>
    <row r="1912" spans="5:15" x14ac:dyDescent="0.25">
      <c r="E1912">
        <v>1911</v>
      </c>
      <c r="F1912" t="s">
        <v>8</v>
      </c>
      <c r="G1912">
        <v>32</v>
      </c>
      <c r="H1912" t="str">
        <f t="shared" si="87"/>
        <v>Middle Age</v>
      </c>
      <c r="I1912" s="5">
        <v>184408</v>
      </c>
      <c r="J1912">
        <v>38</v>
      </c>
      <c r="K1912" t="str">
        <f t="shared" si="88"/>
        <v>Economical</v>
      </c>
      <c r="L1912" t="s">
        <v>13</v>
      </c>
      <c r="M1912">
        <v>6</v>
      </c>
      <c r="N1912" t="str">
        <f t="shared" si="89"/>
        <v>Mid-Level</v>
      </c>
      <c r="O1912">
        <v>7</v>
      </c>
    </row>
    <row r="1913" spans="5:15" x14ac:dyDescent="0.25">
      <c r="E1913">
        <v>1912</v>
      </c>
      <c r="F1913" t="s">
        <v>11</v>
      </c>
      <c r="G1913">
        <v>8</v>
      </c>
      <c r="H1913" t="str">
        <f t="shared" si="87"/>
        <v>Adolescence</v>
      </c>
      <c r="I1913" s="5">
        <v>59116</v>
      </c>
      <c r="J1913">
        <v>45</v>
      </c>
      <c r="K1913" t="str">
        <f t="shared" si="88"/>
        <v>Economical</v>
      </c>
      <c r="L1913" t="s">
        <v>14</v>
      </c>
      <c r="M1913">
        <v>10</v>
      </c>
      <c r="N1913" t="str">
        <f t="shared" si="89"/>
        <v>Senior Level</v>
      </c>
      <c r="O1913">
        <v>6</v>
      </c>
    </row>
    <row r="1914" spans="5:15" x14ac:dyDescent="0.25">
      <c r="E1914">
        <v>1913</v>
      </c>
      <c r="F1914" t="s">
        <v>11</v>
      </c>
      <c r="G1914">
        <v>92</v>
      </c>
      <c r="H1914" t="str">
        <f t="shared" si="87"/>
        <v>Old</v>
      </c>
      <c r="I1914" s="5">
        <v>174786</v>
      </c>
      <c r="J1914">
        <v>94</v>
      </c>
      <c r="K1914" t="str">
        <f t="shared" si="88"/>
        <v>Spendthrift</v>
      </c>
      <c r="L1914" t="s">
        <v>15</v>
      </c>
      <c r="M1914">
        <v>4</v>
      </c>
      <c r="N1914" t="str">
        <f t="shared" si="89"/>
        <v>Intermediate</v>
      </c>
      <c r="O1914">
        <v>3</v>
      </c>
    </row>
    <row r="1915" spans="5:15" x14ac:dyDescent="0.25">
      <c r="E1915">
        <v>1914</v>
      </c>
      <c r="F1915" t="s">
        <v>8</v>
      </c>
      <c r="G1915">
        <v>9</v>
      </c>
      <c r="H1915" t="str">
        <f t="shared" si="87"/>
        <v>Adolescence</v>
      </c>
      <c r="I1915" s="5">
        <v>71076</v>
      </c>
      <c r="J1915">
        <v>2</v>
      </c>
      <c r="K1915" t="str">
        <f t="shared" si="88"/>
        <v>Tightward</v>
      </c>
      <c r="L1915" t="s">
        <v>14</v>
      </c>
      <c r="M1915">
        <v>8</v>
      </c>
      <c r="N1915" t="str">
        <f t="shared" si="89"/>
        <v>Mid-Level</v>
      </c>
      <c r="O1915">
        <v>1</v>
      </c>
    </row>
    <row r="1916" spans="5:15" x14ac:dyDescent="0.25">
      <c r="E1916">
        <v>1915</v>
      </c>
      <c r="F1916" t="s">
        <v>11</v>
      </c>
      <c r="G1916">
        <v>41</v>
      </c>
      <c r="H1916" t="str">
        <f t="shared" si="87"/>
        <v>Middle Age</v>
      </c>
      <c r="I1916" s="5">
        <v>56837</v>
      </c>
      <c r="J1916">
        <v>4</v>
      </c>
      <c r="K1916" t="str">
        <f t="shared" si="88"/>
        <v>Tightward</v>
      </c>
      <c r="L1916" t="s">
        <v>9</v>
      </c>
      <c r="M1916">
        <v>8</v>
      </c>
      <c r="N1916" t="str">
        <f t="shared" si="89"/>
        <v>Mid-Level</v>
      </c>
      <c r="O1916">
        <v>4</v>
      </c>
    </row>
    <row r="1917" spans="5:15" x14ac:dyDescent="0.25">
      <c r="E1917">
        <v>1916</v>
      </c>
      <c r="F1917" t="s">
        <v>11</v>
      </c>
      <c r="G1917">
        <v>18</v>
      </c>
      <c r="H1917" t="str">
        <f t="shared" si="87"/>
        <v>Adolescence</v>
      </c>
      <c r="I1917" s="5">
        <v>134752</v>
      </c>
      <c r="J1917">
        <v>47</v>
      </c>
      <c r="K1917" t="str">
        <f t="shared" si="88"/>
        <v>Economical</v>
      </c>
      <c r="L1917" t="s">
        <v>10</v>
      </c>
      <c r="M1917">
        <v>6</v>
      </c>
      <c r="N1917" t="str">
        <f t="shared" si="89"/>
        <v>Mid-Level</v>
      </c>
      <c r="O1917">
        <v>5</v>
      </c>
    </row>
    <row r="1918" spans="5:15" x14ac:dyDescent="0.25">
      <c r="E1918">
        <v>1917</v>
      </c>
      <c r="F1918" t="s">
        <v>11</v>
      </c>
      <c r="G1918">
        <v>78</v>
      </c>
      <c r="H1918" t="str">
        <f t="shared" si="87"/>
        <v>Old</v>
      </c>
      <c r="I1918" s="5">
        <v>112887</v>
      </c>
      <c r="J1918">
        <v>80</v>
      </c>
      <c r="K1918" t="str">
        <f t="shared" si="88"/>
        <v>Spendthrift</v>
      </c>
      <c r="L1918" t="s">
        <v>13</v>
      </c>
      <c r="M1918">
        <v>9</v>
      </c>
      <c r="N1918" t="str">
        <f t="shared" si="89"/>
        <v>Mid-Level</v>
      </c>
      <c r="O1918">
        <v>6</v>
      </c>
    </row>
    <row r="1919" spans="5:15" x14ac:dyDescent="0.25">
      <c r="E1919">
        <v>1918</v>
      </c>
      <c r="F1919" t="s">
        <v>11</v>
      </c>
      <c r="G1919">
        <v>0</v>
      </c>
      <c r="H1919" t="str">
        <f t="shared" si="87"/>
        <v>Adolescence</v>
      </c>
      <c r="I1919" s="5">
        <v>73128</v>
      </c>
      <c r="J1919">
        <v>74</v>
      </c>
      <c r="K1919" t="str">
        <f t="shared" si="88"/>
        <v>Spendthrift</v>
      </c>
      <c r="L1919" t="s">
        <v>14</v>
      </c>
      <c r="M1919">
        <v>7</v>
      </c>
      <c r="N1919" t="str">
        <f t="shared" si="89"/>
        <v>Mid-Level</v>
      </c>
      <c r="O1919">
        <v>5</v>
      </c>
    </row>
    <row r="1920" spans="5:15" x14ac:dyDescent="0.25">
      <c r="E1920">
        <v>1919</v>
      </c>
      <c r="F1920" t="s">
        <v>11</v>
      </c>
      <c r="G1920">
        <v>11</v>
      </c>
      <c r="H1920" t="str">
        <f t="shared" si="87"/>
        <v>Adolescence</v>
      </c>
      <c r="I1920" s="5">
        <v>152765</v>
      </c>
      <c r="J1920">
        <v>17</v>
      </c>
      <c r="K1920" t="str">
        <f t="shared" si="88"/>
        <v>Tightward</v>
      </c>
      <c r="L1920" t="s">
        <v>9</v>
      </c>
      <c r="M1920">
        <v>8</v>
      </c>
      <c r="N1920" t="str">
        <f t="shared" si="89"/>
        <v>Mid-Level</v>
      </c>
      <c r="O1920">
        <v>1</v>
      </c>
    </row>
    <row r="1921" spans="5:15" x14ac:dyDescent="0.25">
      <c r="E1921">
        <v>1920</v>
      </c>
      <c r="F1921" t="s">
        <v>11</v>
      </c>
      <c r="G1921">
        <v>36</v>
      </c>
      <c r="H1921" t="str">
        <f t="shared" si="87"/>
        <v>Middle Age</v>
      </c>
      <c r="I1921" s="5">
        <v>140637</v>
      </c>
      <c r="J1921">
        <v>19</v>
      </c>
      <c r="K1921" t="str">
        <f t="shared" si="88"/>
        <v>Tightward</v>
      </c>
      <c r="L1921" t="s">
        <v>15</v>
      </c>
      <c r="M1921">
        <v>8</v>
      </c>
      <c r="N1921" t="str">
        <f t="shared" si="89"/>
        <v>Mid-Level</v>
      </c>
      <c r="O1921">
        <v>7</v>
      </c>
    </row>
    <row r="1922" spans="5:15" x14ac:dyDescent="0.25">
      <c r="E1922">
        <v>1921</v>
      </c>
      <c r="F1922" t="s">
        <v>8</v>
      </c>
      <c r="G1922">
        <v>46</v>
      </c>
      <c r="H1922" t="str">
        <f t="shared" si="87"/>
        <v>Middle Age</v>
      </c>
      <c r="I1922" s="5">
        <v>137973</v>
      </c>
      <c r="J1922">
        <v>50</v>
      </c>
      <c r="K1922" t="str">
        <f t="shared" si="88"/>
        <v>Economical</v>
      </c>
      <c r="L1922" t="s">
        <v>9</v>
      </c>
      <c r="M1922">
        <v>7</v>
      </c>
      <c r="N1922" t="str">
        <f t="shared" si="89"/>
        <v>Mid-Level</v>
      </c>
      <c r="O1922">
        <v>7</v>
      </c>
    </row>
    <row r="1923" spans="5:15" x14ac:dyDescent="0.25">
      <c r="E1923">
        <v>1922</v>
      </c>
      <c r="F1923" t="s">
        <v>11</v>
      </c>
      <c r="G1923">
        <v>95</v>
      </c>
      <c r="H1923" t="str">
        <f t="shared" ref="H1923:H1986" si="90">IF(G1923&gt;54,"Old",IF(G1923&gt;=31,"Middle Age",IF(G1923&lt;31,"Adolescence","Invalid")))</f>
        <v>Old</v>
      </c>
      <c r="I1923" s="5">
        <v>126791</v>
      </c>
      <c r="J1923">
        <v>34</v>
      </c>
      <c r="K1923" t="str">
        <f t="shared" ref="K1923:K1986" si="91">IF(J1923&gt;=60,"Spendthrift",IF(J1923&gt;=31,"Economical",IF(J1923&lt;31,"Tightward","Invalid")))</f>
        <v>Economical</v>
      </c>
      <c r="L1923" t="s">
        <v>14</v>
      </c>
      <c r="M1923">
        <v>6</v>
      </c>
      <c r="N1923" t="str">
        <f t="shared" ref="N1923:N1986" si="92">IF(M1923&gt;=10,"Senior Level",IF(M1923&gt;=5,"Mid-Level",IF(M1923&gt;=3,"Intermediate",IF(M1923&lt;3,"Entry-Level","Invalid"))))</f>
        <v>Mid-Level</v>
      </c>
      <c r="O1923">
        <v>4</v>
      </c>
    </row>
    <row r="1924" spans="5:15" x14ac:dyDescent="0.25">
      <c r="E1924">
        <v>1923</v>
      </c>
      <c r="F1924" t="s">
        <v>11</v>
      </c>
      <c r="G1924">
        <v>97</v>
      </c>
      <c r="H1924" t="str">
        <f t="shared" si="90"/>
        <v>Old</v>
      </c>
      <c r="I1924" s="5">
        <v>75125</v>
      </c>
      <c r="J1924">
        <v>89</v>
      </c>
      <c r="K1924" t="str">
        <f t="shared" si="91"/>
        <v>Spendthrift</v>
      </c>
      <c r="L1924" t="s">
        <v>15</v>
      </c>
      <c r="M1924">
        <v>8</v>
      </c>
      <c r="N1924" t="str">
        <f t="shared" si="92"/>
        <v>Mid-Level</v>
      </c>
      <c r="O1924">
        <v>3</v>
      </c>
    </row>
    <row r="1925" spans="5:15" x14ac:dyDescent="0.25">
      <c r="E1925">
        <v>1924</v>
      </c>
      <c r="F1925" t="s">
        <v>8</v>
      </c>
      <c r="G1925">
        <v>2</v>
      </c>
      <c r="H1925" t="str">
        <f t="shared" si="90"/>
        <v>Adolescence</v>
      </c>
      <c r="I1925" s="5">
        <v>101718</v>
      </c>
      <c r="J1925">
        <v>11</v>
      </c>
      <c r="K1925" t="str">
        <f t="shared" si="91"/>
        <v>Tightward</v>
      </c>
      <c r="L1925" t="s">
        <v>15</v>
      </c>
      <c r="M1925">
        <v>8</v>
      </c>
      <c r="N1925" t="str">
        <f t="shared" si="92"/>
        <v>Mid-Level</v>
      </c>
      <c r="O1925">
        <v>3</v>
      </c>
    </row>
    <row r="1926" spans="5:15" x14ac:dyDescent="0.25">
      <c r="E1926">
        <v>1925</v>
      </c>
      <c r="F1926" t="s">
        <v>11</v>
      </c>
      <c r="G1926">
        <v>94</v>
      </c>
      <c r="H1926" t="str">
        <f t="shared" si="90"/>
        <v>Old</v>
      </c>
      <c r="I1926" s="5">
        <v>69654</v>
      </c>
      <c r="J1926">
        <v>30</v>
      </c>
      <c r="K1926" t="str">
        <f t="shared" si="91"/>
        <v>Tightward</v>
      </c>
      <c r="L1926" t="s">
        <v>17</v>
      </c>
      <c r="M1926">
        <v>4</v>
      </c>
      <c r="N1926" t="str">
        <f t="shared" si="92"/>
        <v>Intermediate</v>
      </c>
      <c r="O1926">
        <v>4</v>
      </c>
    </row>
    <row r="1927" spans="5:15" x14ac:dyDescent="0.25">
      <c r="E1927">
        <v>1926</v>
      </c>
      <c r="F1927" t="s">
        <v>11</v>
      </c>
      <c r="G1927">
        <v>0</v>
      </c>
      <c r="H1927" t="str">
        <f t="shared" si="90"/>
        <v>Adolescence</v>
      </c>
      <c r="I1927" s="5">
        <v>105935</v>
      </c>
      <c r="J1927">
        <v>46</v>
      </c>
      <c r="K1927" t="str">
        <f t="shared" si="91"/>
        <v>Economical</v>
      </c>
      <c r="L1927" t="s">
        <v>16</v>
      </c>
      <c r="M1927">
        <v>4</v>
      </c>
      <c r="N1927" t="str">
        <f t="shared" si="92"/>
        <v>Intermediate</v>
      </c>
      <c r="O1927">
        <v>5</v>
      </c>
    </row>
    <row r="1928" spans="5:15" x14ac:dyDescent="0.25">
      <c r="E1928">
        <v>1927</v>
      </c>
      <c r="F1928" t="s">
        <v>8</v>
      </c>
      <c r="G1928">
        <v>3</v>
      </c>
      <c r="H1928" t="str">
        <f t="shared" si="90"/>
        <v>Adolescence</v>
      </c>
      <c r="I1928" s="5">
        <v>74607</v>
      </c>
      <c r="J1928">
        <v>69</v>
      </c>
      <c r="K1928" t="str">
        <f t="shared" si="91"/>
        <v>Spendthrift</v>
      </c>
      <c r="L1928" t="s">
        <v>9</v>
      </c>
      <c r="M1928">
        <v>6</v>
      </c>
      <c r="N1928" t="str">
        <f t="shared" si="92"/>
        <v>Mid-Level</v>
      </c>
      <c r="O1928">
        <v>1</v>
      </c>
    </row>
    <row r="1929" spans="5:15" x14ac:dyDescent="0.25">
      <c r="E1929">
        <v>1928</v>
      </c>
      <c r="F1929" t="s">
        <v>8</v>
      </c>
      <c r="G1929">
        <v>77</v>
      </c>
      <c r="H1929" t="str">
        <f t="shared" si="90"/>
        <v>Old</v>
      </c>
      <c r="I1929" s="5">
        <v>151985</v>
      </c>
      <c r="J1929">
        <v>29</v>
      </c>
      <c r="K1929" t="str">
        <f t="shared" si="91"/>
        <v>Tightward</v>
      </c>
      <c r="L1929" t="s">
        <v>9</v>
      </c>
      <c r="M1929">
        <v>4</v>
      </c>
      <c r="N1929" t="str">
        <f t="shared" si="92"/>
        <v>Intermediate</v>
      </c>
      <c r="O1929">
        <v>7</v>
      </c>
    </row>
    <row r="1930" spans="5:15" x14ac:dyDescent="0.25">
      <c r="E1930">
        <v>1929</v>
      </c>
      <c r="F1930" t="s">
        <v>8</v>
      </c>
      <c r="G1930">
        <v>70</v>
      </c>
      <c r="H1930" t="str">
        <f t="shared" si="90"/>
        <v>Old</v>
      </c>
      <c r="I1930" s="5">
        <v>76892</v>
      </c>
      <c r="J1930">
        <v>64</v>
      </c>
      <c r="K1930" t="str">
        <f t="shared" si="91"/>
        <v>Spendthrift</v>
      </c>
      <c r="L1930" t="s">
        <v>15</v>
      </c>
      <c r="M1930">
        <v>5</v>
      </c>
      <c r="N1930" t="str">
        <f t="shared" si="92"/>
        <v>Mid-Level</v>
      </c>
      <c r="O1930">
        <v>2</v>
      </c>
    </row>
    <row r="1931" spans="5:15" x14ac:dyDescent="0.25">
      <c r="E1931">
        <v>1930</v>
      </c>
      <c r="F1931" t="s">
        <v>8</v>
      </c>
      <c r="G1931">
        <v>58</v>
      </c>
      <c r="H1931" t="str">
        <f t="shared" si="90"/>
        <v>Old</v>
      </c>
      <c r="I1931" s="5">
        <v>87602</v>
      </c>
      <c r="J1931">
        <v>25</v>
      </c>
      <c r="K1931" t="str">
        <f t="shared" si="91"/>
        <v>Tightward</v>
      </c>
      <c r="L1931" t="s">
        <v>15</v>
      </c>
      <c r="M1931">
        <v>5</v>
      </c>
      <c r="N1931" t="str">
        <f t="shared" si="92"/>
        <v>Mid-Level</v>
      </c>
      <c r="O1931">
        <v>3</v>
      </c>
    </row>
    <row r="1932" spans="5:15" x14ac:dyDescent="0.25">
      <c r="E1932">
        <v>1931</v>
      </c>
      <c r="F1932" t="s">
        <v>8</v>
      </c>
      <c r="G1932">
        <v>72</v>
      </c>
      <c r="H1932" t="str">
        <f t="shared" si="90"/>
        <v>Old</v>
      </c>
      <c r="I1932" s="5">
        <v>182317</v>
      </c>
      <c r="J1932">
        <v>46</v>
      </c>
      <c r="K1932" t="str">
        <f t="shared" si="91"/>
        <v>Economical</v>
      </c>
      <c r="L1932" t="s">
        <v>9</v>
      </c>
      <c r="M1932">
        <v>8</v>
      </c>
      <c r="N1932" t="str">
        <f t="shared" si="92"/>
        <v>Mid-Level</v>
      </c>
      <c r="O1932">
        <v>6</v>
      </c>
    </row>
    <row r="1933" spans="5:15" x14ac:dyDescent="0.25">
      <c r="E1933">
        <v>1932</v>
      </c>
      <c r="F1933" t="s">
        <v>8</v>
      </c>
      <c r="G1933">
        <v>90</v>
      </c>
      <c r="H1933" t="str">
        <f t="shared" si="90"/>
        <v>Old</v>
      </c>
      <c r="I1933" s="5">
        <v>158280</v>
      </c>
      <c r="J1933">
        <v>92</v>
      </c>
      <c r="K1933" t="str">
        <f t="shared" si="91"/>
        <v>Spendthrift</v>
      </c>
      <c r="L1933" t="s">
        <v>15</v>
      </c>
      <c r="M1933">
        <v>6</v>
      </c>
      <c r="N1933" t="str">
        <f t="shared" si="92"/>
        <v>Mid-Level</v>
      </c>
      <c r="O1933">
        <v>7</v>
      </c>
    </row>
    <row r="1934" spans="5:15" x14ac:dyDescent="0.25">
      <c r="E1934">
        <v>1933</v>
      </c>
      <c r="F1934" t="s">
        <v>11</v>
      </c>
      <c r="G1934">
        <v>23</v>
      </c>
      <c r="H1934" t="str">
        <f t="shared" si="90"/>
        <v>Adolescence</v>
      </c>
      <c r="I1934" s="5">
        <v>59905</v>
      </c>
      <c r="J1934">
        <v>79</v>
      </c>
      <c r="K1934" t="str">
        <f t="shared" si="91"/>
        <v>Spendthrift</v>
      </c>
      <c r="M1934">
        <v>7</v>
      </c>
      <c r="N1934" t="str">
        <f t="shared" si="92"/>
        <v>Mid-Level</v>
      </c>
      <c r="O1934">
        <v>5</v>
      </c>
    </row>
    <row r="1935" spans="5:15" x14ac:dyDescent="0.25">
      <c r="E1935">
        <v>1934</v>
      </c>
      <c r="F1935" t="s">
        <v>11</v>
      </c>
      <c r="G1935">
        <v>87</v>
      </c>
      <c r="H1935" t="str">
        <f t="shared" si="90"/>
        <v>Old</v>
      </c>
      <c r="I1935" s="5">
        <v>128153</v>
      </c>
      <c r="J1935">
        <v>42</v>
      </c>
      <c r="K1935" t="str">
        <f t="shared" si="91"/>
        <v>Economical</v>
      </c>
      <c r="L1935" t="s">
        <v>14</v>
      </c>
      <c r="M1935">
        <v>7</v>
      </c>
      <c r="N1935" t="str">
        <f t="shared" si="92"/>
        <v>Mid-Level</v>
      </c>
      <c r="O1935">
        <v>6</v>
      </c>
    </row>
    <row r="1936" spans="5:15" x14ac:dyDescent="0.25">
      <c r="E1936">
        <v>1935</v>
      </c>
      <c r="F1936" t="s">
        <v>8</v>
      </c>
      <c r="G1936">
        <v>64</v>
      </c>
      <c r="H1936" t="str">
        <f t="shared" si="90"/>
        <v>Old</v>
      </c>
      <c r="I1936" s="5">
        <v>142612</v>
      </c>
      <c r="J1936">
        <v>58</v>
      </c>
      <c r="K1936" t="str">
        <f t="shared" si="91"/>
        <v>Economical</v>
      </c>
      <c r="L1936" t="s">
        <v>16</v>
      </c>
      <c r="M1936">
        <v>4</v>
      </c>
      <c r="N1936" t="str">
        <f t="shared" si="92"/>
        <v>Intermediate</v>
      </c>
      <c r="O1936">
        <v>6</v>
      </c>
    </row>
    <row r="1937" spans="5:15" x14ac:dyDescent="0.25">
      <c r="E1937">
        <v>1936</v>
      </c>
      <c r="F1937" t="s">
        <v>11</v>
      </c>
      <c r="G1937">
        <v>15</v>
      </c>
      <c r="H1937" t="str">
        <f t="shared" si="90"/>
        <v>Adolescence</v>
      </c>
      <c r="I1937" s="5">
        <v>180163</v>
      </c>
      <c r="J1937">
        <v>9</v>
      </c>
      <c r="K1937" t="str">
        <f t="shared" si="91"/>
        <v>Tightward</v>
      </c>
      <c r="L1937" t="s">
        <v>16</v>
      </c>
      <c r="M1937">
        <v>10</v>
      </c>
      <c r="N1937" t="str">
        <f t="shared" si="92"/>
        <v>Senior Level</v>
      </c>
      <c r="O1937">
        <v>7</v>
      </c>
    </row>
    <row r="1938" spans="5:15" x14ac:dyDescent="0.25">
      <c r="E1938">
        <v>1937</v>
      </c>
      <c r="F1938" t="s">
        <v>11</v>
      </c>
      <c r="G1938">
        <v>14</v>
      </c>
      <c r="H1938" t="str">
        <f t="shared" si="90"/>
        <v>Adolescence</v>
      </c>
      <c r="I1938" s="5">
        <v>68009</v>
      </c>
      <c r="J1938">
        <v>17</v>
      </c>
      <c r="K1938" t="str">
        <f t="shared" si="91"/>
        <v>Tightward</v>
      </c>
      <c r="L1938" t="s">
        <v>14</v>
      </c>
      <c r="M1938">
        <v>9</v>
      </c>
      <c r="N1938" t="str">
        <f t="shared" si="92"/>
        <v>Mid-Level</v>
      </c>
      <c r="O1938">
        <v>3</v>
      </c>
    </row>
    <row r="1939" spans="5:15" x14ac:dyDescent="0.25">
      <c r="E1939">
        <v>1938</v>
      </c>
      <c r="F1939" t="s">
        <v>8</v>
      </c>
      <c r="G1939">
        <v>54</v>
      </c>
      <c r="H1939" t="str">
        <f t="shared" si="90"/>
        <v>Middle Age</v>
      </c>
      <c r="I1939" s="5">
        <v>166183</v>
      </c>
      <c r="J1939">
        <v>65</v>
      </c>
      <c r="K1939" t="str">
        <f t="shared" si="91"/>
        <v>Spendthrift</v>
      </c>
      <c r="L1939" t="s">
        <v>14</v>
      </c>
      <c r="M1939">
        <v>7</v>
      </c>
      <c r="N1939" t="str">
        <f t="shared" si="92"/>
        <v>Mid-Level</v>
      </c>
      <c r="O1939">
        <v>6</v>
      </c>
    </row>
    <row r="1940" spans="5:15" x14ac:dyDescent="0.25">
      <c r="E1940">
        <v>1939</v>
      </c>
      <c r="F1940" t="s">
        <v>8</v>
      </c>
      <c r="G1940">
        <v>76</v>
      </c>
      <c r="H1940" t="str">
        <f t="shared" si="90"/>
        <v>Old</v>
      </c>
      <c r="I1940" s="5">
        <v>132537</v>
      </c>
      <c r="J1940">
        <v>44</v>
      </c>
      <c r="K1940" t="str">
        <f t="shared" si="91"/>
        <v>Economical</v>
      </c>
      <c r="L1940" t="s">
        <v>16</v>
      </c>
      <c r="M1940">
        <v>5</v>
      </c>
      <c r="N1940" t="str">
        <f t="shared" si="92"/>
        <v>Mid-Level</v>
      </c>
      <c r="O1940">
        <v>3</v>
      </c>
    </row>
    <row r="1941" spans="5:15" x14ac:dyDescent="0.25">
      <c r="E1941">
        <v>1940</v>
      </c>
      <c r="F1941" t="s">
        <v>11</v>
      </c>
      <c r="G1941">
        <v>76</v>
      </c>
      <c r="H1941" t="str">
        <f t="shared" si="90"/>
        <v>Old</v>
      </c>
      <c r="I1941" s="5">
        <v>146308</v>
      </c>
      <c r="J1941">
        <v>49</v>
      </c>
      <c r="K1941" t="str">
        <f t="shared" si="91"/>
        <v>Economical</v>
      </c>
      <c r="L1941" t="s">
        <v>14</v>
      </c>
      <c r="M1941">
        <v>5</v>
      </c>
      <c r="N1941" t="str">
        <f t="shared" si="92"/>
        <v>Mid-Level</v>
      </c>
      <c r="O1941">
        <v>1</v>
      </c>
    </row>
    <row r="1942" spans="5:15" x14ac:dyDescent="0.25">
      <c r="E1942">
        <v>1941</v>
      </c>
      <c r="F1942" t="s">
        <v>11</v>
      </c>
      <c r="G1942">
        <v>52</v>
      </c>
      <c r="H1942" t="str">
        <f t="shared" si="90"/>
        <v>Middle Age</v>
      </c>
      <c r="I1942" s="5">
        <v>63454</v>
      </c>
      <c r="J1942">
        <v>38</v>
      </c>
      <c r="K1942" t="str">
        <f t="shared" si="91"/>
        <v>Economical</v>
      </c>
      <c r="L1942" t="s">
        <v>14</v>
      </c>
      <c r="M1942">
        <v>5</v>
      </c>
      <c r="N1942" t="str">
        <f t="shared" si="92"/>
        <v>Mid-Level</v>
      </c>
      <c r="O1942">
        <v>5</v>
      </c>
    </row>
    <row r="1943" spans="5:15" x14ac:dyDescent="0.25">
      <c r="E1943">
        <v>1942</v>
      </c>
      <c r="F1943" t="s">
        <v>8</v>
      </c>
      <c r="G1943">
        <v>96</v>
      </c>
      <c r="H1943" t="str">
        <f t="shared" si="90"/>
        <v>Old</v>
      </c>
      <c r="I1943" s="5">
        <v>110519</v>
      </c>
      <c r="J1943">
        <v>6</v>
      </c>
      <c r="K1943" t="str">
        <f t="shared" si="91"/>
        <v>Tightward</v>
      </c>
      <c r="L1943" t="s">
        <v>14</v>
      </c>
      <c r="M1943">
        <v>9</v>
      </c>
      <c r="N1943" t="str">
        <f t="shared" si="92"/>
        <v>Mid-Level</v>
      </c>
      <c r="O1943">
        <v>4</v>
      </c>
    </row>
    <row r="1944" spans="5:15" x14ac:dyDescent="0.25">
      <c r="E1944">
        <v>1943</v>
      </c>
      <c r="F1944" t="s">
        <v>11</v>
      </c>
      <c r="G1944">
        <v>55</v>
      </c>
      <c r="H1944" t="str">
        <f t="shared" si="90"/>
        <v>Old</v>
      </c>
      <c r="I1944" s="5">
        <v>66728</v>
      </c>
      <c r="J1944">
        <v>50</v>
      </c>
      <c r="K1944" t="str">
        <f t="shared" si="91"/>
        <v>Economical</v>
      </c>
      <c r="L1944" t="s">
        <v>9</v>
      </c>
      <c r="M1944">
        <v>10</v>
      </c>
      <c r="N1944" t="str">
        <f t="shared" si="92"/>
        <v>Senior Level</v>
      </c>
      <c r="O1944">
        <v>5</v>
      </c>
    </row>
    <row r="1945" spans="5:15" x14ac:dyDescent="0.25">
      <c r="E1945">
        <v>1944</v>
      </c>
      <c r="F1945" t="s">
        <v>11</v>
      </c>
      <c r="G1945">
        <v>54</v>
      </c>
      <c r="H1945" t="str">
        <f t="shared" si="90"/>
        <v>Middle Age</v>
      </c>
      <c r="I1945" s="5">
        <v>170638</v>
      </c>
      <c r="J1945">
        <v>64</v>
      </c>
      <c r="K1945" t="str">
        <f t="shared" si="91"/>
        <v>Spendthrift</v>
      </c>
      <c r="L1945" t="s">
        <v>14</v>
      </c>
      <c r="M1945">
        <v>4</v>
      </c>
      <c r="N1945" t="str">
        <f t="shared" si="92"/>
        <v>Intermediate</v>
      </c>
      <c r="O1945">
        <v>5</v>
      </c>
    </row>
    <row r="1946" spans="5:15" x14ac:dyDescent="0.25">
      <c r="E1946">
        <v>1945</v>
      </c>
      <c r="F1946" t="s">
        <v>8</v>
      </c>
      <c r="G1946">
        <v>19</v>
      </c>
      <c r="H1946" t="str">
        <f t="shared" si="90"/>
        <v>Adolescence</v>
      </c>
      <c r="I1946" s="5">
        <v>129635</v>
      </c>
      <c r="J1946">
        <v>100</v>
      </c>
      <c r="K1946" t="str">
        <f t="shared" si="91"/>
        <v>Spendthrift</v>
      </c>
      <c r="L1946" t="s">
        <v>14</v>
      </c>
      <c r="M1946">
        <v>6</v>
      </c>
      <c r="N1946" t="str">
        <f t="shared" si="92"/>
        <v>Mid-Level</v>
      </c>
      <c r="O1946">
        <v>4</v>
      </c>
    </row>
    <row r="1947" spans="5:15" x14ac:dyDescent="0.25">
      <c r="E1947">
        <v>1946</v>
      </c>
      <c r="F1947" t="s">
        <v>8</v>
      </c>
      <c r="G1947">
        <v>29</v>
      </c>
      <c r="H1947" t="str">
        <f t="shared" si="90"/>
        <v>Adolescence</v>
      </c>
      <c r="I1947" s="5">
        <v>133587</v>
      </c>
      <c r="J1947">
        <v>74</v>
      </c>
      <c r="K1947" t="str">
        <f t="shared" si="91"/>
        <v>Spendthrift</v>
      </c>
      <c r="L1947" t="s">
        <v>18</v>
      </c>
      <c r="M1947">
        <v>5</v>
      </c>
      <c r="N1947" t="str">
        <f t="shared" si="92"/>
        <v>Mid-Level</v>
      </c>
      <c r="O1947">
        <v>3</v>
      </c>
    </row>
    <row r="1948" spans="5:15" x14ac:dyDescent="0.25">
      <c r="E1948">
        <v>1947</v>
      </c>
      <c r="F1948" t="s">
        <v>8</v>
      </c>
      <c r="G1948">
        <v>96</v>
      </c>
      <c r="H1948" t="str">
        <f t="shared" si="90"/>
        <v>Old</v>
      </c>
      <c r="I1948" s="5">
        <v>126225</v>
      </c>
      <c r="J1948">
        <v>47</v>
      </c>
      <c r="K1948" t="str">
        <f t="shared" si="91"/>
        <v>Economical</v>
      </c>
      <c r="L1948" t="s">
        <v>10</v>
      </c>
      <c r="M1948">
        <v>7</v>
      </c>
      <c r="N1948" t="str">
        <f t="shared" si="92"/>
        <v>Mid-Level</v>
      </c>
      <c r="O1948">
        <v>4</v>
      </c>
    </row>
    <row r="1949" spans="5:15" x14ac:dyDescent="0.25">
      <c r="E1949">
        <v>1948</v>
      </c>
      <c r="F1949" t="s">
        <v>11</v>
      </c>
      <c r="G1949">
        <v>20</v>
      </c>
      <c r="H1949" t="str">
        <f t="shared" si="90"/>
        <v>Adolescence</v>
      </c>
      <c r="I1949" s="5">
        <v>148776</v>
      </c>
      <c r="J1949">
        <v>21</v>
      </c>
      <c r="K1949" t="str">
        <f t="shared" si="91"/>
        <v>Tightward</v>
      </c>
      <c r="L1949" t="s">
        <v>14</v>
      </c>
      <c r="M1949">
        <v>8</v>
      </c>
      <c r="N1949" t="str">
        <f t="shared" si="92"/>
        <v>Mid-Level</v>
      </c>
      <c r="O1949">
        <v>5</v>
      </c>
    </row>
    <row r="1950" spans="5:15" x14ac:dyDescent="0.25">
      <c r="E1950">
        <v>1949</v>
      </c>
      <c r="F1950" t="s">
        <v>11</v>
      </c>
      <c r="G1950">
        <v>91</v>
      </c>
      <c r="H1950" t="str">
        <f t="shared" si="90"/>
        <v>Old</v>
      </c>
      <c r="I1950" s="5">
        <v>142602</v>
      </c>
      <c r="J1950">
        <v>64</v>
      </c>
      <c r="K1950" t="str">
        <f t="shared" si="91"/>
        <v>Spendthrift</v>
      </c>
      <c r="L1950" t="s">
        <v>12</v>
      </c>
      <c r="M1950">
        <v>7</v>
      </c>
      <c r="N1950" t="str">
        <f t="shared" si="92"/>
        <v>Mid-Level</v>
      </c>
      <c r="O1950">
        <v>6</v>
      </c>
    </row>
    <row r="1951" spans="5:15" x14ac:dyDescent="0.25">
      <c r="E1951">
        <v>1950</v>
      </c>
      <c r="F1951" t="s">
        <v>8</v>
      </c>
      <c r="G1951">
        <v>37</v>
      </c>
      <c r="H1951" t="str">
        <f t="shared" si="90"/>
        <v>Middle Age</v>
      </c>
      <c r="I1951" s="5">
        <v>102413</v>
      </c>
      <c r="J1951">
        <v>38</v>
      </c>
      <c r="K1951" t="str">
        <f t="shared" si="91"/>
        <v>Economical</v>
      </c>
      <c r="L1951" t="s">
        <v>9</v>
      </c>
      <c r="M1951">
        <v>5</v>
      </c>
      <c r="N1951" t="str">
        <f t="shared" si="92"/>
        <v>Mid-Level</v>
      </c>
      <c r="O1951">
        <v>5</v>
      </c>
    </row>
    <row r="1952" spans="5:15" x14ac:dyDescent="0.25">
      <c r="E1952">
        <v>1951</v>
      </c>
      <c r="F1952" t="s">
        <v>8</v>
      </c>
      <c r="G1952">
        <v>42</v>
      </c>
      <c r="H1952" t="str">
        <f t="shared" si="90"/>
        <v>Middle Age</v>
      </c>
      <c r="I1952" s="5">
        <v>68765</v>
      </c>
      <c r="J1952">
        <v>69</v>
      </c>
      <c r="K1952" t="str">
        <f t="shared" si="91"/>
        <v>Spendthrift</v>
      </c>
      <c r="L1952" t="s">
        <v>13</v>
      </c>
      <c r="M1952">
        <v>4</v>
      </c>
      <c r="N1952" t="str">
        <f t="shared" si="92"/>
        <v>Intermediate</v>
      </c>
      <c r="O1952">
        <v>1</v>
      </c>
    </row>
    <row r="1953" spans="5:15" x14ac:dyDescent="0.25">
      <c r="E1953">
        <v>1952</v>
      </c>
      <c r="F1953" t="s">
        <v>8</v>
      </c>
      <c r="G1953">
        <v>1</v>
      </c>
      <c r="H1953" t="str">
        <f t="shared" si="90"/>
        <v>Adolescence</v>
      </c>
      <c r="I1953" s="5">
        <v>57522</v>
      </c>
      <c r="J1953">
        <v>75</v>
      </c>
      <c r="K1953" t="str">
        <f t="shared" si="91"/>
        <v>Spendthrift</v>
      </c>
      <c r="L1953" t="s">
        <v>14</v>
      </c>
      <c r="M1953">
        <v>10</v>
      </c>
      <c r="N1953" t="str">
        <f t="shared" si="92"/>
        <v>Senior Level</v>
      </c>
      <c r="O1953">
        <v>5</v>
      </c>
    </row>
    <row r="1954" spans="5:15" x14ac:dyDescent="0.25">
      <c r="E1954">
        <v>1953</v>
      </c>
      <c r="F1954" t="s">
        <v>11</v>
      </c>
      <c r="G1954">
        <v>58</v>
      </c>
      <c r="H1954" t="str">
        <f t="shared" si="90"/>
        <v>Old</v>
      </c>
      <c r="I1954" s="5">
        <v>149237</v>
      </c>
      <c r="J1954">
        <v>80</v>
      </c>
      <c r="K1954" t="str">
        <f t="shared" si="91"/>
        <v>Spendthrift</v>
      </c>
      <c r="L1954" t="s">
        <v>13</v>
      </c>
      <c r="M1954">
        <v>8</v>
      </c>
      <c r="N1954" t="str">
        <f t="shared" si="92"/>
        <v>Mid-Level</v>
      </c>
      <c r="O1954">
        <v>6</v>
      </c>
    </row>
    <row r="1955" spans="5:15" x14ac:dyDescent="0.25">
      <c r="E1955">
        <v>1954</v>
      </c>
      <c r="F1955" t="s">
        <v>11</v>
      </c>
      <c r="G1955">
        <v>42</v>
      </c>
      <c r="H1955" t="str">
        <f t="shared" si="90"/>
        <v>Middle Age</v>
      </c>
      <c r="I1955" s="5">
        <v>184844</v>
      </c>
      <c r="J1955">
        <v>24</v>
      </c>
      <c r="K1955" t="str">
        <f t="shared" si="91"/>
        <v>Tightward</v>
      </c>
      <c r="L1955" t="s">
        <v>13</v>
      </c>
      <c r="M1955">
        <v>6</v>
      </c>
      <c r="N1955" t="str">
        <f t="shared" si="92"/>
        <v>Mid-Level</v>
      </c>
      <c r="O1955">
        <v>1</v>
      </c>
    </row>
    <row r="1956" spans="5:15" x14ac:dyDescent="0.25">
      <c r="E1956">
        <v>1955</v>
      </c>
      <c r="F1956" t="s">
        <v>11</v>
      </c>
      <c r="G1956">
        <v>48</v>
      </c>
      <c r="H1956" t="str">
        <f t="shared" si="90"/>
        <v>Middle Age</v>
      </c>
      <c r="I1956" s="5">
        <v>131656</v>
      </c>
      <c r="J1956">
        <v>45</v>
      </c>
      <c r="K1956" t="str">
        <f t="shared" si="91"/>
        <v>Economical</v>
      </c>
      <c r="L1956" t="s">
        <v>12</v>
      </c>
      <c r="M1956">
        <v>9</v>
      </c>
      <c r="N1956" t="str">
        <f t="shared" si="92"/>
        <v>Mid-Level</v>
      </c>
      <c r="O1956">
        <v>6</v>
      </c>
    </row>
    <row r="1957" spans="5:15" x14ac:dyDescent="0.25">
      <c r="E1957">
        <v>1956</v>
      </c>
      <c r="F1957" t="s">
        <v>11</v>
      </c>
      <c r="G1957">
        <v>11</v>
      </c>
      <c r="H1957" t="str">
        <f t="shared" si="90"/>
        <v>Adolescence</v>
      </c>
      <c r="I1957" s="5">
        <v>181026</v>
      </c>
      <c r="J1957">
        <v>39</v>
      </c>
      <c r="K1957" t="str">
        <f t="shared" si="91"/>
        <v>Economical</v>
      </c>
      <c r="L1957" t="s">
        <v>18</v>
      </c>
      <c r="M1957">
        <v>6</v>
      </c>
      <c r="N1957" t="str">
        <f t="shared" si="92"/>
        <v>Mid-Level</v>
      </c>
      <c r="O1957">
        <v>2</v>
      </c>
    </row>
    <row r="1958" spans="5:15" x14ac:dyDescent="0.25">
      <c r="E1958">
        <v>1957</v>
      </c>
      <c r="F1958" t="s">
        <v>8</v>
      </c>
      <c r="G1958">
        <v>59</v>
      </c>
      <c r="H1958" t="str">
        <f t="shared" si="90"/>
        <v>Old</v>
      </c>
      <c r="I1958" s="5">
        <v>101698</v>
      </c>
      <c r="J1958">
        <v>87</v>
      </c>
      <c r="K1958" t="str">
        <f t="shared" si="91"/>
        <v>Spendthrift</v>
      </c>
      <c r="L1958" t="s">
        <v>14</v>
      </c>
      <c r="M1958">
        <v>9</v>
      </c>
      <c r="N1958" t="str">
        <f t="shared" si="92"/>
        <v>Mid-Level</v>
      </c>
      <c r="O1958">
        <v>3</v>
      </c>
    </row>
    <row r="1959" spans="5:15" x14ac:dyDescent="0.25">
      <c r="E1959">
        <v>1958</v>
      </c>
      <c r="F1959" t="s">
        <v>11</v>
      </c>
      <c r="G1959">
        <v>45</v>
      </c>
      <c r="H1959" t="str">
        <f t="shared" si="90"/>
        <v>Middle Age</v>
      </c>
      <c r="I1959" s="5">
        <v>152560</v>
      </c>
      <c r="J1959">
        <v>32</v>
      </c>
      <c r="K1959" t="str">
        <f t="shared" si="91"/>
        <v>Economical</v>
      </c>
      <c r="L1959" t="s">
        <v>13</v>
      </c>
      <c r="M1959">
        <v>9</v>
      </c>
      <c r="N1959" t="str">
        <f t="shared" si="92"/>
        <v>Mid-Level</v>
      </c>
      <c r="O1959">
        <v>2</v>
      </c>
    </row>
    <row r="1960" spans="5:15" x14ac:dyDescent="0.25">
      <c r="E1960">
        <v>1959</v>
      </c>
      <c r="F1960" t="s">
        <v>8</v>
      </c>
      <c r="G1960">
        <v>73</v>
      </c>
      <c r="H1960" t="str">
        <f t="shared" si="90"/>
        <v>Old</v>
      </c>
      <c r="I1960" s="5">
        <v>142502</v>
      </c>
      <c r="J1960">
        <v>97</v>
      </c>
      <c r="K1960" t="str">
        <f t="shared" si="91"/>
        <v>Spendthrift</v>
      </c>
      <c r="L1960" t="s">
        <v>16</v>
      </c>
      <c r="M1960">
        <v>5</v>
      </c>
      <c r="N1960" t="str">
        <f t="shared" si="92"/>
        <v>Mid-Level</v>
      </c>
      <c r="O1960">
        <v>1</v>
      </c>
    </row>
    <row r="1961" spans="5:15" x14ac:dyDescent="0.25">
      <c r="E1961">
        <v>1960</v>
      </c>
      <c r="F1961" t="s">
        <v>11</v>
      </c>
      <c r="G1961">
        <v>85</v>
      </c>
      <c r="H1961" t="str">
        <f t="shared" si="90"/>
        <v>Old</v>
      </c>
      <c r="I1961" s="5">
        <v>155432</v>
      </c>
      <c r="J1961">
        <v>21</v>
      </c>
      <c r="K1961" t="str">
        <f t="shared" si="91"/>
        <v>Tightward</v>
      </c>
      <c r="L1961" t="s">
        <v>10</v>
      </c>
      <c r="M1961">
        <v>4</v>
      </c>
      <c r="N1961" t="str">
        <f t="shared" si="92"/>
        <v>Intermediate</v>
      </c>
      <c r="O1961">
        <v>6</v>
      </c>
    </row>
    <row r="1962" spans="5:15" x14ac:dyDescent="0.25">
      <c r="E1962">
        <v>1961</v>
      </c>
      <c r="F1962" t="s">
        <v>11</v>
      </c>
      <c r="G1962">
        <v>70</v>
      </c>
      <c r="H1962" t="str">
        <f t="shared" si="90"/>
        <v>Old</v>
      </c>
      <c r="I1962" s="5">
        <v>108544</v>
      </c>
      <c r="J1962">
        <v>49</v>
      </c>
      <c r="K1962" t="str">
        <f t="shared" si="91"/>
        <v>Economical</v>
      </c>
      <c r="L1962" t="s">
        <v>13</v>
      </c>
      <c r="M1962">
        <v>4</v>
      </c>
      <c r="N1962" t="str">
        <f t="shared" si="92"/>
        <v>Intermediate</v>
      </c>
      <c r="O1962">
        <v>5</v>
      </c>
    </row>
    <row r="1963" spans="5:15" x14ac:dyDescent="0.25">
      <c r="E1963">
        <v>1962</v>
      </c>
      <c r="F1963" t="s">
        <v>11</v>
      </c>
      <c r="G1963">
        <v>52</v>
      </c>
      <c r="H1963" t="str">
        <f t="shared" si="90"/>
        <v>Middle Age</v>
      </c>
      <c r="I1963" s="5">
        <v>106530</v>
      </c>
      <c r="J1963">
        <v>46</v>
      </c>
      <c r="K1963" t="str">
        <f t="shared" si="91"/>
        <v>Economical</v>
      </c>
      <c r="L1963" t="s">
        <v>10</v>
      </c>
      <c r="M1963">
        <v>7</v>
      </c>
      <c r="N1963" t="str">
        <f t="shared" si="92"/>
        <v>Mid-Level</v>
      </c>
      <c r="O1963">
        <v>2</v>
      </c>
    </row>
    <row r="1964" spans="5:15" x14ac:dyDescent="0.25">
      <c r="E1964">
        <v>1963</v>
      </c>
      <c r="F1964" t="s">
        <v>8</v>
      </c>
      <c r="G1964">
        <v>70</v>
      </c>
      <c r="H1964" t="str">
        <f t="shared" si="90"/>
        <v>Old</v>
      </c>
      <c r="I1964" s="5">
        <v>124359</v>
      </c>
      <c r="J1964">
        <v>51</v>
      </c>
      <c r="K1964" t="str">
        <f t="shared" si="91"/>
        <v>Economical</v>
      </c>
      <c r="L1964" t="s">
        <v>17</v>
      </c>
      <c r="M1964">
        <v>7</v>
      </c>
      <c r="N1964" t="str">
        <f t="shared" si="92"/>
        <v>Mid-Level</v>
      </c>
      <c r="O1964">
        <v>7</v>
      </c>
    </row>
    <row r="1965" spans="5:15" x14ac:dyDescent="0.25">
      <c r="E1965">
        <v>1964</v>
      </c>
      <c r="F1965" t="s">
        <v>11</v>
      </c>
      <c r="G1965">
        <v>88</v>
      </c>
      <c r="H1965" t="str">
        <f t="shared" si="90"/>
        <v>Old</v>
      </c>
      <c r="I1965" s="5">
        <v>146970</v>
      </c>
      <c r="J1965">
        <v>90</v>
      </c>
      <c r="K1965" t="str">
        <f t="shared" si="91"/>
        <v>Spendthrift</v>
      </c>
      <c r="L1965" t="s">
        <v>14</v>
      </c>
      <c r="M1965">
        <v>7</v>
      </c>
      <c r="N1965" t="str">
        <f t="shared" si="92"/>
        <v>Mid-Level</v>
      </c>
      <c r="O1965">
        <v>6</v>
      </c>
    </row>
    <row r="1966" spans="5:15" x14ac:dyDescent="0.25">
      <c r="E1966">
        <v>1965</v>
      </c>
      <c r="F1966" t="s">
        <v>8</v>
      </c>
      <c r="G1966">
        <v>61</v>
      </c>
      <c r="H1966" t="str">
        <f t="shared" si="90"/>
        <v>Old</v>
      </c>
      <c r="I1966" s="5">
        <v>182176</v>
      </c>
      <c r="J1966">
        <v>96</v>
      </c>
      <c r="K1966" t="str">
        <f t="shared" si="91"/>
        <v>Spendthrift</v>
      </c>
      <c r="L1966" t="s">
        <v>14</v>
      </c>
      <c r="M1966">
        <v>9</v>
      </c>
      <c r="N1966" t="str">
        <f t="shared" si="92"/>
        <v>Mid-Level</v>
      </c>
      <c r="O1966">
        <v>5</v>
      </c>
    </row>
    <row r="1967" spans="5:15" x14ac:dyDescent="0.25">
      <c r="E1967">
        <v>1966</v>
      </c>
      <c r="F1967" t="s">
        <v>11</v>
      </c>
      <c r="G1967">
        <v>46</v>
      </c>
      <c r="H1967" t="str">
        <f t="shared" si="90"/>
        <v>Middle Age</v>
      </c>
      <c r="I1967" s="5">
        <v>114435</v>
      </c>
      <c r="J1967">
        <v>34</v>
      </c>
      <c r="K1967" t="str">
        <f t="shared" si="91"/>
        <v>Economical</v>
      </c>
      <c r="L1967" t="s">
        <v>14</v>
      </c>
      <c r="M1967">
        <v>8</v>
      </c>
      <c r="N1967" t="str">
        <f t="shared" si="92"/>
        <v>Mid-Level</v>
      </c>
      <c r="O1967">
        <v>3</v>
      </c>
    </row>
    <row r="1968" spans="5:15" x14ac:dyDescent="0.25">
      <c r="E1968">
        <v>1967</v>
      </c>
      <c r="F1968" t="s">
        <v>8</v>
      </c>
      <c r="G1968">
        <v>65</v>
      </c>
      <c r="H1968" t="str">
        <f t="shared" si="90"/>
        <v>Old</v>
      </c>
      <c r="I1968" s="5">
        <v>134213</v>
      </c>
      <c r="J1968">
        <v>32</v>
      </c>
      <c r="K1968" t="str">
        <f t="shared" si="91"/>
        <v>Economical</v>
      </c>
      <c r="L1968" t="s">
        <v>17</v>
      </c>
      <c r="M1968">
        <v>8</v>
      </c>
      <c r="N1968" t="str">
        <f t="shared" si="92"/>
        <v>Mid-Level</v>
      </c>
      <c r="O1968">
        <v>4</v>
      </c>
    </row>
    <row r="1969" spans="5:15" x14ac:dyDescent="0.25">
      <c r="E1969">
        <v>1968</v>
      </c>
      <c r="F1969" t="s">
        <v>11</v>
      </c>
      <c r="G1969">
        <v>84</v>
      </c>
      <c r="H1969" t="str">
        <f t="shared" si="90"/>
        <v>Old</v>
      </c>
      <c r="I1969" s="5">
        <v>115580</v>
      </c>
      <c r="J1969">
        <v>73</v>
      </c>
      <c r="K1969" t="str">
        <f t="shared" si="91"/>
        <v>Spendthrift</v>
      </c>
      <c r="L1969" t="s">
        <v>13</v>
      </c>
      <c r="M1969">
        <v>8</v>
      </c>
      <c r="N1969" t="str">
        <f t="shared" si="92"/>
        <v>Mid-Level</v>
      </c>
      <c r="O1969">
        <v>5</v>
      </c>
    </row>
    <row r="1970" spans="5:15" x14ac:dyDescent="0.25">
      <c r="E1970">
        <v>1969</v>
      </c>
      <c r="F1970" t="s">
        <v>11</v>
      </c>
      <c r="G1970">
        <v>76</v>
      </c>
      <c r="H1970" t="str">
        <f t="shared" si="90"/>
        <v>Old</v>
      </c>
      <c r="I1970" s="5">
        <v>124034</v>
      </c>
      <c r="J1970">
        <v>88</v>
      </c>
      <c r="K1970" t="str">
        <f t="shared" si="91"/>
        <v>Spendthrift</v>
      </c>
      <c r="L1970" t="s">
        <v>15</v>
      </c>
      <c r="M1970">
        <v>10</v>
      </c>
      <c r="N1970" t="str">
        <f t="shared" si="92"/>
        <v>Senior Level</v>
      </c>
      <c r="O1970">
        <v>2</v>
      </c>
    </row>
    <row r="1971" spans="5:15" x14ac:dyDescent="0.25">
      <c r="E1971">
        <v>1970</v>
      </c>
      <c r="F1971" t="s">
        <v>8</v>
      </c>
      <c r="G1971">
        <v>31</v>
      </c>
      <c r="H1971" t="str">
        <f t="shared" si="90"/>
        <v>Middle Age</v>
      </c>
      <c r="I1971" s="5">
        <v>67894</v>
      </c>
      <c r="J1971">
        <v>42</v>
      </c>
      <c r="K1971" t="str">
        <f t="shared" si="91"/>
        <v>Economical</v>
      </c>
      <c r="L1971" t="s">
        <v>16</v>
      </c>
      <c r="M1971">
        <v>9</v>
      </c>
      <c r="N1971" t="str">
        <f t="shared" si="92"/>
        <v>Mid-Level</v>
      </c>
      <c r="O1971">
        <v>1</v>
      </c>
    </row>
    <row r="1972" spans="5:15" x14ac:dyDescent="0.25">
      <c r="E1972">
        <v>1971</v>
      </c>
      <c r="F1972" t="s">
        <v>8</v>
      </c>
      <c r="G1972">
        <v>55</v>
      </c>
      <c r="H1972" t="str">
        <f t="shared" si="90"/>
        <v>Old</v>
      </c>
      <c r="I1972" s="5">
        <v>107099</v>
      </c>
      <c r="J1972">
        <v>89</v>
      </c>
      <c r="K1972" t="str">
        <f t="shared" si="91"/>
        <v>Spendthrift</v>
      </c>
      <c r="L1972" t="s">
        <v>15</v>
      </c>
      <c r="M1972">
        <v>4</v>
      </c>
      <c r="N1972" t="str">
        <f t="shared" si="92"/>
        <v>Intermediate</v>
      </c>
      <c r="O1972">
        <v>6</v>
      </c>
    </row>
    <row r="1973" spans="5:15" x14ac:dyDescent="0.25">
      <c r="E1973">
        <v>1972</v>
      </c>
      <c r="F1973" t="s">
        <v>8</v>
      </c>
      <c r="G1973">
        <v>45</v>
      </c>
      <c r="H1973" t="str">
        <f t="shared" si="90"/>
        <v>Middle Age</v>
      </c>
      <c r="I1973" s="5">
        <v>140263</v>
      </c>
      <c r="J1973">
        <v>88</v>
      </c>
      <c r="K1973" t="str">
        <f t="shared" si="91"/>
        <v>Spendthrift</v>
      </c>
      <c r="L1973" t="s">
        <v>13</v>
      </c>
      <c r="M1973">
        <v>10</v>
      </c>
      <c r="N1973" t="str">
        <f t="shared" si="92"/>
        <v>Senior Level</v>
      </c>
      <c r="O1973">
        <v>5</v>
      </c>
    </row>
    <row r="1974" spans="5:15" x14ac:dyDescent="0.25">
      <c r="E1974">
        <v>1973</v>
      </c>
      <c r="F1974" t="s">
        <v>8</v>
      </c>
      <c r="G1974">
        <v>98</v>
      </c>
      <c r="H1974" t="str">
        <f t="shared" si="90"/>
        <v>Old</v>
      </c>
      <c r="I1974" s="5">
        <v>104249</v>
      </c>
      <c r="J1974">
        <v>12</v>
      </c>
      <c r="K1974" t="str">
        <f t="shared" si="91"/>
        <v>Tightward</v>
      </c>
      <c r="L1974" t="s">
        <v>10</v>
      </c>
      <c r="M1974">
        <v>5</v>
      </c>
      <c r="N1974" t="str">
        <f t="shared" si="92"/>
        <v>Mid-Level</v>
      </c>
      <c r="O1974">
        <v>2</v>
      </c>
    </row>
    <row r="1975" spans="5:15" x14ac:dyDescent="0.25">
      <c r="E1975">
        <v>1974</v>
      </c>
      <c r="F1975" t="s">
        <v>8</v>
      </c>
      <c r="G1975">
        <v>40</v>
      </c>
      <c r="H1975" t="str">
        <f t="shared" si="90"/>
        <v>Middle Age</v>
      </c>
      <c r="I1975" s="5">
        <v>168821</v>
      </c>
      <c r="J1975">
        <v>36</v>
      </c>
      <c r="K1975" t="str">
        <f t="shared" si="91"/>
        <v>Economical</v>
      </c>
      <c r="L1975" t="s">
        <v>15</v>
      </c>
      <c r="M1975">
        <v>4</v>
      </c>
      <c r="N1975" t="str">
        <f t="shared" si="92"/>
        <v>Intermediate</v>
      </c>
      <c r="O1975">
        <v>5</v>
      </c>
    </row>
    <row r="1976" spans="5:15" x14ac:dyDescent="0.25">
      <c r="E1976">
        <v>1975</v>
      </c>
      <c r="F1976" t="s">
        <v>11</v>
      </c>
      <c r="G1976">
        <v>14</v>
      </c>
      <c r="H1976" t="str">
        <f t="shared" si="90"/>
        <v>Adolescence</v>
      </c>
      <c r="I1976" s="5">
        <v>153145</v>
      </c>
      <c r="J1976">
        <v>59</v>
      </c>
      <c r="K1976" t="str">
        <f t="shared" si="91"/>
        <v>Economical</v>
      </c>
      <c r="L1976" t="s">
        <v>9</v>
      </c>
      <c r="M1976">
        <v>8</v>
      </c>
      <c r="N1976" t="str">
        <f t="shared" si="92"/>
        <v>Mid-Level</v>
      </c>
      <c r="O1976">
        <v>6</v>
      </c>
    </row>
    <row r="1977" spans="5:15" x14ac:dyDescent="0.25">
      <c r="E1977">
        <v>1976</v>
      </c>
      <c r="F1977" t="s">
        <v>11</v>
      </c>
      <c r="G1977">
        <v>41</v>
      </c>
      <c r="H1977" t="str">
        <f t="shared" si="90"/>
        <v>Middle Age</v>
      </c>
      <c r="I1977" s="5">
        <v>128960</v>
      </c>
      <c r="J1977">
        <v>43</v>
      </c>
      <c r="K1977" t="str">
        <f t="shared" si="91"/>
        <v>Economical</v>
      </c>
      <c r="L1977" t="s">
        <v>15</v>
      </c>
      <c r="M1977">
        <v>9</v>
      </c>
      <c r="N1977" t="str">
        <f t="shared" si="92"/>
        <v>Mid-Level</v>
      </c>
      <c r="O1977">
        <v>4</v>
      </c>
    </row>
    <row r="1978" spans="5:15" x14ac:dyDescent="0.25">
      <c r="E1978">
        <v>1977</v>
      </c>
      <c r="F1978" t="s">
        <v>8</v>
      </c>
      <c r="G1978">
        <v>60</v>
      </c>
      <c r="H1978" t="str">
        <f t="shared" si="90"/>
        <v>Old</v>
      </c>
      <c r="I1978" s="5">
        <v>127438</v>
      </c>
      <c r="J1978">
        <v>82</v>
      </c>
      <c r="K1978" t="str">
        <f t="shared" si="91"/>
        <v>Spendthrift</v>
      </c>
      <c r="L1978" t="s">
        <v>10</v>
      </c>
      <c r="M1978">
        <v>7</v>
      </c>
      <c r="N1978" t="str">
        <f t="shared" si="92"/>
        <v>Mid-Level</v>
      </c>
      <c r="O1978">
        <v>2</v>
      </c>
    </row>
    <row r="1979" spans="5:15" x14ac:dyDescent="0.25">
      <c r="E1979">
        <v>1978</v>
      </c>
      <c r="F1979" t="s">
        <v>8</v>
      </c>
      <c r="G1979">
        <v>60</v>
      </c>
      <c r="H1979" t="str">
        <f t="shared" si="90"/>
        <v>Old</v>
      </c>
      <c r="I1979" s="5">
        <v>125968</v>
      </c>
      <c r="J1979">
        <v>100</v>
      </c>
      <c r="K1979" t="str">
        <f t="shared" si="91"/>
        <v>Spendthrift</v>
      </c>
      <c r="L1979" t="s">
        <v>12</v>
      </c>
      <c r="M1979">
        <v>8</v>
      </c>
      <c r="N1979" t="str">
        <f t="shared" si="92"/>
        <v>Mid-Level</v>
      </c>
      <c r="O1979">
        <v>2</v>
      </c>
    </row>
    <row r="1980" spans="5:15" x14ac:dyDescent="0.25">
      <c r="E1980">
        <v>1979</v>
      </c>
      <c r="F1980" t="s">
        <v>8</v>
      </c>
      <c r="G1980">
        <v>84</v>
      </c>
      <c r="H1980" t="str">
        <f t="shared" si="90"/>
        <v>Old</v>
      </c>
      <c r="I1980" s="5">
        <v>104589</v>
      </c>
      <c r="J1980">
        <v>85</v>
      </c>
      <c r="K1980" t="str">
        <f t="shared" si="91"/>
        <v>Spendthrift</v>
      </c>
      <c r="L1980" t="s">
        <v>14</v>
      </c>
      <c r="M1980">
        <v>10</v>
      </c>
      <c r="N1980" t="str">
        <f t="shared" si="92"/>
        <v>Senior Level</v>
      </c>
      <c r="O1980">
        <v>2</v>
      </c>
    </row>
    <row r="1981" spans="5:15" x14ac:dyDescent="0.25">
      <c r="E1981">
        <v>1980</v>
      </c>
      <c r="F1981" t="s">
        <v>8</v>
      </c>
      <c r="G1981">
        <v>0</v>
      </c>
      <c r="H1981" t="str">
        <f t="shared" si="90"/>
        <v>Adolescence</v>
      </c>
      <c r="I1981" s="5">
        <v>165321</v>
      </c>
      <c r="J1981">
        <v>93</v>
      </c>
      <c r="K1981" t="str">
        <f t="shared" si="91"/>
        <v>Spendthrift</v>
      </c>
      <c r="L1981" t="s">
        <v>16</v>
      </c>
      <c r="M1981">
        <v>8</v>
      </c>
      <c r="N1981" t="str">
        <f t="shared" si="92"/>
        <v>Mid-Level</v>
      </c>
      <c r="O1981">
        <v>1</v>
      </c>
    </row>
    <row r="1982" spans="5:15" x14ac:dyDescent="0.25">
      <c r="E1982">
        <v>1981</v>
      </c>
      <c r="F1982" t="s">
        <v>11</v>
      </c>
      <c r="G1982">
        <v>10</v>
      </c>
      <c r="H1982" t="str">
        <f t="shared" si="90"/>
        <v>Adolescence</v>
      </c>
      <c r="I1982" s="5">
        <v>86925</v>
      </c>
      <c r="J1982">
        <v>76</v>
      </c>
      <c r="K1982" t="str">
        <f t="shared" si="91"/>
        <v>Spendthrift</v>
      </c>
      <c r="L1982" t="s">
        <v>14</v>
      </c>
      <c r="M1982">
        <v>7</v>
      </c>
      <c r="N1982" t="str">
        <f t="shared" si="92"/>
        <v>Mid-Level</v>
      </c>
      <c r="O1982">
        <v>2</v>
      </c>
    </row>
    <row r="1983" spans="5:15" x14ac:dyDescent="0.25">
      <c r="E1983">
        <v>1982</v>
      </c>
      <c r="F1983" t="s">
        <v>11</v>
      </c>
      <c r="G1983">
        <v>62</v>
      </c>
      <c r="H1983" t="str">
        <f t="shared" si="90"/>
        <v>Old</v>
      </c>
      <c r="I1983" s="5">
        <v>149797</v>
      </c>
      <c r="J1983">
        <v>19</v>
      </c>
      <c r="K1983" t="str">
        <f t="shared" si="91"/>
        <v>Tightward</v>
      </c>
      <c r="L1983" t="s">
        <v>14</v>
      </c>
      <c r="M1983">
        <v>5</v>
      </c>
      <c r="N1983" t="str">
        <f t="shared" si="92"/>
        <v>Mid-Level</v>
      </c>
      <c r="O1983">
        <v>6</v>
      </c>
    </row>
    <row r="1984" spans="5:15" x14ac:dyDescent="0.25">
      <c r="E1984">
        <v>1983</v>
      </c>
      <c r="F1984" t="s">
        <v>8</v>
      </c>
      <c r="G1984">
        <v>33</v>
      </c>
      <c r="H1984" t="str">
        <f t="shared" si="90"/>
        <v>Middle Age</v>
      </c>
      <c r="I1984" s="5">
        <v>137094</v>
      </c>
      <c r="J1984">
        <v>68</v>
      </c>
      <c r="K1984" t="str">
        <f t="shared" si="91"/>
        <v>Spendthrift</v>
      </c>
      <c r="L1984" t="s">
        <v>12</v>
      </c>
      <c r="M1984">
        <v>4</v>
      </c>
      <c r="N1984" t="str">
        <f t="shared" si="92"/>
        <v>Intermediate</v>
      </c>
      <c r="O1984">
        <v>1</v>
      </c>
    </row>
    <row r="1985" spans="5:15" x14ac:dyDescent="0.25">
      <c r="E1985">
        <v>1984</v>
      </c>
      <c r="F1985" t="s">
        <v>11</v>
      </c>
      <c r="G1985">
        <v>52</v>
      </c>
      <c r="H1985" t="str">
        <f t="shared" si="90"/>
        <v>Middle Age</v>
      </c>
      <c r="I1985" s="5">
        <v>55395</v>
      </c>
      <c r="J1985">
        <v>41</v>
      </c>
      <c r="K1985" t="str">
        <f t="shared" si="91"/>
        <v>Economical</v>
      </c>
      <c r="L1985" t="s">
        <v>18</v>
      </c>
      <c r="M1985">
        <v>10</v>
      </c>
      <c r="N1985" t="str">
        <f t="shared" si="92"/>
        <v>Senior Level</v>
      </c>
      <c r="O1985">
        <v>1</v>
      </c>
    </row>
    <row r="1986" spans="5:15" x14ac:dyDescent="0.25">
      <c r="E1986">
        <v>1985</v>
      </c>
      <c r="F1986" t="s">
        <v>11</v>
      </c>
      <c r="G1986">
        <v>2</v>
      </c>
      <c r="H1986" t="str">
        <f t="shared" si="90"/>
        <v>Adolescence</v>
      </c>
      <c r="I1986" s="5">
        <v>153622</v>
      </c>
      <c r="J1986">
        <v>51</v>
      </c>
      <c r="K1986" t="str">
        <f t="shared" si="91"/>
        <v>Economical</v>
      </c>
      <c r="L1986" t="s">
        <v>12</v>
      </c>
      <c r="M1986">
        <v>6</v>
      </c>
      <c r="N1986" t="str">
        <f t="shared" si="92"/>
        <v>Mid-Level</v>
      </c>
      <c r="O1986">
        <v>6</v>
      </c>
    </row>
    <row r="1987" spans="5:15" x14ac:dyDescent="0.25">
      <c r="E1987">
        <v>1986</v>
      </c>
      <c r="F1987" t="s">
        <v>8</v>
      </c>
      <c r="G1987">
        <v>27</v>
      </c>
      <c r="H1987" t="str">
        <f t="shared" ref="H1987:H2001" si="93">IF(G1987&gt;54,"Old",IF(G1987&gt;=31,"Middle Age",IF(G1987&lt;31,"Adolescence","Invalid")))</f>
        <v>Adolescence</v>
      </c>
      <c r="I1987" s="5">
        <v>74050</v>
      </c>
      <c r="J1987">
        <v>44</v>
      </c>
      <c r="K1987" t="str">
        <f t="shared" ref="K1987:K2001" si="94">IF(J1987&gt;=60,"Spendthrift",IF(J1987&gt;=31,"Economical",IF(J1987&lt;31,"Tightward","Invalid")))</f>
        <v>Economical</v>
      </c>
      <c r="L1987" t="s">
        <v>13</v>
      </c>
      <c r="M1987">
        <v>8</v>
      </c>
      <c r="N1987" t="str">
        <f t="shared" ref="N1987:N2001" si="95">IF(M1987&gt;=10,"Senior Level",IF(M1987&gt;=5,"Mid-Level",IF(M1987&gt;=3,"Intermediate",IF(M1987&lt;3,"Entry-Level","Invalid"))))</f>
        <v>Mid-Level</v>
      </c>
      <c r="O1987">
        <v>1</v>
      </c>
    </row>
    <row r="1988" spans="5:15" x14ac:dyDescent="0.25">
      <c r="E1988">
        <v>1987</v>
      </c>
      <c r="F1988" t="s">
        <v>11</v>
      </c>
      <c r="G1988">
        <v>4</v>
      </c>
      <c r="H1988" t="str">
        <f t="shared" si="93"/>
        <v>Adolescence</v>
      </c>
      <c r="I1988" s="5">
        <v>68094</v>
      </c>
      <c r="J1988">
        <v>61</v>
      </c>
      <c r="K1988" t="str">
        <f t="shared" si="94"/>
        <v>Spendthrift</v>
      </c>
      <c r="L1988" t="s">
        <v>16</v>
      </c>
      <c r="M1988">
        <v>4</v>
      </c>
      <c r="N1988" t="str">
        <f t="shared" si="95"/>
        <v>Intermediate</v>
      </c>
      <c r="O1988">
        <v>7</v>
      </c>
    </row>
    <row r="1989" spans="5:15" x14ac:dyDescent="0.25">
      <c r="E1989">
        <v>1988</v>
      </c>
      <c r="F1989" t="s">
        <v>8</v>
      </c>
      <c r="G1989">
        <v>63</v>
      </c>
      <c r="H1989" t="str">
        <f t="shared" si="93"/>
        <v>Old</v>
      </c>
      <c r="I1989" s="5">
        <v>59244</v>
      </c>
      <c r="J1989">
        <v>80</v>
      </c>
      <c r="K1989" t="str">
        <f t="shared" si="94"/>
        <v>Spendthrift</v>
      </c>
      <c r="L1989" t="s">
        <v>14</v>
      </c>
      <c r="M1989">
        <v>7</v>
      </c>
      <c r="N1989" t="str">
        <f t="shared" si="95"/>
        <v>Mid-Level</v>
      </c>
      <c r="O1989">
        <v>1</v>
      </c>
    </row>
    <row r="1990" spans="5:15" x14ac:dyDescent="0.25">
      <c r="E1990">
        <v>1989</v>
      </c>
      <c r="F1990" t="s">
        <v>11</v>
      </c>
      <c r="G1990">
        <v>54</v>
      </c>
      <c r="H1990" t="str">
        <f t="shared" si="93"/>
        <v>Middle Age</v>
      </c>
      <c r="I1990" s="5">
        <v>118944</v>
      </c>
      <c r="J1990">
        <v>77</v>
      </c>
      <c r="K1990" t="str">
        <f t="shared" si="94"/>
        <v>Spendthrift</v>
      </c>
      <c r="L1990" t="s">
        <v>14</v>
      </c>
      <c r="M1990">
        <v>4</v>
      </c>
      <c r="N1990" t="str">
        <f t="shared" si="95"/>
        <v>Intermediate</v>
      </c>
      <c r="O1990">
        <v>4</v>
      </c>
    </row>
    <row r="1991" spans="5:15" x14ac:dyDescent="0.25">
      <c r="E1991">
        <v>1990</v>
      </c>
      <c r="F1991" t="s">
        <v>11</v>
      </c>
      <c r="G1991">
        <v>47</v>
      </c>
      <c r="H1991" t="str">
        <f t="shared" si="93"/>
        <v>Middle Age</v>
      </c>
      <c r="I1991" s="5">
        <v>75293</v>
      </c>
      <c r="J1991">
        <v>55</v>
      </c>
      <c r="K1991" t="str">
        <f t="shared" si="94"/>
        <v>Economical</v>
      </c>
      <c r="L1991" t="s">
        <v>16</v>
      </c>
      <c r="M1991">
        <v>6</v>
      </c>
      <c r="N1991" t="str">
        <f t="shared" si="95"/>
        <v>Mid-Level</v>
      </c>
      <c r="O1991">
        <v>7</v>
      </c>
    </row>
    <row r="1992" spans="5:15" x14ac:dyDescent="0.25">
      <c r="E1992">
        <v>1991</v>
      </c>
      <c r="F1992" t="s">
        <v>11</v>
      </c>
      <c r="G1992">
        <v>30</v>
      </c>
      <c r="H1992" t="str">
        <f t="shared" si="93"/>
        <v>Adolescence</v>
      </c>
      <c r="I1992" s="5">
        <v>166983</v>
      </c>
      <c r="J1992">
        <v>69</v>
      </c>
      <c r="K1992" t="str">
        <f t="shared" si="94"/>
        <v>Spendthrift</v>
      </c>
      <c r="L1992" t="s">
        <v>14</v>
      </c>
      <c r="M1992">
        <v>7</v>
      </c>
      <c r="N1992" t="str">
        <f t="shared" si="95"/>
        <v>Mid-Level</v>
      </c>
      <c r="O1992">
        <v>3</v>
      </c>
    </row>
    <row r="1993" spans="5:15" x14ac:dyDescent="0.25">
      <c r="E1993">
        <v>1992</v>
      </c>
      <c r="F1993" t="s">
        <v>11</v>
      </c>
      <c r="G1993">
        <v>97</v>
      </c>
      <c r="H1993" t="str">
        <f t="shared" si="93"/>
        <v>Old</v>
      </c>
      <c r="I1993" s="5">
        <v>129444</v>
      </c>
      <c r="J1993">
        <v>96</v>
      </c>
      <c r="K1993" t="str">
        <f t="shared" si="94"/>
        <v>Spendthrift</v>
      </c>
      <c r="L1993" t="s">
        <v>13</v>
      </c>
      <c r="M1993">
        <v>5</v>
      </c>
      <c r="N1993" t="str">
        <f t="shared" si="95"/>
        <v>Mid-Level</v>
      </c>
      <c r="O1993">
        <v>6</v>
      </c>
    </row>
    <row r="1994" spans="5:15" x14ac:dyDescent="0.25">
      <c r="E1994">
        <v>1993</v>
      </c>
      <c r="F1994" t="s">
        <v>8</v>
      </c>
      <c r="G1994">
        <v>94</v>
      </c>
      <c r="H1994" t="str">
        <f t="shared" si="93"/>
        <v>Old</v>
      </c>
      <c r="I1994" s="5">
        <v>181183</v>
      </c>
      <c r="J1994">
        <v>24</v>
      </c>
      <c r="K1994" t="str">
        <f t="shared" si="94"/>
        <v>Tightward</v>
      </c>
      <c r="L1994" t="s">
        <v>18</v>
      </c>
      <c r="M1994">
        <v>9</v>
      </c>
      <c r="N1994" t="str">
        <f t="shared" si="95"/>
        <v>Mid-Level</v>
      </c>
      <c r="O1994">
        <v>3</v>
      </c>
    </row>
    <row r="1995" spans="5:15" x14ac:dyDescent="0.25">
      <c r="E1995">
        <v>1994</v>
      </c>
      <c r="F1995" t="s">
        <v>11</v>
      </c>
      <c r="G1995">
        <v>64</v>
      </c>
      <c r="H1995" t="str">
        <f t="shared" si="93"/>
        <v>Old</v>
      </c>
      <c r="I1995" s="5">
        <v>175254</v>
      </c>
      <c r="J1995">
        <v>100</v>
      </c>
      <c r="K1995" t="str">
        <f t="shared" si="94"/>
        <v>Spendthrift</v>
      </c>
      <c r="L1995" t="s">
        <v>14</v>
      </c>
      <c r="M1995">
        <v>9</v>
      </c>
      <c r="N1995" t="str">
        <f t="shared" si="95"/>
        <v>Mid-Level</v>
      </c>
      <c r="O1995">
        <v>5</v>
      </c>
    </row>
    <row r="1996" spans="5:15" x14ac:dyDescent="0.25">
      <c r="E1996">
        <v>1995</v>
      </c>
      <c r="F1996" t="s">
        <v>11</v>
      </c>
      <c r="G1996">
        <v>19</v>
      </c>
      <c r="H1996" t="str">
        <f t="shared" si="93"/>
        <v>Adolescence</v>
      </c>
      <c r="I1996" s="5">
        <v>54121</v>
      </c>
      <c r="J1996">
        <v>89</v>
      </c>
      <c r="K1996" t="str">
        <f t="shared" si="94"/>
        <v>Spendthrift</v>
      </c>
      <c r="L1996" t="s">
        <v>10</v>
      </c>
      <c r="M1996">
        <v>6</v>
      </c>
      <c r="N1996" t="str">
        <f t="shared" si="95"/>
        <v>Mid-Level</v>
      </c>
      <c r="O1996">
        <v>3</v>
      </c>
    </row>
    <row r="1997" spans="5:15" x14ac:dyDescent="0.25">
      <c r="E1997">
        <v>1996</v>
      </c>
      <c r="F1997" t="s">
        <v>11</v>
      </c>
      <c r="G1997">
        <v>71</v>
      </c>
      <c r="H1997" t="str">
        <f t="shared" si="93"/>
        <v>Old</v>
      </c>
      <c r="I1997" s="5">
        <v>184387</v>
      </c>
      <c r="J1997">
        <v>40</v>
      </c>
      <c r="K1997" t="str">
        <f t="shared" si="94"/>
        <v>Economical</v>
      </c>
      <c r="L1997" t="s">
        <v>14</v>
      </c>
      <c r="M1997">
        <v>8</v>
      </c>
      <c r="N1997" t="str">
        <f t="shared" si="95"/>
        <v>Mid-Level</v>
      </c>
      <c r="O1997">
        <v>7</v>
      </c>
    </row>
    <row r="1998" spans="5:15" x14ac:dyDescent="0.25">
      <c r="E1998">
        <v>1997</v>
      </c>
      <c r="F1998" t="s">
        <v>11</v>
      </c>
      <c r="G1998">
        <v>91</v>
      </c>
      <c r="H1998" t="str">
        <f t="shared" si="93"/>
        <v>Old</v>
      </c>
      <c r="I1998" s="5">
        <v>73158</v>
      </c>
      <c r="J1998">
        <v>32</v>
      </c>
      <c r="K1998" t="str">
        <f t="shared" si="94"/>
        <v>Economical</v>
      </c>
      <c r="L1998" t="s">
        <v>16</v>
      </c>
      <c r="M1998">
        <v>7</v>
      </c>
      <c r="N1998" t="str">
        <f t="shared" si="95"/>
        <v>Mid-Level</v>
      </c>
      <c r="O1998">
        <v>7</v>
      </c>
    </row>
    <row r="1999" spans="5:15" x14ac:dyDescent="0.25">
      <c r="E1999">
        <v>1998</v>
      </c>
      <c r="F1999" t="s">
        <v>8</v>
      </c>
      <c r="G1999">
        <v>87</v>
      </c>
      <c r="H1999" t="str">
        <f t="shared" si="93"/>
        <v>Old</v>
      </c>
      <c r="I1999" s="5">
        <v>90961</v>
      </c>
      <c r="J1999">
        <v>14</v>
      </c>
      <c r="K1999" t="str">
        <f t="shared" si="94"/>
        <v>Tightward</v>
      </c>
      <c r="L1999" t="s">
        <v>9</v>
      </c>
      <c r="M1999">
        <v>9</v>
      </c>
      <c r="N1999" t="str">
        <f t="shared" si="95"/>
        <v>Mid-Level</v>
      </c>
      <c r="O1999">
        <v>2</v>
      </c>
    </row>
    <row r="2000" spans="5:15" x14ac:dyDescent="0.25">
      <c r="E2000">
        <v>1999</v>
      </c>
      <c r="F2000" t="s">
        <v>8</v>
      </c>
      <c r="G2000">
        <v>77</v>
      </c>
      <c r="H2000" t="str">
        <f t="shared" si="93"/>
        <v>Old</v>
      </c>
      <c r="I2000" s="5">
        <v>182109</v>
      </c>
      <c r="J2000">
        <v>4</v>
      </c>
      <c r="K2000" t="str">
        <f t="shared" si="94"/>
        <v>Tightward</v>
      </c>
      <c r="L2000" t="s">
        <v>15</v>
      </c>
      <c r="M2000">
        <v>7</v>
      </c>
      <c r="N2000" t="str">
        <f t="shared" si="95"/>
        <v>Mid-Level</v>
      </c>
      <c r="O2000">
        <v>2</v>
      </c>
    </row>
    <row r="2001" spans="5:15" x14ac:dyDescent="0.25">
      <c r="E2001">
        <v>2000</v>
      </c>
      <c r="F2001" t="s">
        <v>8</v>
      </c>
      <c r="G2001">
        <v>90</v>
      </c>
      <c r="H2001" t="str">
        <f t="shared" si="93"/>
        <v>Old</v>
      </c>
      <c r="I2001" s="5">
        <v>110610</v>
      </c>
      <c r="J2001">
        <v>52</v>
      </c>
      <c r="K2001" t="str">
        <f t="shared" si="94"/>
        <v>Economical</v>
      </c>
      <c r="L2001" t="s">
        <v>13</v>
      </c>
      <c r="M2001">
        <v>5</v>
      </c>
      <c r="N2001" t="str">
        <f t="shared" si="95"/>
        <v>Mid-Level</v>
      </c>
      <c r="O2001">
        <v>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7473-3F60-4D05-9371-0DCA15CBAD8D}">
  <dimension ref="A1:K2001"/>
  <sheetViews>
    <sheetView zoomScaleNormal="100" workbookViewId="0">
      <selection activeCell="F1" sqref="F1:F1048576"/>
    </sheetView>
  </sheetViews>
  <sheetFormatPr defaultRowHeight="13.5" x14ac:dyDescent="0.25"/>
  <cols>
    <col min="4" max="4" width="12.83203125" bestFit="1" customWidth="1"/>
    <col min="5" max="5" width="18.6640625" bestFit="1" customWidth="1"/>
    <col min="10" max="10" width="18.75" bestFit="1" customWidth="1"/>
    <col min="11" max="11" width="10.4140625" bestFit="1" customWidth="1"/>
  </cols>
  <sheetData>
    <row r="1" spans="1:11" x14ac:dyDescent="0.25">
      <c r="A1" t="s">
        <v>0</v>
      </c>
      <c r="B1" t="s">
        <v>1</v>
      </c>
      <c r="C1" t="s">
        <v>2</v>
      </c>
      <c r="D1" t="s">
        <v>19</v>
      </c>
      <c r="E1" s="1" t="s">
        <v>3</v>
      </c>
      <c r="F1" t="s">
        <v>4</v>
      </c>
      <c r="G1" t="s">
        <v>20</v>
      </c>
      <c r="H1" t="s">
        <v>5</v>
      </c>
      <c r="I1" t="s">
        <v>6</v>
      </c>
      <c r="J1" t="s">
        <v>21</v>
      </c>
      <c r="K1" t="s">
        <v>7</v>
      </c>
    </row>
    <row r="2" spans="1:11" x14ac:dyDescent="0.25">
      <c r="A2">
        <v>474</v>
      </c>
      <c r="B2" t="s">
        <v>8</v>
      </c>
      <c r="C2">
        <v>20</v>
      </c>
      <c r="D2" t="str">
        <f t="shared" ref="D2:D65" si="0">IF(C2&gt;54,"Old",IF(C2&gt;=31,"Middle Age",IF(C2&lt;31,"Adolescence","Invalid")))</f>
        <v>Adolescence</v>
      </c>
      <c r="E2" s="5">
        <v>130813</v>
      </c>
      <c r="F2">
        <v>92</v>
      </c>
      <c r="G2" t="str">
        <f t="shared" ref="G2:G65" si="1">IF(F2&gt;=60,"Spendthrift",IF(F2&gt;=31,"Economical",IF(F2&lt;31,"Tightward","Invalid")))</f>
        <v>Spendthrift</v>
      </c>
      <c r="H2" t="s">
        <v>14</v>
      </c>
      <c r="I2">
        <v>17</v>
      </c>
      <c r="J2" t="str">
        <f t="shared" ref="J2:J65" si="2">IF(I2&gt;=10,"Senior Level",IF(I2&gt;=5,"Mid-Level",IF(I2&gt;=3,"Intermediate",IF(I2&lt;3,"Entry-Level","Invalid"))))</f>
        <v>Senior Level</v>
      </c>
      <c r="K2">
        <v>5</v>
      </c>
    </row>
    <row r="3" spans="1:11" x14ac:dyDescent="0.25">
      <c r="A3">
        <v>604</v>
      </c>
      <c r="B3" t="s">
        <v>11</v>
      </c>
      <c r="C3">
        <v>91</v>
      </c>
      <c r="D3" t="str">
        <f t="shared" si="0"/>
        <v>Old</v>
      </c>
      <c r="E3" s="5">
        <v>69720</v>
      </c>
      <c r="F3">
        <v>78</v>
      </c>
      <c r="G3" t="str">
        <f t="shared" si="1"/>
        <v>Spendthrift</v>
      </c>
      <c r="H3" t="s">
        <v>12</v>
      </c>
      <c r="I3">
        <v>17</v>
      </c>
      <c r="J3" t="str">
        <f t="shared" si="2"/>
        <v>Senior Level</v>
      </c>
      <c r="K3">
        <v>6</v>
      </c>
    </row>
    <row r="4" spans="1:11" x14ac:dyDescent="0.25">
      <c r="A4">
        <v>601</v>
      </c>
      <c r="B4" t="s">
        <v>8</v>
      </c>
      <c r="C4">
        <v>41</v>
      </c>
      <c r="D4" t="str">
        <f t="shared" si="0"/>
        <v>Middle Age</v>
      </c>
      <c r="E4" s="5">
        <v>76567</v>
      </c>
      <c r="F4">
        <v>85</v>
      </c>
      <c r="G4" t="str">
        <f t="shared" si="1"/>
        <v>Spendthrift</v>
      </c>
      <c r="H4" t="s">
        <v>16</v>
      </c>
      <c r="I4">
        <v>16</v>
      </c>
      <c r="J4" t="str">
        <f t="shared" si="2"/>
        <v>Senior Level</v>
      </c>
      <c r="K4">
        <v>1</v>
      </c>
    </row>
    <row r="5" spans="1:11" x14ac:dyDescent="0.25">
      <c r="A5">
        <v>467</v>
      </c>
      <c r="B5" t="s">
        <v>8</v>
      </c>
      <c r="C5">
        <v>0</v>
      </c>
      <c r="D5" t="str">
        <f t="shared" si="0"/>
        <v>Adolescence</v>
      </c>
      <c r="E5" s="5">
        <v>186002</v>
      </c>
      <c r="F5">
        <v>80</v>
      </c>
      <c r="G5" t="str">
        <f t="shared" si="1"/>
        <v>Spendthrift</v>
      </c>
      <c r="H5" t="s">
        <v>16</v>
      </c>
      <c r="I5">
        <v>15</v>
      </c>
      <c r="J5" t="str">
        <f t="shared" si="2"/>
        <v>Senior Level</v>
      </c>
      <c r="K5">
        <v>2</v>
      </c>
    </row>
    <row r="6" spans="1:11" x14ac:dyDescent="0.25">
      <c r="A6">
        <v>395</v>
      </c>
      <c r="B6" t="s">
        <v>11</v>
      </c>
      <c r="C6">
        <v>75</v>
      </c>
      <c r="D6" t="str">
        <f t="shared" si="0"/>
        <v>Old</v>
      </c>
      <c r="E6" s="5">
        <v>151696</v>
      </c>
      <c r="F6">
        <v>82</v>
      </c>
      <c r="G6" t="str">
        <f t="shared" si="1"/>
        <v>Spendthrift</v>
      </c>
      <c r="H6" t="s">
        <v>14</v>
      </c>
      <c r="I6">
        <v>15</v>
      </c>
      <c r="J6" t="str">
        <f t="shared" si="2"/>
        <v>Senior Level</v>
      </c>
      <c r="K6">
        <v>1</v>
      </c>
    </row>
    <row r="7" spans="1:11" x14ac:dyDescent="0.25">
      <c r="A7">
        <v>591</v>
      </c>
      <c r="B7" t="s">
        <v>8</v>
      </c>
      <c r="C7">
        <v>42</v>
      </c>
      <c r="D7" t="str">
        <f t="shared" si="0"/>
        <v>Middle Age</v>
      </c>
      <c r="E7" s="5">
        <v>149936</v>
      </c>
      <c r="F7">
        <v>52</v>
      </c>
      <c r="G7" t="str">
        <f t="shared" si="1"/>
        <v>Economical</v>
      </c>
      <c r="H7" t="s">
        <v>14</v>
      </c>
      <c r="I7">
        <v>15</v>
      </c>
      <c r="J7" t="str">
        <f t="shared" si="2"/>
        <v>Senior Level</v>
      </c>
      <c r="K7">
        <v>3</v>
      </c>
    </row>
    <row r="8" spans="1:11" x14ac:dyDescent="0.25">
      <c r="A8">
        <v>565</v>
      </c>
      <c r="B8" t="s">
        <v>11</v>
      </c>
      <c r="C8">
        <v>51</v>
      </c>
      <c r="D8" t="str">
        <f t="shared" si="0"/>
        <v>Middle Age</v>
      </c>
      <c r="E8" s="5">
        <v>141416</v>
      </c>
      <c r="F8">
        <v>100</v>
      </c>
      <c r="G8" t="str">
        <f t="shared" si="1"/>
        <v>Spendthrift</v>
      </c>
      <c r="H8" t="s">
        <v>9</v>
      </c>
      <c r="I8">
        <v>15</v>
      </c>
      <c r="J8" t="str">
        <f t="shared" si="2"/>
        <v>Senior Level</v>
      </c>
      <c r="K8">
        <v>1</v>
      </c>
    </row>
    <row r="9" spans="1:11" x14ac:dyDescent="0.25">
      <c r="A9">
        <v>400</v>
      </c>
      <c r="B9" t="s">
        <v>8</v>
      </c>
      <c r="C9">
        <v>13</v>
      </c>
      <c r="D9" t="str">
        <f t="shared" si="0"/>
        <v>Adolescence</v>
      </c>
      <c r="E9" s="5">
        <v>140950</v>
      </c>
      <c r="F9">
        <v>77</v>
      </c>
      <c r="G9" t="str">
        <f t="shared" si="1"/>
        <v>Spendthrift</v>
      </c>
      <c r="H9" t="s">
        <v>14</v>
      </c>
      <c r="I9">
        <v>15</v>
      </c>
      <c r="J9" t="str">
        <f t="shared" si="2"/>
        <v>Senior Level</v>
      </c>
      <c r="K9">
        <v>2</v>
      </c>
    </row>
    <row r="10" spans="1:11" x14ac:dyDescent="0.25">
      <c r="A10">
        <v>526</v>
      </c>
      <c r="B10" t="s">
        <v>11</v>
      </c>
      <c r="C10">
        <v>66</v>
      </c>
      <c r="D10" t="str">
        <f t="shared" si="0"/>
        <v>Old</v>
      </c>
      <c r="E10" s="5">
        <v>134677</v>
      </c>
      <c r="F10">
        <v>59</v>
      </c>
      <c r="G10" t="str">
        <f t="shared" si="1"/>
        <v>Economical</v>
      </c>
      <c r="H10" t="s">
        <v>9</v>
      </c>
      <c r="I10">
        <v>15</v>
      </c>
      <c r="J10" t="str">
        <f t="shared" si="2"/>
        <v>Senior Level</v>
      </c>
      <c r="K10">
        <v>5</v>
      </c>
    </row>
    <row r="11" spans="1:11" x14ac:dyDescent="0.25">
      <c r="A11">
        <v>585</v>
      </c>
      <c r="B11" t="s">
        <v>11</v>
      </c>
      <c r="C11">
        <v>10</v>
      </c>
      <c r="D11" t="str">
        <f t="shared" si="0"/>
        <v>Adolescence</v>
      </c>
      <c r="E11" s="5">
        <v>112818</v>
      </c>
      <c r="F11">
        <v>85</v>
      </c>
      <c r="G11" t="str">
        <f t="shared" si="1"/>
        <v>Spendthrift</v>
      </c>
      <c r="H11" t="s">
        <v>18</v>
      </c>
      <c r="I11">
        <v>15</v>
      </c>
      <c r="J11" t="str">
        <f t="shared" si="2"/>
        <v>Senior Level</v>
      </c>
      <c r="K11">
        <v>7</v>
      </c>
    </row>
    <row r="12" spans="1:11" x14ac:dyDescent="0.25">
      <c r="A12">
        <v>407</v>
      </c>
      <c r="B12" t="s">
        <v>11</v>
      </c>
      <c r="C12">
        <v>51</v>
      </c>
      <c r="D12" t="str">
        <f t="shared" si="0"/>
        <v>Middle Age</v>
      </c>
      <c r="E12" s="5">
        <v>66852</v>
      </c>
      <c r="F12">
        <v>73</v>
      </c>
      <c r="G12" t="str">
        <f t="shared" si="1"/>
        <v>Spendthrift</v>
      </c>
      <c r="H12" t="s">
        <v>15</v>
      </c>
      <c r="I12">
        <v>15</v>
      </c>
      <c r="J12" t="str">
        <f t="shared" si="2"/>
        <v>Senior Level</v>
      </c>
      <c r="K12">
        <v>3</v>
      </c>
    </row>
    <row r="13" spans="1:11" x14ac:dyDescent="0.25">
      <c r="A13">
        <v>456</v>
      </c>
      <c r="B13" t="s">
        <v>11</v>
      </c>
      <c r="C13">
        <v>15</v>
      </c>
      <c r="D13" t="str">
        <f t="shared" si="0"/>
        <v>Adolescence</v>
      </c>
      <c r="E13" s="5">
        <v>181332</v>
      </c>
      <c r="F13">
        <v>99</v>
      </c>
      <c r="G13" t="str">
        <f t="shared" si="1"/>
        <v>Spendthrift</v>
      </c>
      <c r="H13" t="s">
        <v>14</v>
      </c>
      <c r="I13">
        <v>14</v>
      </c>
      <c r="J13" t="str">
        <f t="shared" si="2"/>
        <v>Senior Level</v>
      </c>
      <c r="K13">
        <v>6</v>
      </c>
    </row>
    <row r="14" spans="1:11" x14ac:dyDescent="0.25">
      <c r="A14">
        <v>843</v>
      </c>
      <c r="B14" t="s">
        <v>11</v>
      </c>
      <c r="C14">
        <v>5</v>
      </c>
      <c r="D14" t="str">
        <f t="shared" si="0"/>
        <v>Adolescence</v>
      </c>
      <c r="E14" s="5">
        <v>168110</v>
      </c>
      <c r="F14">
        <v>69</v>
      </c>
      <c r="G14" t="str">
        <f t="shared" si="1"/>
        <v>Spendthrift</v>
      </c>
      <c r="H14" t="s">
        <v>16</v>
      </c>
      <c r="I14">
        <v>14</v>
      </c>
      <c r="J14" t="str">
        <f t="shared" si="2"/>
        <v>Senior Level</v>
      </c>
      <c r="K14">
        <v>6</v>
      </c>
    </row>
    <row r="15" spans="1:11" x14ac:dyDescent="0.25">
      <c r="A15">
        <v>532</v>
      </c>
      <c r="B15" t="s">
        <v>8</v>
      </c>
      <c r="C15">
        <v>93</v>
      </c>
      <c r="D15" t="str">
        <f t="shared" si="0"/>
        <v>Old</v>
      </c>
      <c r="E15" s="5">
        <v>152571</v>
      </c>
      <c r="F15">
        <v>66</v>
      </c>
      <c r="G15" t="str">
        <f t="shared" si="1"/>
        <v>Spendthrift</v>
      </c>
      <c r="H15" t="s">
        <v>16</v>
      </c>
      <c r="I15">
        <v>14</v>
      </c>
      <c r="J15" t="str">
        <f t="shared" si="2"/>
        <v>Senior Level</v>
      </c>
      <c r="K15">
        <v>5</v>
      </c>
    </row>
    <row r="16" spans="1:11" x14ac:dyDescent="0.25">
      <c r="A16">
        <v>1696</v>
      </c>
      <c r="B16" t="s">
        <v>11</v>
      </c>
      <c r="C16">
        <v>18</v>
      </c>
      <c r="D16" t="str">
        <f t="shared" si="0"/>
        <v>Adolescence</v>
      </c>
      <c r="E16" s="5">
        <v>149915</v>
      </c>
      <c r="F16">
        <v>94</v>
      </c>
      <c r="G16" t="str">
        <f t="shared" si="1"/>
        <v>Spendthrift</v>
      </c>
      <c r="H16" t="s">
        <v>16</v>
      </c>
      <c r="I16">
        <v>14</v>
      </c>
      <c r="J16" t="str">
        <f t="shared" si="2"/>
        <v>Senior Level</v>
      </c>
      <c r="K16">
        <v>1</v>
      </c>
    </row>
    <row r="17" spans="1:11" x14ac:dyDescent="0.25">
      <c r="A17">
        <v>596</v>
      </c>
      <c r="B17" t="s">
        <v>11</v>
      </c>
      <c r="C17">
        <v>52</v>
      </c>
      <c r="D17" t="str">
        <f t="shared" si="0"/>
        <v>Middle Age</v>
      </c>
      <c r="E17" s="5">
        <v>70302</v>
      </c>
      <c r="F17">
        <v>88</v>
      </c>
      <c r="G17" t="str">
        <f t="shared" si="1"/>
        <v>Spendthrift</v>
      </c>
      <c r="H17" t="s">
        <v>15</v>
      </c>
      <c r="I17">
        <v>14</v>
      </c>
      <c r="J17" t="str">
        <f t="shared" si="2"/>
        <v>Senior Level</v>
      </c>
      <c r="K17">
        <v>3</v>
      </c>
    </row>
    <row r="18" spans="1:11" x14ac:dyDescent="0.25">
      <c r="A18">
        <v>518</v>
      </c>
      <c r="B18" t="s">
        <v>11</v>
      </c>
      <c r="C18">
        <v>78</v>
      </c>
      <c r="D18" t="str">
        <f t="shared" si="0"/>
        <v>Old</v>
      </c>
      <c r="E18" s="5">
        <v>59971</v>
      </c>
      <c r="F18">
        <v>94</v>
      </c>
      <c r="G18" t="str">
        <f t="shared" si="1"/>
        <v>Spendthrift</v>
      </c>
      <c r="H18" t="s">
        <v>17</v>
      </c>
      <c r="I18">
        <v>14</v>
      </c>
      <c r="J18" t="str">
        <f t="shared" si="2"/>
        <v>Senior Level</v>
      </c>
      <c r="K18">
        <v>7</v>
      </c>
    </row>
    <row r="19" spans="1:11" x14ac:dyDescent="0.25">
      <c r="A19">
        <v>403</v>
      </c>
      <c r="B19" t="s">
        <v>8</v>
      </c>
      <c r="C19">
        <v>54</v>
      </c>
      <c r="D19" t="str">
        <f t="shared" si="0"/>
        <v>Middle Age</v>
      </c>
      <c r="E19" s="5">
        <v>186359</v>
      </c>
      <c r="F19">
        <v>95</v>
      </c>
      <c r="G19" t="str">
        <f t="shared" si="1"/>
        <v>Spendthrift</v>
      </c>
      <c r="H19" t="s">
        <v>16</v>
      </c>
      <c r="I19">
        <v>13</v>
      </c>
      <c r="J19" t="str">
        <f t="shared" si="2"/>
        <v>Senior Level</v>
      </c>
      <c r="K19">
        <v>2</v>
      </c>
    </row>
    <row r="20" spans="1:11" x14ac:dyDescent="0.25">
      <c r="A20">
        <v>396</v>
      </c>
      <c r="B20" t="s">
        <v>8</v>
      </c>
      <c r="C20">
        <v>78</v>
      </c>
      <c r="D20" t="str">
        <f t="shared" si="0"/>
        <v>Old</v>
      </c>
      <c r="E20" s="5">
        <v>184736</v>
      </c>
      <c r="F20">
        <v>52</v>
      </c>
      <c r="G20" t="str">
        <f t="shared" si="1"/>
        <v>Economical</v>
      </c>
      <c r="H20" t="s">
        <v>12</v>
      </c>
      <c r="I20">
        <v>13</v>
      </c>
      <c r="J20" t="str">
        <f t="shared" si="2"/>
        <v>Senior Level</v>
      </c>
      <c r="K20">
        <v>1</v>
      </c>
    </row>
    <row r="21" spans="1:11" x14ac:dyDescent="0.25">
      <c r="A21">
        <v>358</v>
      </c>
      <c r="B21" t="s">
        <v>8</v>
      </c>
      <c r="C21">
        <v>20</v>
      </c>
      <c r="D21" t="str">
        <f t="shared" si="0"/>
        <v>Adolescence</v>
      </c>
      <c r="E21" s="5">
        <v>184324</v>
      </c>
      <c r="F21">
        <v>51</v>
      </c>
      <c r="G21" t="str">
        <f t="shared" si="1"/>
        <v>Economical</v>
      </c>
      <c r="H21" t="s">
        <v>18</v>
      </c>
      <c r="I21">
        <v>13</v>
      </c>
      <c r="J21" t="str">
        <f t="shared" si="2"/>
        <v>Senior Level</v>
      </c>
      <c r="K21">
        <v>5</v>
      </c>
    </row>
    <row r="22" spans="1:11" x14ac:dyDescent="0.25">
      <c r="A22">
        <v>350</v>
      </c>
      <c r="B22" t="s">
        <v>11</v>
      </c>
      <c r="C22">
        <v>88</v>
      </c>
      <c r="D22" t="str">
        <f t="shared" si="0"/>
        <v>Old</v>
      </c>
      <c r="E22" s="5">
        <v>166107</v>
      </c>
      <c r="F22">
        <v>98</v>
      </c>
      <c r="G22" t="str">
        <f t="shared" si="1"/>
        <v>Spendthrift</v>
      </c>
      <c r="H22" t="s">
        <v>14</v>
      </c>
      <c r="I22">
        <v>13</v>
      </c>
      <c r="J22" t="str">
        <f t="shared" si="2"/>
        <v>Senior Level</v>
      </c>
      <c r="K22">
        <v>4</v>
      </c>
    </row>
    <row r="23" spans="1:11" x14ac:dyDescent="0.25">
      <c r="A23">
        <v>449</v>
      </c>
      <c r="B23" t="s">
        <v>11</v>
      </c>
      <c r="C23">
        <v>12</v>
      </c>
      <c r="D23" t="str">
        <f t="shared" si="0"/>
        <v>Adolescence</v>
      </c>
      <c r="E23" s="5">
        <v>108027</v>
      </c>
      <c r="F23">
        <v>64</v>
      </c>
      <c r="G23" t="str">
        <f t="shared" si="1"/>
        <v>Spendthrift</v>
      </c>
      <c r="H23" t="s">
        <v>14</v>
      </c>
      <c r="I23">
        <v>13</v>
      </c>
      <c r="J23" t="str">
        <f t="shared" si="2"/>
        <v>Senior Level</v>
      </c>
      <c r="K23">
        <v>5</v>
      </c>
    </row>
    <row r="24" spans="1:11" x14ac:dyDescent="0.25">
      <c r="A24">
        <v>445</v>
      </c>
      <c r="B24" t="s">
        <v>8</v>
      </c>
      <c r="C24">
        <v>7</v>
      </c>
      <c r="D24" t="str">
        <f t="shared" si="0"/>
        <v>Adolescence</v>
      </c>
      <c r="E24" s="5">
        <v>70749</v>
      </c>
      <c r="F24">
        <v>86</v>
      </c>
      <c r="G24" t="str">
        <f t="shared" si="1"/>
        <v>Spendthrift</v>
      </c>
      <c r="H24" t="s">
        <v>14</v>
      </c>
      <c r="I24">
        <v>13</v>
      </c>
      <c r="J24" t="str">
        <f t="shared" si="2"/>
        <v>Senior Level</v>
      </c>
      <c r="K24">
        <v>3</v>
      </c>
    </row>
    <row r="25" spans="1:11" x14ac:dyDescent="0.25">
      <c r="A25">
        <v>322</v>
      </c>
      <c r="B25" t="s">
        <v>8</v>
      </c>
      <c r="C25">
        <v>5</v>
      </c>
      <c r="D25" t="str">
        <f t="shared" si="0"/>
        <v>Adolescence</v>
      </c>
      <c r="E25" s="5">
        <v>69078</v>
      </c>
      <c r="F25">
        <v>60</v>
      </c>
      <c r="G25" t="str">
        <f t="shared" si="1"/>
        <v>Spendthrift</v>
      </c>
      <c r="H25" t="s">
        <v>12</v>
      </c>
      <c r="I25">
        <v>13</v>
      </c>
      <c r="J25" t="str">
        <f t="shared" si="2"/>
        <v>Senior Level</v>
      </c>
      <c r="K25">
        <v>1</v>
      </c>
    </row>
    <row r="26" spans="1:11" x14ac:dyDescent="0.25">
      <c r="A26">
        <v>1874</v>
      </c>
      <c r="B26" t="s">
        <v>11</v>
      </c>
      <c r="C26">
        <v>44</v>
      </c>
      <c r="D26" t="str">
        <f t="shared" si="0"/>
        <v>Middle Age</v>
      </c>
      <c r="E26" s="5">
        <v>173682</v>
      </c>
      <c r="F26">
        <v>89</v>
      </c>
      <c r="G26" t="str">
        <f t="shared" si="1"/>
        <v>Spendthrift</v>
      </c>
      <c r="H26" t="s">
        <v>14</v>
      </c>
      <c r="I26">
        <v>12</v>
      </c>
      <c r="J26" t="str">
        <f t="shared" si="2"/>
        <v>Senior Level</v>
      </c>
      <c r="K26">
        <v>6</v>
      </c>
    </row>
    <row r="27" spans="1:11" x14ac:dyDescent="0.25">
      <c r="A27">
        <v>1261</v>
      </c>
      <c r="B27" t="s">
        <v>8</v>
      </c>
      <c r="C27">
        <v>53</v>
      </c>
      <c r="D27" t="str">
        <f t="shared" si="0"/>
        <v>Middle Age</v>
      </c>
      <c r="E27" s="5">
        <v>145720</v>
      </c>
      <c r="F27">
        <v>62</v>
      </c>
      <c r="G27" t="str">
        <f t="shared" si="1"/>
        <v>Spendthrift</v>
      </c>
      <c r="H27" t="s">
        <v>17</v>
      </c>
      <c r="I27">
        <v>12</v>
      </c>
      <c r="J27" t="str">
        <f t="shared" si="2"/>
        <v>Senior Level</v>
      </c>
      <c r="K27">
        <v>7</v>
      </c>
    </row>
    <row r="28" spans="1:11" x14ac:dyDescent="0.25">
      <c r="A28">
        <v>583</v>
      </c>
      <c r="B28" t="s">
        <v>11</v>
      </c>
      <c r="C28">
        <v>13</v>
      </c>
      <c r="D28" t="str">
        <f t="shared" si="0"/>
        <v>Adolescence</v>
      </c>
      <c r="E28" s="5">
        <v>144111</v>
      </c>
      <c r="F28">
        <v>62</v>
      </c>
      <c r="G28" t="str">
        <f t="shared" si="1"/>
        <v>Spendthrift</v>
      </c>
      <c r="H28" t="s">
        <v>13</v>
      </c>
      <c r="I28">
        <v>12</v>
      </c>
      <c r="J28" t="str">
        <f t="shared" si="2"/>
        <v>Senior Level</v>
      </c>
      <c r="K28">
        <v>5</v>
      </c>
    </row>
    <row r="29" spans="1:11" x14ac:dyDescent="0.25">
      <c r="A29">
        <v>1205</v>
      </c>
      <c r="B29" t="s">
        <v>11</v>
      </c>
      <c r="C29">
        <v>54</v>
      </c>
      <c r="D29" t="str">
        <f t="shared" si="0"/>
        <v>Middle Age</v>
      </c>
      <c r="E29" s="5">
        <v>117181</v>
      </c>
      <c r="F29">
        <v>66</v>
      </c>
      <c r="G29" t="str">
        <f t="shared" si="1"/>
        <v>Spendthrift</v>
      </c>
      <c r="H29" t="s">
        <v>16</v>
      </c>
      <c r="I29">
        <v>12</v>
      </c>
      <c r="J29" t="str">
        <f t="shared" si="2"/>
        <v>Senior Level</v>
      </c>
      <c r="K29">
        <v>5</v>
      </c>
    </row>
    <row r="30" spans="1:11" x14ac:dyDescent="0.25">
      <c r="A30">
        <v>468</v>
      </c>
      <c r="B30" t="s">
        <v>11</v>
      </c>
      <c r="C30">
        <v>70</v>
      </c>
      <c r="D30" t="str">
        <f t="shared" si="0"/>
        <v>Old</v>
      </c>
      <c r="E30" s="5">
        <v>111760</v>
      </c>
      <c r="F30">
        <v>53</v>
      </c>
      <c r="G30" t="str">
        <f t="shared" si="1"/>
        <v>Economical</v>
      </c>
      <c r="H30" t="s">
        <v>15</v>
      </c>
      <c r="I30">
        <v>12</v>
      </c>
      <c r="J30" t="str">
        <f t="shared" si="2"/>
        <v>Senior Level</v>
      </c>
      <c r="K30">
        <v>5</v>
      </c>
    </row>
    <row r="31" spans="1:11" x14ac:dyDescent="0.25">
      <c r="A31">
        <v>368</v>
      </c>
      <c r="B31" t="s">
        <v>11</v>
      </c>
      <c r="C31">
        <v>93</v>
      </c>
      <c r="D31" t="str">
        <f t="shared" si="0"/>
        <v>Old</v>
      </c>
      <c r="E31" s="5">
        <v>103130</v>
      </c>
      <c r="F31">
        <v>74</v>
      </c>
      <c r="G31" t="str">
        <f t="shared" si="1"/>
        <v>Spendthrift</v>
      </c>
      <c r="H31" t="s">
        <v>15</v>
      </c>
      <c r="I31">
        <v>12</v>
      </c>
      <c r="J31" t="str">
        <f t="shared" si="2"/>
        <v>Senior Level</v>
      </c>
      <c r="K31">
        <v>3</v>
      </c>
    </row>
    <row r="32" spans="1:11" x14ac:dyDescent="0.25">
      <c r="A32">
        <v>1100</v>
      </c>
      <c r="B32" t="s">
        <v>8</v>
      </c>
      <c r="C32">
        <v>89</v>
      </c>
      <c r="D32" t="str">
        <f t="shared" si="0"/>
        <v>Old</v>
      </c>
      <c r="E32" s="5">
        <v>63379</v>
      </c>
      <c r="F32">
        <v>59</v>
      </c>
      <c r="G32" t="str">
        <f t="shared" si="1"/>
        <v>Economical</v>
      </c>
      <c r="H32" t="s">
        <v>14</v>
      </c>
      <c r="I32">
        <v>12</v>
      </c>
      <c r="J32" t="str">
        <f t="shared" si="2"/>
        <v>Senior Level</v>
      </c>
      <c r="K32">
        <v>7</v>
      </c>
    </row>
    <row r="33" spans="1:11" x14ac:dyDescent="0.25">
      <c r="A33">
        <v>1289</v>
      </c>
      <c r="B33" t="s">
        <v>11</v>
      </c>
      <c r="C33">
        <v>98</v>
      </c>
      <c r="D33" t="str">
        <f t="shared" si="0"/>
        <v>Old</v>
      </c>
      <c r="E33" s="5">
        <v>51866</v>
      </c>
      <c r="F33">
        <v>81</v>
      </c>
      <c r="G33" t="str">
        <f t="shared" si="1"/>
        <v>Spendthrift</v>
      </c>
      <c r="H33" t="s">
        <v>14</v>
      </c>
      <c r="I33">
        <v>12</v>
      </c>
      <c r="J33" t="str">
        <f t="shared" si="2"/>
        <v>Senior Level</v>
      </c>
      <c r="K33">
        <v>7</v>
      </c>
    </row>
    <row r="34" spans="1:11" x14ac:dyDescent="0.25">
      <c r="A34">
        <v>1185</v>
      </c>
      <c r="B34" t="s">
        <v>11</v>
      </c>
      <c r="C34">
        <v>12</v>
      </c>
      <c r="D34" t="str">
        <f t="shared" si="0"/>
        <v>Adolescence</v>
      </c>
      <c r="E34" s="5">
        <v>138425</v>
      </c>
      <c r="F34">
        <v>78</v>
      </c>
      <c r="G34" t="str">
        <f t="shared" si="1"/>
        <v>Spendthrift</v>
      </c>
      <c r="H34" t="s">
        <v>16</v>
      </c>
      <c r="I34">
        <v>11</v>
      </c>
      <c r="J34" t="str">
        <f t="shared" si="2"/>
        <v>Senior Level</v>
      </c>
      <c r="K34">
        <v>6</v>
      </c>
    </row>
    <row r="35" spans="1:11" x14ac:dyDescent="0.25">
      <c r="A35">
        <v>357</v>
      </c>
      <c r="B35" t="s">
        <v>11</v>
      </c>
      <c r="C35">
        <v>89</v>
      </c>
      <c r="D35" t="str">
        <f t="shared" si="0"/>
        <v>Old</v>
      </c>
      <c r="E35" s="5">
        <v>115811</v>
      </c>
      <c r="F35">
        <v>87</v>
      </c>
      <c r="G35" t="str">
        <f t="shared" si="1"/>
        <v>Spendthrift</v>
      </c>
      <c r="H35" t="s">
        <v>17</v>
      </c>
      <c r="I35">
        <v>11</v>
      </c>
      <c r="J35" t="str">
        <f t="shared" si="2"/>
        <v>Senior Level</v>
      </c>
      <c r="K35">
        <v>4</v>
      </c>
    </row>
    <row r="36" spans="1:11" x14ac:dyDescent="0.25">
      <c r="A36">
        <v>1039</v>
      </c>
      <c r="B36" t="s">
        <v>8</v>
      </c>
      <c r="C36">
        <v>37</v>
      </c>
      <c r="D36" t="str">
        <f t="shared" si="0"/>
        <v>Middle Age</v>
      </c>
      <c r="E36" s="5">
        <v>99872</v>
      </c>
      <c r="F36">
        <v>53</v>
      </c>
      <c r="G36" t="str">
        <f t="shared" si="1"/>
        <v>Economical</v>
      </c>
      <c r="H36" t="s">
        <v>13</v>
      </c>
      <c r="I36">
        <v>11</v>
      </c>
      <c r="J36" t="str">
        <f t="shared" si="2"/>
        <v>Senior Level</v>
      </c>
      <c r="K36">
        <v>3</v>
      </c>
    </row>
    <row r="37" spans="1:11" x14ac:dyDescent="0.25">
      <c r="A37">
        <v>402</v>
      </c>
      <c r="B37" t="s">
        <v>11</v>
      </c>
      <c r="C37">
        <v>50</v>
      </c>
      <c r="D37" t="str">
        <f t="shared" si="0"/>
        <v>Middle Age</v>
      </c>
      <c r="E37" s="5">
        <v>91389</v>
      </c>
      <c r="F37">
        <v>92</v>
      </c>
      <c r="G37" t="str">
        <f t="shared" si="1"/>
        <v>Spendthrift</v>
      </c>
      <c r="H37" t="s">
        <v>9</v>
      </c>
      <c r="I37">
        <v>11</v>
      </c>
      <c r="J37" t="str">
        <f t="shared" si="2"/>
        <v>Senior Level</v>
      </c>
      <c r="K37">
        <v>7</v>
      </c>
    </row>
    <row r="38" spans="1:11" x14ac:dyDescent="0.25">
      <c r="A38">
        <v>954</v>
      </c>
      <c r="B38" t="s">
        <v>8</v>
      </c>
      <c r="C38">
        <v>29</v>
      </c>
      <c r="D38" t="str">
        <f t="shared" si="0"/>
        <v>Adolescence</v>
      </c>
      <c r="E38" s="5">
        <v>87014</v>
      </c>
      <c r="F38">
        <v>71</v>
      </c>
      <c r="G38" t="str">
        <f t="shared" si="1"/>
        <v>Spendthrift</v>
      </c>
      <c r="H38" t="s">
        <v>16</v>
      </c>
      <c r="I38">
        <v>11</v>
      </c>
      <c r="J38" t="str">
        <f t="shared" si="2"/>
        <v>Senior Level</v>
      </c>
      <c r="K38">
        <v>4</v>
      </c>
    </row>
    <row r="39" spans="1:11" x14ac:dyDescent="0.25">
      <c r="A39">
        <v>999</v>
      </c>
      <c r="B39" t="s">
        <v>8</v>
      </c>
      <c r="C39">
        <v>24</v>
      </c>
      <c r="D39" t="str">
        <f t="shared" si="0"/>
        <v>Adolescence</v>
      </c>
      <c r="E39" s="5">
        <v>77976</v>
      </c>
      <c r="F39">
        <v>95</v>
      </c>
      <c r="G39" t="str">
        <f t="shared" si="1"/>
        <v>Spendthrift</v>
      </c>
      <c r="H39" t="s">
        <v>14</v>
      </c>
      <c r="I39">
        <v>11</v>
      </c>
      <c r="J39" t="str">
        <f t="shared" si="2"/>
        <v>Senior Level</v>
      </c>
      <c r="K39">
        <v>3</v>
      </c>
    </row>
    <row r="40" spans="1:11" x14ac:dyDescent="0.25">
      <c r="A40">
        <v>778</v>
      </c>
      <c r="B40" t="s">
        <v>8</v>
      </c>
      <c r="C40">
        <v>94</v>
      </c>
      <c r="D40" t="str">
        <f t="shared" si="0"/>
        <v>Old</v>
      </c>
      <c r="E40" s="5">
        <v>188107</v>
      </c>
      <c r="F40">
        <v>52</v>
      </c>
      <c r="G40" t="str">
        <f t="shared" si="1"/>
        <v>Economical</v>
      </c>
      <c r="H40" t="s">
        <v>10</v>
      </c>
      <c r="I40">
        <v>10</v>
      </c>
      <c r="J40" t="str">
        <f t="shared" si="2"/>
        <v>Senior Level</v>
      </c>
      <c r="K40">
        <v>2</v>
      </c>
    </row>
    <row r="41" spans="1:11" x14ac:dyDescent="0.25">
      <c r="A41">
        <v>1374</v>
      </c>
      <c r="B41" t="s">
        <v>8</v>
      </c>
      <c r="C41">
        <v>64</v>
      </c>
      <c r="D41" t="str">
        <f t="shared" si="0"/>
        <v>Old</v>
      </c>
      <c r="E41" s="5">
        <v>186203</v>
      </c>
      <c r="F41">
        <v>73</v>
      </c>
      <c r="G41" t="str">
        <f t="shared" si="1"/>
        <v>Spendthrift</v>
      </c>
      <c r="H41" t="s">
        <v>14</v>
      </c>
      <c r="I41">
        <v>10</v>
      </c>
      <c r="J41" t="str">
        <f t="shared" si="2"/>
        <v>Senior Level</v>
      </c>
      <c r="K41">
        <v>5</v>
      </c>
    </row>
    <row r="42" spans="1:11" x14ac:dyDescent="0.25">
      <c r="A42">
        <v>1820</v>
      </c>
      <c r="B42" t="s">
        <v>11</v>
      </c>
      <c r="C42">
        <v>66</v>
      </c>
      <c r="D42" t="str">
        <f t="shared" si="0"/>
        <v>Old</v>
      </c>
      <c r="E42" s="5">
        <v>184060</v>
      </c>
      <c r="F42">
        <v>98</v>
      </c>
      <c r="G42" t="str">
        <f t="shared" si="1"/>
        <v>Spendthrift</v>
      </c>
      <c r="H42" t="s">
        <v>14</v>
      </c>
      <c r="I42">
        <v>10</v>
      </c>
      <c r="J42" t="str">
        <f t="shared" si="2"/>
        <v>Senior Level</v>
      </c>
      <c r="K42">
        <v>5</v>
      </c>
    </row>
    <row r="43" spans="1:11" x14ac:dyDescent="0.25">
      <c r="A43">
        <v>1529</v>
      </c>
      <c r="B43" t="s">
        <v>11</v>
      </c>
      <c r="C43">
        <v>4</v>
      </c>
      <c r="D43" t="str">
        <f t="shared" si="0"/>
        <v>Adolescence</v>
      </c>
      <c r="E43" s="5">
        <v>181471</v>
      </c>
      <c r="F43">
        <v>59</v>
      </c>
      <c r="G43" t="str">
        <f t="shared" si="1"/>
        <v>Economical</v>
      </c>
      <c r="H43" t="s">
        <v>9</v>
      </c>
      <c r="I43">
        <v>10</v>
      </c>
      <c r="J43" t="str">
        <f t="shared" si="2"/>
        <v>Senior Level</v>
      </c>
      <c r="K43">
        <v>4</v>
      </c>
    </row>
    <row r="44" spans="1:11" x14ac:dyDescent="0.25">
      <c r="A44">
        <v>1449</v>
      </c>
      <c r="B44" t="s">
        <v>11</v>
      </c>
      <c r="C44">
        <v>41</v>
      </c>
      <c r="D44" t="str">
        <f t="shared" si="0"/>
        <v>Middle Age</v>
      </c>
      <c r="E44" s="5">
        <v>181355</v>
      </c>
      <c r="F44">
        <v>73</v>
      </c>
      <c r="G44" t="str">
        <f t="shared" si="1"/>
        <v>Spendthrift</v>
      </c>
      <c r="H44" t="s">
        <v>14</v>
      </c>
      <c r="I44">
        <v>10</v>
      </c>
      <c r="J44" t="str">
        <f t="shared" si="2"/>
        <v>Senior Level</v>
      </c>
      <c r="K44">
        <v>3</v>
      </c>
    </row>
    <row r="45" spans="1:11" x14ac:dyDescent="0.25">
      <c r="A45">
        <v>1761</v>
      </c>
      <c r="B45" t="s">
        <v>11</v>
      </c>
      <c r="C45">
        <v>95</v>
      </c>
      <c r="D45" t="str">
        <f t="shared" si="0"/>
        <v>Old</v>
      </c>
      <c r="E45" s="5">
        <v>177134</v>
      </c>
      <c r="F45">
        <v>78</v>
      </c>
      <c r="G45" t="str">
        <f t="shared" si="1"/>
        <v>Spendthrift</v>
      </c>
      <c r="H45" t="s">
        <v>9</v>
      </c>
      <c r="I45">
        <v>10</v>
      </c>
      <c r="J45" t="str">
        <f t="shared" si="2"/>
        <v>Senior Level</v>
      </c>
      <c r="K45">
        <v>2</v>
      </c>
    </row>
    <row r="46" spans="1:11" x14ac:dyDescent="0.25">
      <c r="A46">
        <v>1781</v>
      </c>
      <c r="B46" t="s">
        <v>11</v>
      </c>
      <c r="C46">
        <v>68</v>
      </c>
      <c r="D46" t="str">
        <f t="shared" si="0"/>
        <v>Old</v>
      </c>
      <c r="E46" s="5">
        <v>176884</v>
      </c>
      <c r="F46">
        <v>94</v>
      </c>
      <c r="G46" t="str">
        <f t="shared" si="1"/>
        <v>Spendthrift</v>
      </c>
      <c r="H46" t="s">
        <v>10</v>
      </c>
      <c r="I46">
        <v>10</v>
      </c>
      <c r="J46" t="str">
        <f t="shared" si="2"/>
        <v>Senior Level</v>
      </c>
      <c r="K46">
        <v>2</v>
      </c>
    </row>
    <row r="47" spans="1:11" x14ac:dyDescent="0.25">
      <c r="A47">
        <v>1383</v>
      </c>
      <c r="B47" t="s">
        <v>8</v>
      </c>
      <c r="C47">
        <v>73</v>
      </c>
      <c r="D47" t="str">
        <f t="shared" si="0"/>
        <v>Old</v>
      </c>
      <c r="E47" s="5">
        <v>173466</v>
      </c>
      <c r="F47">
        <v>57</v>
      </c>
      <c r="G47" t="str">
        <f t="shared" si="1"/>
        <v>Economical</v>
      </c>
      <c r="H47" t="s">
        <v>13</v>
      </c>
      <c r="I47">
        <v>10</v>
      </c>
      <c r="J47" t="str">
        <f t="shared" si="2"/>
        <v>Senior Level</v>
      </c>
      <c r="K47">
        <v>5</v>
      </c>
    </row>
    <row r="48" spans="1:11" x14ac:dyDescent="0.25">
      <c r="A48">
        <v>694</v>
      </c>
      <c r="B48" t="s">
        <v>11</v>
      </c>
      <c r="C48">
        <v>80</v>
      </c>
      <c r="D48" t="str">
        <f t="shared" si="0"/>
        <v>Old</v>
      </c>
      <c r="E48" s="5">
        <v>171323</v>
      </c>
      <c r="F48">
        <v>78</v>
      </c>
      <c r="G48" t="str">
        <f t="shared" si="1"/>
        <v>Spendthrift</v>
      </c>
      <c r="H48" t="s">
        <v>12</v>
      </c>
      <c r="I48">
        <v>10</v>
      </c>
      <c r="J48" t="str">
        <f t="shared" si="2"/>
        <v>Senior Level</v>
      </c>
      <c r="K48">
        <v>4</v>
      </c>
    </row>
    <row r="49" spans="1:11" x14ac:dyDescent="0.25">
      <c r="A49">
        <v>587</v>
      </c>
      <c r="B49" t="s">
        <v>11</v>
      </c>
      <c r="C49">
        <v>9</v>
      </c>
      <c r="D49" t="str">
        <f t="shared" si="0"/>
        <v>Adolescence</v>
      </c>
      <c r="E49" s="5">
        <v>168269</v>
      </c>
      <c r="F49">
        <v>75</v>
      </c>
      <c r="G49" t="str">
        <f t="shared" si="1"/>
        <v>Spendthrift</v>
      </c>
      <c r="H49" t="s">
        <v>15</v>
      </c>
      <c r="I49">
        <v>10</v>
      </c>
      <c r="J49" t="str">
        <f t="shared" si="2"/>
        <v>Senior Level</v>
      </c>
      <c r="K49">
        <v>2</v>
      </c>
    </row>
    <row r="50" spans="1:11" x14ac:dyDescent="0.25">
      <c r="A50">
        <v>1753</v>
      </c>
      <c r="B50" t="s">
        <v>11</v>
      </c>
      <c r="C50">
        <v>22</v>
      </c>
      <c r="D50" t="str">
        <f t="shared" si="0"/>
        <v>Adolescence</v>
      </c>
      <c r="E50" s="5">
        <v>153024</v>
      </c>
      <c r="F50">
        <v>91</v>
      </c>
      <c r="G50" t="str">
        <f t="shared" si="1"/>
        <v>Spendthrift</v>
      </c>
      <c r="H50" t="s">
        <v>14</v>
      </c>
      <c r="I50">
        <v>10</v>
      </c>
      <c r="J50" t="str">
        <f t="shared" si="2"/>
        <v>Senior Level</v>
      </c>
      <c r="K50">
        <v>7</v>
      </c>
    </row>
    <row r="51" spans="1:11" x14ac:dyDescent="0.25">
      <c r="A51">
        <v>1318</v>
      </c>
      <c r="B51" t="s">
        <v>11</v>
      </c>
      <c r="C51">
        <v>12</v>
      </c>
      <c r="D51" t="str">
        <f t="shared" si="0"/>
        <v>Adolescence</v>
      </c>
      <c r="E51" s="5">
        <v>149031</v>
      </c>
      <c r="F51">
        <v>96</v>
      </c>
      <c r="G51" t="str">
        <f t="shared" si="1"/>
        <v>Spendthrift</v>
      </c>
      <c r="H51" t="s">
        <v>14</v>
      </c>
      <c r="I51">
        <v>10</v>
      </c>
      <c r="J51" t="str">
        <f t="shared" si="2"/>
        <v>Senior Level</v>
      </c>
      <c r="K51">
        <v>5</v>
      </c>
    </row>
    <row r="52" spans="1:11" x14ac:dyDescent="0.25">
      <c r="A52">
        <v>1375</v>
      </c>
      <c r="B52" t="s">
        <v>11</v>
      </c>
      <c r="C52">
        <v>11</v>
      </c>
      <c r="D52" t="str">
        <f t="shared" si="0"/>
        <v>Adolescence</v>
      </c>
      <c r="E52" s="5">
        <v>147258</v>
      </c>
      <c r="F52">
        <v>59</v>
      </c>
      <c r="G52" t="str">
        <f t="shared" si="1"/>
        <v>Economical</v>
      </c>
      <c r="H52" t="s">
        <v>12</v>
      </c>
      <c r="I52">
        <v>10</v>
      </c>
      <c r="J52" t="str">
        <f t="shared" si="2"/>
        <v>Senior Level</v>
      </c>
      <c r="K52">
        <v>2</v>
      </c>
    </row>
    <row r="53" spans="1:11" x14ac:dyDescent="0.25">
      <c r="A53">
        <v>1526</v>
      </c>
      <c r="B53" t="s">
        <v>8</v>
      </c>
      <c r="C53">
        <v>69</v>
      </c>
      <c r="D53" t="str">
        <f t="shared" si="0"/>
        <v>Old</v>
      </c>
      <c r="E53" s="5">
        <v>143987</v>
      </c>
      <c r="F53">
        <v>87</v>
      </c>
      <c r="G53" t="str">
        <f t="shared" si="1"/>
        <v>Spendthrift</v>
      </c>
      <c r="H53" t="s">
        <v>9</v>
      </c>
      <c r="I53">
        <v>10</v>
      </c>
      <c r="J53" t="str">
        <f t="shared" si="2"/>
        <v>Senior Level</v>
      </c>
      <c r="K53">
        <v>5</v>
      </c>
    </row>
    <row r="54" spans="1:11" x14ac:dyDescent="0.25">
      <c r="A54">
        <v>1972</v>
      </c>
      <c r="B54" t="s">
        <v>8</v>
      </c>
      <c r="C54">
        <v>45</v>
      </c>
      <c r="D54" t="str">
        <f t="shared" si="0"/>
        <v>Middle Age</v>
      </c>
      <c r="E54" s="5">
        <v>140263</v>
      </c>
      <c r="F54">
        <v>88</v>
      </c>
      <c r="G54" t="str">
        <f t="shared" si="1"/>
        <v>Spendthrift</v>
      </c>
      <c r="H54" t="s">
        <v>13</v>
      </c>
      <c r="I54">
        <v>10</v>
      </c>
      <c r="J54" t="str">
        <f t="shared" si="2"/>
        <v>Senior Level</v>
      </c>
      <c r="K54">
        <v>5</v>
      </c>
    </row>
    <row r="55" spans="1:11" x14ac:dyDescent="0.25">
      <c r="A55">
        <v>1096</v>
      </c>
      <c r="B55" t="s">
        <v>11</v>
      </c>
      <c r="C55">
        <v>53</v>
      </c>
      <c r="D55" t="str">
        <f t="shared" si="0"/>
        <v>Middle Age</v>
      </c>
      <c r="E55" s="5">
        <v>135341</v>
      </c>
      <c r="F55">
        <v>56</v>
      </c>
      <c r="G55" t="str">
        <f t="shared" si="1"/>
        <v>Economical</v>
      </c>
      <c r="H55" t="s">
        <v>9</v>
      </c>
      <c r="I55">
        <v>10</v>
      </c>
      <c r="J55" t="str">
        <f t="shared" si="2"/>
        <v>Senior Level</v>
      </c>
      <c r="K55">
        <v>2</v>
      </c>
    </row>
    <row r="56" spans="1:11" x14ac:dyDescent="0.25">
      <c r="A56">
        <v>1778</v>
      </c>
      <c r="B56" t="s">
        <v>8</v>
      </c>
      <c r="C56">
        <v>34</v>
      </c>
      <c r="D56" t="str">
        <f t="shared" si="0"/>
        <v>Middle Age</v>
      </c>
      <c r="E56" s="5">
        <v>134882</v>
      </c>
      <c r="F56">
        <v>61</v>
      </c>
      <c r="G56" t="str">
        <f t="shared" si="1"/>
        <v>Spendthrift</v>
      </c>
      <c r="H56" t="s">
        <v>14</v>
      </c>
      <c r="I56">
        <v>10</v>
      </c>
      <c r="J56" t="str">
        <f t="shared" si="2"/>
        <v>Senior Level</v>
      </c>
      <c r="K56">
        <v>3</v>
      </c>
    </row>
    <row r="57" spans="1:11" x14ac:dyDescent="0.25">
      <c r="A57">
        <v>1332</v>
      </c>
      <c r="B57" t="s">
        <v>8</v>
      </c>
      <c r="C57">
        <v>23</v>
      </c>
      <c r="D57" t="str">
        <f t="shared" si="0"/>
        <v>Adolescence</v>
      </c>
      <c r="E57" s="5">
        <v>132183</v>
      </c>
      <c r="F57">
        <v>76</v>
      </c>
      <c r="G57" t="str">
        <f t="shared" si="1"/>
        <v>Spendthrift</v>
      </c>
      <c r="H57" t="s">
        <v>14</v>
      </c>
      <c r="I57">
        <v>10</v>
      </c>
      <c r="J57" t="str">
        <f t="shared" si="2"/>
        <v>Senior Level</v>
      </c>
      <c r="K57">
        <v>3</v>
      </c>
    </row>
    <row r="58" spans="1:11" x14ac:dyDescent="0.25">
      <c r="A58">
        <v>432</v>
      </c>
      <c r="B58" t="s">
        <v>8</v>
      </c>
      <c r="C58">
        <v>78</v>
      </c>
      <c r="D58" t="str">
        <f t="shared" si="0"/>
        <v>Old</v>
      </c>
      <c r="E58" s="5">
        <v>127615</v>
      </c>
      <c r="F58">
        <v>78</v>
      </c>
      <c r="G58" t="str">
        <f t="shared" si="1"/>
        <v>Spendthrift</v>
      </c>
      <c r="H58" t="s">
        <v>15</v>
      </c>
      <c r="I58">
        <v>10</v>
      </c>
      <c r="J58" t="str">
        <f t="shared" si="2"/>
        <v>Senior Level</v>
      </c>
      <c r="K58">
        <v>7</v>
      </c>
    </row>
    <row r="59" spans="1:11" x14ac:dyDescent="0.25">
      <c r="A59">
        <v>1472</v>
      </c>
      <c r="B59" t="s">
        <v>11</v>
      </c>
      <c r="C59">
        <v>5</v>
      </c>
      <c r="D59" t="str">
        <f t="shared" si="0"/>
        <v>Adolescence</v>
      </c>
      <c r="E59" s="5">
        <v>124702</v>
      </c>
      <c r="F59">
        <v>94</v>
      </c>
      <c r="G59" t="str">
        <f t="shared" si="1"/>
        <v>Spendthrift</v>
      </c>
      <c r="H59" t="s">
        <v>14</v>
      </c>
      <c r="I59">
        <v>10</v>
      </c>
      <c r="J59" t="str">
        <f t="shared" si="2"/>
        <v>Senior Level</v>
      </c>
      <c r="K59">
        <v>3</v>
      </c>
    </row>
    <row r="60" spans="1:11" x14ac:dyDescent="0.25">
      <c r="A60">
        <v>1969</v>
      </c>
      <c r="B60" t="s">
        <v>11</v>
      </c>
      <c r="C60">
        <v>76</v>
      </c>
      <c r="D60" t="str">
        <f t="shared" si="0"/>
        <v>Old</v>
      </c>
      <c r="E60" s="5">
        <v>124034</v>
      </c>
      <c r="F60">
        <v>88</v>
      </c>
      <c r="G60" t="str">
        <f t="shared" si="1"/>
        <v>Spendthrift</v>
      </c>
      <c r="H60" t="s">
        <v>15</v>
      </c>
      <c r="I60">
        <v>10</v>
      </c>
      <c r="J60" t="str">
        <f t="shared" si="2"/>
        <v>Senior Level</v>
      </c>
      <c r="K60">
        <v>2</v>
      </c>
    </row>
    <row r="61" spans="1:11" x14ac:dyDescent="0.25">
      <c r="A61">
        <v>1431</v>
      </c>
      <c r="B61" t="s">
        <v>11</v>
      </c>
      <c r="C61">
        <v>54</v>
      </c>
      <c r="D61" t="str">
        <f t="shared" si="0"/>
        <v>Middle Age</v>
      </c>
      <c r="E61" s="5">
        <v>119223</v>
      </c>
      <c r="F61">
        <v>58</v>
      </c>
      <c r="G61" t="str">
        <f t="shared" si="1"/>
        <v>Economical</v>
      </c>
      <c r="H61" t="s">
        <v>12</v>
      </c>
      <c r="I61">
        <v>10</v>
      </c>
      <c r="J61" t="str">
        <f t="shared" si="2"/>
        <v>Senior Level</v>
      </c>
      <c r="K61">
        <v>7</v>
      </c>
    </row>
    <row r="62" spans="1:11" x14ac:dyDescent="0.25">
      <c r="A62">
        <v>1505</v>
      </c>
      <c r="B62" t="s">
        <v>11</v>
      </c>
      <c r="C62">
        <v>86</v>
      </c>
      <c r="D62" t="str">
        <f t="shared" si="0"/>
        <v>Old</v>
      </c>
      <c r="E62" s="5">
        <v>117203</v>
      </c>
      <c r="F62">
        <v>83</v>
      </c>
      <c r="G62" t="str">
        <f t="shared" si="1"/>
        <v>Spendthrift</v>
      </c>
      <c r="H62" t="s">
        <v>9</v>
      </c>
      <c r="I62">
        <v>10</v>
      </c>
      <c r="J62" t="str">
        <f t="shared" si="2"/>
        <v>Senior Level</v>
      </c>
      <c r="K62">
        <v>3</v>
      </c>
    </row>
    <row r="63" spans="1:11" x14ac:dyDescent="0.25">
      <c r="A63">
        <v>1711</v>
      </c>
      <c r="B63" t="s">
        <v>11</v>
      </c>
      <c r="C63">
        <v>75</v>
      </c>
      <c r="D63" t="str">
        <f t="shared" si="0"/>
        <v>Old</v>
      </c>
      <c r="E63" s="5">
        <v>116813</v>
      </c>
      <c r="F63">
        <v>72</v>
      </c>
      <c r="G63" t="str">
        <f t="shared" si="1"/>
        <v>Spendthrift</v>
      </c>
      <c r="H63" t="s">
        <v>13</v>
      </c>
      <c r="I63">
        <v>10</v>
      </c>
      <c r="J63" t="str">
        <f t="shared" si="2"/>
        <v>Senior Level</v>
      </c>
      <c r="K63">
        <v>6</v>
      </c>
    </row>
    <row r="64" spans="1:11" x14ac:dyDescent="0.25">
      <c r="A64">
        <v>335</v>
      </c>
      <c r="B64" t="s">
        <v>11</v>
      </c>
      <c r="C64">
        <v>67</v>
      </c>
      <c r="D64" t="str">
        <f t="shared" si="0"/>
        <v>Old</v>
      </c>
      <c r="E64" s="5">
        <v>116126</v>
      </c>
      <c r="F64">
        <v>58</v>
      </c>
      <c r="G64" t="str">
        <f t="shared" si="1"/>
        <v>Economical</v>
      </c>
      <c r="H64" t="s">
        <v>13</v>
      </c>
      <c r="I64">
        <v>10</v>
      </c>
      <c r="J64" t="str">
        <f t="shared" si="2"/>
        <v>Senior Level</v>
      </c>
      <c r="K64">
        <v>2</v>
      </c>
    </row>
    <row r="65" spans="1:11" x14ac:dyDescent="0.25">
      <c r="A65">
        <v>1803</v>
      </c>
      <c r="B65" t="s">
        <v>11</v>
      </c>
      <c r="C65">
        <v>89</v>
      </c>
      <c r="D65" t="str">
        <f t="shared" si="0"/>
        <v>Old</v>
      </c>
      <c r="E65" s="5">
        <v>114858</v>
      </c>
      <c r="F65">
        <v>53</v>
      </c>
      <c r="G65" t="str">
        <f t="shared" si="1"/>
        <v>Economical</v>
      </c>
      <c r="H65" t="s">
        <v>14</v>
      </c>
      <c r="I65">
        <v>10</v>
      </c>
      <c r="J65" t="str">
        <f t="shared" si="2"/>
        <v>Senior Level</v>
      </c>
      <c r="K65">
        <v>1</v>
      </c>
    </row>
    <row r="66" spans="1:11" x14ac:dyDescent="0.25">
      <c r="A66">
        <v>931</v>
      </c>
      <c r="B66" t="s">
        <v>8</v>
      </c>
      <c r="C66">
        <v>82</v>
      </c>
      <c r="D66" t="str">
        <f t="shared" ref="D66:D129" si="3">IF(C66&gt;54,"Old",IF(C66&gt;=31,"Middle Age",IF(C66&lt;31,"Adolescence","Invalid")))</f>
        <v>Old</v>
      </c>
      <c r="E66" s="5">
        <v>114776</v>
      </c>
      <c r="F66">
        <v>55</v>
      </c>
      <c r="G66" t="str">
        <f t="shared" ref="G66:G129" si="4">IF(F66&gt;=60,"Spendthrift",IF(F66&gt;=31,"Economical",IF(F66&lt;31,"Tightward","Invalid")))</f>
        <v>Economical</v>
      </c>
      <c r="H66" t="s">
        <v>13</v>
      </c>
      <c r="I66">
        <v>10</v>
      </c>
      <c r="J66" t="str">
        <f t="shared" ref="J66:J129" si="5">IF(I66&gt;=10,"Senior Level",IF(I66&gt;=5,"Mid-Level",IF(I66&gt;=3,"Intermediate",IF(I66&lt;3,"Entry-Level","Invalid"))))</f>
        <v>Senior Level</v>
      </c>
      <c r="K66">
        <v>3</v>
      </c>
    </row>
    <row r="67" spans="1:11" x14ac:dyDescent="0.25">
      <c r="A67">
        <v>1486</v>
      </c>
      <c r="B67" t="s">
        <v>8</v>
      </c>
      <c r="C67">
        <v>30</v>
      </c>
      <c r="D67" t="str">
        <f t="shared" si="3"/>
        <v>Adolescence</v>
      </c>
      <c r="E67" s="5">
        <v>111690</v>
      </c>
      <c r="F67">
        <v>73</v>
      </c>
      <c r="G67" t="str">
        <f t="shared" si="4"/>
        <v>Spendthrift</v>
      </c>
      <c r="H67" t="s">
        <v>13</v>
      </c>
      <c r="I67">
        <v>10</v>
      </c>
      <c r="J67" t="str">
        <f t="shared" si="5"/>
        <v>Senior Level</v>
      </c>
      <c r="K67">
        <v>4</v>
      </c>
    </row>
    <row r="68" spans="1:11" x14ac:dyDescent="0.25">
      <c r="A68">
        <v>1782</v>
      </c>
      <c r="B68" t="s">
        <v>11</v>
      </c>
      <c r="C68">
        <v>80</v>
      </c>
      <c r="D68" t="str">
        <f t="shared" si="3"/>
        <v>Old</v>
      </c>
      <c r="E68" s="5">
        <v>106709</v>
      </c>
      <c r="F68">
        <v>93</v>
      </c>
      <c r="G68" t="str">
        <f t="shared" si="4"/>
        <v>Spendthrift</v>
      </c>
      <c r="H68" t="s">
        <v>18</v>
      </c>
      <c r="I68">
        <v>10</v>
      </c>
      <c r="J68" t="str">
        <f t="shared" si="5"/>
        <v>Senior Level</v>
      </c>
      <c r="K68">
        <v>2</v>
      </c>
    </row>
    <row r="69" spans="1:11" x14ac:dyDescent="0.25">
      <c r="A69">
        <v>1792</v>
      </c>
      <c r="B69" t="s">
        <v>11</v>
      </c>
      <c r="C69">
        <v>55</v>
      </c>
      <c r="D69" t="str">
        <f t="shared" si="3"/>
        <v>Old</v>
      </c>
      <c r="E69" s="5">
        <v>106153</v>
      </c>
      <c r="F69">
        <v>62</v>
      </c>
      <c r="G69" t="str">
        <f t="shared" si="4"/>
        <v>Spendthrift</v>
      </c>
      <c r="H69" t="s">
        <v>14</v>
      </c>
      <c r="I69">
        <v>10</v>
      </c>
      <c r="J69" t="str">
        <f t="shared" si="5"/>
        <v>Senior Level</v>
      </c>
      <c r="K69">
        <v>1</v>
      </c>
    </row>
    <row r="70" spans="1:11" x14ac:dyDescent="0.25">
      <c r="A70">
        <v>1979</v>
      </c>
      <c r="B70" t="s">
        <v>8</v>
      </c>
      <c r="C70">
        <v>84</v>
      </c>
      <c r="D70" t="str">
        <f t="shared" si="3"/>
        <v>Old</v>
      </c>
      <c r="E70" s="5">
        <v>104589</v>
      </c>
      <c r="F70">
        <v>85</v>
      </c>
      <c r="G70" t="str">
        <f t="shared" si="4"/>
        <v>Spendthrift</v>
      </c>
      <c r="H70" t="s">
        <v>14</v>
      </c>
      <c r="I70">
        <v>10</v>
      </c>
      <c r="J70" t="str">
        <f t="shared" si="5"/>
        <v>Senior Level</v>
      </c>
      <c r="K70">
        <v>2</v>
      </c>
    </row>
    <row r="71" spans="1:11" x14ac:dyDescent="0.25">
      <c r="A71">
        <v>1819</v>
      </c>
      <c r="B71" t="s">
        <v>8</v>
      </c>
      <c r="C71">
        <v>43</v>
      </c>
      <c r="D71" t="str">
        <f t="shared" si="3"/>
        <v>Middle Age</v>
      </c>
      <c r="E71" s="5">
        <v>103531</v>
      </c>
      <c r="F71">
        <v>90</v>
      </c>
      <c r="G71" t="str">
        <f t="shared" si="4"/>
        <v>Spendthrift</v>
      </c>
      <c r="H71" t="s">
        <v>14</v>
      </c>
      <c r="I71">
        <v>10</v>
      </c>
      <c r="J71" t="str">
        <f t="shared" si="5"/>
        <v>Senior Level</v>
      </c>
      <c r="K71">
        <v>5</v>
      </c>
    </row>
    <row r="72" spans="1:11" x14ac:dyDescent="0.25">
      <c r="A72">
        <v>1398</v>
      </c>
      <c r="B72" t="s">
        <v>8</v>
      </c>
      <c r="C72">
        <v>61</v>
      </c>
      <c r="D72" t="str">
        <f t="shared" si="3"/>
        <v>Old</v>
      </c>
      <c r="E72" s="5">
        <v>99980</v>
      </c>
      <c r="F72">
        <v>94</v>
      </c>
      <c r="G72" t="str">
        <f t="shared" si="4"/>
        <v>Spendthrift</v>
      </c>
      <c r="H72" t="s">
        <v>9</v>
      </c>
      <c r="I72">
        <v>10</v>
      </c>
      <c r="J72" t="str">
        <f t="shared" si="5"/>
        <v>Senior Level</v>
      </c>
      <c r="K72">
        <v>1</v>
      </c>
    </row>
    <row r="73" spans="1:11" x14ac:dyDescent="0.25">
      <c r="A73">
        <v>1633</v>
      </c>
      <c r="B73" t="s">
        <v>11</v>
      </c>
      <c r="C73">
        <v>66</v>
      </c>
      <c r="D73" t="str">
        <f t="shared" si="3"/>
        <v>Old</v>
      </c>
      <c r="E73" s="5">
        <v>99902</v>
      </c>
      <c r="F73">
        <v>54</v>
      </c>
      <c r="G73" t="str">
        <f t="shared" si="4"/>
        <v>Economical</v>
      </c>
      <c r="H73" t="s">
        <v>10</v>
      </c>
      <c r="I73">
        <v>10</v>
      </c>
      <c r="J73" t="str">
        <f t="shared" si="5"/>
        <v>Senior Level</v>
      </c>
      <c r="K73">
        <v>2</v>
      </c>
    </row>
    <row r="74" spans="1:11" x14ac:dyDescent="0.25">
      <c r="A74">
        <v>896</v>
      </c>
      <c r="B74" t="s">
        <v>11</v>
      </c>
      <c r="C74">
        <v>84</v>
      </c>
      <c r="D74" t="str">
        <f t="shared" si="3"/>
        <v>Old</v>
      </c>
      <c r="E74" s="5">
        <v>93288</v>
      </c>
      <c r="F74">
        <v>60</v>
      </c>
      <c r="G74" t="str">
        <f t="shared" si="4"/>
        <v>Spendthrift</v>
      </c>
      <c r="H74" t="s">
        <v>14</v>
      </c>
      <c r="I74">
        <v>10</v>
      </c>
      <c r="J74" t="str">
        <f t="shared" si="5"/>
        <v>Senior Level</v>
      </c>
      <c r="K74">
        <v>6</v>
      </c>
    </row>
    <row r="75" spans="1:11" x14ac:dyDescent="0.25">
      <c r="A75">
        <v>1356</v>
      </c>
      <c r="B75" t="s">
        <v>11</v>
      </c>
      <c r="C75">
        <v>64</v>
      </c>
      <c r="D75" t="str">
        <f t="shared" si="3"/>
        <v>Old</v>
      </c>
      <c r="E75" s="5">
        <v>89972</v>
      </c>
      <c r="F75">
        <v>92</v>
      </c>
      <c r="G75" t="str">
        <f t="shared" si="4"/>
        <v>Spendthrift</v>
      </c>
      <c r="H75" t="s">
        <v>14</v>
      </c>
      <c r="I75">
        <v>10</v>
      </c>
      <c r="J75" t="str">
        <f t="shared" si="5"/>
        <v>Senior Level</v>
      </c>
      <c r="K75">
        <v>6</v>
      </c>
    </row>
    <row r="76" spans="1:11" x14ac:dyDescent="0.25">
      <c r="A76">
        <v>1785</v>
      </c>
      <c r="B76" t="s">
        <v>11</v>
      </c>
      <c r="C76">
        <v>1</v>
      </c>
      <c r="D76" t="str">
        <f t="shared" si="3"/>
        <v>Adolescence</v>
      </c>
      <c r="E76" s="5">
        <v>89473</v>
      </c>
      <c r="F76">
        <v>85</v>
      </c>
      <c r="G76" t="str">
        <f t="shared" si="4"/>
        <v>Spendthrift</v>
      </c>
      <c r="H76" t="s">
        <v>12</v>
      </c>
      <c r="I76">
        <v>10</v>
      </c>
      <c r="J76" t="str">
        <f t="shared" si="5"/>
        <v>Senior Level</v>
      </c>
      <c r="K76">
        <v>4</v>
      </c>
    </row>
    <row r="77" spans="1:11" x14ac:dyDescent="0.25">
      <c r="A77">
        <v>1506</v>
      </c>
      <c r="B77" t="s">
        <v>11</v>
      </c>
      <c r="C77">
        <v>63</v>
      </c>
      <c r="D77" t="str">
        <f t="shared" si="3"/>
        <v>Old</v>
      </c>
      <c r="E77" s="5">
        <v>88720</v>
      </c>
      <c r="F77">
        <v>100</v>
      </c>
      <c r="G77" t="str">
        <f t="shared" si="4"/>
        <v>Spendthrift</v>
      </c>
      <c r="H77" t="s">
        <v>14</v>
      </c>
      <c r="I77">
        <v>10</v>
      </c>
      <c r="J77" t="str">
        <f t="shared" si="5"/>
        <v>Senior Level</v>
      </c>
      <c r="K77">
        <v>1</v>
      </c>
    </row>
    <row r="78" spans="1:11" x14ac:dyDescent="0.25">
      <c r="A78">
        <v>105</v>
      </c>
      <c r="B78" t="s">
        <v>8</v>
      </c>
      <c r="C78">
        <v>49</v>
      </c>
      <c r="D78" t="str">
        <f t="shared" si="3"/>
        <v>Middle Age</v>
      </c>
      <c r="E78" s="5">
        <v>86000</v>
      </c>
      <c r="F78">
        <v>56</v>
      </c>
      <c r="G78" t="str">
        <f t="shared" si="4"/>
        <v>Economical</v>
      </c>
      <c r="H78" t="s">
        <v>9</v>
      </c>
      <c r="I78">
        <v>10</v>
      </c>
      <c r="J78" t="str">
        <f t="shared" si="5"/>
        <v>Senior Level</v>
      </c>
      <c r="K78">
        <v>2</v>
      </c>
    </row>
    <row r="79" spans="1:11" x14ac:dyDescent="0.25">
      <c r="A79">
        <v>1401</v>
      </c>
      <c r="B79" t="s">
        <v>11</v>
      </c>
      <c r="C79">
        <v>52</v>
      </c>
      <c r="D79" t="str">
        <f t="shared" si="3"/>
        <v>Middle Age</v>
      </c>
      <c r="E79" s="5">
        <v>82478</v>
      </c>
      <c r="F79">
        <v>95</v>
      </c>
      <c r="G79" t="str">
        <f t="shared" si="4"/>
        <v>Spendthrift</v>
      </c>
      <c r="H79" t="s">
        <v>15</v>
      </c>
      <c r="I79">
        <v>10</v>
      </c>
      <c r="J79" t="str">
        <f t="shared" si="5"/>
        <v>Senior Level</v>
      </c>
      <c r="K79">
        <v>1</v>
      </c>
    </row>
    <row r="80" spans="1:11" x14ac:dyDescent="0.25">
      <c r="A80">
        <v>944</v>
      </c>
      <c r="B80" t="s">
        <v>11</v>
      </c>
      <c r="C80">
        <v>29</v>
      </c>
      <c r="D80" t="str">
        <f t="shared" si="3"/>
        <v>Adolescence</v>
      </c>
      <c r="E80" s="5">
        <v>80098</v>
      </c>
      <c r="F80">
        <v>54</v>
      </c>
      <c r="G80" t="str">
        <f t="shared" si="4"/>
        <v>Economical</v>
      </c>
      <c r="H80" t="s">
        <v>12</v>
      </c>
      <c r="I80">
        <v>10</v>
      </c>
      <c r="J80" t="str">
        <f t="shared" si="5"/>
        <v>Senior Level</v>
      </c>
      <c r="K80">
        <v>6</v>
      </c>
    </row>
    <row r="81" spans="1:11" x14ac:dyDescent="0.25">
      <c r="A81">
        <v>96</v>
      </c>
      <c r="B81" t="s">
        <v>8</v>
      </c>
      <c r="C81">
        <v>24</v>
      </c>
      <c r="D81" t="str">
        <f t="shared" si="3"/>
        <v>Adolescence</v>
      </c>
      <c r="E81" s="5">
        <v>80000</v>
      </c>
      <c r="F81">
        <v>52</v>
      </c>
      <c r="G81" t="str">
        <f t="shared" si="4"/>
        <v>Economical</v>
      </c>
      <c r="H81" t="s">
        <v>14</v>
      </c>
      <c r="I81">
        <v>10</v>
      </c>
      <c r="J81" t="str">
        <f t="shared" si="5"/>
        <v>Senior Level</v>
      </c>
      <c r="K81">
        <v>1</v>
      </c>
    </row>
    <row r="82" spans="1:11" x14ac:dyDescent="0.25">
      <c r="A82">
        <v>1811</v>
      </c>
      <c r="B82" t="s">
        <v>8</v>
      </c>
      <c r="C82">
        <v>94</v>
      </c>
      <c r="D82" t="str">
        <f t="shared" si="3"/>
        <v>Old</v>
      </c>
      <c r="E82" s="5">
        <v>65483</v>
      </c>
      <c r="F82">
        <v>84</v>
      </c>
      <c r="G82" t="str">
        <f t="shared" si="4"/>
        <v>Spendthrift</v>
      </c>
      <c r="H82" t="s">
        <v>18</v>
      </c>
      <c r="I82">
        <v>10</v>
      </c>
      <c r="J82" t="str">
        <f t="shared" si="5"/>
        <v>Senior Level</v>
      </c>
      <c r="K82">
        <v>7</v>
      </c>
    </row>
    <row r="83" spans="1:11" x14ac:dyDescent="0.25">
      <c r="A83">
        <v>1835</v>
      </c>
      <c r="B83" t="s">
        <v>11</v>
      </c>
      <c r="C83">
        <v>90</v>
      </c>
      <c r="D83" t="str">
        <f t="shared" si="3"/>
        <v>Old</v>
      </c>
      <c r="E83" s="5">
        <v>62504</v>
      </c>
      <c r="F83">
        <v>99</v>
      </c>
      <c r="G83" t="str">
        <f t="shared" si="4"/>
        <v>Spendthrift</v>
      </c>
      <c r="H83" t="s">
        <v>14</v>
      </c>
      <c r="I83">
        <v>10</v>
      </c>
      <c r="J83" t="str">
        <f t="shared" si="5"/>
        <v>Senior Level</v>
      </c>
      <c r="K83">
        <v>4</v>
      </c>
    </row>
    <row r="84" spans="1:11" x14ac:dyDescent="0.25">
      <c r="A84">
        <v>1766</v>
      </c>
      <c r="B84" t="s">
        <v>8</v>
      </c>
      <c r="C84">
        <v>75</v>
      </c>
      <c r="D84" t="str">
        <f t="shared" si="3"/>
        <v>Old</v>
      </c>
      <c r="E84" s="5">
        <v>59741</v>
      </c>
      <c r="F84">
        <v>67</v>
      </c>
      <c r="G84" t="str">
        <f t="shared" si="4"/>
        <v>Spendthrift</v>
      </c>
      <c r="H84" t="s">
        <v>14</v>
      </c>
      <c r="I84">
        <v>10</v>
      </c>
      <c r="J84" t="str">
        <f t="shared" si="5"/>
        <v>Senior Level</v>
      </c>
      <c r="K84">
        <v>5</v>
      </c>
    </row>
    <row r="85" spans="1:11" x14ac:dyDescent="0.25">
      <c r="A85">
        <v>1952</v>
      </c>
      <c r="B85" t="s">
        <v>8</v>
      </c>
      <c r="C85">
        <v>1</v>
      </c>
      <c r="D85" t="str">
        <f t="shared" si="3"/>
        <v>Adolescence</v>
      </c>
      <c r="E85" s="5">
        <v>57522</v>
      </c>
      <c r="F85">
        <v>75</v>
      </c>
      <c r="G85" t="str">
        <f t="shared" si="4"/>
        <v>Spendthrift</v>
      </c>
      <c r="H85" t="s">
        <v>14</v>
      </c>
      <c r="I85">
        <v>10</v>
      </c>
      <c r="J85" t="str">
        <f t="shared" si="5"/>
        <v>Senior Level</v>
      </c>
      <c r="K85">
        <v>5</v>
      </c>
    </row>
    <row r="86" spans="1:11" x14ac:dyDescent="0.25">
      <c r="A86">
        <v>1300</v>
      </c>
      <c r="B86" t="s">
        <v>8</v>
      </c>
      <c r="C86">
        <v>81</v>
      </c>
      <c r="D86" t="str">
        <f t="shared" si="3"/>
        <v>Old</v>
      </c>
      <c r="E86" s="5">
        <v>50798</v>
      </c>
      <c r="F86">
        <v>56</v>
      </c>
      <c r="G86" t="str">
        <f t="shared" si="4"/>
        <v>Economical</v>
      </c>
      <c r="H86" t="s">
        <v>14</v>
      </c>
      <c r="I86">
        <v>10</v>
      </c>
      <c r="J86" t="str">
        <f t="shared" si="5"/>
        <v>Senior Level</v>
      </c>
      <c r="K86">
        <v>5</v>
      </c>
    </row>
    <row r="87" spans="1:11" x14ac:dyDescent="0.25">
      <c r="A87">
        <v>194</v>
      </c>
      <c r="B87" t="s">
        <v>11</v>
      </c>
      <c r="C87">
        <v>38</v>
      </c>
      <c r="D87" t="str">
        <f t="shared" si="3"/>
        <v>Middle Age</v>
      </c>
      <c r="E87" s="5">
        <v>45000</v>
      </c>
      <c r="F87">
        <v>91</v>
      </c>
      <c r="G87" t="str">
        <f t="shared" si="4"/>
        <v>Spendthrift</v>
      </c>
      <c r="H87" t="s">
        <v>14</v>
      </c>
      <c r="I87">
        <v>10</v>
      </c>
      <c r="J87" t="str">
        <f t="shared" si="5"/>
        <v>Senior Level</v>
      </c>
      <c r="K87">
        <v>4</v>
      </c>
    </row>
    <row r="88" spans="1:11" x14ac:dyDescent="0.25">
      <c r="A88">
        <v>873</v>
      </c>
      <c r="B88" t="s">
        <v>11</v>
      </c>
      <c r="C88">
        <v>43</v>
      </c>
      <c r="D88" t="str">
        <f t="shared" si="3"/>
        <v>Middle Age</v>
      </c>
      <c r="E88" s="5">
        <v>185900</v>
      </c>
      <c r="F88">
        <v>80</v>
      </c>
      <c r="G88" t="str">
        <f t="shared" si="4"/>
        <v>Spendthrift</v>
      </c>
      <c r="H88" t="s">
        <v>17</v>
      </c>
      <c r="I88">
        <v>9</v>
      </c>
      <c r="J88" t="str">
        <f t="shared" si="5"/>
        <v>Mid-Level</v>
      </c>
      <c r="K88">
        <v>4</v>
      </c>
    </row>
    <row r="89" spans="1:11" x14ac:dyDescent="0.25">
      <c r="A89">
        <v>1487</v>
      </c>
      <c r="B89" t="s">
        <v>11</v>
      </c>
      <c r="C89">
        <v>63</v>
      </c>
      <c r="D89" t="str">
        <f t="shared" si="3"/>
        <v>Old</v>
      </c>
      <c r="E89" s="5">
        <v>184830</v>
      </c>
      <c r="F89">
        <v>60</v>
      </c>
      <c r="G89" t="str">
        <f t="shared" si="4"/>
        <v>Spendthrift</v>
      </c>
      <c r="H89" t="s">
        <v>16</v>
      </c>
      <c r="I89">
        <v>9</v>
      </c>
      <c r="J89" t="str">
        <f t="shared" si="5"/>
        <v>Mid-Level</v>
      </c>
      <c r="K89">
        <v>3</v>
      </c>
    </row>
    <row r="90" spans="1:11" x14ac:dyDescent="0.25">
      <c r="A90">
        <v>514</v>
      </c>
      <c r="B90" t="s">
        <v>8</v>
      </c>
      <c r="C90">
        <v>97</v>
      </c>
      <c r="D90" t="str">
        <f t="shared" si="3"/>
        <v>Old</v>
      </c>
      <c r="E90" s="5">
        <v>183783</v>
      </c>
      <c r="F90">
        <v>70</v>
      </c>
      <c r="G90" t="str">
        <f t="shared" si="4"/>
        <v>Spendthrift</v>
      </c>
      <c r="H90" t="s">
        <v>9</v>
      </c>
      <c r="I90">
        <v>9</v>
      </c>
      <c r="J90" t="str">
        <f t="shared" si="5"/>
        <v>Mid-Level</v>
      </c>
      <c r="K90">
        <v>3</v>
      </c>
    </row>
    <row r="91" spans="1:11" x14ac:dyDescent="0.25">
      <c r="A91">
        <v>1965</v>
      </c>
      <c r="B91" t="s">
        <v>8</v>
      </c>
      <c r="C91">
        <v>61</v>
      </c>
      <c r="D91" t="str">
        <f t="shared" si="3"/>
        <v>Old</v>
      </c>
      <c r="E91" s="5">
        <v>182176</v>
      </c>
      <c r="F91">
        <v>96</v>
      </c>
      <c r="G91" t="str">
        <f t="shared" si="4"/>
        <v>Spendthrift</v>
      </c>
      <c r="H91" t="s">
        <v>14</v>
      </c>
      <c r="I91">
        <v>9</v>
      </c>
      <c r="J91" t="str">
        <f t="shared" si="5"/>
        <v>Mid-Level</v>
      </c>
      <c r="K91">
        <v>5</v>
      </c>
    </row>
    <row r="92" spans="1:11" x14ac:dyDescent="0.25">
      <c r="A92">
        <v>1994</v>
      </c>
      <c r="B92" t="s">
        <v>11</v>
      </c>
      <c r="C92">
        <v>64</v>
      </c>
      <c r="D92" t="str">
        <f t="shared" si="3"/>
        <v>Old</v>
      </c>
      <c r="E92" s="5">
        <v>175254</v>
      </c>
      <c r="F92">
        <v>100</v>
      </c>
      <c r="G92" t="str">
        <f t="shared" si="4"/>
        <v>Spendthrift</v>
      </c>
      <c r="H92" t="s">
        <v>14</v>
      </c>
      <c r="I92">
        <v>9</v>
      </c>
      <c r="J92" t="str">
        <f t="shared" si="5"/>
        <v>Mid-Level</v>
      </c>
      <c r="K92">
        <v>5</v>
      </c>
    </row>
    <row r="93" spans="1:11" x14ac:dyDescent="0.25">
      <c r="A93">
        <v>1775</v>
      </c>
      <c r="B93" t="s">
        <v>11</v>
      </c>
      <c r="C93">
        <v>60</v>
      </c>
      <c r="D93" t="str">
        <f t="shared" si="3"/>
        <v>Old</v>
      </c>
      <c r="E93" s="5">
        <v>174768</v>
      </c>
      <c r="F93">
        <v>66</v>
      </c>
      <c r="G93" t="str">
        <f t="shared" si="4"/>
        <v>Spendthrift</v>
      </c>
      <c r="H93" t="s">
        <v>13</v>
      </c>
      <c r="I93">
        <v>9</v>
      </c>
      <c r="J93" t="str">
        <f t="shared" si="5"/>
        <v>Mid-Level</v>
      </c>
      <c r="K93">
        <v>2</v>
      </c>
    </row>
    <row r="94" spans="1:11" x14ac:dyDescent="0.25">
      <c r="A94">
        <v>1663</v>
      </c>
      <c r="B94" t="s">
        <v>8</v>
      </c>
      <c r="C94">
        <v>67</v>
      </c>
      <c r="D94" t="str">
        <f t="shared" si="3"/>
        <v>Old</v>
      </c>
      <c r="E94" s="5">
        <v>172407</v>
      </c>
      <c r="F94">
        <v>60</v>
      </c>
      <c r="G94" t="str">
        <f t="shared" si="4"/>
        <v>Spendthrift</v>
      </c>
      <c r="H94" t="s">
        <v>16</v>
      </c>
      <c r="I94">
        <v>9</v>
      </c>
      <c r="J94" t="str">
        <f t="shared" si="5"/>
        <v>Mid-Level</v>
      </c>
      <c r="K94">
        <v>3</v>
      </c>
    </row>
    <row r="95" spans="1:11" x14ac:dyDescent="0.25">
      <c r="A95">
        <v>1707</v>
      </c>
      <c r="B95" t="s">
        <v>11</v>
      </c>
      <c r="C95">
        <v>69</v>
      </c>
      <c r="D95" t="str">
        <f t="shared" si="3"/>
        <v>Old</v>
      </c>
      <c r="E95" s="5">
        <v>171118</v>
      </c>
      <c r="F95">
        <v>91</v>
      </c>
      <c r="G95" t="str">
        <f t="shared" si="4"/>
        <v>Spendthrift</v>
      </c>
      <c r="H95" t="s">
        <v>10</v>
      </c>
      <c r="I95">
        <v>9</v>
      </c>
      <c r="J95" t="str">
        <f t="shared" si="5"/>
        <v>Mid-Level</v>
      </c>
      <c r="K95">
        <v>3</v>
      </c>
    </row>
    <row r="96" spans="1:11" x14ac:dyDescent="0.25">
      <c r="A96">
        <v>1242</v>
      </c>
      <c r="B96" t="s">
        <v>8</v>
      </c>
      <c r="C96">
        <v>29</v>
      </c>
      <c r="D96" t="str">
        <f t="shared" si="3"/>
        <v>Adolescence</v>
      </c>
      <c r="E96" s="5">
        <v>170669</v>
      </c>
      <c r="F96">
        <v>78</v>
      </c>
      <c r="G96" t="str">
        <f t="shared" si="4"/>
        <v>Spendthrift</v>
      </c>
      <c r="H96" t="s">
        <v>16</v>
      </c>
      <c r="I96">
        <v>9</v>
      </c>
      <c r="J96" t="str">
        <f t="shared" si="5"/>
        <v>Mid-Level</v>
      </c>
      <c r="K96">
        <v>5</v>
      </c>
    </row>
    <row r="97" spans="1:11" x14ac:dyDescent="0.25">
      <c r="A97">
        <v>1034</v>
      </c>
      <c r="B97" t="s">
        <v>11</v>
      </c>
      <c r="C97">
        <v>96</v>
      </c>
      <c r="D97" t="str">
        <f t="shared" si="3"/>
        <v>Old</v>
      </c>
      <c r="E97" s="5">
        <v>168990</v>
      </c>
      <c r="F97">
        <v>81</v>
      </c>
      <c r="G97" t="str">
        <f t="shared" si="4"/>
        <v>Spendthrift</v>
      </c>
      <c r="H97" t="s">
        <v>16</v>
      </c>
      <c r="I97">
        <v>9</v>
      </c>
      <c r="J97" t="str">
        <f t="shared" si="5"/>
        <v>Mid-Level</v>
      </c>
      <c r="K97">
        <v>5</v>
      </c>
    </row>
    <row r="98" spans="1:11" x14ac:dyDescent="0.25">
      <c r="A98">
        <v>360</v>
      </c>
      <c r="B98" t="s">
        <v>8</v>
      </c>
      <c r="C98">
        <v>17</v>
      </c>
      <c r="D98" t="str">
        <f t="shared" si="3"/>
        <v>Adolescence</v>
      </c>
      <c r="E98" s="5">
        <v>165999</v>
      </c>
      <c r="F98">
        <v>71</v>
      </c>
      <c r="G98" t="str">
        <f t="shared" si="4"/>
        <v>Spendthrift</v>
      </c>
      <c r="H98" t="s">
        <v>9</v>
      </c>
      <c r="I98">
        <v>9</v>
      </c>
      <c r="J98" t="str">
        <f t="shared" si="5"/>
        <v>Mid-Level</v>
      </c>
      <c r="K98">
        <v>3</v>
      </c>
    </row>
    <row r="99" spans="1:11" x14ac:dyDescent="0.25">
      <c r="A99">
        <v>847</v>
      </c>
      <c r="B99" t="s">
        <v>8</v>
      </c>
      <c r="C99">
        <v>2</v>
      </c>
      <c r="D99" t="str">
        <f t="shared" si="3"/>
        <v>Adolescence</v>
      </c>
      <c r="E99" s="5">
        <v>164248</v>
      </c>
      <c r="F99">
        <v>51</v>
      </c>
      <c r="G99" t="str">
        <f t="shared" si="4"/>
        <v>Economical</v>
      </c>
      <c r="H99" t="s">
        <v>13</v>
      </c>
      <c r="I99">
        <v>9</v>
      </c>
      <c r="J99" t="str">
        <f t="shared" si="5"/>
        <v>Mid-Level</v>
      </c>
      <c r="K99">
        <v>3</v>
      </c>
    </row>
    <row r="100" spans="1:11" x14ac:dyDescent="0.25">
      <c r="A100">
        <v>1429</v>
      </c>
      <c r="B100" t="s">
        <v>8</v>
      </c>
      <c r="C100">
        <v>78</v>
      </c>
      <c r="D100" t="str">
        <f t="shared" si="3"/>
        <v>Old</v>
      </c>
      <c r="E100" s="5">
        <v>163514</v>
      </c>
      <c r="F100">
        <v>89</v>
      </c>
      <c r="G100" t="str">
        <f t="shared" si="4"/>
        <v>Spendthrift</v>
      </c>
      <c r="H100" t="s">
        <v>16</v>
      </c>
      <c r="I100">
        <v>9</v>
      </c>
      <c r="J100" t="str">
        <f t="shared" si="5"/>
        <v>Mid-Level</v>
      </c>
      <c r="K100">
        <v>2</v>
      </c>
    </row>
    <row r="101" spans="1:11" x14ac:dyDescent="0.25">
      <c r="A101">
        <v>741</v>
      </c>
      <c r="B101" t="s">
        <v>11</v>
      </c>
      <c r="C101">
        <v>91</v>
      </c>
      <c r="D101" t="str">
        <f t="shared" si="3"/>
        <v>Old</v>
      </c>
      <c r="E101" s="5">
        <v>162465</v>
      </c>
      <c r="F101">
        <v>59</v>
      </c>
      <c r="G101" t="str">
        <f t="shared" si="4"/>
        <v>Economical</v>
      </c>
      <c r="H101" t="s">
        <v>10</v>
      </c>
      <c r="I101">
        <v>9</v>
      </c>
      <c r="J101" t="str">
        <f t="shared" si="5"/>
        <v>Mid-Level</v>
      </c>
      <c r="K101">
        <v>3</v>
      </c>
    </row>
    <row r="102" spans="1:11" x14ac:dyDescent="0.25">
      <c r="A102">
        <v>966</v>
      </c>
      <c r="B102" t="s">
        <v>8</v>
      </c>
      <c r="C102">
        <v>59</v>
      </c>
      <c r="D102" t="str">
        <f t="shared" si="3"/>
        <v>Old</v>
      </c>
      <c r="E102" s="5">
        <v>161091</v>
      </c>
      <c r="F102">
        <v>56</v>
      </c>
      <c r="G102" t="str">
        <f t="shared" si="4"/>
        <v>Economical</v>
      </c>
      <c r="H102" t="s">
        <v>10</v>
      </c>
      <c r="I102">
        <v>9</v>
      </c>
      <c r="J102" t="str">
        <f t="shared" si="5"/>
        <v>Mid-Level</v>
      </c>
      <c r="K102">
        <v>1</v>
      </c>
    </row>
    <row r="103" spans="1:11" x14ac:dyDescent="0.25">
      <c r="A103">
        <v>1867</v>
      </c>
      <c r="B103" t="s">
        <v>11</v>
      </c>
      <c r="C103">
        <v>8</v>
      </c>
      <c r="D103" t="str">
        <f t="shared" si="3"/>
        <v>Adolescence</v>
      </c>
      <c r="E103" s="5">
        <v>157316</v>
      </c>
      <c r="F103">
        <v>75</v>
      </c>
      <c r="G103" t="str">
        <f t="shared" si="4"/>
        <v>Spendthrift</v>
      </c>
      <c r="H103" t="s">
        <v>14</v>
      </c>
      <c r="I103">
        <v>9</v>
      </c>
      <c r="J103" t="str">
        <f t="shared" si="5"/>
        <v>Mid-Level</v>
      </c>
      <c r="K103">
        <v>3</v>
      </c>
    </row>
    <row r="104" spans="1:11" x14ac:dyDescent="0.25">
      <c r="A104">
        <v>711</v>
      </c>
      <c r="B104" t="s">
        <v>8</v>
      </c>
      <c r="C104">
        <v>82</v>
      </c>
      <c r="D104" t="str">
        <f t="shared" si="3"/>
        <v>Old</v>
      </c>
      <c r="E104" s="5">
        <v>153632</v>
      </c>
      <c r="F104">
        <v>76</v>
      </c>
      <c r="G104" t="str">
        <f t="shared" si="4"/>
        <v>Spendthrift</v>
      </c>
      <c r="H104" t="s">
        <v>13</v>
      </c>
      <c r="I104">
        <v>9</v>
      </c>
      <c r="J104" t="str">
        <f t="shared" si="5"/>
        <v>Mid-Level</v>
      </c>
      <c r="K104">
        <v>7</v>
      </c>
    </row>
    <row r="105" spans="1:11" x14ac:dyDescent="0.25">
      <c r="A105">
        <v>538</v>
      </c>
      <c r="B105" t="s">
        <v>8</v>
      </c>
      <c r="C105">
        <v>57</v>
      </c>
      <c r="D105" t="str">
        <f t="shared" si="3"/>
        <v>Old</v>
      </c>
      <c r="E105" s="5">
        <v>152267</v>
      </c>
      <c r="F105">
        <v>92</v>
      </c>
      <c r="G105" t="str">
        <f t="shared" si="4"/>
        <v>Spendthrift</v>
      </c>
      <c r="H105" t="s">
        <v>10</v>
      </c>
      <c r="I105">
        <v>9</v>
      </c>
      <c r="J105" t="str">
        <f t="shared" si="5"/>
        <v>Mid-Level</v>
      </c>
      <c r="K105">
        <v>5</v>
      </c>
    </row>
    <row r="106" spans="1:11" x14ac:dyDescent="0.25">
      <c r="A106">
        <v>1910</v>
      </c>
      <c r="B106" t="s">
        <v>8</v>
      </c>
      <c r="C106">
        <v>59</v>
      </c>
      <c r="D106" t="str">
        <f t="shared" si="3"/>
        <v>Old</v>
      </c>
      <c r="E106" s="5">
        <v>149067</v>
      </c>
      <c r="F106">
        <v>78</v>
      </c>
      <c r="G106" t="str">
        <f t="shared" si="4"/>
        <v>Spendthrift</v>
      </c>
      <c r="H106" t="s">
        <v>16</v>
      </c>
      <c r="I106">
        <v>9</v>
      </c>
      <c r="J106" t="str">
        <f t="shared" si="5"/>
        <v>Mid-Level</v>
      </c>
      <c r="K106">
        <v>7</v>
      </c>
    </row>
    <row r="107" spans="1:11" x14ac:dyDescent="0.25">
      <c r="A107">
        <v>1484</v>
      </c>
      <c r="B107" t="s">
        <v>11</v>
      </c>
      <c r="C107">
        <v>19</v>
      </c>
      <c r="D107" t="str">
        <f t="shared" si="3"/>
        <v>Adolescence</v>
      </c>
      <c r="E107" s="5">
        <v>147052</v>
      </c>
      <c r="F107">
        <v>86</v>
      </c>
      <c r="G107" t="str">
        <f t="shared" si="4"/>
        <v>Spendthrift</v>
      </c>
      <c r="I107">
        <v>9</v>
      </c>
      <c r="J107" t="str">
        <f t="shared" si="5"/>
        <v>Mid-Level</v>
      </c>
      <c r="K107">
        <v>4</v>
      </c>
    </row>
    <row r="108" spans="1:11" x14ac:dyDescent="0.25">
      <c r="A108">
        <v>355</v>
      </c>
      <c r="B108" t="s">
        <v>11</v>
      </c>
      <c r="C108">
        <v>13</v>
      </c>
      <c r="D108" t="str">
        <f t="shared" si="3"/>
        <v>Adolescence</v>
      </c>
      <c r="E108" s="5">
        <v>146858</v>
      </c>
      <c r="F108">
        <v>75</v>
      </c>
      <c r="G108" t="str">
        <f t="shared" si="4"/>
        <v>Spendthrift</v>
      </c>
      <c r="H108" t="s">
        <v>16</v>
      </c>
      <c r="I108">
        <v>9</v>
      </c>
      <c r="J108" t="str">
        <f t="shared" si="5"/>
        <v>Mid-Level</v>
      </c>
      <c r="K108">
        <v>1</v>
      </c>
    </row>
    <row r="109" spans="1:11" x14ac:dyDescent="0.25">
      <c r="A109">
        <v>947</v>
      </c>
      <c r="B109" t="s">
        <v>11</v>
      </c>
      <c r="C109">
        <v>9</v>
      </c>
      <c r="D109" t="str">
        <f t="shared" si="3"/>
        <v>Adolescence</v>
      </c>
      <c r="E109" s="5">
        <v>146011</v>
      </c>
      <c r="F109">
        <v>69</v>
      </c>
      <c r="G109" t="str">
        <f t="shared" si="4"/>
        <v>Spendthrift</v>
      </c>
      <c r="H109" t="s">
        <v>18</v>
      </c>
      <c r="I109">
        <v>9</v>
      </c>
      <c r="J109" t="str">
        <f t="shared" si="5"/>
        <v>Mid-Level</v>
      </c>
      <c r="K109">
        <v>5</v>
      </c>
    </row>
    <row r="110" spans="1:11" x14ac:dyDescent="0.25">
      <c r="A110">
        <v>1144</v>
      </c>
      <c r="B110" t="s">
        <v>11</v>
      </c>
      <c r="C110">
        <v>86</v>
      </c>
      <c r="D110" t="str">
        <f t="shared" si="3"/>
        <v>Old</v>
      </c>
      <c r="E110" s="5">
        <v>145679</v>
      </c>
      <c r="F110">
        <v>91</v>
      </c>
      <c r="G110" t="str">
        <f t="shared" si="4"/>
        <v>Spendthrift</v>
      </c>
      <c r="H110" t="s">
        <v>12</v>
      </c>
      <c r="I110">
        <v>9</v>
      </c>
      <c r="J110" t="str">
        <f t="shared" si="5"/>
        <v>Mid-Level</v>
      </c>
      <c r="K110">
        <v>6</v>
      </c>
    </row>
    <row r="111" spans="1:11" x14ac:dyDescent="0.25">
      <c r="A111">
        <v>1852</v>
      </c>
      <c r="B111" t="s">
        <v>8</v>
      </c>
      <c r="C111">
        <v>5</v>
      </c>
      <c r="D111" t="str">
        <f t="shared" si="3"/>
        <v>Adolescence</v>
      </c>
      <c r="E111" s="5">
        <v>145563</v>
      </c>
      <c r="F111">
        <v>60</v>
      </c>
      <c r="G111" t="str">
        <f t="shared" si="4"/>
        <v>Spendthrift</v>
      </c>
      <c r="H111" t="s">
        <v>13</v>
      </c>
      <c r="I111">
        <v>9</v>
      </c>
      <c r="J111" t="str">
        <f t="shared" si="5"/>
        <v>Mid-Level</v>
      </c>
      <c r="K111">
        <v>6</v>
      </c>
    </row>
    <row r="112" spans="1:11" x14ac:dyDescent="0.25">
      <c r="A112">
        <v>1848</v>
      </c>
      <c r="B112" t="s">
        <v>11</v>
      </c>
      <c r="C112">
        <v>26</v>
      </c>
      <c r="D112" t="str">
        <f t="shared" si="3"/>
        <v>Adolescence</v>
      </c>
      <c r="E112" s="5">
        <v>145491</v>
      </c>
      <c r="F112">
        <v>72</v>
      </c>
      <c r="G112" t="str">
        <f t="shared" si="4"/>
        <v>Spendthrift</v>
      </c>
      <c r="H112" t="s">
        <v>13</v>
      </c>
      <c r="I112">
        <v>9</v>
      </c>
      <c r="J112" t="str">
        <f t="shared" si="5"/>
        <v>Mid-Level</v>
      </c>
      <c r="K112">
        <v>5</v>
      </c>
    </row>
    <row r="113" spans="1:11" x14ac:dyDescent="0.25">
      <c r="A113">
        <v>698</v>
      </c>
      <c r="B113" t="s">
        <v>11</v>
      </c>
      <c r="C113">
        <v>31</v>
      </c>
      <c r="D113" t="str">
        <f t="shared" si="3"/>
        <v>Middle Age</v>
      </c>
      <c r="E113" s="5">
        <v>138612</v>
      </c>
      <c r="F113">
        <v>71</v>
      </c>
      <c r="G113" t="str">
        <f t="shared" si="4"/>
        <v>Spendthrift</v>
      </c>
      <c r="H113" t="s">
        <v>15</v>
      </c>
      <c r="I113">
        <v>9</v>
      </c>
      <c r="J113" t="str">
        <f t="shared" si="5"/>
        <v>Mid-Level</v>
      </c>
      <c r="K113">
        <v>2</v>
      </c>
    </row>
    <row r="114" spans="1:11" x14ac:dyDescent="0.25">
      <c r="A114">
        <v>1676</v>
      </c>
      <c r="B114" t="s">
        <v>11</v>
      </c>
      <c r="C114">
        <v>51</v>
      </c>
      <c r="D114" t="str">
        <f t="shared" si="3"/>
        <v>Middle Age</v>
      </c>
      <c r="E114" s="5">
        <v>135164</v>
      </c>
      <c r="F114">
        <v>75</v>
      </c>
      <c r="G114" t="str">
        <f t="shared" si="4"/>
        <v>Spendthrift</v>
      </c>
      <c r="H114" t="s">
        <v>14</v>
      </c>
      <c r="I114">
        <v>9</v>
      </c>
      <c r="J114" t="str">
        <f t="shared" si="5"/>
        <v>Mid-Level</v>
      </c>
      <c r="K114">
        <v>3</v>
      </c>
    </row>
    <row r="115" spans="1:11" x14ac:dyDescent="0.25">
      <c r="A115">
        <v>1652</v>
      </c>
      <c r="B115" t="s">
        <v>8</v>
      </c>
      <c r="C115">
        <v>37</v>
      </c>
      <c r="D115" t="str">
        <f t="shared" si="3"/>
        <v>Middle Age</v>
      </c>
      <c r="E115" s="5">
        <v>133850</v>
      </c>
      <c r="F115">
        <v>85</v>
      </c>
      <c r="G115" t="str">
        <f t="shared" si="4"/>
        <v>Spendthrift</v>
      </c>
      <c r="H115" t="s">
        <v>18</v>
      </c>
      <c r="I115">
        <v>9</v>
      </c>
      <c r="J115" t="str">
        <f t="shared" si="5"/>
        <v>Mid-Level</v>
      </c>
      <c r="K115">
        <v>3</v>
      </c>
    </row>
    <row r="116" spans="1:11" x14ac:dyDescent="0.25">
      <c r="A116">
        <v>1439</v>
      </c>
      <c r="B116" t="s">
        <v>8</v>
      </c>
      <c r="C116">
        <v>9</v>
      </c>
      <c r="D116" t="str">
        <f t="shared" si="3"/>
        <v>Adolescence</v>
      </c>
      <c r="E116" s="5">
        <v>130186</v>
      </c>
      <c r="F116">
        <v>88</v>
      </c>
      <c r="G116" t="str">
        <f t="shared" si="4"/>
        <v>Spendthrift</v>
      </c>
      <c r="H116" t="s">
        <v>14</v>
      </c>
      <c r="I116">
        <v>9</v>
      </c>
      <c r="J116" t="str">
        <f t="shared" si="5"/>
        <v>Mid-Level</v>
      </c>
      <c r="K116">
        <v>7</v>
      </c>
    </row>
    <row r="117" spans="1:11" x14ac:dyDescent="0.25">
      <c r="A117">
        <v>1741</v>
      </c>
      <c r="B117" t="s">
        <v>8</v>
      </c>
      <c r="C117">
        <v>7</v>
      </c>
      <c r="D117" t="str">
        <f t="shared" si="3"/>
        <v>Adolescence</v>
      </c>
      <c r="E117" s="5">
        <v>129215</v>
      </c>
      <c r="F117">
        <v>69</v>
      </c>
      <c r="G117" t="str">
        <f t="shared" si="4"/>
        <v>Spendthrift</v>
      </c>
      <c r="H117" t="s">
        <v>13</v>
      </c>
      <c r="I117">
        <v>9</v>
      </c>
      <c r="J117" t="str">
        <f t="shared" si="5"/>
        <v>Mid-Level</v>
      </c>
      <c r="K117">
        <v>6</v>
      </c>
    </row>
    <row r="118" spans="1:11" x14ac:dyDescent="0.25">
      <c r="A118">
        <v>1774</v>
      </c>
      <c r="B118" t="s">
        <v>11</v>
      </c>
      <c r="C118">
        <v>49</v>
      </c>
      <c r="D118" t="str">
        <f t="shared" si="3"/>
        <v>Middle Age</v>
      </c>
      <c r="E118" s="5">
        <v>122556</v>
      </c>
      <c r="F118">
        <v>74</v>
      </c>
      <c r="G118" t="str">
        <f t="shared" si="4"/>
        <v>Spendthrift</v>
      </c>
      <c r="H118" t="s">
        <v>14</v>
      </c>
      <c r="I118">
        <v>9</v>
      </c>
      <c r="J118" t="str">
        <f t="shared" si="5"/>
        <v>Mid-Level</v>
      </c>
      <c r="K118">
        <v>7</v>
      </c>
    </row>
    <row r="119" spans="1:11" x14ac:dyDescent="0.25">
      <c r="A119">
        <v>1491</v>
      </c>
      <c r="B119" t="s">
        <v>8</v>
      </c>
      <c r="C119">
        <v>94</v>
      </c>
      <c r="D119" t="str">
        <f t="shared" si="3"/>
        <v>Old</v>
      </c>
      <c r="E119" s="5">
        <v>119189</v>
      </c>
      <c r="F119">
        <v>57</v>
      </c>
      <c r="G119" t="str">
        <f t="shared" si="4"/>
        <v>Economical</v>
      </c>
      <c r="H119" t="s">
        <v>14</v>
      </c>
      <c r="I119">
        <v>9</v>
      </c>
      <c r="J119" t="str">
        <f t="shared" si="5"/>
        <v>Mid-Level</v>
      </c>
      <c r="K119">
        <v>3</v>
      </c>
    </row>
    <row r="120" spans="1:11" x14ac:dyDescent="0.25">
      <c r="A120">
        <v>609</v>
      </c>
      <c r="B120" t="s">
        <v>8</v>
      </c>
      <c r="C120">
        <v>12</v>
      </c>
      <c r="D120" t="str">
        <f t="shared" si="3"/>
        <v>Adolescence</v>
      </c>
      <c r="E120" s="5">
        <v>118041</v>
      </c>
      <c r="F120">
        <v>77</v>
      </c>
      <c r="G120" t="str">
        <f t="shared" si="4"/>
        <v>Spendthrift</v>
      </c>
      <c r="H120" t="s">
        <v>14</v>
      </c>
      <c r="I120">
        <v>9</v>
      </c>
      <c r="J120" t="str">
        <f t="shared" si="5"/>
        <v>Mid-Level</v>
      </c>
      <c r="K120">
        <v>2</v>
      </c>
    </row>
    <row r="121" spans="1:11" x14ac:dyDescent="0.25">
      <c r="A121">
        <v>939</v>
      </c>
      <c r="B121" t="s">
        <v>11</v>
      </c>
      <c r="C121">
        <v>0</v>
      </c>
      <c r="D121" t="str">
        <f t="shared" si="3"/>
        <v>Adolescence</v>
      </c>
      <c r="E121" s="5">
        <v>116782</v>
      </c>
      <c r="F121">
        <v>73</v>
      </c>
      <c r="G121" t="str">
        <f t="shared" si="4"/>
        <v>Spendthrift</v>
      </c>
      <c r="H121" t="s">
        <v>14</v>
      </c>
      <c r="I121">
        <v>9</v>
      </c>
      <c r="J121" t="str">
        <f t="shared" si="5"/>
        <v>Mid-Level</v>
      </c>
      <c r="K121">
        <v>5</v>
      </c>
    </row>
    <row r="122" spans="1:11" x14ac:dyDescent="0.25">
      <c r="A122">
        <v>1815</v>
      </c>
      <c r="B122" t="s">
        <v>8</v>
      </c>
      <c r="C122">
        <v>87</v>
      </c>
      <c r="D122" t="str">
        <f t="shared" si="3"/>
        <v>Old</v>
      </c>
      <c r="E122" s="5">
        <v>115699</v>
      </c>
      <c r="F122">
        <v>61</v>
      </c>
      <c r="G122" t="str">
        <f t="shared" si="4"/>
        <v>Spendthrift</v>
      </c>
      <c r="H122" t="s">
        <v>9</v>
      </c>
      <c r="I122">
        <v>9</v>
      </c>
      <c r="J122" t="str">
        <f t="shared" si="5"/>
        <v>Mid-Level</v>
      </c>
      <c r="K122">
        <v>1</v>
      </c>
    </row>
    <row r="123" spans="1:11" x14ac:dyDescent="0.25">
      <c r="A123">
        <v>1917</v>
      </c>
      <c r="B123" t="s">
        <v>11</v>
      </c>
      <c r="C123">
        <v>78</v>
      </c>
      <c r="D123" t="str">
        <f t="shared" si="3"/>
        <v>Old</v>
      </c>
      <c r="E123" s="5">
        <v>112887</v>
      </c>
      <c r="F123">
        <v>80</v>
      </c>
      <c r="G123" t="str">
        <f t="shared" si="4"/>
        <v>Spendthrift</v>
      </c>
      <c r="H123" t="s">
        <v>13</v>
      </c>
      <c r="I123">
        <v>9</v>
      </c>
      <c r="J123" t="str">
        <f t="shared" si="5"/>
        <v>Mid-Level</v>
      </c>
      <c r="K123">
        <v>6</v>
      </c>
    </row>
    <row r="124" spans="1:11" x14ac:dyDescent="0.25">
      <c r="A124">
        <v>1905</v>
      </c>
      <c r="B124" t="s">
        <v>8</v>
      </c>
      <c r="C124">
        <v>94</v>
      </c>
      <c r="D124" t="str">
        <f t="shared" si="3"/>
        <v>Old</v>
      </c>
      <c r="E124" s="5">
        <v>112426</v>
      </c>
      <c r="F124">
        <v>54</v>
      </c>
      <c r="G124" t="str">
        <f t="shared" si="4"/>
        <v>Economical</v>
      </c>
      <c r="H124" t="s">
        <v>10</v>
      </c>
      <c r="I124">
        <v>9</v>
      </c>
      <c r="J124" t="str">
        <f t="shared" si="5"/>
        <v>Mid-Level</v>
      </c>
      <c r="K124">
        <v>6</v>
      </c>
    </row>
    <row r="125" spans="1:11" x14ac:dyDescent="0.25">
      <c r="A125">
        <v>582</v>
      </c>
      <c r="B125" t="s">
        <v>11</v>
      </c>
      <c r="C125">
        <v>33</v>
      </c>
      <c r="D125" t="str">
        <f t="shared" si="3"/>
        <v>Middle Age</v>
      </c>
      <c r="E125" s="5">
        <v>111191</v>
      </c>
      <c r="F125">
        <v>67</v>
      </c>
      <c r="G125" t="str">
        <f t="shared" si="4"/>
        <v>Spendthrift</v>
      </c>
      <c r="H125" t="s">
        <v>14</v>
      </c>
      <c r="I125">
        <v>9</v>
      </c>
      <c r="J125" t="str">
        <f t="shared" si="5"/>
        <v>Mid-Level</v>
      </c>
      <c r="K125">
        <v>4</v>
      </c>
    </row>
    <row r="126" spans="1:11" x14ac:dyDescent="0.25">
      <c r="A126">
        <v>1769</v>
      </c>
      <c r="B126" t="s">
        <v>11</v>
      </c>
      <c r="C126">
        <v>82</v>
      </c>
      <c r="D126" t="str">
        <f t="shared" si="3"/>
        <v>Old</v>
      </c>
      <c r="E126" s="5">
        <v>111077</v>
      </c>
      <c r="F126">
        <v>55</v>
      </c>
      <c r="G126" t="str">
        <f t="shared" si="4"/>
        <v>Economical</v>
      </c>
      <c r="H126" t="s">
        <v>14</v>
      </c>
      <c r="I126">
        <v>9</v>
      </c>
      <c r="J126" t="str">
        <f t="shared" si="5"/>
        <v>Mid-Level</v>
      </c>
      <c r="K126">
        <v>7</v>
      </c>
    </row>
    <row r="127" spans="1:11" x14ac:dyDescent="0.25">
      <c r="A127">
        <v>990</v>
      </c>
      <c r="B127" t="s">
        <v>11</v>
      </c>
      <c r="C127">
        <v>17</v>
      </c>
      <c r="D127" t="str">
        <f t="shared" si="3"/>
        <v>Adolescence</v>
      </c>
      <c r="E127" s="5">
        <v>109759</v>
      </c>
      <c r="F127">
        <v>96</v>
      </c>
      <c r="G127" t="str">
        <f t="shared" si="4"/>
        <v>Spendthrift</v>
      </c>
      <c r="H127" t="s">
        <v>14</v>
      </c>
      <c r="I127">
        <v>9</v>
      </c>
      <c r="J127" t="str">
        <f t="shared" si="5"/>
        <v>Mid-Level</v>
      </c>
      <c r="K127">
        <v>3</v>
      </c>
    </row>
    <row r="128" spans="1:11" x14ac:dyDescent="0.25">
      <c r="A128">
        <v>1520</v>
      </c>
      <c r="B128" t="s">
        <v>11</v>
      </c>
      <c r="C128">
        <v>63</v>
      </c>
      <c r="D128" t="str">
        <f t="shared" si="3"/>
        <v>Old</v>
      </c>
      <c r="E128" s="5">
        <v>106691</v>
      </c>
      <c r="F128">
        <v>79</v>
      </c>
      <c r="G128" t="str">
        <f t="shared" si="4"/>
        <v>Spendthrift</v>
      </c>
      <c r="H128" t="s">
        <v>9</v>
      </c>
      <c r="I128">
        <v>9</v>
      </c>
      <c r="J128" t="str">
        <f t="shared" si="5"/>
        <v>Mid-Level</v>
      </c>
      <c r="K128">
        <v>3</v>
      </c>
    </row>
    <row r="129" spans="1:11" x14ac:dyDescent="0.25">
      <c r="A129">
        <v>1957</v>
      </c>
      <c r="B129" t="s">
        <v>8</v>
      </c>
      <c r="C129">
        <v>59</v>
      </c>
      <c r="D129" t="str">
        <f t="shared" si="3"/>
        <v>Old</v>
      </c>
      <c r="E129" s="5">
        <v>101698</v>
      </c>
      <c r="F129">
        <v>87</v>
      </c>
      <c r="G129" t="str">
        <f t="shared" si="4"/>
        <v>Spendthrift</v>
      </c>
      <c r="H129" t="s">
        <v>14</v>
      </c>
      <c r="I129">
        <v>9</v>
      </c>
      <c r="J129" t="str">
        <f t="shared" si="5"/>
        <v>Mid-Level</v>
      </c>
      <c r="K129">
        <v>3</v>
      </c>
    </row>
    <row r="130" spans="1:11" x14ac:dyDescent="0.25">
      <c r="A130">
        <v>1450</v>
      </c>
      <c r="B130" t="s">
        <v>11</v>
      </c>
      <c r="C130">
        <v>84</v>
      </c>
      <c r="D130" t="str">
        <f t="shared" ref="D130:D193" si="6">IF(C130&gt;54,"Old",IF(C130&gt;=31,"Middle Age",IF(C130&lt;31,"Adolescence","Invalid")))</f>
        <v>Old</v>
      </c>
      <c r="E130" s="5">
        <v>97931</v>
      </c>
      <c r="F130">
        <v>70</v>
      </c>
      <c r="G130" t="str">
        <f t="shared" ref="G130:G193" si="7">IF(F130&gt;=60,"Spendthrift",IF(F130&gt;=31,"Economical",IF(F130&lt;31,"Tightward","Invalid")))</f>
        <v>Spendthrift</v>
      </c>
      <c r="H130" t="s">
        <v>9</v>
      </c>
      <c r="I130">
        <v>9</v>
      </c>
      <c r="J130" t="str">
        <f t="shared" ref="J130:J193" si="8">IF(I130&gt;=10,"Senior Level",IF(I130&gt;=5,"Mid-Level",IF(I130&gt;=3,"Intermediate",IF(I130&lt;3,"Entry-Level","Invalid"))))</f>
        <v>Mid-Level</v>
      </c>
      <c r="K130">
        <v>7</v>
      </c>
    </row>
    <row r="131" spans="1:11" x14ac:dyDescent="0.25">
      <c r="A131">
        <v>123</v>
      </c>
      <c r="B131" t="s">
        <v>11</v>
      </c>
      <c r="C131">
        <v>40</v>
      </c>
      <c r="D131" t="str">
        <f t="shared" si="6"/>
        <v>Middle Age</v>
      </c>
      <c r="E131" s="5">
        <v>97000</v>
      </c>
      <c r="F131">
        <v>58</v>
      </c>
      <c r="G131" t="str">
        <f t="shared" si="7"/>
        <v>Economical</v>
      </c>
      <c r="H131" t="s">
        <v>10</v>
      </c>
      <c r="I131">
        <v>9</v>
      </c>
      <c r="J131" t="str">
        <f t="shared" si="8"/>
        <v>Mid-Level</v>
      </c>
      <c r="K131">
        <v>4</v>
      </c>
    </row>
    <row r="132" spans="1:11" x14ac:dyDescent="0.25">
      <c r="A132">
        <v>918</v>
      </c>
      <c r="B132" t="s">
        <v>8</v>
      </c>
      <c r="C132">
        <v>4</v>
      </c>
      <c r="D132" t="str">
        <f t="shared" si="6"/>
        <v>Adolescence</v>
      </c>
      <c r="E132" s="5">
        <v>96543</v>
      </c>
      <c r="F132">
        <v>60</v>
      </c>
      <c r="G132" t="str">
        <f t="shared" si="7"/>
        <v>Spendthrift</v>
      </c>
      <c r="H132" t="s">
        <v>14</v>
      </c>
      <c r="I132">
        <v>9</v>
      </c>
      <c r="J132" t="str">
        <f t="shared" si="8"/>
        <v>Mid-Level</v>
      </c>
      <c r="K132">
        <v>1</v>
      </c>
    </row>
    <row r="133" spans="1:11" x14ac:dyDescent="0.25">
      <c r="A133">
        <v>1517</v>
      </c>
      <c r="B133" t="s">
        <v>11</v>
      </c>
      <c r="C133">
        <v>87</v>
      </c>
      <c r="D133" t="str">
        <f t="shared" si="6"/>
        <v>Old</v>
      </c>
      <c r="E133" s="5">
        <v>95853</v>
      </c>
      <c r="F133">
        <v>53</v>
      </c>
      <c r="G133" t="str">
        <f t="shared" si="7"/>
        <v>Economical</v>
      </c>
      <c r="H133" t="s">
        <v>9</v>
      </c>
      <c r="I133">
        <v>9</v>
      </c>
      <c r="J133" t="str">
        <f t="shared" si="8"/>
        <v>Mid-Level</v>
      </c>
      <c r="K133">
        <v>1</v>
      </c>
    </row>
    <row r="134" spans="1:11" x14ac:dyDescent="0.25">
      <c r="A134">
        <v>1563</v>
      </c>
      <c r="B134" t="s">
        <v>11</v>
      </c>
      <c r="C134">
        <v>0</v>
      </c>
      <c r="D134" t="str">
        <f t="shared" si="6"/>
        <v>Adolescence</v>
      </c>
      <c r="E134" s="5">
        <v>94014</v>
      </c>
      <c r="F134">
        <v>53</v>
      </c>
      <c r="G134" t="str">
        <f t="shared" si="7"/>
        <v>Economical</v>
      </c>
      <c r="H134" t="s">
        <v>10</v>
      </c>
      <c r="I134">
        <v>9</v>
      </c>
      <c r="J134" t="str">
        <f t="shared" si="8"/>
        <v>Mid-Level</v>
      </c>
      <c r="K134">
        <v>5</v>
      </c>
    </row>
    <row r="135" spans="1:11" x14ac:dyDescent="0.25">
      <c r="A135">
        <v>614</v>
      </c>
      <c r="B135" t="s">
        <v>11</v>
      </c>
      <c r="C135">
        <v>52</v>
      </c>
      <c r="D135" t="str">
        <f t="shared" si="6"/>
        <v>Middle Age</v>
      </c>
      <c r="E135" s="5">
        <v>93947</v>
      </c>
      <c r="F135">
        <v>81</v>
      </c>
      <c r="G135" t="str">
        <f t="shared" si="7"/>
        <v>Spendthrift</v>
      </c>
      <c r="H135" t="s">
        <v>9</v>
      </c>
      <c r="I135">
        <v>9</v>
      </c>
      <c r="J135" t="str">
        <f t="shared" si="8"/>
        <v>Mid-Level</v>
      </c>
      <c r="K135">
        <v>2</v>
      </c>
    </row>
    <row r="136" spans="1:11" x14ac:dyDescent="0.25">
      <c r="A136">
        <v>316</v>
      </c>
      <c r="B136" t="s">
        <v>8</v>
      </c>
      <c r="C136">
        <v>72</v>
      </c>
      <c r="D136" t="str">
        <f t="shared" si="6"/>
        <v>Old</v>
      </c>
      <c r="E136" s="5">
        <v>93921</v>
      </c>
      <c r="F136">
        <v>93</v>
      </c>
      <c r="G136" t="str">
        <f t="shared" si="7"/>
        <v>Spendthrift</v>
      </c>
      <c r="H136" t="s">
        <v>12</v>
      </c>
      <c r="I136">
        <v>9</v>
      </c>
      <c r="J136" t="str">
        <f t="shared" si="8"/>
        <v>Mid-Level</v>
      </c>
      <c r="K136">
        <v>2</v>
      </c>
    </row>
    <row r="137" spans="1:11" x14ac:dyDescent="0.25">
      <c r="A137">
        <v>1679</v>
      </c>
      <c r="B137" t="s">
        <v>8</v>
      </c>
      <c r="C137">
        <v>67</v>
      </c>
      <c r="D137" t="str">
        <f t="shared" si="6"/>
        <v>Old</v>
      </c>
      <c r="E137" s="5">
        <v>89366</v>
      </c>
      <c r="F137">
        <v>55</v>
      </c>
      <c r="G137" t="str">
        <f t="shared" si="7"/>
        <v>Economical</v>
      </c>
      <c r="H137" t="s">
        <v>9</v>
      </c>
      <c r="I137">
        <v>9</v>
      </c>
      <c r="J137" t="str">
        <f t="shared" si="8"/>
        <v>Mid-Level</v>
      </c>
      <c r="K137">
        <v>3</v>
      </c>
    </row>
    <row r="138" spans="1:11" x14ac:dyDescent="0.25">
      <c r="A138">
        <v>228</v>
      </c>
      <c r="B138" t="s">
        <v>8</v>
      </c>
      <c r="C138">
        <v>76</v>
      </c>
      <c r="D138" t="str">
        <f t="shared" si="6"/>
        <v>Old</v>
      </c>
      <c r="E138" s="5">
        <v>89000</v>
      </c>
      <c r="F138">
        <v>86</v>
      </c>
      <c r="G138" t="str">
        <f t="shared" si="7"/>
        <v>Spendthrift</v>
      </c>
      <c r="H138" t="s">
        <v>9</v>
      </c>
      <c r="I138">
        <v>9</v>
      </c>
      <c r="J138" t="str">
        <f t="shared" si="8"/>
        <v>Mid-Level</v>
      </c>
      <c r="K138">
        <v>4</v>
      </c>
    </row>
    <row r="139" spans="1:11" x14ac:dyDescent="0.25">
      <c r="A139">
        <v>1569</v>
      </c>
      <c r="B139" t="s">
        <v>8</v>
      </c>
      <c r="C139">
        <v>37</v>
      </c>
      <c r="D139" t="str">
        <f t="shared" si="6"/>
        <v>Middle Age</v>
      </c>
      <c r="E139" s="5">
        <v>87764</v>
      </c>
      <c r="F139">
        <v>59</v>
      </c>
      <c r="G139" t="str">
        <f t="shared" si="7"/>
        <v>Economical</v>
      </c>
      <c r="H139" t="s">
        <v>10</v>
      </c>
      <c r="I139">
        <v>9</v>
      </c>
      <c r="J139" t="str">
        <f t="shared" si="8"/>
        <v>Mid-Level</v>
      </c>
      <c r="K139">
        <v>7</v>
      </c>
    </row>
    <row r="140" spans="1:11" x14ac:dyDescent="0.25">
      <c r="A140">
        <v>1399</v>
      </c>
      <c r="B140" t="s">
        <v>8</v>
      </c>
      <c r="C140">
        <v>16</v>
      </c>
      <c r="D140" t="str">
        <f t="shared" si="6"/>
        <v>Adolescence</v>
      </c>
      <c r="E140" s="5">
        <v>84003</v>
      </c>
      <c r="F140">
        <v>68</v>
      </c>
      <c r="G140" t="str">
        <f t="shared" si="7"/>
        <v>Spendthrift</v>
      </c>
      <c r="H140" t="s">
        <v>14</v>
      </c>
      <c r="I140">
        <v>9</v>
      </c>
      <c r="J140" t="str">
        <f t="shared" si="8"/>
        <v>Mid-Level</v>
      </c>
      <c r="K140">
        <v>6</v>
      </c>
    </row>
    <row r="141" spans="1:11" x14ac:dyDescent="0.25">
      <c r="A141">
        <v>235</v>
      </c>
      <c r="B141" t="s">
        <v>11</v>
      </c>
      <c r="C141">
        <v>4</v>
      </c>
      <c r="D141" t="str">
        <f t="shared" si="6"/>
        <v>Adolescence</v>
      </c>
      <c r="E141" s="5">
        <v>84000</v>
      </c>
      <c r="F141">
        <v>54</v>
      </c>
      <c r="G141" t="str">
        <f t="shared" si="7"/>
        <v>Economical</v>
      </c>
      <c r="H141" t="s">
        <v>14</v>
      </c>
      <c r="I141">
        <v>9</v>
      </c>
      <c r="J141" t="str">
        <f t="shared" si="8"/>
        <v>Mid-Level</v>
      </c>
      <c r="K141">
        <v>1</v>
      </c>
    </row>
    <row r="142" spans="1:11" x14ac:dyDescent="0.25">
      <c r="A142">
        <v>879</v>
      </c>
      <c r="B142" t="s">
        <v>11</v>
      </c>
      <c r="C142">
        <v>15</v>
      </c>
      <c r="D142" t="str">
        <f t="shared" si="6"/>
        <v>Adolescence</v>
      </c>
      <c r="E142" s="5">
        <v>81138</v>
      </c>
      <c r="F142">
        <v>86</v>
      </c>
      <c r="G142" t="str">
        <f t="shared" si="7"/>
        <v>Spendthrift</v>
      </c>
      <c r="H142" t="s">
        <v>9</v>
      </c>
      <c r="I142">
        <v>9</v>
      </c>
      <c r="J142" t="str">
        <f t="shared" si="8"/>
        <v>Mid-Level</v>
      </c>
      <c r="K142">
        <v>7</v>
      </c>
    </row>
    <row r="143" spans="1:11" x14ac:dyDescent="0.25">
      <c r="A143">
        <v>1457</v>
      </c>
      <c r="B143" t="s">
        <v>8</v>
      </c>
      <c r="C143">
        <v>27</v>
      </c>
      <c r="D143" t="str">
        <f t="shared" si="6"/>
        <v>Adolescence</v>
      </c>
      <c r="E143" s="5">
        <v>80783</v>
      </c>
      <c r="F143">
        <v>82</v>
      </c>
      <c r="G143" t="str">
        <f t="shared" si="7"/>
        <v>Spendthrift</v>
      </c>
      <c r="H143" t="s">
        <v>14</v>
      </c>
      <c r="I143">
        <v>9</v>
      </c>
      <c r="J143" t="str">
        <f t="shared" si="8"/>
        <v>Mid-Level</v>
      </c>
      <c r="K143">
        <v>3</v>
      </c>
    </row>
    <row r="144" spans="1:11" x14ac:dyDescent="0.25">
      <c r="A144">
        <v>886</v>
      </c>
      <c r="B144" t="s">
        <v>8</v>
      </c>
      <c r="C144">
        <v>5</v>
      </c>
      <c r="D144" t="str">
        <f t="shared" si="6"/>
        <v>Adolescence</v>
      </c>
      <c r="E144" s="5">
        <v>78274</v>
      </c>
      <c r="F144">
        <v>65</v>
      </c>
      <c r="G144" t="str">
        <f t="shared" si="7"/>
        <v>Spendthrift</v>
      </c>
      <c r="H144" t="s">
        <v>14</v>
      </c>
      <c r="I144">
        <v>9</v>
      </c>
      <c r="J144" t="str">
        <f t="shared" si="8"/>
        <v>Mid-Level</v>
      </c>
      <c r="K144">
        <v>2</v>
      </c>
    </row>
    <row r="145" spans="1:11" x14ac:dyDescent="0.25">
      <c r="A145">
        <v>1342</v>
      </c>
      <c r="B145" t="s">
        <v>8</v>
      </c>
      <c r="C145">
        <v>38</v>
      </c>
      <c r="D145" t="str">
        <f t="shared" si="6"/>
        <v>Middle Age</v>
      </c>
      <c r="E145" s="5">
        <v>76103</v>
      </c>
      <c r="F145">
        <v>62</v>
      </c>
      <c r="G145" t="str">
        <f t="shared" si="7"/>
        <v>Spendthrift</v>
      </c>
      <c r="H145" t="s">
        <v>15</v>
      </c>
      <c r="I145">
        <v>9</v>
      </c>
      <c r="J145" t="str">
        <f t="shared" si="8"/>
        <v>Mid-Level</v>
      </c>
      <c r="K145">
        <v>3</v>
      </c>
    </row>
    <row r="146" spans="1:11" x14ac:dyDescent="0.25">
      <c r="A146">
        <v>220</v>
      </c>
      <c r="B146" t="s">
        <v>11</v>
      </c>
      <c r="C146">
        <v>59</v>
      </c>
      <c r="D146" t="str">
        <f t="shared" si="6"/>
        <v>Old</v>
      </c>
      <c r="E146" s="5">
        <v>76000</v>
      </c>
      <c r="F146">
        <v>61</v>
      </c>
      <c r="G146" t="str">
        <f t="shared" si="7"/>
        <v>Spendthrift</v>
      </c>
      <c r="I146">
        <v>9</v>
      </c>
      <c r="J146" t="str">
        <f t="shared" si="8"/>
        <v>Mid-Level</v>
      </c>
      <c r="K146">
        <v>1</v>
      </c>
    </row>
    <row r="147" spans="1:11" x14ac:dyDescent="0.25">
      <c r="A147">
        <v>994</v>
      </c>
      <c r="B147" t="s">
        <v>11</v>
      </c>
      <c r="C147">
        <v>50</v>
      </c>
      <c r="D147" t="str">
        <f t="shared" si="6"/>
        <v>Middle Age</v>
      </c>
      <c r="E147" s="5">
        <v>69814</v>
      </c>
      <c r="F147">
        <v>53</v>
      </c>
      <c r="G147" t="str">
        <f t="shared" si="7"/>
        <v>Economical</v>
      </c>
      <c r="H147" t="s">
        <v>14</v>
      </c>
      <c r="I147">
        <v>9</v>
      </c>
      <c r="J147" t="str">
        <f t="shared" si="8"/>
        <v>Mid-Level</v>
      </c>
      <c r="K147">
        <v>2</v>
      </c>
    </row>
    <row r="148" spans="1:11" x14ac:dyDescent="0.25">
      <c r="A148">
        <v>1856</v>
      </c>
      <c r="B148" t="s">
        <v>8</v>
      </c>
      <c r="C148">
        <v>35</v>
      </c>
      <c r="D148" t="str">
        <f t="shared" si="6"/>
        <v>Middle Age</v>
      </c>
      <c r="E148" s="5">
        <v>69419</v>
      </c>
      <c r="F148">
        <v>68</v>
      </c>
      <c r="G148" t="str">
        <f t="shared" si="7"/>
        <v>Spendthrift</v>
      </c>
      <c r="H148" t="s">
        <v>9</v>
      </c>
      <c r="I148">
        <v>9</v>
      </c>
      <c r="J148" t="str">
        <f t="shared" si="8"/>
        <v>Mid-Level</v>
      </c>
      <c r="K148">
        <v>1</v>
      </c>
    </row>
    <row r="149" spans="1:11" x14ac:dyDescent="0.25">
      <c r="A149">
        <v>351</v>
      </c>
      <c r="B149" t="s">
        <v>11</v>
      </c>
      <c r="C149">
        <v>92</v>
      </c>
      <c r="D149" t="str">
        <f t="shared" si="6"/>
        <v>Old</v>
      </c>
      <c r="E149" s="5">
        <v>67850</v>
      </c>
      <c r="F149">
        <v>91</v>
      </c>
      <c r="G149" t="str">
        <f t="shared" si="7"/>
        <v>Spendthrift</v>
      </c>
      <c r="H149" t="s">
        <v>14</v>
      </c>
      <c r="I149">
        <v>9</v>
      </c>
      <c r="J149" t="str">
        <f t="shared" si="8"/>
        <v>Mid-Level</v>
      </c>
      <c r="K149">
        <v>4</v>
      </c>
    </row>
    <row r="150" spans="1:11" x14ac:dyDescent="0.25">
      <c r="A150">
        <v>34</v>
      </c>
      <c r="B150" t="s">
        <v>8</v>
      </c>
      <c r="C150">
        <v>18</v>
      </c>
      <c r="D150" t="str">
        <f t="shared" si="6"/>
        <v>Adolescence</v>
      </c>
      <c r="E150" s="5">
        <v>62000</v>
      </c>
      <c r="F150">
        <v>92</v>
      </c>
      <c r="G150" t="str">
        <f t="shared" si="7"/>
        <v>Spendthrift</v>
      </c>
      <c r="H150" t="s">
        <v>17</v>
      </c>
      <c r="I150">
        <v>9</v>
      </c>
      <c r="J150" t="str">
        <f t="shared" si="8"/>
        <v>Mid-Level</v>
      </c>
      <c r="K150">
        <v>7</v>
      </c>
    </row>
    <row r="151" spans="1:11" x14ac:dyDescent="0.25">
      <c r="A151">
        <v>1752</v>
      </c>
      <c r="B151" t="s">
        <v>11</v>
      </c>
      <c r="C151">
        <v>14</v>
      </c>
      <c r="D151" t="str">
        <f t="shared" si="6"/>
        <v>Adolescence</v>
      </c>
      <c r="E151" s="5">
        <v>60175</v>
      </c>
      <c r="F151">
        <v>60</v>
      </c>
      <c r="G151" t="str">
        <f t="shared" si="7"/>
        <v>Spendthrift</v>
      </c>
      <c r="H151" t="s">
        <v>15</v>
      </c>
      <c r="I151">
        <v>9</v>
      </c>
      <c r="J151" t="str">
        <f t="shared" si="8"/>
        <v>Mid-Level</v>
      </c>
      <c r="K151">
        <v>7</v>
      </c>
    </row>
    <row r="152" spans="1:11" x14ac:dyDescent="0.25">
      <c r="A152">
        <v>62</v>
      </c>
      <c r="B152" t="s">
        <v>8</v>
      </c>
      <c r="C152">
        <v>19</v>
      </c>
      <c r="D152" t="str">
        <f t="shared" si="6"/>
        <v>Adolescence</v>
      </c>
      <c r="E152" s="5">
        <v>50000</v>
      </c>
      <c r="F152">
        <v>55</v>
      </c>
      <c r="G152" t="str">
        <f t="shared" si="7"/>
        <v>Economical</v>
      </c>
      <c r="H152" t="s">
        <v>14</v>
      </c>
      <c r="I152">
        <v>9</v>
      </c>
      <c r="J152" t="str">
        <f t="shared" si="8"/>
        <v>Mid-Level</v>
      </c>
      <c r="K152">
        <v>2</v>
      </c>
    </row>
    <row r="153" spans="1:11" x14ac:dyDescent="0.25">
      <c r="A153">
        <v>1802</v>
      </c>
      <c r="B153" t="s">
        <v>8</v>
      </c>
      <c r="C153">
        <v>20</v>
      </c>
      <c r="D153" t="str">
        <f t="shared" si="6"/>
        <v>Adolescence</v>
      </c>
      <c r="E153" s="5">
        <v>189650</v>
      </c>
      <c r="F153">
        <v>60</v>
      </c>
      <c r="G153" t="str">
        <f t="shared" si="7"/>
        <v>Spendthrift</v>
      </c>
      <c r="H153" t="s">
        <v>12</v>
      </c>
      <c r="I153">
        <v>8</v>
      </c>
      <c r="J153" t="str">
        <f t="shared" si="8"/>
        <v>Mid-Level</v>
      </c>
      <c r="K153">
        <v>4</v>
      </c>
    </row>
    <row r="154" spans="1:11" x14ac:dyDescent="0.25">
      <c r="A154">
        <v>1642</v>
      </c>
      <c r="B154" t="s">
        <v>8</v>
      </c>
      <c r="C154">
        <v>15</v>
      </c>
      <c r="D154" t="str">
        <f t="shared" si="6"/>
        <v>Adolescence</v>
      </c>
      <c r="E154" s="5">
        <v>188696</v>
      </c>
      <c r="F154">
        <v>87</v>
      </c>
      <c r="G154" t="str">
        <f t="shared" si="7"/>
        <v>Spendthrift</v>
      </c>
      <c r="H154" t="s">
        <v>17</v>
      </c>
      <c r="I154">
        <v>8</v>
      </c>
      <c r="J154" t="str">
        <f t="shared" si="8"/>
        <v>Mid-Level</v>
      </c>
      <c r="K154">
        <v>3</v>
      </c>
    </row>
    <row r="155" spans="1:11" x14ac:dyDescent="0.25">
      <c r="A155">
        <v>813</v>
      </c>
      <c r="B155" t="s">
        <v>8</v>
      </c>
      <c r="C155">
        <v>59</v>
      </c>
      <c r="D155" t="str">
        <f t="shared" si="6"/>
        <v>Old</v>
      </c>
      <c r="E155" s="5">
        <v>187253</v>
      </c>
      <c r="F155">
        <v>51</v>
      </c>
      <c r="G155" t="str">
        <f t="shared" si="7"/>
        <v>Economical</v>
      </c>
      <c r="H155" t="s">
        <v>15</v>
      </c>
      <c r="I155">
        <v>8</v>
      </c>
      <c r="J155" t="str">
        <f t="shared" si="8"/>
        <v>Mid-Level</v>
      </c>
      <c r="K155">
        <v>7</v>
      </c>
    </row>
    <row r="156" spans="1:11" x14ac:dyDescent="0.25">
      <c r="A156">
        <v>595</v>
      </c>
      <c r="B156" t="s">
        <v>11</v>
      </c>
      <c r="C156">
        <v>96</v>
      </c>
      <c r="D156" t="str">
        <f t="shared" si="6"/>
        <v>Old</v>
      </c>
      <c r="E156" s="5">
        <v>184771</v>
      </c>
      <c r="F156">
        <v>77</v>
      </c>
      <c r="G156" t="str">
        <f t="shared" si="7"/>
        <v>Spendthrift</v>
      </c>
      <c r="H156" t="s">
        <v>10</v>
      </c>
      <c r="I156">
        <v>8</v>
      </c>
      <c r="J156" t="str">
        <f t="shared" si="8"/>
        <v>Mid-Level</v>
      </c>
      <c r="K156">
        <v>5</v>
      </c>
    </row>
    <row r="157" spans="1:11" x14ac:dyDescent="0.25">
      <c r="A157">
        <v>1229</v>
      </c>
      <c r="B157" t="s">
        <v>11</v>
      </c>
      <c r="C157">
        <v>27</v>
      </c>
      <c r="D157" t="str">
        <f t="shared" si="6"/>
        <v>Adolescence</v>
      </c>
      <c r="E157" s="5">
        <v>183201</v>
      </c>
      <c r="F157">
        <v>52</v>
      </c>
      <c r="G157" t="str">
        <f t="shared" si="7"/>
        <v>Economical</v>
      </c>
      <c r="H157" t="s">
        <v>10</v>
      </c>
      <c r="I157">
        <v>8</v>
      </c>
      <c r="J157" t="str">
        <f t="shared" si="8"/>
        <v>Mid-Level</v>
      </c>
      <c r="K157">
        <v>6</v>
      </c>
    </row>
    <row r="158" spans="1:11" x14ac:dyDescent="0.25">
      <c r="A158">
        <v>1474</v>
      </c>
      <c r="B158" t="s">
        <v>11</v>
      </c>
      <c r="C158">
        <v>80</v>
      </c>
      <c r="D158" t="str">
        <f t="shared" si="6"/>
        <v>Old</v>
      </c>
      <c r="E158" s="5">
        <v>178866</v>
      </c>
      <c r="F158">
        <v>97</v>
      </c>
      <c r="G158" t="str">
        <f t="shared" si="7"/>
        <v>Spendthrift</v>
      </c>
      <c r="H158" t="s">
        <v>14</v>
      </c>
      <c r="I158">
        <v>8</v>
      </c>
      <c r="J158" t="str">
        <f t="shared" si="8"/>
        <v>Mid-Level</v>
      </c>
      <c r="K158">
        <v>4</v>
      </c>
    </row>
    <row r="159" spans="1:11" x14ac:dyDescent="0.25">
      <c r="A159">
        <v>450</v>
      </c>
      <c r="B159" t="s">
        <v>8</v>
      </c>
      <c r="C159">
        <v>7</v>
      </c>
      <c r="D159" t="str">
        <f t="shared" si="6"/>
        <v>Adolescence</v>
      </c>
      <c r="E159" s="5">
        <v>176349</v>
      </c>
      <c r="F159">
        <v>80</v>
      </c>
      <c r="G159" t="str">
        <f t="shared" si="7"/>
        <v>Spendthrift</v>
      </c>
      <c r="H159" t="s">
        <v>9</v>
      </c>
      <c r="I159">
        <v>8</v>
      </c>
      <c r="J159" t="str">
        <f t="shared" si="8"/>
        <v>Mid-Level</v>
      </c>
      <c r="K159">
        <v>2</v>
      </c>
    </row>
    <row r="160" spans="1:11" x14ac:dyDescent="0.25">
      <c r="A160">
        <v>1511</v>
      </c>
      <c r="B160" t="s">
        <v>8</v>
      </c>
      <c r="C160">
        <v>38</v>
      </c>
      <c r="D160" t="str">
        <f t="shared" si="6"/>
        <v>Middle Age</v>
      </c>
      <c r="E160" s="5">
        <v>174594</v>
      </c>
      <c r="F160">
        <v>56</v>
      </c>
      <c r="G160" t="str">
        <f t="shared" si="7"/>
        <v>Economical</v>
      </c>
      <c r="H160" t="s">
        <v>15</v>
      </c>
      <c r="I160">
        <v>8</v>
      </c>
      <c r="J160" t="str">
        <f t="shared" si="8"/>
        <v>Mid-Level</v>
      </c>
      <c r="K160">
        <v>2</v>
      </c>
    </row>
    <row r="161" spans="1:11" x14ac:dyDescent="0.25">
      <c r="A161">
        <v>964</v>
      </c>
      <c r="B161" t="s">
        <v>11</v>
      </c>
      <c r="C161">
        <v>97</v>
      </c>
      <c r="D161" t="str">
        <f t="shared" si="6"/>
        <v>Old</v>
      </c>
      <c r="E161" s="5">
        <v>168898</v>
      </c>
      <c r="F161">
        <v>54</v>
      </c>
      <c r="G161" t="str">
        <f t="shared" si="7"/>
        <v>Economical</v>
      </c>
      <c r="H161" t="s">
        <v>17</v>
      </c>
      <c r="I161">
        <v>8</v>
      </c>
      <c r="J161" t="str">
        <f t="shared" si="8"/>
        <v>Mid-Level</v>
      </c>
      <c r="K161">
        <v>7</v>
      </c>
    </row>
    <row r="162" spans="1:11" x14ac:dyDescent="0.25">
      <c r="A162">
        <v>910</v>
      </c>
      <c r="B162" t="s">
        <v>11</v>
      </c>
      <c r="C162">
        <v>52</v>
      </c>
      <c r="D162" t="str">
        <f t="shared" si="6"/>
        <v>Middle Age</v>
      </c>
      <c r="E162" s="5">
        <v>167214</v>
      </c>
      <c r="F162">
        <v>94</v>
      </c>
      <c r="G162" t="str">
        <f t="shared" si="7"/>
        <v>Spendthrift</v>
      </c>
      <c r="H162" t="s">
        <v>17</v>
      </c>
      <c r="I162">
        <v>8</v>
      </c>
      <c r="J162" t="str">
        <f t="shared" si="8"/>
        <v>Mid-Level</v>
      </c>
      <c r="K162">
        <v>7</v>
      </c>
    </row>
    <row r="163" spans="1:11" x14ac:dyDescent="0.25">
      <c r="A163">
        <v>1055</v>
      </c>
      <c r="B163" t="s">
        <v>11</v>
      </c>
      <c r="C163">
        <v>38</v>
      </c>
      <c r="D163" t="str">
        <f t="shared" si="6"/>
        <v>Middle Age</v>
      </c>
      <c r="E163" s="5">
        <v>166644</v>
      </c>
      <c r="F163">
        <v>66</v>
      </c>
      <c r="G163" t="str">
        <f t="shared" si="7"/>
        <v>Spendthrift</v>
      </c>
      <c r="H163" t="s">
        <v>14</v>
      </c>
      <c r="I163">
        <v>8</v>
      </c>
      <c r="J163" t="str">
        <f t="shared" si="8"/>
        <v>Mid-Level</v>
      </c>
      <c r="K163">
        <v>6</v>
      </c>
    </row>
    <row r="164" spans="1:11" x14ac:dyDescent="0.25">
      <c r="A164">
        <v>1540</v>
      </c>
      <c r="B164" t="s">
        <v>11</v>
      </c>
      <c r="C164">
        <v>92</v>
      </c>
      <c r="D164" t="str">
        <f t="shared" si="6"/>
        <v>Old</v>
      </c>
      <c r="E164" s="5">
        <v>166163</v>
      </c>
      <c r="F164">
        <v>87</v>
      </c>
      <c r="G164" t="str">
        <f t="shared" si="7"/>
        <v>Spendthrift</v>
      </c>
      <c r="H164" t="s">
        <v>10</v>
      </c>
      <c r="I164">
        <v>8</v>
      </c>
      <c r="J164" t="str">
        <f t="shared" si="8"/>
        <v>Mid-Level</v>
      </c>
      <c r="K164">
        <v>5</v>
      </c>
    </row>
    <row r="165" spans="1:11" x14ac:dyDescent="0.25">
      <c r="A165">
        <v>1980</v>
      </c>
      <c r="B165" t="s">
        <v>8</v>
      </c>
      <c r="C165">
        <v>0</v>
      </c>
      <c r="D165" t="str">
        <f t="shared" si="6"/>
        <v>Adolescence</v>
      </c>
      <c r="E165" s="5">
        <v>165321</v>
      </c>
      <c r="F165">
        <v>93</v>
      </c>
      <c r="G165" t="str">
        <f t="shared" si="7"/>
        <v>Spendthrift</v>
      </c>
      <c r="H165" t="s">
        <v>16</v>
      </c>
      <c r="I165">
        <v>8</v>
      </c>
      <c r="J165" t="str">
        <f t="shared" si="8"/>
        <v>Mid-Level</v>
      </c>
      <c r="K165">
        <v>1</v>
      </c>
    </row>
    <row r="166" spans="1:11" x14ac:dyDescent="0.25">
      <c r="A166">
        <v>578</v>
      </c>
      <c r="B166" t="s">
        <v>8</v>
      </c>
      <c r="C166">
        <v>22</v>
      </c>
      <c r="D166" t="str">
        <f t="shared" si="6"/>
        <v>Adolescence</v>
      </c>
      <c r="E166" s="5">
        <v>162598</v>
      </c>
      <c r="F166">
        <v>84</v>
      </c>
      <c r="G166" t="str">
        <f t="shared" si="7"/>
        <v>Spendthrift</v>
      </c>
      <c r="H166" t="s">
        <v>14</v>
      </c>
      <c r="I166">
        <v>8</v>
      </c>
      <c r="J166" t="str">
        <f t="shared" si="8"/>
        <v>Mid-Level</v>
      </c>
      <c r="K166">
        <v>3</v>
      </c>
    </row>
    <row r="167" spans="1:11" x14ac:dyDescent="0.25">
      <c r="A167">
        <v>1179</v>
      </c>
      <c r="B167" t="s">
        <v>11</v>
      </c>
      <c r="C167">
        <v>38</v>
      </c>
      <c r="D167" t="str">
        <f t="shared" si="6"/>
        <v>Middle Age</v>
      </c>
      <c r="E167" s="5">
        <v>161130</v>
      </c>
      <c r="F167">
        <v>98</v>
      </c>
      <c r="G167" t="str">
        <f t="shared" si="7"/>
        <v>Spendthrift</v>
      </c>
      <c r="H167" t="s">
        <v>14</v>
      </c>
      <c r="I167">
        <v>8</v>
      </c>
      <c r="J167" t="str">
        <f t="shared" si="8"/>
        <v>Mid-Level</v>
      </c>
      <c r="K167">
        <v>3</v>
      </c>
    </row>
    <row r="168" spans="1:11" x14ac:dyDescent="0.25">
      <c r="A168">
        <v>1831</v>
      </c>
      <c r="B168" t="s">
        <v>8</v>
      </c>
      <c r="C168">
        <v>5</v>
      </c>
      <c r="D168" t="str">
        <f t="shared" si="6"/>
        <v>Adolescence</v>
      </c>
      <c r="E168" s="5">
        <v>160469</v>
      </c>
      <c r="F168">
        <v>61</v>
      </c>
      <c r="G168" t="str">
        <f t="shared" si="7"/>
        <v>Spendthrift</v>
      </c>
      <c r="H168" t="s">
        <v>12</v>
      </c>
      <c r="I168">
        <v>8</v>
      </c>
      <c r="J168" t="str">
        <f t="shared" si="8"/>
        <v>Mid-Level</v>
      </c>
      <c r="K168">
        <v>1</v>
      </c>
    </row>
    <row r="169" spans="1:11" x14ac:dyDescent="0.25">
      <c r="A169">
        <v>648</v>
      </c>
      <c r="B169" t="s">
        <v>11</v>
      </c>
      <c r="C169">
        <v>77</v>
      </c>
      <c r="D169" t="str">
        <f t="shared" si="6"/>
        <v>Old</v>
      </c>
      <c r="E169" s="5">
        <v>160351</v>
      </c>
      <c r="F169">
        <v>77</v>
      </c>
      <c r="G169" t="str">
        <f t="shared" si="7"/>
        <v>Spendthrift</v>
      </c>
      <c r="H169" t="s">
        <v>12</v>
      </c>
      <c r="I169">
        <v>8</v>
      </c>
      <c r="J169" t="str">
        <f t="shared" si="8"/>
        <v>Mid-Level</v>
      </c>
      <c r="K169">
        <v>5</v>
      </c>
    </row>
    <row r="170" spans="1:11" x14ac:dyDescent="0.25">
      <c r="A170">
        <v>376</v>
      </c>
      <c r="B170" t="s">
        <v>8</v>
      </c>
      <c r="C170">
        <v>22</v>
      </c>
      <c r="D170" t="str">
        <f t="shared" si="6"/>
        <v>Adolescence</v>
      </c>
      <c r="E170" s="5">
        <v>159296</v>
      </c>
      <c r="F170">
        <v>83</v>
      </c>
      <c r="G170" t="str">
        <f t="shared" si="7"/>
        <v>Spendthrift</v>
      </c>
      <c r="H170" t="s">
        <v>14</v>
      </c>
      <c r="I170">
        <v>8</v>
      </c>
      <c r="J170" t="str">
        <f t="shared" si="8"/>
        <v>Mid-Level</v>
      </c>
      <c r="K170">
        <v>1</v>
      </c>
    </row>
    <row r="171" spans="1:11" x14ac:dyDescent="0.25">
      <c r="A171">
        <v>767</v>
      </c>
      <c r="B171" t="s">
        <v>8</v>
      </c>
      <c r="C171">
        <v>58</v>
      </c>
      <c r="D171" t="str">
        <f t="shared" si="6"/>
        <v>Old</v>
      </c>
      <c r="E171" s="5">
        <v>156366</v>
      </c>
      <c r="F171">
        <v>60</v>
      </c>
      <c r="G171" t="str">
        <f t="shared" si="7"/>
        <v>Spendthrift</v>
      </c>
      <c r="H171" t="s">
        <v>13</v>
      </c>
      <c r="I171">
        <v>8</v>
      </c>
      <c r="J171" t="str">
        <f t="shared" si="8"/>
        <v>Mid-Level</v>
      </c>
      <c r="K171">
        <v>1</v>
      </c>
    </row>
    <row r="172" spans="1:11" x14ac:dyDescent="0.25">
      <c r="A172">
        <v>1975</v>
      </c>
      <c r="B172" t="s">
        <v>11</v>
      </c>
      <c r="C172">
        <v>14</v>
      </c>
      <c r="D172" t="str">
        <f t="shared" si="6"/>
        <v>Adolescence</v>
      </c>
      <c r="E172" s="5">
        <v>153145</v>
      </c>
      <c r="F172">
        <v>59</v>
      </c>
      <c r="G172" t="str">
        <f t="shared" si="7"/>
        <v>Economical</v>
      </c>
      <c r="H172" t="s">
        <v>9</v>
      </c>
      <c r="I172">
        <v>8</v>
      </c>
      <c r="J172" t="str">
        <f t="shared" si="8"/>
        <v>Mid-Level</v>
      </c>
      <c r="K172">
        <v>6</v>
      </c>
    </row>
    <row r="173" spans="1:11" x14ac:dyDescent="0.25">
      <c r="A173">
        <v>1009</v>
      </c>
      <c r="B173" t="s">
        <v>8</v>
      </c>
      <c r="C173">
        <v>8</v>
      </c>
      <c r="D173" t="str">
        <f t="shared" si="6"/>
        <v>Adolescence</v>
      </c>
      <c r="E173" s="5">
        <v>151648</v>
      </c>
      <c r="F173">
        <v>98</v>
      </c>
      <c r="G173" t="str">
        <f t="shared" si="7"/>
        <v>Spendthrift</v>
      </c>
      <c r="H173" t="s">
        <v>9</v>
      </c>
      <c r="I173">
        <v>8</v>
      </c>
      <c r="J173" t="str">
        <f t="shared" si="8"/>
        <v>Mid-Level</v>
      </c>
      <c r="K173">
        <v>6</v>
      </c>
    </row>
    <row r="174" spans="1:11" x14ac:dyDescent="0.25">
      <c r="A174">
        <v>1953</v>
      </c>
      <c r="B174" t="s">
        <v>11</v>
      </c>
      <c r="C174">
        <v>58</v>
      </c>
      <c r="D174" t="str">
        <f t="shared" si="6"/>
        <v>Old</v>
      </c>
      <c r="E174" s="5">
        <v>149237</v>
      </c>
      <c r="F174">
        <v>80</v>
      </c>
      <c r="G174" t="str">
        <f t="shared" si="7"/>
        <v>Spendthrift</v>
      </c>
      <c r="H174" t="s">
        <v>13</v>
      </c>
      <c r="I174">
        <v>8</v>
      </c>
      <c r="J174" t="str">
        <f t="shared" si="8"/>
        <v>Mid-Level</v>
      </c>
      <c r="K174">
        <v>6</v>
      </c>
    </row>
    <row r="175" spans="1:11" x14ac:dyDescent="0.25">
      <c r="A175">
        <v>1419</v>
      </c>
      <c r="B175" t="s">
        <v>11</v>
      </c>
      <c r="C175">
        <v>64</v>
      </c>
      <c r="D175" t="str">
        <f t="shared" si="6"/>
        <v>Old</v>
      </c>
      <c r="E175" s="5">
        <v>146794</v>
      </c>
      <c r="F175">
        <v>90</v>
      </c>
      <c r="G175" t="str">
        <f t="shared" si="7"/>
        <v>Spendthrift</v>
      </c>
      <c r="H175" t="s">
        <v>9</v>
      </c>
      <c r="I175">
        <v>8</v>
      </c>
      <c r="J175" t="str">
        <f t="shared" si="8"/>
        <v>Mid-Level</v>
      </c>
      <c r="K175">
        <v>3</v>
      </c>
    </row>
    <row r="176" spans="1:11" x14ac:dyDescent="0.25">
      <c r="A176">
        <v>868</v>
      </c>
      <c r="B176" t="s">
        <v>11</v>
      </c>
      <c r="C176">
        <v>82</v>
      </c>
      <c r="D176" t="str">
        <f t="shared" si="6"/>
        <v>Old</v>
      </c>
      <c r="E176" s="5">
        <v>146118</v>
      </c>
      <c r="F176">
        <v>52</v>
      </c>
      <c r="G176" t="str">
        <f t="shared" si="7"/>
        <v>Economical</v>
      </c>
      <c r="H176" t="s">
        <v>18</v>
      </c>
      <c r="I176">
        <v>8</v>
      </c>
      <c r="J176" t="str">
        <f t="shared" si="8"/>
        <v>Mid-Level</v>
      </c>
      <c r="K176">
        <v>7</v>
      </c>
    </row>
    <row r="177" spans="1:11" x14ac:dyDescent="0.25">
      <c r="A177">
        <v>1740</v>
      </c>
      <c r="B177" t="s">
        <v>11</v>
      </c>
      <c r="C177">
        <v>53</v>
      </c>
      <c r="D177" t="str">
        <f t="shared" si="6"/>
        <v>Middle Age</v>
      </c>
      <c r="E177" s="5">
        <v>145498</v>
      </c>
      <c r="F177">
        <v>66</v>
      </c>
      <c r="G177" t="str">
        <f t="shared" si="7"/>
        <v>Spendthrift</v>
      </c>
      <c r="H177" t="s">
        <v>14</v>
      </c>
      <c r="I177">
        <v>8</v>
      </c>
      <c r="J177" t="str">
        <f t="shared" si="8"/>
        <v>Mid-Level</v>
      </c>
      <c r="K177">
        <v>4</v>
      </c>
    </row>
    <row r="178" spans="1:11" x14ac:dyDescent="0.25">
      <c r="A178">
        <v>577</v>
      </c>
      <c r="B178" t="s">
        <v>8</v>
      </c>
      <c r="C178">
        <v>15</v>
      </c>
      <c r="D178" t="str">
        <f t="shared" si="6"/>
        <v>Adolescence</v>
      </c>
      <c r="E178" s="5">
        <v>142776</v>
      </c>
      <c r="F178">
        <v>98</v>
      </c>
      <c r="G178" t="str">
        <f t="shared" si="7"/>
        <v>Spendthrift</v>
      </c>
      <c r="H178" t="s">
        <v>10</v>
      </c>
      <c r="I178">
        <v>8</v>
      </c>
      <c r="J178" t="str">
        <f t="shared" si="8"/>
        <v>Mid-Level</v>
      </c>
      <c r="K178">
        <v>5</v>
      </c>
    </row>
    <row r="179" spans="1:11" x14ac:dyDescent="0.25">
      <c r="A179">
        <v>1908</v>
      </c>
      <c r="B179" t="s">
        <v>8</v>
      </c>
      <c r="C179">
        <v>15</v>
      </c>
      <c r="D179" t="str">
        <f t="shared" si="6"/>
        <v>Adolescence</v>
      </c>
      <c r="E179" s="5">
        <v>142147</v>
      </c>
      <c r="F179">
        <v>78</v>
      </c>
      <c r="G179" t="str">
        <f t="shared" si="7"/>
        <v>Spendthrift</v>
      </c>
      <c r="H179" t="s">
        <v>14</v>
      </c>
      <c r="I179">
        <v>8</v>
      </c>
      <c r="J179" t="str">
        <f t="shared" si="8"/>
        <v>Mid-Level</v>
      </c>
      <c r="K179">
        <v>4</v>
      </c>
    </row>
    <row r="180" spans="1:11" x14ac:dyDescent="0.25">
      <c r="A180">
        <v>1903</v>
      </c>
      <c r="B180" t="s">
        <v>8</v>
      </c>
      <c r="C180">
        <v>88</v>
      </c>
      <c r="D180" t="str">
        <f t="shared" si="6"/>
        <v>Old</v>
      </c>
      <c r="E180" s="5">
        <v>138482</v>
      </c>
      <c r="F180">
        <v>59</v>
      </c>
      <c r="G180" t="str">
        <f t="shared" si="7"/>
        <v>Economical</v>
      </c>
      <c r="H180" t="s">
        <v>18</v>
      </c>
      <c r="I180">
        <v>8</v>
      </c>
      <c r="J180" t="str">
        <f t="shared" si="8"/>
        <v>Mid-Level</v>
      </c>
      <c r="K180">
        <v>4</v>
      </c>
    </row>
    <row r="181" spans="1:11" x14ac:dyDescent="0.25">
      <c r="A181">
        <v>1425</v>
      </c>
      <c r="B181" t="s">
        <v>11</v>
      </c>
      <c r="C181">
        <v>7</v>
      </c>
      <c r="D181" t="str">
        <f t="shared" si="6"/>
        <v>Adolescence</v>
      </c>
      <c r="E181" s="5">
        <v>137354</v>
      </c>
      <c r="F181">
        <v>89</v>
      </c>
      <c r="G181" t="str">
        <f t="shared" si="7"/>
        <v>Spendthrift</v>
      </c>
      <c r="H181" t="s">
        <v>14</v>
      </c>
      <c r="I181">
        <v>8</v>
      </c>
      <c r="J181" t="str">
        <f t="shared" si="8"/>
        <v>Mid-Level</v>
      </c>
      <c r="K181">
        <v>7</v>
      </c>
    </row>
    <row r="182" spans="1:11" x14ac:dyDescent="0.25">
      <c r="A182">
        <v>1896</v>
      </c>
      <c r="B182" t="s">
        <v>8</v>
      </c>
      <c r="C182">
        <v>75</v>
      </c>
      <c r="D182" t="str">
        <f t="shared" si="6"/>
        <v>Old</v>
      </c>
      <c r="E182" s="5">
        <v>132993</v>
      </c>
      <c r="F182">
        <v>55</v>
      </c>
      <c r="G182" t="str">
        <f t="shared" si="7"/>
        <v>Economical</v>
      </c>
      <c r="H182" t="s">
        <v>13</v>
      </c>
      <c r="I182">
        <v>8</v>
      </c>
      <c r="J182" t="str">
        <f t="shared" si="8"/>
        <v>Mid-Level</v>
      </c>
      <c r="K182">
        <v>2</v>
      </c>
    </row>
    <row r="183" spans="1:11" x14ac:dyDescent="0.25">
      <c r="A183">
        <v>1522</v>
      </c>
      <c r="B183" t="s">
        <v>8</v>
      </c>
      <c r="C183">
        <v>29</v>
      </c>
      <c r="D183" t="str">
        <f t="shared" si="6"/>
        <v>Adolescence</v>
      </c>
      <c r="E183" s="5">
        <v>132297</v>
      </c>
      <c r="F183">
        <v>53</v>
      </c>
      <c r="G183" t="str">
        <f t="shared" si="7"/>
        <v>Economical</v>
      </c>
      <c r="H183" t="s">
        <v>13</v>
      </c>
      <c r="I183">
        <v>8</v>
      </c>
      <c r="J183" t="str">
        <f t="shared" si="8"/>
        <v>Mid-Level</v>
      </c>
      <c r="K183">
        <v>1</v>
      </c>
    </row>
    <row r="184" spans="1:11" x14ac:dyDescent="0.25">
      <c r="A184">
        <v>1886</v>
      </c>
      <c r="B184" t="s">
        <v>8</v>
      </c>
      <c r="C184">
        <v>68</v>
      </c>
      <c r="D184" t="str">
        <f t="shared" si="6"/>
        <v>Old</v>
      </c>
      <c r="E184" s="5">
        <v>129971</v>
      </c>
      <c r="F184">
        <v>61</v>
      </c>
      <c r="G184" t="str">
        <f t="shared" si="7"/>
        <v>Spendthrift</v>
      </c>
      <c r="H184" t="s">
        <v>14</v>
      </c>
      <c r="I184">
        <v>8</v>
      </c>
      <c r="J184" t="str">
        <f t="shared" si="8"/>
        <v>Mid-Level</v>
      </c>
      <c r="K184">
        <v>3</v>
      </c>
    </row>
    <row r="185" spans="1:11" x14ac:dyDescent="0.25">
      <c r="A185">
        <v>1899</v>
      </c>
      <c r="B185" t="s">
        <v>8</v>
      </c>
      <c r="C185">
        <v>46</v>
      </c>
      <c r="D185" t="str">
        <f t="shared" si="6"/>
        <v>Middle Age</v>
      </c>
      <c r="E185" s="5">
        <v>126228</v>
      </c>
      <c r="F185">
        <v>95</v>
      </c>
      <c r="G185" t="str">
        <f t="shared" si="7"/>
        <v>Spendthrift</v>
      </c>
      <c r="H185" t="s">
        <v>18</v>
      </c>
      <c r="I185">
        <v>8</v>
      </c>
      <c r="J185" t="str">
        <f t="shared" si="8"/>
        <v>Mid-Level</v>
      </c>
      <c r="K185">
        <v>2</v>
      </c>
    </row>
    <row r="186" spans="1:11" x14ac:dyDescent="0.25">
      <c r="A186">
        <v>1978</v>
      </c>
      <c r="B186" t="s">
        <v>8</v>
      </c>
      <c r="C186">
        <v>60</v>
      </c>
      <c r="D186" t="str">
        <f t="shared" si="6"/>
        <v>Old</v>
      </c>
      <c r="E186" s="5">
        <v>125968</v>
      </c>
      <c r="F186">
        <v>100</v>
      </c>
      <c r="G186" t="str">
        <f t="shared" si="7"/>
        <v>Spendthrift</v>
      </c>
      <c r="H186" t="s">
        <v>12</v>
      </c>
      <c r="I186">
        <v>8</v>
      </c>
      <c r="J186" t="str">
        <f t="shared" si="8"/>
        <v>Mid-Level</v>
      </c>
      <c r="K186">
        <v>2</v>
      </c>
    </row>
    <row r="187" spans="1:11" x14ac:dyDescent="0.25">
      <c r="A187">
        <v>1893</v>
      </c>
      <c r="B187" t="s">
        <v>8</v>
      </c>
      <c r="C187">
        <v>6</v>
      </c>
      <c r="D187" t="str">
        <f t="shared" si="6"/>
        <v>Adolescence</v>
      </c>
      <c r="E187" s="5">
        <v>125591</v>
      </c>
      <c r="F187">
        <v>79</v>
      </c>
      <c r="G187" t="str">
        <f t="shared" si="7"/>
        <v>Spendthrift</v>
      </c>
      <c r="H187" t="s">
        <v>9</v>
      </c>
      <c r="I187">
        <v>8</v>
      </c>
      <c r="J187" t="str">
        <f t="shared" si="8"/>
        <v>Mid-Level</v>
      </c>
      <c r="K187">
        <v>6</v>
      </c>
    </row>
    <row r="188" spans="1:11" x14ac:dyDescent="0.25">
      <c r="A188">
        <v>1640</v>
      </c>
      <c r="B188" t="s">
        <v>11</v>
      </c>
      <c r="C188">
        <v>32</v>
      </c>
      <c r="D188" t="str">
        <f t="shared" si="6"/>
        <v>Middle Age</v>
      </c>
      <c r="E188" s="5">
        <v>123246</v>
      </c>
      <c r="F188">
        <v>100</v>
      </c>
      <c r="G188" t="str">
        <f t="shared" si="7"/>
        <v>Spendthrift</v>
      </c>
      <c r="H188" t="s">
        <v>17</v>
      </c>
      <c r="I188">
        <v>8</v>
      </c>
      <c r="J188" t="str">
        <f t="shared" si="8"/>
        <v>Mid-Level</v>
      </c>
      <c r="K188">
        <v>6</v>
      </c>
    </row>
    <row r="189" spans="1:11" x14ac:dyDescent="0.25">
      <c r="A189">
        <v>824</v>
      </c>
      <c r="B189" t="s">
        <v>11</v>
      </c>
      <c r="C189">
        <v>2</v>
      </c>
      <c r="D189" t="str">
        <f t="shared" si="6"/>
        <v>Adolescence</v>
      </c>
      <c r="E189" s="5">
        <v>122698</v>
      </c>
      <c r="F189">
        <v>100</v>
      </c>
      <c r="G189" t="str">
        <f t="shared" si="7"/>
        <v>Spendthrift</v>
      </c>
      <c r="H189" t="s">
        <v>13</v>
      </c>
      <c r="I189">
        <v>8</v>
      </c>
      <c r="J189" t="str">
        <f t="shared" si="8"/>
        <v>Mid-Level</v>
      </c>
      <c r="K189">
        <v>1</v>
      </c>
    </row>
    <row r="190" spans="1:11" x14ac:dyDescent="0.25">
      <c r="A190">
        <v>805</v>
      </c>
      <c r="B190" t="s">
        <v>11</v>
      </c>
      <c r="C190">
        <v>67</v>
      </c>
      <c r="D190" t="str">
        <f t="shared" si="6"/>
        <v>Old</v>
      </c>
      <c r="E190" s="5">
        <v>121528</v>
      </c>
      <c r="F190">
        <v>92</v>
      </c>
      <c r="G190" t="str">
        <f t="shared" si="7"/>
        <v>Spendthrift</v>
      </c>
      <c r="H190" t="s">
        <v>9</v>
      </c>
      <c r="I190">
        <v>8</v>
      </c>
      <c r="J190" t="str">
        <f t="shared" si="8"/>
        <v>Mid-Level</v>
      </c>
      <c r="K190">
        <v>4</v>
      </c>
    </row>
    <row r="191" spans="1:11" x14ac:dyDescent="0.25">
      <c r="A191">
        <v>828</v>
      </c>
      <c r="B191" t="s">
        <v>8</v>
      </c>
      <c r="C191">
        <v>7</v>
      </c>
      <c r="D191" t="str">
        <f t="shared" si="6"/>
        <v>Adolescence</v>
      </c>
      <c r="E191" s="5">
        <v>119362</v>
      </c>
      <c r="F191">
        <v>58</v>
      </c>
      <c r="G191" t="str">
        <f t="shared" si="7"/>
        <v>Economical</v>
      </c>
      <c r="H191" t="s">
        <v>10</v>
      </c>
      <c r="I191">
        <v>8</v>
      </c>
      <c r="J191" t="str">
        <f t="shared" si="8"/>
        <v>Mid-Level</v>
      </c>
      <c r="K191">
        <v>1</v>
      </c>
    </row>
    <row r="192" spans="1:11" x14ac:dyDescent="0.25">
      <c r="A192">
        <v>1320</v>
      </c>
      <c r="B192" t="s">
        <v>11</v>
      </c>
      <c r="C192">
        <v>48</v>
      </c>
      <c r="D192" t="str">
        <f t="shared" si="6"/>
        <v>Middle Age</v>
      </c>
      <c r="E192" s="5">
        <v>118285</v>
      </c>
      <c r="F192">
        <v>69</v>
      </c>
      <c r="G192" t="str">
        <f t="shared" si="7"/>
        <v>Spendthrift</v>
      </c>
      <c r="H192" t="s">
        <v>16</v>
      </c>
      <c r="I192">
        <v>8</v>
      </c>
      <c r="J192" t="str">
        <f t="shared" si="8"/>
        <v>Mid-Level</v>
      </c>
      <c r="K192">
        <v>4</v>
      </c>
    </row>
    <row r="193" spans="1:11" x14ac:dyDescent="0.25">
      <c r="A193">
        <v>907</v>
      </c>
      <c r="B193" t="s">
        <v>11</v>
      </c>
      <c r="C193">
        <v>17</v>
      </c>
      <c r="D193" t="str">
        <f t="shared" si="6"/>
        <v>Adolescence</v>
      </c>
      <c r="E193" s="5">
        <v>116463</v>
      </c>
      <c r="F193">
        <v>100</v>
      </c>
      <c r="G193" t="str">
        <f t="shared" si="7"/>
        <v>Spendthrift</v>
      </c>
      <c r="H193" t="s">
        <v>14</v>
      </c>
      <c r="I193">
        <v>8</v>
      </c>
      <c r="J193" t="str">
        <f t="shared" si="8"/>
        <v>Mid-Level</v>
      </c>
      <c r="K193">
        <v>4</v>
      </c>
    </row>
    <row r="194" spans="1:11" x14ac:dyDescent="0.25">
      <c r="A194">
        <v>1968</v>
      </c>
      <c r="B194" t="s">
        <v>11</v>
      </c>
      <c r="C194">
        <v>84</v>
      </c>
      <c r="D194" t="str">
        <f t="shared" ref="D194:D257" si="9">IF(C194&gt;54,"Old",IF(C194&gt;=31,"Middle Age",IF(C194&lt;31,"Adolescence","Invalid")))</f>
        <v>Old</v>
      </c>
      <c r="E194" s="5">
        <v>115580</v>
      </c>
      <c r="F194">
        <v>73</v>
      </c>
      <c r="G194" t="str">
        <f t="shared" ref="G194:G257" si="10">IF(F194&gt;=60,"Spendthrift",IF(F194&gt;=31,"Economical",IF(F194&lt;31,"Tightward","Invalid")))</f>
        <v>Spendthrift</v>
      </c>
      <c r="H194" t="s">
        <v>13</v>
      </c>
      <c r="I194">
        <v>8</v>
      </c>
      <c r="J194" t="str">
        <f t="shared" ref="J194:J257" si="11">IF(I194&gt;=10,"Senior Level",IF(I194&gt;=5,"Mid-Level",IF(I194&gt;=3,"Intermediate",IF(I194&lt;3,"Entry-Level","Invalid"))))</f>
        <v>Mid-Level</v>
      </c>
      <c r="K194">
        <v>5</v>
      </c>
    </row>
    <row r="195" spans="1:11" x14ac:dyDescent="0.25">
      <c r="A195">
        <v>309</v>
      </c>
      <c r="B195" t="s">
        <v>8</v>
      </c>
      <c r="C195">
        <v>26</v>
      </c>
      <c r="D195" t="str">
        <f t="shared" si="9"/>
        <v>Adolescence</v>
      </c>
      <c r="E195" s="5">
        <v>112766</v>
      </c>
      <c r="F195">
        <v>83</v>
      </c>
      <c r="G195" t="str">
        <f t="shared" si="10"/>
        <v>Spendthrift</v>
      </c>
      <c r="H195" t="s">
        <v>10</v>
      </c>
      <c r="I195">
        <v>8</v>
      </c>
      <c r="J195" t="str">
        <f t="shared" si="11"/>
        <v>Mid-Level</v>
      </c>
      <c r="K195">
        <v>4</v>
      </c>
    </row>
    <row r="196" spans="1:11" x14ac:dyDescent="0.25">
      <c r="A196">
        <v>1041</v>
      </c>
      <c r="B196" t="s">
        <v>11</v>
      </c>
      <c r="C196">
        <v>1</v>
      </c>
      <c r="D196" t="str">
        <f t="shared" si="9"/>
        <v>Adolescence</v>
      </c>
      <c r="E196" s="5">
        <v>111424</v>
      </c>
      <c r="F196">
        <v>80</v>
      </c>
      <c r="G196" t="str">
        <f t="shared" si="10"/>
        <v>Spendthrift</v>
      </c>
      <c r="H196" t="s">
        <v>13</v>
      </c>
      <c r="I196">
        <v>8</v>
      </c>
      <c r="J196" t="str">
        <f t="shared" si="11"/>
        <v>Mid-Level</v>
      </c>
      <c r="K196">
        <v>5</v>
      </c>
    </row>
    <row r="197" spans="1:11" x14ac:dyDescent="0.25">
      <c r="A197">
        <v>1823</v>
      </c>
      <c r="B197" t="s">
        <v>11</v>
      </c>
      <c r="C197">
        <v>81</v>
      </c>
      <c r="D197" t="str">
        <f t="shared" si="9"/>
        <v>Old</v>
      </c>
      <c r="E197" s="5">
        <v>105255</v>
      </c>
      <c r="F197">
        <v>54</v>
      </c>
      <c r="G197" t="str">
        <f t="shared" si="10"/>
        <v>Economical</v>
      </c>
      <c r="H197" t="s">
        <v>15</v>
      </c>
      <c r="I197">
        <v>8</v>
      </c>
      <c r="J197" t="str">
        <f t="shared" si="11"/>
        <v>Mid-Level</v>
      </c>
      <c r="K197">
        <v>3</v>
      </c>
    </row>
    <row r="198" spans="1:11" x14ac:dyDescent="0.25">
      <c r="A198">
        <v>616</v>
      </c>
      <c r="B198" t="s">
        <v>8</v>
      </c>
      <c r="C198">
        <v>72</v>
      </c>
      <c r="D198" t="str">
        <f t="shared" si="9"/>
        <v>Old</v>
      </c>
      <c r="E198" s="5">
        <v>101858</v>
      </c>
      <c r="F198">
        <v>70</v>
      </c>
      <c r="G198" t="str">
        <f t="shared" si="10"/>
        <v>Spendthrift</v>
      </c>
      <c r="H198" t="s">
        <v>9</v>
      </c>
      <c r="I198">
        <v>8</v>
      </c>
      <c r="J198" t="str">
        <f t="shared" si="11"/>
        <v>Mid-Level</v>
      </c>
      <c r="K198">
        <v>6</v>
      </c>
    </row>
    <row r="199" spans="1:11" x14ac:dyDescent="0.25">
      <c r="A199">
        <v>666</v>
      </c>
      <c r="B199" t="s">
        <v>8</v>
      </c>
      <c r="C199">
        <v>28</v>
      </c>
      <c r="D199" t="str">
        <f t="shared" si="9"/>
        <v>Adolescence</v>
      </c>
      <c r="E199" s="5">
        <v>101414</v>
      </c>
      <c r="F199">
        <v>64</v>
      </c>
      <c r="G199" t="str">
        <f t="shared" si="10"/>
        <v>Spendthrift</v>
      </c>
      <c r="I199">
        <v>8</v>
      </c>
      <c r="J199" t="str">
        <f t="shared" si="11"/>
        <v>Mid-Level</v>
      </c>
      <c r="K199">
        <v>1</v>
      </c>
    </row>
    <row r="200" spans="1:11" x14ac:dyDescent="0.25">
      <c r="A200">
        <v>607</v>
      </c>
      <c r="B200" t="s">
        <v>11</v>
      </c>
      <c r="C200">
        <v>15</v>
      </c>
      <c r="D200" t="str">
        <f t="shared" si="9"/>
        <v>Adolescence</v>
      </c>
      <c r="E200" s="5">
        <v>99421</v>
      </c>
      <c r="F200">
        <v>72</v>
      </c>
      <c r="G200" t="str">
        <f t="shared" si="10"/>
        <v>Spendthrift</v>
      </c>
      <c r="H200" t="s">
        <v>14</v>
      </c>
      <c r="I200">
        <v>8</v>
      </c>
      <c r="J200" t="str">
        <f t="shared" si="11"/>
        <v>Mid-Level</v>
      </c>
      <c r="K200">
        <v>7</v>
      </c>
    </row>
    <row r="201" spans="1:11" x14ac:dyDescent="0.25">
      <c r="A201">
        <v>1348</v>
      </c>
      <c r="B201" t="s">
        <v>11</v>
      </c>
      <c r="C201">
        <v>96</v>
      </c>
      <c r="D201" t="str">
        <f t="shared" si="9"/>
        <v>Old</v>
      </c>
      <c r="E201" s="5">
        <v>99263</v>
      </c>
      <c r="F201">
        <v>100</v>
      </c>
      <c r="G201" t="str">
        <f t="shared" si="10"/>
        <v>Spendthrift</v>
      </c>
      <c r="H201" t="s">
        <v>9</v>
      </c>
      <c r="I201">
        <v>8</v>
      </c>
      <c r="J201" t="str">
        <f t="shared" si="11"/>
        <v>Mid-Level</v>
      </c>
      <c r="K201">
        <v>1</v>
      </c>
    </row>
    <row r="202" spans="1:11" x14ac:dyDescent="0.25">
      <c r="A202">
        <v>192</v>
      </c>
      <c r="B202" t="s">
        <v>11</v>
      </c>
      <c r="C202">
        <v>32</v>
      </c>
      <c r="D202" t="str">
        <f t="shared" si="9"/>
        <v>Middle Age</v>
      </c>
      <c r="E202" s="5">
        <v>98000</v>
      </c>
      <c r="F202">
        <v>69</v>
      </c>
      <c r="G202" t="str">
        <f t="shared" si="10"/>
        <v>Spendthrift</v>
      </c>
      <c r="H202" t="s">
        <v>14</v>
      </c>
      <c r="I202">
        <v>8</v>
      </c>
      <c r="J202" t="str">
        <f t="shared" si="11"/>
        <v>Mid-Level</v>
      </c>
      <c r="K202">
        <v>2</v>
      </c>
    </row>
    <row r="203" spans="1:11" x14ac:dyDescent="0.25">
      <c r="A203">
        <v>1211</v>
      </c>
      <c r="B203" t="s">
        <v>8</v>
      </c>
      <c r="C203">
        <v>92</v>
      </c>
      <c r="D203" t="str">
        <f t="shared" si="9"/>
        <v>Old</v>
      </c>
      <c r="E203" s="5">
        <v>96424</v>
      </c>
      <c r="F203">
        <v>74</v>
      </c>
      <c r="G203" t="str">
        <f t="shared" si="10"/>
        <v>Spendthrift</v>
      </c>
      <c r="H203" t="s">
        <v>14</v>
      </c>
      <c r="I203">
        <v>8</v>
      </c>
      <c r="J203" t="str">
        <f t="shared" si="11"/>
        <v>Mid-Level</v>
      </c>
      <c r="K203">
        <v>5</v>
      </c>
    </row>
    <row r="204" spans="1:11" x14ac:dyDescent="0.25">
      <c r="A204">
        <v>231</v>
      </c>
      <c r="B204" t="s">
        <v>11</v>
      </c>
      <c r="C204">
        <v>6</v>
      </c>
      <c r="D204" t="str">
        <f t="shared" si="9"/>
        <v>Adolescence</v>
      </c>
      <c r="E204" s="5">
        <v>93000</v>
      </c>
      <c r="F204">
        <v>53</v>
      </c>
      <c r="G204" t="str">
        <f t="shared" si="10"/>
        <v>Economical</v>
      </c>
      <c r="H204" t="s">
        <v>12</v>
      </c>
      <c r="I204">
        <v>8</v>
      </c>
      <c r="J204" t="str">
        <f t="shared" si="11"/>
        <v>Mid-Level</v>
      </c>
      <c r="K204">
        <v>2</v>
      </c>
    </row>
    <row r="205" spans="1:11" x14ac:dyDescent="0.25">
      <c r="A205">
        <v>676</v>
      </c>
      <c r="B205" t="s">
        <v>8</v>
      </c>
      <c r="C205">
        <v>1</v>
      </c>
      <c r="D205" t="str">
        <f t="shared" si="9"/>
        <v>Adolescence</v>
      </c>
      <c r="E205" s="5">
        <v>92674</v>
      </c>
      <c r="F205">
        <v>59</v>
      </c>
      <c r="G205" t="str">
        <f t="shared" si="10"/>
        <v>Economical</v>
      </c>
      <c r="H205" t="s">
        <v>14</v>
      </c>
      <c r="I205">
        <v>8</v>
      </c>
      <c r="J205" t="str">
        <f t="shared" si="11"/>
        <v>Mid-Level</v>
      </c>
      <c r="K205">
        <v>4</v>
      </c>
    </row>
    <row r="206" spans="1:11" x14ac:dyDescent="0.25">
      <c r="A206">
        <v>1124</v>
      </c>
      <c r="B206" t="s">
        <v>11</v>
      </c>
      <c r="C206">
        <v>85</v>
      </c>
      <c r="D206" t="str">
        <f t="shared" si="9"/>
        <v>Old</v>
      </c>
      <c r="E206" s="5">
        <v>92591</v>
      </c>
      <c r="F206">
        <v>99</v>
      </c>
      <c r="G206" t="str">
        <f t="shared" si="10"/>
        <v>Spendthrift</v>
      </c>
      <c r="H206" t="s">
        <v>14</v>
      </c>
      <c r="I206">
        <v>8</v>
      </c>
      <c r="J206" t="str">
        <f t="shared" si="11"/>
        <v>Mid-Level</v>
      </c>
      <c r="K206">
        <v>2</v>
      </c>
    </row>
    <row r="207" spans="1:11" x14ac:dyDescent="0.25">
      <c r="A207">
        <v>71</v>
      </c>
      <c r="B207" t="s">
        <v>8</v>
      </c>
      <c r="C207">
        <v>70</v>
      </c>
      <c r="D207" t="str">
        <f t="shared" si="9"/>
        <v>Old</v>
      </c>
      <c r="E207" s="5">
        <v>91000</v>
      </c>
      <c r="F207">
        <v>55</v>
      </c>
      <c r="G207" t="str">
        <f t="shared" si="10"/>
        <v>Economical</v>
      </c>
      <c r="H207" t="s">
        <v>9</v>
      </c>
      <c r="I207">
        <v>8</v>
      </c>
      <c r="J207" t="str">
        <f t="shared" si="11"/>
        <v>Mid-Level</v>
      </c>
      <c r="K207">
        <v>2</v>
      </c>
    </row>
    <row r="208" spans="1:11" x14ac:dyDescent="0.25">
      <c r="A208">
        <v>371</v>
      </c>
      <c r="B208" t="s">
        <v>8</v>
      </c>
      <c r="C208">
        <v>52</v>
      </c>
      <c r="D208" t="str">
        <f t="shared" si="9"/>
        <v>Middle Age</v>
      </c>
      <c r="E208" s="5">
        <v>88046</v>
      </c>
      <c r="F208">
        <v>61</v>
      </c>
      <c r="G208" t="str">
        <f t="shared" si="10"/>
        <v>Spendthrift</v>
      </c>
      <c r="H208" t="s">
        <v>14</v>
      </c>
      <c r="I208">
        <v>8</v>
      </c>
      <c r="J208" t="str">
        <f t="shared" si="11"/>
        <v>Mid-Level</v>
      </c>
      <c r="K208">
        <v>1</v>
      </c>
    </row>
    <row r="209" spans="1:11" x14ac:dyDescent="0.25">
      <c r="A209">
        <v>1477</v>
      </c>
      <c r="B209" t="s">
        <v>8</v>
      </c>
      <c r="C209">
        <v>20</v>
      </c>
      <c r="D209" t="str">
        <f t="shared" si="9"/>
        <v>Adolescence</v>
      </c>
      <c r="E209" s="5">
        <v>84008</v>
      </c>
      <c r="F209">
        <v>77</v>
      </c>
      <c r="G209" t="str">
        <f t="shared" si="10"/>
        <v>Spendthrift</v>
      </c>
      <c r="H209" t="s">
        <v>14</v>
      </c>
      <c r="I209">
        <v>8</v>
      </c>
      <c r="J209" t="str">
        <f t="shared" si="11"/>
        <v>Mid-Level</v>
      </c>
      <c r="K209">
        <v>4</v>
      </c>
    </row>
    <row r="210" spans="1:11" x14ac:dyDescent="0.25">
      <c r="A210">
        <v>1923</v>
      </c>
      <c r="B210" t="s">
        <v>11</v>
      </c>
      <c r="C210">
        <v>97</v>
      </c>
      <c r="D210" t="str">
        <f t="shared" si="9"/>
        <v>Old</v>
      </c>
      <c r="E210" s="5">
        <v>75125</v>
      </c>
      <c r="F210">
        <v>89</v>
      </c>
      <c r="G210" t="str">
        <f t="shared" si="10"/>
        <v>Spendthrift</v>
      </c>
      <c r="H210" t="s">
        <v>15</v>
      </c>
      <c r="I210">
        <v>8</v>
      </c>
      <c r="J210" t="str">
        <f t="shared" si="11"/>
        <v>Mid-Level</v>
      </c>
      <c r="K210">
        <v>3</v>
      </c>
    </row>
    <row r="211" spans="1:11" x14ac:dyDescent="0.25">
      <c r="A211">
        <v>502</v>
      </c>
      <c r="B211" t="s">
        <v>8</v>
      </c>
      <c r="C211">
        <v>68</v>
      </c>
      <c r="D211" t="str">
        <f t="shared" si="9"/>
        <v>Old</v>
      </c>
      <c r="E211" s="5">
        <v>72352</v>
      </c>
      <c r="F211">
        <v>61</v>
      </c>
      <c r="G211" t="str">
        <f t="shared" si="10"/>
        <v>Spendthrift</v>
      </c>
      <c r="H211" t="s">
        <v>9</v>
      </c>
      <c r="I211">
        <v>8</v>
      </c>
      <c r="J211" t="str">
        <f t="shared" si="11"/>
        <v>Mid-Level</v>
      </c>
      <c r="K211">
        <v>5</v>
      </c>
    </row>
    <row r="212" spans="1:11" x14ac:dyDescent="0.25">
      <c r="A212">
        <v>600</v>
      </c>
      <c r="B212" t="s">
        <v>8</v>
      </c>
      <c r="C212">
        <v>62</v>
      </c>
      <c r="D212" t="str">
        <f t="shared" si="9"/>
        <v>Old</v>
      </c>
      <c r="E212" s="5">
        <v>71795</v>
      </c>
      <c r="F212">
        <v>87</v>
      </c>
      <c r="G212" t="str">
        <f t="shared" si="10"/>
        <v>Spendthrift</v>
      </c>
      <c r="H212" t="s">
        <v>9</v>
      </c>
      <c r="I212">
        <v>8</v>
      </c>
      <c r="J212" t="str">
        <f t="shared" si="11"/>
        <v>Mid-Level</v>
      </c>
      <c r="K212">
        <v>1</v>
      </c>
    </row>
    <row r="213" spans="1:11" x14ac:dyDescent="0.25">
      <c r="A213">
        <v>40</v>
      </c>
      <c r="B213" t="s">
        <v>11</v>
      </c>
      <c r="C213">
        <v>20</v>
      </c>
      <c r="D213" t="str">
        <f t="shared" si="9"/>
        <v>Adolescence</v>
      </c>
      <c r="E213" s="5">
        <v>69000</v>
      </c>
      <c r="F213">
        <v>75</v>
      </c>
      <c r="G213" t="str">
        <f t="shared" si="10"/>
        <v>Spendthrift</v>
      </c>
      <c r="H213" t="s">
        <v>14</v>
      </c>
      <c r="I213">
        <v>8</v>
      </c>
      <c r="J213" t="str">
        <f t="shared" si="11"/>
        <v>Mid-Level</v>
      </c>
      <c r="K213">
        <v>2</v>
      </c>
    </row>
    <row r="214" spans="1:11" x14ac:dyDescent="0.25">
      <c r="A214">
        <v>340</v>
      </c>
      <c r="B214" t="s">
        <v>11</v>
      </c>
      <c r="C214">
        <v>76</v>
      </c>
      <c r="D214" t="str">
        <f t="shared" si="9"/>
        <v>Old</v>
      </c>
      <c r="E214" s="5">
        <v>68292</v>
      </c>
      <c r="F214">
        <v>55</v>
      </c>
      <c r="G214" t="str">
        <f t="shared" si="10"/>
        <v>Economical</v>
      </c>
      <c r="H214" t="s">
        <v>14</v>
      </c>
      <c r="I214">
        <v>8</v>
      </c>
      <c r="J214" t="str">
        <f t="shared" si="11"/>
        <v>Mid-Level</v>
      </c>
      <c r="K214">
        <v>2</v>
      </c>
    </row>
    <row r="215" spans="1:11" x14ac:dyDescent="0.25">
      <c r="A215">
        <v>320</v>
      </c>
      <c r="B215" t="s">
        <v>11</v>
      </c>
      <c r="C215">
        <v>27</v>
      </c>
      <c r="D215" t="str">
        <f t="shared" si="9"/>
        <v>Adolescence</v>
      </c>
      <c r="E215" s="5">
        <v>68272</v>
      </c>
      <c r="F215">
        <v>56</v>
      </c>
      <c r="G215" t="str">
        <f t="shared" si="10"/>
        <v>Economical</v>
      </c>
      <c r="H215" t="s">
        <v>9</v>
      </c>
      <c r="I215">
        <v>8</v>
      </c>
      <c r="J215" t="str">
        <f t="shared" si="11"/>
        <v>Mid-Level</v>
      </c>
      <c r="K215">
        <v>4</v>
      </c>
    </row>
    <row r="216" spans="1:11" x14ac:dyDescent="0.25">
      <c r="A216">
        <v>130</v>
      </c>
      <c r="B216" t="s">
        <v>8</v>
      </c>
      <c r="C216">
        <v>38</v>
      </c>
      <c r="D216" t="str">
        <f t="shared" si="9"/>
        <v>Middle Age</v>
      </c>
      <c r="E216" s="5">
        <v>64000</v>
      </c>
      <c r="F216">
        <v>75</v>
      </c>
      <c r="G216" t="str">
        <f t="shared" si="10"/>
        <v>Spendthrift</v>
      </c>
      <c r="H216" t="s">
        <v>13</v>
      </c>
      <c r="I216">
        <v>8</v>
      </c>
      <c r="J216" t="str">
        <f t="shared" si="11"/>
        <v>Mid-Level</v>
      </c>
      <c r="K216">
        <v>5</v>
      </c>
    </row>
    <row r="217" spans="1:11" x14ac:dyDescent="0.25">
      <c r="A217">
        <v>925</v>
      </c>
      <c r="B217" t="s">
        <v>11</v>
      </c>
      <c r="C217">
        <v>70</v>
      </c>
      <c r="D217" t="str">
        <f t="shared" si="9"/>
        <v>Old</v>
      </c>
      <c r="E217" s="5">
        <v>62901</v>
      </c>
      <c r="F217">
        <v>60</v>
      </c>
      <c r="G217" t="str">
        <f t="shared" si="10"/>
        <v>Spendthrift</v>
      </c>
      <c r="H217" t="s">
        <v>14</v>
      </c>
      <c r="I217">
        <v>8</v>
      </c>
      <c r="J217" t="str">
        <f t="shared" si="11"/>
        <v>Mid-Level</v>
      </c>
      <c r="K217">
        <v>5</v>
      </c>
    </row>
    <row r="218" spans="1:11" x14ac:dyDescent="0.25">
      <c r="A218">
        <v>760</v>
      </c>
      <c r="B218" t="s">
        <v>11</v>
      </c>
      <c r="C218">
        <v>46</v>
      </c>
      <c r="D218" t="str">
        <f t="shared" si="9"/>
        <v>Middle Age</v>
      </c>
      <c r="E218" s="5">
        <v>62628</v>
      </c>
      <c r="F218">
        <v>64</v>
      </c>
      <c r="G218" t="str">
        <f t="shared" si="10"/>
        <v>Spendthrift</v>
      </c>
      <c r="H218" t="s">
        <v>13</v>
      </c>
      <c r="I218">
        <v>8</v>
      </c>
      <c r="J218" t="str">
        <f t="shared" si="11"/>
        <v>Mid-Level</v>
      </c>
      <c r="K218">
        <v>6</v>
      </c>
    </row>
    <row r="219" spans="1:11" x14ac:dyDescent="0.25">
      <c r="A219">
        <v>1706</v>
      </c>
      <c r="B219" t="s">
        <v>11</v>
      </c>
      <c r="C219">
        <v>69</v>
      </c>
      <c r="D219" t="str">
        <f t="shared" si="9"/>
        <v>Old</v>
      </c>
      <c r="E219" s="5">
        <v>56398</v>
      </c>
      <c r="F219">
        <v>75</v>
      </c>
      <c r="G219" t="str">
        <f t="shared" si="10"/>
        <v>Spendthrift</v>
      </c>
      <c r="H219" t="s">
        <v>13</v>
      </c>
      <c r="I219">
        <v>8</v>
      </c>
      <c r="J219" t="str">
        <f t="shared" si="11"/>
        <v>Mid-Level</v>
      </c>
      <c r="K219">
        <v>3</v>
      </c>
    </row>
    <row r="220" spans="1:11" x14ac:dyDescent="0.25">
      <c r="A220">
        <v>1834</v>
      </c>
      <c r="B220" t="s">
        <v>8</v>
      </c>
      <c r="C220">
        <v>12</v>
      </c>
      <c r="D220" t="str">
        <f t="shared" si="9"/>
        <v>Adolescence</v>
      </c>
      <c r="E220" s="5">
        <v>55639</v>
      </c>
      <c r="F220">
        <v>63</v>
      </c>
      <c r="G220" t="str">
        <f t="shared" si="10"/>
        <v>Spendthrift</v>
      </c>
      <c r="H220" t="s">
        <v>9</v>
      </c>
      <c r="I220">
        <v>8</v>
      </c>
      <c r="J220" t="str">
        <f t="shared" si="11"/>
        <v>Mid-Level</v>
      </c>
      <c r="K220">
        <v>1</v>
      </c>
    </row>
    <row r="221" spans="1:11" x14ac:dyDescent="0.25">
      <c r="A221">
        <v>757</v>
      </c>
      <c r="B221" t="s">
        <v>8</v>
      </c>
      <c r="C221">
        <v>3</v>
      </c>
      <c r="D221" t="str">
        <f t="shared" si="9"/>
        <v>Adolescence</v>
      </c>
      <c r="E221" s="5">
        <v>55634</v>
      </c>
      <c r="F221">
        <v>53</v>
      </c>
      <c r="G221" t="str">
        <f t="shared" si="10"/>
        <v>Economical</v>
      </c>
      <c r="H221" t="s">
        <v>10</v>
      </c>
      <c r="I221">
        <v>8</v>
      </c>
      <c r="J221" t="str">
        <f t="shared" si="11"/>
        <v>Mid-Level</v>
      </c>
      <c r="K221">
        <v>3</v>
      </c>
    </row>
    <row r="222" spans="1:11" x14ac:dyDescent="0.25">
      <c r="A222">
        <v>986</v>
      </c>
      <c r="B222" t="s">
        <v>8</v>
      </c>
      <c r="C222">
        <v>36</v>
      </c>
      <c r="D222" t="str">
        <f t="shared" si="9"/>
        <v>Middle Age</v>
      </c>
      <c r="E222" s="5">
        <v>55109</v>
      </c>
      <c r="F222">
        <v>53</v>
      </c>
      <c r="G222" t="str">
        <f t="shared" si="10"/>
        <v>Economical</v>
      </c>
      <c r="H222" t="s">
        <v>14</v>
      </c>
      <c r="I222">
        <v>8</v>
      </c>
      <c r="J222" t="str">
        <f t="shared" si="11"/>
        <v>Mid-Level</v>
      </c>
      <c r="K222">
        <v>3</v>
      </c>
    </row>
    <row r="223" spans="1:11" x14ac:dyDescent="0.25">
      <c r="A223">
        <v>214</v>
      </c>
      <c r="B223" t="s">
        <v>8</v>
      </c>
      <c r="C223">
        <v>49</v>
      </c>
      <c r="D223" t="str">
        <f t="shared" si="9"/>
        <v>Middle Age</v>
      </c>
      <c r="E223" s="5">
        <v>50000</v>
      </c>
      <c r="F223">
        <v>82</v>
      </c>
      <c r="G223" t="str">
        <f t="shared" si="10"/>
        <v>Spendthrift</v>
      </c>
      <c r="H223" t="s">
        <v>12</v>
      </c>
      <c r="I223">
        <v>8</v>
      </c>
      <c r="J223" t="str">
        <f t="shared" si="11"/>
        <v>Mid-Level</v>
      </c>
      <c r="K223">
        <v>1</v>
      </c>
    </row>
    <row r="224" spans="1:11" x14ac:dyDescent="0.25">
      <c r="A224">
        <v>252</v>
      </c>
      <c r="B224" t="s">
        <v>11</v>
      </c>
      <c r="C224">
        <v>27</v>
      </c>
      <c r="D224" t="str">
        <f t="shared" si="9"/>
        <v>Adolescence</v>
      </c>
      <c r="E224" s="5">
        <v>44000</v>
      </c>
      <c r="F224">
        <v>65</v>
      </c>
      <c r="G224" t="str">
        <f t="shared" si="10"/>
        <v>Spendthrift</v>
      </c>
      <c r="H224" t="s">
        <v>16</v>
      </c>
      <c r="I224">
        <v>8</v>
      </c>
      <c r="J224" t="str">
        <f t="shared" si="11"/>
        <v>Mid-Level</v>
      </c>
      <c r="K224">
        <v>1</v>
      </c>
    </row>
    <row r="225" spans="1:11" x14ac:dyDescent="0.25">
      <c r="A225">
        <v>180</v>
      </c>
      <c r="B225" t="s">
        <v>8</v>
      </c>
      <c r="C225">
        <v>35</v>
      </c>
      <c r="D225" t="str">
        <f t="shared" si="9"/>
        <v>Middle Age</v>
      </c>
      <c r="E225" s="5">
        <v>42000</v>
      </c>
      <c r="F225">
        <v>90</v>
      </c>
      <c r="G225" t="str">
        <f t="shared" si="10"/>
        <v>Spendthrift</v>
      </c>
      <c r="H225" t="s">
        <v>10</v>
      </c>
      <c r="I225">
        <v>8</v>
      </c>
      <c r="J225" t="str">
        <f t="shared" si="11"/>
        <v>Mid-Level</v>
      </c>
      <c r="K225">
        <v>1</v>
      </c>
    </row>
    <row r="226" spans="1:11" x14ac:dyDescent="0.25">
      <c r="A226">
        <v>293</v>
      </c>
      <c r="B226" t="s">
        <v>8</v>
      </c>
      <c r="C226">
        <v>11</v>
      </c>
      <c r="D226" t="str">
        <f t="shared" si="9"/>
        <v>Adolescence</v>
      </c>
      <c r="E226" s="5">
        <v>38000</v>
      </c>
      <c r="F226">
        <v>66</v>
      </c>
      <c r="G226" t="str">
        <f t="shared" si="10"/>
        <v>Spendthrift</v>
      </c>
      <c r="H226" t="s">
        <v>14</v>
      </c>
      <c r="I226">
        <v>8</v>
      </c>
      <c r="J226" t="str">
        <f t="shared" si="11"/>
        <v>Mid-Level</v>
      </c>
      <c r="K226">
        <v>8</v>
      </c>
    </row>
    <row r="227" spans="1:11" x14ac:dyDescent="0.25">
      <c r="A227">
        <v>218</v>
      </c>
      <c r="B227" t="s">
        <v>11</v>
      </c>
      <c r="C227">
        <v>83</v>
      </c>
      <c r="D227" t="str">
        <f t="shared" si="9"/>
        <v>Old</v>
      </c>
      <c r="E227" s="5">
        <v>35000</v>
      </c>
      <c r="F227">
        <v>99</v>
      </c>
      <c r="G227" t="str">
        <f t="shared" si="10"/>
        <v>Spendthrift</v>
      </c>
      <c r="H227" t="s">
        <v>16</v>
      </c>
      <c r="I227">
        <v>8</v>
      </c>
      <c r="J227" t="str">
        <f t="shared" si="11"/>
        <v>Mid-Level</v>
      </c>
      <c r="K227">
        <v>2</v>
      </c>
    </row>
    <row r="228" spans="1:11" x14ac:dyDescent="0.25">
      <c r="A228">
        <v>146</v>
      </c>
      <c r="B228" t="s">
        <v>8</v>
      </c>
      <c r="C228">
        <v>28</v>
      </c>
      <c r="D228" t="str">
        <f t="shared" si="9"/>
        <v>Adolescence</v>
      </c>
      <c r="E228" s="5">
        <v>26000</v>
      </c>
      <c r="F228">
        <v>97</v>
      </c>
      <c r="G228" t="str">
        <f t="shared" si="10"/>
        <v>Spendthrift</v>
      </c>
      <c r="H228" t="s">
        <v>18</v>
      </c>
      <c r="I228">
        <v>8</v>
      </c>
      <c r="J228" t="str">
        <f t="shared" si="11"/>
        <v>Mid-Level</v>
      </c>
      <c r="K228">
        <v>5</v>
      </c>
    </row>
    <row r="229" spans="1:11" x14ac:dyDescent="0.25">
      <c r="A229">
        <v>74</v>
      </c>
      <c r="B229" t="s">
        <v>11</v>
      </c>
      <c r="C229">
        <v>60</v>
      </c>
      <c r="D229" t="str">
        <f t="shared" si="9"/>
        <v>Old</v>
      </c>
      <c r="E229" s="5">
        <v>10000</v>
      </c>
      <c r="F229">
        <v>56</v>
      </c>
      <c r="G229" t="str">
        <f t="shared" si="10"/>
        <v>Economical</v>
      </c>
      <c r="H229" t="s">
        <v>9</v>
      </c>
      <c r="I229">
        <v>8</v>
      </c>
      <c r="J229" t="str">
        <f t="shared" si="11"/>
        <v>Mid-Level</v>
      </c>
      <c r="K229">
        <v>4</v>
      </c>
    </row>
    <row r="230" spans="1:11" x14ac:dyDescent="0.25">
      <c r="A230">
        <v>156</v>
      </c>
      <c r="B230" t="s">
        <v>11</v>
      </c>
      <c r="C230">
        <v>27</v>
      </c>
      <c r="D230" t="str">
        <f t="shared" si="9"/>
        <v>Adolescence</v>
      </c>
      <c r="E230" s="5">
        <v>10000</v>
      </c>
      <c r="F230">
        <v>89</v>
      </c>
      <c r="G230" t="str">
        <f t="shared" si="10"/>
        <v>Spendthrift</v>
      </c>
      <c r="H230" t="s">
        <v>18</v>
      </c>
      <c r="I230">
        <v>8</v>
      </c>
      <c r="J230" t="str">
        <f t="shared" si="11"/>
        <v>Mid-Level</v>
      </c>
      <c r="K230">
        <v>4</v>
      </c>
    </row>
    <row r="231" spans="1:11" x14ac:dyDescent="0.25">
      <c r="A231">
        <v>206</v>
      </c>
      <c r="B231" t="s">
        <v>11</v>
      </c>
      <c r="C231">
        <v>63</v>
      </c>
      <c r="D231" t="str">
        <f t="shared" si="9"/>
        <v>Old</v>
      </c>
      <c r="E231" s="5">
        <v>10000</v>
      </c>
      <c r="F231">
        <v>52</v>
      </c>
      <c r="G231" t="str">
        <f t="shared" si="10"/>
        <v>Economical</v>
      </c>
      <c r="H231" t="s">
        <v>9</v>
      </c>
      <c r="I231">
        <v>8</v>
      </c>
      <c r="J231" t="str">
        <f t="shared" si="11"/>
        <v>Mid-Level</v>
      </c>
      <c r="K231">
        <v>3</v>
      </c>
    </row>
    <row r="232" spans="1:11" x14ac:dyDescent="0.25">
      <c r="A232">
        <v>731</v>
      </c>
      <c r="B232" t="s">
        <v>8</v>
      </c>
      <c r="C232">
        <v>60</v>
      </c>
      <c r="D232" t="str">
        <f t="shared" si="9"/>
        <v>Old</v>
      </c>
      <c r="E232" s="5">
        <v>185794</v>
      </c>
      <c r="F232">
        <v>69</v>
      </c>
      <c r="G232" t="str">
        <f t="shared" si="10"/>
        <v>Spendthrift</v>
      </c>
      <c r="H232" t="s">
        <v>13</v>
      </c>
      <c r="I232">
        <v>7</v>
      </c>
      <c r="J232" t="str">
        <f t="shared" si="11"/>
        <v>Mid-Level</v>
      </c>
      <c r="K232">
        <v>1</v>
      </c>
    </row>
    <row r="233" spans="1:11" x14ac:dyDescent="0.25">
      <c r="A233">
        <v>318</v>
      </c>
      <c r="B233" t="s">
        <v>8</v>
      </c>
      <c r="C233">
        <v>45</v>
      </c>
      <c r="D233" t="str">
        <f t="shared" si="9"/>
        <v>Middle Age</v>
      </c>
      <c r="E233" s="5">
        <v>183217</v>
      </c>
      <c r="F233">
        <v>91</v>
      </c>
      <c r="G233" t="str">
        <f t="shared" si="10"/>
        <v>Spendthrift</v>
      </c>
      <c r="H233" t="s">
        <v>14</v>
      </c>
      <c r="I233">
        <v>7</v>
      </c>
      <c r="J233" t="str">
        <f t="shared" si="11"/>
        <v>Mid-Level</v>
      </c>
      <c r="K233">
        <v>2</v>
      </c>
    </row>
    <row r="234" spans="1:11" x14ac:dyDescent="0.25">
      <c r="A234">
        <v>1471</v>
      </c>
      <c r="B234" t="s">
        <v>8</v>
      </c>
      <c r="C234">
        <v>25</v>
      </c>
      <c r="D234" t="str">
        <f t="shared" si="9"/>
        <v>Adolescence</v>
      </c>
      <c r="E234" s="5">
        <v>182292</v>
      </c>
      <c r="F234">
        <v>78</v>
      </c>
      <c r="G234" t="str">
        <f t="shared" si="10"/>
        <v>Spendthrift</v>
      </c>
      <c r="H234" t="s">
        <v>14</v>
      </c>
      <c r="I234">
        <v>7</v>
      </c>
      <c r="J234" t="str">
        <f t="shared" si="11"/>
        <v>Mid-Level</v>
      </c>
      <c r="K234">
        <v>5</v>
      </c>
    </row>
    <row r="235" spans="1:11" x14ac:dyDescent="0.25">
      <c r="A235">
        <v>1497</v>
      </c>
      <c r="B235" t="s">
        <v>11</v>
      </c>
      <c r="C235">
        <v>97</v>
      </c>
      <c r="D235" t="str">
        <f t="shared" si="9"/>
        <v>Old</v>
      </c>
      <c r="E235" s="5">
        <v>172747</v>
      </c>
      <c r="F235">
        <v>76</v>
      </c>
      <c r="G235" t="str">
        <f t="shared" si="10"/>
        <v>Spendthrift</v>
      </c>
      <c r="H235" t="s">
        <v>14</v>
      </c>
      <c r="I235">
        <v>7</v>
      </c>
      <c r="J235" t="str">
        <f t="shared" si="11"/>
        <v>Mid-Level</v>
      </c>
      <c r="K235">
        <v>2</v>
      </c>
    </row>
    <row r="236" spans="1:11" x14ac:dyDescent="0.25">
      <c r="A236">
        <v>825</v>
      </c>
      <c r="B236" t="s">
        <v>11</v>
      </c>
      <c r="C236">
        <v>60</v>
      </c>
      <c r="D236" t="str">
        <f t="shared" si="9"/>
        <v>Old</v>
      </c>
      <c r="E236" s="5">
        <v>169346</v>
      </c>
      <c r="F236">
        <v>55</v>
      </c>
      <c r="G236" t="str">
        <f t="shared" si="10"/>
        <v>Economical</v>
      </c>
      <c r="H236" t="s">
        <v>9</v>
      </c>
      <c r="I236">
        <v>7</v>
      </c>
      <c r="J236" t="str">
        <f t="shared" si="11"/>
        <v>Mid-Level</v>
      </c>
      <c r="K236">
        <v>2</v>
      </c>
    </row>
    <row r="237" spans="1:11" x14ac:dyDescent="0.25">
      <c r="A237">
        <v>1991</v>
      </c>
      <c r="B237" t="s">
        <v>11</v>
      </c>
      <c r="C237">
        <v>30</v>
      </c>
      <c r="D237" t="str">
        <f t="shared" si="9"/>
        <v>Adolescence</v>
      </c>
      <c r="E237" s="5">
        <v>166983</v>
      </c>
      <c r="F237">
        <v>69</v>
      </c>
      <c r="G237" t="str">
        <f t="shared" si="10"/>
        <v>Spendthrift</v>
      </c>
      <c r="H237" t="s">
        <v>14</v>
      </c>
      <c r="I237">
        <v>7</v>
      </c>
      <c r="J237" t="str">
        <f t="shared" si="11"/>
        <v>Mid-Level</v>
      </c>
      <c r="K237">
        <v>3</v>
      </c>
    </row>
    <row r="238" spans="1:11" x14ac:dyDescent="0.25">
      <c r="A238">
        <v>1938</v>
      </c>
      <c r="B238" t="s">
        <v>8</v>
      </c>
      <c r="C238">
        <v>54</v>
      </c>
      <c r="D238" t="str">
        <f t="shared" si="9"/>
        <v>Middle Age</v>
      </c>
      <c r="E238" s="5">
        <v>166183</v>
      </c>
      <c r="F238">
        <v>65</v>
      </c>
      <c r="G238" t="str">
        <f t="shared" si="10"/>
        <v>Spendthrift</v>
      </c>
      <c r="H238" t="s">
        <v>14</v>
      </c>
      <c r="I238">
        <v>7</v>
      </c>
      <c r="J238" t="str">
        <f t="shared" si="11"/>
        <v>Mid-Level</v>
      </c>
      <c r="K238">
        <v>6</v>
      </c>
    </row>
    <row r="239" spans="1:11" x14ac:dyDescent="0.25">
      <c r="A239">
        <v>1500</v>
      </c>
      <c r="B239" t="s">
        <v>8</v>
      </c>
      <c r="C239">
        <v>72</v>
      </c>
      <c r="D239" t="str">
        <f t="shared" si="9"/>
        <v>Old</v>
      </c>
      <c r="E239" s="5">
        <v>166043</v>
      </c>
      <c r="F239">
        <v>93</v>
      </c>
      <c r="G239" t="str">
        <f t="shared" si="10"/>
        <v>Spendthrift</v>
      </c>
      <c r="H239" t="s">
        <v>16</v>
      </c>
      <c r="I239">
        <v>7</v>
      </c>
      <c r="J239" t="str">
        <f t="shared" si="11"/>
        <v>Mid-Level</v>
      </c>
      <c r="K239">
        <v>6</v>
      </c>
    </row>
    <row r="240" spans="1:11" x14ac:dyDescent="0.25">
      <c r="A240">
        <v>1498</v>
      </c>
      <c r="B240" t="s">
        <v>8</v>
      </c>
      <c r="C240">
        <v>33</v>
      </c>
      <c r="D240" t="str">
        <f t="shared" si="9"/>
        <v>Middle Age</v>
      </c>
      <c r="E240" s="5">
        <v>157358</v>
      </c>
      <c r="F240">
        <v>52</v>
      </c>
      <c r="G240" t="str">
        <f t="shared" si="10"/>
        <v>Economical</v>
      </c>
      <c r="H240" t="s">
        <v>9</v>
      </c>
      <c r="I240">
        <v>7</v>
      </c>
      <c r="J240" t="str">
        <f t="shared" si="11"/>
        <v>Mid-Level</v>
      </c>
      <c r="K240">
        <v>4</v>
      </c>
    </row>
    <row r="241" spans="1:11" x14ac:dyDescent="0.25">
      <c r="A241">
        <v>1767</v>
      </c>
      <c r="B241" t="s">
        <v>11</v>
      </c>
      <c r="C241">
        <v>43</v>
      </c>
      <c r="D241" t="str">
        <f t="shared" si="9"/>
        <v>Middle Age</v>
      </c>
      <c r="E241" s="5">
        <v>156567</v>
      </c>
      <c r="F241">
        <v>89</v>
      </c>
      <c r="G241" t="str">
        <f t="shared" si="10"/>
        <v>Spendthrift</v>
      </c>
      <c r="H241" t="s">
        <v>10</v>
      </c>
      <c r="I241">
        <v>7</v>
      </c>
      <c r="J241" t="str">
        <f t="shared" si="11"/>
        <v>Mid-Level</v>
      </c>
      <c r="K241">
        <v>6</v>
      </c>
    </row>
    <row r="242" spans="1:11" x14ac:dyDescent="0.25">
      <c r="A242">
        <v>425</v>
      </c>
      <c r="B242" t="s">
        <v>11</v>
      </c>
      <c r="C242">
        <v>58</v>
      </c>
      <c r="D242" t="str">
        <f t="shared" si="9"/>
        <v>Old</v>
      </c>
      <c r="E242" s="5">
        <v>155672</v>
      </c>
      <c r="F242">
        <v>71</v>
      </c>
      <c r="G242" t="str">
        <f t="shared" si="10"/>
        <v>Spendthrift</v>
      </c>
      <c r="H242" t="s">
        <v>13</v>
      </c>
      <c r="I242">
        <v>7</v>
      </c>
      <c r="J242" t="str">
        <f t="shared" si="11"/>
        <v>Mid-Level</v>
      </c>
      <c r="K242">
        <v>7</v>
      </c>
    </row>
    <row r="243" spans="1:11" x14ac:dyDescent="0.25">
      <c r="A243">
        <v>1530</v>
      </c>
      <c r="B243" t="s">
        <v>11</v>
      </c>
      <c r="C243">
        <v>42</v>
      </c>
      <c r="D243" t="str">
        <f t="shared" si="9"/>
        <v>Middle Age</v>
      </c>
      <c r="E243" s="5">
        <v>152547</v>
      </c>
      <c r="F243">
        <v>56</v>
      </c>
      <c r="G243" t="str">
        <f t="shared" si="10"/>
        <v>Economical</v>
      </c>
      <c r="H243" t="s">
        <v>14</v>
      </c>
      <c r="I243">
        <v>7</v>
      </c>
      <c r="J243" t="str">
        <f t="shared" si="11"/>
        <v>Mid-Level</v>
      </c>
      <c r="K243">
        <v>4</v>
      </c>
    </row>
    <row r="244" spans="1:11" x14ac:dyDescent="0.25">
      <c r="A244">
        <v>1395</v>
      </c>
      <c r="B244" t="s">
        <v>11</v>
      </c>
      <c r="C244">
        <v>48</v>
      </c>
      <c r="D244" t="str">
        <f t="shared" si="9"/>
        <v>Middle Age</v>
      </c>
      <c r="E244" s="5">
        <v>151519</v>
      </c>
      <c r="F244">
        <v>93</v>
      </c>
      <c r="G244" t="str">
        <f t="shared" si="10"/>
        <v>Spendthrift</v>
      </c>
      <c r="H244" t="s">
        <v>14</v>
      </c>
      <c r="I244">
        <v>7</v>
      </c>
      <c r="J244" t="str">
        <f t="shared" si="11"/>
        <v>Mid-Level</v>
      </c>
      <c r="K244">
        <v>2</v>
      </c>
    </row>
    <row r="245" spans="1:11" x14ac:dyDescent="0.25">
      <c r="A245">
        <v>1483</v>
      </c>
      <c r="B245" t="s">
        <v>11</v>
      </c>
      <c r="C245">
        <v>17</v>
      </c>
      <c r="D245" t="str">
        <f t="shared" si="9"/>
        <v>Adolescence</v>
      </c>
      <c r="E245" s="5">
        <v>149727</v>
      </c>
      <c r="F245">
        <v>78</v>
      </c>
      <c r="G245" t="str">
        <f t="shared" si="10"/>
        <v>Spendthrift</v>
      </c>
      <c r="H245" t="s">
        <v>14</v>
      </c>
      <c r="I245">
        <v>7</v>
      </c>
      <c r="J245" t="str">
        <f t="shared" si="11"/>
        <v>Mid-Level</v>
      </c>
      <c r="K245">
        <v>3</v>
      </c>
    </row>
    <row r="246" spans="1:11" x14ac:dyDescent="0.25">
      <c r="A246">
        <v>662</v>
      </c>
      <c r="B246" t="s">
        <v>8</v>
      </c>
      <c r="C246">
        <v>53</v>
      </c>
      <c r="D246" t="str">
        <f t="shared" si="9"/>
        <v>Middle Age</v>
      </c>
      <c r="E246" s="5">
        <v>148759</v>
      </c>
      <c r="F246">
        <v>52</v>
      </c>
      <c r="G246" t="str">
        <f t="shared" si="10"/>
        <v>Economical</v>
      </c>
      <c r="H246" t="s">
        <v>16</v>
      </c>
      <c r="I246">
        <v>7</v>
      </c>
      <c r="J246" t="str">
        <f t="shared" si="11"/>
        <v>Mid-Level</v>
      </c>
      <c r="K246">
        <v>7</v>
      </c>
    </row>
    <row r="247" spans="1:11" x14ac:dyDescent="0.25">
      <c r="A247">
        <v>1964</v>
      </c>
      <c r="B247" t="s">
        <v>11</v>
      </c>
      <c r="C247">
        <v>88</v>
      </c>
      <c r="D247" t="str">
        <f t="shared" si="9"/>
        <v>Old</v>
      </c>
      <c r="E247" s="5">
        <v>146970</v>
      </c>
      <c r="F247">
        <v>90</v>
      </c>
      <c r="G247" t="str">
        <f t="shared" si="10"/>
        <v>Spendthrift</v>
      </c>
      <c r="H247" t="s">
        <v>14</v>
      </c>
      <c r="I247">
        <v>7</v>
      </c>
      <c r="J247" t="str">
        <f t="shared" si="11"/>
        <v>Mid-Level</v>
      </c>
      <c r="K247">
        <v>6</v>
      </c>
    </row>
    <row r="248" spans="1:11" x14ac:dyDescent="0.25">
      <c r="A248">
        <v>1323</v>
      </c>
      <c r="B248" t="s">
        <v>11</v>
      </c>
      <c r="C248">
        <v>99</v>
      </c>
      <c r="D248" t="str">
        <f t="shared" si="9"/>
        <v>Old</v>
      </c>
      <c r="E248" s="5">
        <v>144176</v>
      </c>
      <c r="F248">
        <v>74</v>
      </c>
      <c r="G248" t="str">
        <f t="shared" si="10"/>
        <v>Spendthrift</v>
      </c>
      <c r="H248" t="s">
        <v>18</v>
      </c>
      <c r="I248">
        <v>7</v>
      </c>
      <c r="J248" t="str">
        <f t="shared" si="11"/>
        <v>Mid-Level</v>
      </c>
      <c r="K248">
        <v>2</v>
      </c>
    </row>
    <row r="249" spans="1:11" x14ac:dyDescent="0.25">
      <c r="A249">
        <v>1949</v>
      </c>
      <c r="B249" t="s">
        <v>11</v>
      </c>
      <c r="C249">
        <v>91</v>
      </c>
      <c r="D249" t="str">
        <f t="shared" si="9"/>
        <v>Old</v>
      </c>
      <c r="E249" s="5">
        <v>142602</v>
      </c>
      <c r="F249">
        <v>64</v>
      </c>
      <c r="G249" t="str">
        <f t="shared" si="10"/>
        <v>Spendthrift</v>
      </c>
      <c r="H249" t="s">
        <v>12</v>
      </c>
      <c r="I249">
        <v>7</v>
      </c>
      <c r="J249" t="str">
        <f t="shared" si="11"/>
        <v>Mid-Level</v>
      </c>
      <c r="K249">
        <v>6</v>
      </c>
    </row>
    <row r="250" spans="1:11" x14ac:dyDescent="0.25">
      <c r="A250">
        <v>1827</v>
      </c>
      <c r="B250" t="s">
        <v>11</v>
      </c>
      <c r="C250">
        <v>91</v>
      </c>
      <c r="D250" t="str">
        <f t="shared" si="9"/>
        <v>Old</v>
      </c>
      <c r="E250" s="5">
        <v>134665</v>
      </c>
      <c r="F250">
        <v>66</v>
      </c>
      <c r="G250" t="str">
        <f t="shared" si="10"/>
        <v>Spendthrift</v>
      </c>
      <c r="H250" t="s">
        <v>14</v>
      </c>
      <c r="I250">
        <v>7</v>
      </c>
      <c r="J250" t="str">
        <f t="shared" si="11"/>
        <v>Mid-Level</v>
      </c>
      <c r="K250">
        <v>2</v>
      </c>
    </row>
    <row r="251" spans="1:11" x14ac:dyDescent="0.25">
      <c r="A251">
        <v>1334</v>
      </c>
      <c r="B251" t="s">
        <v>11</v>
      </c>
      <c r="C251">
        <v>97</v>
      </c>
      <c r="D251" t="str">
        <f t="shared" si="9"/>
        <v>Old</v>
      </c>
      <c r="E251" s="5">
        <v>133614</v>
      </c>
      <c r="F251">
        <v>58</v>
      </c>
      <c r="G251" t="str">
        <f t="shared" si="10"/>
        <v>Economical</v>
      </c>
      <c r="H251" t="s">
        <v>14</v>
      </c>
      <c r="I251">
        <v>7</v>
      </c>
      <c r="J251" t="str">
        <f t="shared" si="11"/>
        <v>Mid-Level</v>
      </c>
      <c r="K251">
        <v>4</v>
      </c>
    </row>
    <row r="252" spans="1:11" x14ac:dyDescent="0.25">
      <c r="A252">
        <v>1376</v>
      </c>
      <c r="B252" t="s">
        <v>11</v>
      </c>
      <c r="C252">
        <v>78</v>
      </c>
      <c r="D252" t="str">
        <f t="shared" si="9"/>
        <v>Old</v>
      </c>
      <c r="E252" s="5">
        <v>132983</v>
      </c>
      <c r="F252">
        <v>67</v>
      </c>
      <c r="G252" t="str">
        <f t="shared" si="10"/>
        <v>Spendthrift</v>
      </c>
      <c r="H252" t="s">
        <v>9</v>
      </c>
      <c r="I252">
        <v>7</v>
      </c>
      <c r="J252" t="str">
        <f t="shared" si="11"/>
        <v>Mid-Level</v>
      </c>
      <c r="K252">
        <v>7</v>
      </c>
    </row>
    <row r="253" spans="1:11" x14ac:dyDescent="0.25">
      <c r="A253">
        <v>452</v>
      </c>
      <c r="B253" t="s">
        <v>8</v>
      </c>
      <c r="C253">
        <v>74</v>
      </c>
      <c r="D253" t="str">
        <f t="shared" si="9"/>
        <v>Old</v>
      </c>
      <c r="E253" s="5">
        <v>128266</v>
      </c>
      <c r="F253">
        <v>55</v>
      </c>
      <c r="G253" t="str">
        <f t="shared" si="10"/>
        <v>Economical</v>
      </c>
      <c r="H253" t="s">
        <v>10</v>
      </c>
      <c r="I253">
        <v>7</v>
      </c>
      <c r="J253" t="str">
        <f t="shared" si="11"/>
        <v>Mid-Level</v>
      </c>
      <c r="K253">
        <v>4</v>
      </c>
    </row>
    <row r="254" spans="1:11" x14ac:dyDescent="0.25">
      <c r="A254">
        <v>1977</v>
      </c>
      <c r="B254" t="s">
        <v>8</v>
      </c>
      <c r="C254">
        <v>60</v>
      </c>
      <c r="D254" t="str">
        <f t="shared" si="9"/>
        <v>Old</v>
      </c>
      <c r="E254" s="5">
        <v>127438</v>
      </c>
      <c r="F254">
        <v>82</v>
      </c>
      <c r="G254" t="str">
        <f t="shared" si="10"/>
        <v>Spendthrift</v>
      </c>
      <c r="H254" t="s">
        <v>10</v>
      </c>
      <c r="I254">
        <v>7</v>
      </c>
      <c r="J254" t="str">
        <f t="shared" si="11"/>
        <v>Mid-Level</v>
      </c>
      <c r="K254">
        <v>2</v>
      </c>
    </row>
    <row r="255" spans="1:11" x14ac:dyDescent="0.25">
      <c r="A255">
        <v>1963</v>
      </c>
      <c r="B255" t="s">
        <v>8</v>
      </c>
      <c r="C255">
        <v>70</v>
      </c>
      <c r="D255" t="str">
        <f t="shared" si="9"/>
        <v>Old</v>
      </c>
      <c r="E255" s="5">
        <v>124359</v>
      </c>
      <c r="F255">
        <v>51</v>
      </c>
      <c r="G255" t="str">
        <f t="shared" si="10"/>
        <v>Economical</v>
      </c>
      <c r="H255" t="s">
        <v>17</v>
      </c>
      <c r="I255">
        <v>7</v>
      </c>
      <c r="J255" t="str">
        <f t="shared" si="11"/>
        <v>Mid-Level</v>
      </c>
      <c r="K255">
        <v>7</v>
      </c>
    </row>
    <row r="256" spans="1:11" x14ac:dyDescent="0.25">
      <c r="A256">
        <v>1381</v>
      </c>
      <c r="B256" t="s">
        <v>11</v>
      </c>
      <c r="C256">
        <v>21</v>
      </c>
      <c r="D256" t="str">
        <f t="shared" si="9"/>
        <v>Adolescence</v>
      </c>
      <c r="E256" s="5">
        <v>123904</v>
      </c>
      <c r="F256">
        <v>91</v>
      </c>
      <c r="G256" t="str">
        <f t="shared" si="10"/>
        <v>Spendthrift</v>
      </c>
      <c r="H256" t="s">
        <v>14</v>
      </c>
      <c r="I256">
        <v>7</v>
      </c>
      <c r="J256" t="str">
        <f t="shared" si="11"/>
        <v>Mid-Level</v>
      </c>
      <c r="K256">
        <v>5</v>
      </c>
    </row>
    <row r="257" spans="1:11" x14ac:dyDescent="0.25">
      <c r="A257">
        <v>1443</v>
      </c>
      <c r="B257" t="s">
        <v>11</v>
      </c>
      <c r="C257">
        <v>55</v>
      </c>
      <c r="D257" t="str">
        <f t="shared" si="9"/>
        <v>Old</v>
      </c>
      <c r="E257" s="5">
        <v>123045</v>
      </c>
      <c r="F257">
        <v>56</v>
      </c>
      <c r="G257" t="str">
        <f t="shared" si="10"/>
        <v>Economical</v>
      </c>
      <c r="H257" t="s">
        <v>10</v>
      </c>
      <c r="I257">
        <v>7</v>
      </c>
      <c r="J257" t="str">
        <f t="shared" si="11"/>
        <v>Mid-Level</v>
      </c>
      <c r="K257">
        <v>3</v>
      </c>
    </row>
    <row r="258" spans="1:11" x14ac:dyDescent="0.25">
      <c r="A258">
        <v>1138</v>
      </c>
      <c r="B258" t="s">
        <v>8</v>
      </c>
      <c r="C258">
        <v>29</v>
      </c>
      <c r="D258" t="str">
        <f t="shared" ref="D258:D321" si="12">IF(C258&gt;54,"Old",IF(C258&gt;=31,"Middle Age",IF(C258&lt;31,"Adolescence","Invalid")))</f>
        <v>Adolescence</v>
      </c>
      <c r="E258" s="5">
        <v>118092</v>
      </c>
      <c r="F258">
        <v>100</v>
      </c>
      <c r="G258" t="str">
        <f t="shared" ref="G258:G321" si="13">IF(F258&gt;=60,"Spendthrift",IF(F258&gt;=31,"Economical",IF(F258&lt;31,"Tightward","Invalid")))</f>
        <v>Spendthrift</v>
      </c>
      <c r="H258" t="s">
        <v>13</v>
      </c>
      <c r="I258">
        <v>7</v>
      </c>
      <c r="J258" t="str">
        <f t="shared" ref="J258:J321" si="14">IF(I258&gt;=10,"Senior Level",IF(I258&gt;=5,"Mid-Level",IF(I258&gt;=3,"Intermediate",IF(I258&lt;3,"Entry-Level","Invalid"))))</f>
        <v>Mid-Level</v>
      </c>
      <c r="K258">
        <v>3</v>
      </c>
    </row>
    <row r="259" spans="1:11" x14ac:dyDescent="0.25">
      <c r="A259">
        <v>836</v>
      </c>
      <c r="B259" t="s">
        <v>11</v>
      </c>
      <c r="C259">
        <v>51</v>
      </c>
      <c r="D259" t="str">
        <f t="shared" si="12"/>
        <v>Middle Age</v>
      </c>
      <c r="E259" s="5">
        <v>117620</v>
      </c>
      <c r="F259">
        <v>60</v>
      </c>
      <c r="G259" t="str">
        <f t="shared" si="13"/>
        <v>Spendthrift</v>
      </c>
      <c r="H259" t="s">
        <v>9</v>
      </c>
      <c r="I259">
        <v>7</v>
      </c>
      <c r="J259" t="str">
        <f t="shared" si="14"/>
        <v>Mid-Level</v>
      </c>
      <c r="K259">
        <v>6</v>
      </c>
    </row>
    <row r="260" spans="1:11" x14ac:dyDescent="0.25">
      <c r="A260">
        <v>1503</v>
      </c>
      <c r="B260" t="s">
        <v>11</v>
      </c>
      <c r="C260">
        <v>63</v>
      </c>
      <c r="D260" t="str">
        <f t="shared" si="12"/>
        <v>Old</v>
      </c>
      <c r="E260" s="5">
        <v>116971</v>
      </c>
      <c r="F260">
        <v>76</v>
      </c>
      <c r="G260" t="str">
        <f t="shared" si="13"/>
        <v>Spendthrift</v>
      </c>
      <c r="H260" t="s">
        <v>15</v>
      </c>
      <c r="I260">
        <v>7</v>
      </c>
      <c r="J260" t="str">
        <f t="shared" si="14"/>
        <v>Mid-Level</v>
      </c>
      <c r="K260">
        <v>5</v>
      </c>
    </row>
    <row r="261" spans="1:11" x14ac:dyDescent="0.25">
      <c r="A261">
        <v>1417</v>
      </c>
      <c r="B261" t="s">
        <v>8</v>
      </c>
      <c r="C261">
        <v>23</v>
      </c>
      <c r="D261" t="str">
        <f t="shared" si="12"/>
        <v>Adolescence</v>
      </c>
      <c r="E261" s="5">
        <v>112089</v>
      </c>
      <c r="F261">
        <v>74</v>
      </c>
      <c r="G261" t="str">
        <f t="shared" si="13"/>
        <v>Spendthrift</v>
      </c>
      <c r="H261" t="s">
        <v>9</v>
      </c>
      <c r="I261">
        <v>7</v>
      </c>
      <c r="J261" t="str">
        <f t="shared" si="14"/>
        <v>Mid-Level</v>
      </c>
      <c r="K261">
        <v>7</v>
      </c>
    </row>
    <row r="262" spans="1:11" x14ac:dyDescent="0.25">
      <c r="A262">
        <v>1054</v>
      </c>
      <c r="B262" t="s">
        <v>11</v>
      </c>
      <c r="C262">
        <v>72</v>
      </c>
      <c r="D262" t="str">
        <f t="shared" si="12"/>
        <v>Old</v>
      </c>
      <c r="E262" s="5">
        <v>111587</v>
      </c>
      <c r="F262">
        <v>99</v>
      </c>
      <c r="G262" t="str">
        <f t="shared" si="13"/>
        <v>Spendthrift</v>
      </c>
      <c r="H262" t="s">
        <v>14</v>
      </c>
      <c r="I262">
        <v>7</v>
      </c>
      <c r="J262" t="str">
        <f t="shared" si="14"/>
        <v>Mid-Level</v>
      </c>
      <c r="K262">
        <v>4</v>
      </c>
    </row>
    <row r="263" spans="1:11" x14ac:dyDescent="0.25">
      <c r="A263">
        <v>431</v>
      </c>
      <c r="B263" t="s">
        <v>8</v>
      </c>
      <c r="C263">
        <v>1</v>
      </c>
      <c r="D263" t="str">
        <f t="shared" si="12"/>
        <v>Adolescence</v>
      </c>
      <c r="E263" s="5">
        <v>111558</v>
      </c>
      <c r="F263">
        <v>85</v>
      </c>
      <c r="G263" t="str">
        <f t="shared" si="13"/>
        <v>Spendthrift</v>
      </c>
      <c r="H263" t="s">
        <v>9</v>
      </c>
      <c r="I263">
        <v>7</v>
      </c>
      <c r="J263" t="str">
        <f t="shared" si="14"/>
        <v>Mid-Level</v>
      </c>
      <c r="K263">
        <v>4</v>
      </c>
    </row>
    <row r="264" spans="1:11" x14ac:dyDescent="0.25">
      <c r="A264">
        <v>961</v>
      </c>
      <c r="B264" t="s">
        <v>8</v>
      </c>
      <c r="C264">
        <v>12</v>
      </c>
      <c r="D264" t="str">
        <f t="shared" si="12"/>
        <v>Adolescence</v>
      </c>
      <c r="E264" s="5">
        <v>109618</v>
      </c>
      <c r="F264">
        <v>97</v>
      </c>
      <c r="G264" t="str">
        <f t="shared" si="13"/>
        <v>Spendthrift</v>
      </c>
      <c r="H264" t="s">
        <v>14</v>
      </c>
      <c r="I264">
        <v>7</v>
      </c>
      <c r="J264" t="str">
        <f t="shared" si="14"/>
        <v>Mid-Level</v>
      </c>
      <c r="K264">
        <v>3</v>
      </c>
    </row>
    <row r="265" spans="1:11" x14ac:dyDescent="0.25">
      <c r="A265">
        <v>1373</v>
      </c>
      <c r="B265" t="s">
        <v>8</v>
      </c>
      <c r="C265">
        <v>81</v>
      </c>
      <c r="D265" t="str">
        <f t="shared" si="12"/>
        <v>Old</v>
      </c>
      <c r="E265" s="5">
        <v>108759</v>
      </c>
      <c r="F265">
        <v>60</v>
      </c>
      <c r="G265" t="str">
        <f t="shared" si="13"/>
        <v>Spendthrift</v>
      </c>
      <c r="H265" t="s">
        <v>14</v>
      </c>
      <c r="I265">
        <v>7</v>
      </c>
      <c r="J265" t="str">
        <f t="shared" si="14"/>
        <v>Mid-Level</v>
      </c>
      <c r="K265">
        <v>6</v>
      </c>
    </row>
    <row r="266" spans="1:11" x14ac:dyDescent="0.25">
      <c r="A266">
        <v>410</v>
      </c>
      <c r="B266" t="s">
        <v>8</v>
      </c>
      <c r="C266">
        <v>37</v>
      </c>
      <c r="D266" t="str">
        <f t="shared" si="12"/>
        <v>Middle Age</v>
      </c>
      <c r="E266" s="5">
        <v>102717</v>
      </c>
      <c r="F266">
        <v>93</v>
      </c>
      <c r="G266" t="str">
        <f t="shared" si="13"/>
        <v>Spendthrift</v>
      </c>
      <c r="H266" t="s">
        <v>9</v>
      </c>
      <c r="I266">
        <v>7</v>
      </c>
      <c r="J266" t="str">
        <f t="shared" si="14"/>
        <v>Mid-Level</v>
      </c>
      <c r="K266">
        <v>4</v>
      </c>
    </row>
    <row r="267" spans="1:11" x14ac:dyDescent="0.25">
      <c r="A267">
        <v>1570</v>
      </c>
      <c r="B267" t="s">
        <v>11</v>
      </c>
      <c r="C267">
        <v>41</v>
      </c>
      <c r="D267" t="str">
        <f t="shared" si="12"/>
        <v>Middle Age</v>
      </c>
      <c r="E267" s="5">
        <v>102543</v>
      </c>
      <c r="F267">
        <v>54</v>
      </c>
      <c r="G267" t="str">
        <f t="shared" si="13"/>
        <v>Economical</v>
      </c>
      <c r="H267" t="s">
        <v>14</v>
      </c>
      <c r="I267">
        <v>7</v>
      </c>
      <c r="J267" t="str">
        <f t="shared" si="14"/>
        <v>Mid-Level</v>
      </c>
      <c r="K267">
        <v>3</v>
      </c>
    </row>
    <row r="268" spans="1:11" x14ac:dyDescent="0.25">
      <c r="A268">
        <v>1465</v>
      </c>
      <c r="B268" t="s">
        <v>11</v>
      </c>
      <c r="C268">
        <v>86</v>
      </c>
      <c r="D268" t="str">
        <f t="shared" si="12"/>
        <v>Old</v>
      </c>
      <c r="E268" s="5">
        <v>98444</v>
      </c>
      <c r="F268">
        <v>76</v>
      </c>
      <c r="G268" t="str">
        <f t="shared" si="13"/>
        <v>Spendthrift</v>
      </c>
      <c r="H268" t="s">
        <v>13</v>
      </c>
      <c r="I268">
        <v>7</v>
      </c>
      <c r="J268" t="str">
        <f t="shared" si="14"/>
        <v>Mid-Level</v>
      </c>
      <c r="K268">
        <v>4</v>
      </c>
    </row>
    <row r="269" spans="1:11" x14ac:dyDescent="0.25">
      <c r="A269">
        <v>1335</v>
      </c>
      <c r="B269" t="s">
        <v>8</v>
      </c>
      <c r="C269">
        <v>42</v>
      </c>
      <c r="D269" t="str">
        <f t="shared" si="12"/>
        <v>Middle Age</v>
      </c>
      <c r="E269" s="5">
        <v>94844</v>
      </c>
      <c r="F269">
        <v>64</v>
      </c>
      <c r="G269" t="str">
        <f t="shared" si="13"/>
        <v>Spendthrift</v>
      </c>
      <c r="I269">
        <v>7</v>
      </c>
      <c r="J269" t="str">
        <f t="shared" si="14"/>
        <v>Mid-Level</v>
      </c>
      <c r="K269">
        <v>6</v>
      </c>
    </row>
    <row r="270" spans="1:11" x14ac:dyDescent="0.25">
      <c r="A270">
        <v>1784</v>
      </c>
      <c r="B270" t="s">
        <v>11</v>
      </c>
      <c r="C270">
        <v>86</v>
      </c>
      <c r="D270" t="str">
        <f t="shared" si="12"/>
        <v>Old</v>
      </c>
      <c r="E270" s="5">
        <v>90228</v>
      </c>
      <c r="F270">
        <v>68</v>
      </c>
      <c r="G270" t="str">
        <f t="shared" si="13"/>
        <v>Spendthrift</v>
      </c>
      <c r="H270" t="s">
        <v>10</v>
      </c>
      <c r="I270">
        <v>7</v>
      </c>
      <c r="J270" t="str">
        <f t="shared" si="14"/>
        <v>Mid-Level</v>
      </c>
      <c r="K270">
        <v>5</v>
      </c>
    </row>
    <row r="271" spans="1:11" x14ac:dyDescent="0.25">
      <c r="A271">
        <v>1981</v>
      </c>
      <c r="B271" t="s">
        <v>11</v>
      </c>
      <c r="C271">
        <v>10</v>
      </c>
      <c r="D271" t="str">
        <f t="shared" si="12"/>
        <v>Adolescence</v>
      </c>
      <c r="E271" s="5">
        <v>86925</v>
      </c>
      <c r="F271">
        <v>76</v>
      </c>
      <c r="G271" t="str">
        <f t="shared" si="13"/>
        <v>Spendthrift</v>
      </c>
      <c r="H271" t="s">
        <v>14</v>
      </c>
      <c r="I271">
        <v>7</v>
      </c>
      <c r="J271" t="str">
        <f t="shared" si="14"/>
        <v>Mid-Level</v>
      </c>
      <c r="K271">
        <v>2</v>
      </c>
    </row>
    <row r="272" spans="1:11" x14ac:dyDescent="0.25">
      <c r="A272">
        <v>605</v>
      </c>
      <c r="B272" t="s">
        <v>11</v>
      </c>
      <c r="C272">
        <v>94</v>
      </c>
      <c r="D272" t="str">
        <f t="shared" si="12"/>
        <v>Old</v>
      </c>
      <c r="E272" s="5">
        <v>85265</v>
      </c>
      <c r="F272">
        <v>68</v>
      </c>
      <c r="G272" t="str">
        <f t="shared" si="13"/>
        <v>Spendthrift</v>
      </c>
      <c r="H272" t="s">
        <v>15</v>
      </c>
      <c r="I272">
        <v>7</v>
      </c>
      <c r="J272" t="str">
        <f t="shared" si="14"/>
        <v>Mid-Level</v>
      </c>
      <c r="K272">
        <v>6</v>
      </c>
    </row>
    <row r="273" spans="1:11" x14ac:dyDescent="0.25">
      <c r="A273">
        <v>1797</v>
      </c>
      <c r="B273" t="s">
        <v>11</v>
      </c>
      <c r="C273">
        <v>67</v>
      </c>
      <c r="D273" t="str">
        <f t="shared" si="12"/>
        <v>Old</v>
      </c>
      <c r="E273" s="5">
        <v>78489</v>
      </c>
      <c r="F273">
        <v>81</v>
      </c>
      <c r="G273" t="str">
        <f t="shared" si="13"/>
        <v>Spendthrift</v>
      </c>
      <c r="H273" t="s">
        <v>14</v>
      </c>
      <c r="I273">
        <v>7</v>
      </c>
      <c r="J273" t="str">
        <f t="shared" si="14"/>
        <v>Mid-Level</v>
      </c>
      <c r="K273">
        <v>5</v>
      </c>
    </row>
    <row r="274" spans="1:11" x14ac:dyDescent="0.25">
      <c r="A274">
        <v>89</v>
      </c>
      <c r="B274" t="s">
        <v>11</v>
      </c>
      <c r="C274">
        <v>34</v>
      </c>
      <c r="D274" t="str">
        <f t="shared" si="12"/>
        <v>Middle Age</v>
      </c>
      <c r="E274" s="5">
        <v>76000</v>
      </c>
      <c r="F274">
        <v>60</v>
      </c>
      <c r="G274" t="str">
        <f t="shared" si="13"/>
        <v>Spendthrift</v>
      </c>
      <c r="H274" t="s">
        <v>13</v>
      </c>
      <c r="I274">
        <v>7</v>
      </c>
      <c r="J274" t="str">
        <f t="shared" si="14"/>
        <v>Mid-Level</v>
      </c>
      <c r="K274">
        <v>3</v>
      </c>
    </row>
    <row r="275" spans="1:11" x14ac:dyDescent="0.25">
      <c r="A275">
        <v>1918</v>
      </c>
      <c r="B275" t="s">
        <v>11</v>
      </c>
      <c r="C275">
        <v>0</v>
      </c>
      <c r="D275" t="str">
        <f t="shared" si="12"/>
        <v>Adolescence</v>
      </c>
      <c r="E275" s="5">
        <v>73128</v>
      </c>
      <c r="F275">
        <v>74</v>
      </c>
      <c r="G275" t="str">
        <f t="shared" si="13"/>
        <v>Spendthrift</v>
      </c>
      <c r="H275" t="s">
        <v>14</v>
      </c>
      <c r="I275">
        <v>7</v>
      </c>
      <c r="J275" t="str">
        <f t="shared" si="14"/>
        <v>Mid-Level</v>
      </c>
      <c r="K275">
        <v>5</v>
      </c>
    </row>
    <row r="276" spans="1:11" x14ac:dyDescent="0.25">
      <c r="A276">
        <v>353</v>
      </c>
      <c r="B276" t="s">
        <v>11</v>
      </c>
      <c r="C276">
        <v>51</v>
      </c>
      <c r="D276" t="str">
        <f t="shared" si="12"/>
        <v>Middle Age</v>
      </c>
      <c r="E276" s="5">
        <v>72303</v>
      </c>
      <c r="F276">
        <v>98</v>
      </c>
      <c r="G276" t="str">
        <f t="shared" si="13"/>
        <v>Spendthrift</v>
      </c>
      <c r="H276" t="s">
        <v>12</v>
      </c>
      <c r="I276">
        <v>7</v>
      </c>
      <c r="J276" t="str">
        <f t="shared" si="14"/>
        <v>Mid-Level</v>
      </c>
      <c r="K276">
        <v>1</v>
      </c>
    </row>
    <row r="277" spans="1:11" x14ac:dyDescent="0.25">
      <c r="A277">
        <v>1648</v>
      </c>
      <c r="B277" t="s">
        <v>11</v>
      </c>
      <c r="C277">
        <v>49</v>
      </c>
      <c r="D277" t="str">
        <f t="shared" si="12"/>
        <v>Middle Age</v>
      </c>
      <c r="E277" s="5">
        <v>68901</v>
      </c>
      <c r="F277">
        <v>70</v>
      </c>
      <c r="G277" t="str">
        <f t="shared" si="13"/>
        <v>Spendthrift</v>
      </c>
      <c r="H277" t="s">
        <v>16</v>
      </c>
      <c r="I277">
        <v>7</v>
      </c>
      <c r="J277" t="str">
        <f t="shared" si="14"/>
        <v>Mid-Level</v>
      </c>
      <c r="K277">
        <v>7</v>
      </c>
    </row>
    <row r="278" spans="1:11" x14ac:dyDescent="0.25">
      <c r="A278">
        <v>982</v>
      </c>
      <c r="B278" t="s">
        <v>8</v>
      </c>
      <c r="C278">
        <v>23</v>
      </c>
      <c r="D278" t="str">
        <f t="shared" si="12"/>
        <v>Adolescence</v>
      </c>
      <c r="E278" s="5">
        <v>67535</v>
      </c>
      <c r="F278">
        <v>97</v>
      </c>
      <c r="G278" t="str">
        <f t="shared" si="13"/>
        <v>Spendthrift</v>
      </c>
      <c r="H278" t="s">
        <v>9</v>
      </c>
      <c r="I278">
        <v>7</v>
      </c>
      <c r="J278" t="str">
        <f t="shared" si="14"/>
        <v>Mid-Level</v>
      </c>
      <c r="K278">
        <v>6</v>
      </c>
    </row>
    <row r="279" spans="1:11" x14ac:dyDescent="0.25">
      <c r="A279">
        <v>446</v>
      </c>
      <c r="B279" t="s">
        <v>8</v>
      </c>
      <c r="C279">
        <v>54</v>
      </c>
      <c r="D279" t="str">
        <f t="shared" si="12"/>
        <v>Middle Age</v>
      </c>
      <c r="E279" s="5">
        <v>65874</v>
      </c>
      <c r="F279">
        <v>87</v>
      </c>
      <c r="G279" t="str">
        <f t="shared" si="13"/>
        <v>Spendthrift</v>
      </c>
      <c r="H279" t="s">
        <v>14</v>
      </c>
      <c r="I279">
        <v>7</v>
      </c>
      <c r="J279" t="str">
        <f t="shared" si="14"/>
        <v>Mid-Level</v>
      </c>
      <c r="K279">
        <v>6</v>
      </c>
    </row>
    <row r="280" spans="1:11" x14ac:dyDescent="0.25">
      <c r="A280">
        <v>327</v>
      </c>
      <c r="B280" t="s">
        <v>11</v>
      </c>
      <c r="C280">
        <v>63</v>
      </c>
      <c r="D280" t="str">
        <f t="shared" si="12"/>
        <v>Old</v>
      </c>
      <c r="E280" s="5">
        <v>64589</v>
      </c>
      <c r="F280">
        <v>90</v>
      </c>
      <c r="G280" t="str">
        <f t="shared" si="13"/>
        <v>Spendthrift</v>
      </c>
      <c r="H280" t="s">
        <v>10</v>
      </c>
      <c r="I280">
        <v>7</v>
      </c>
      <c r="J280" t="str">
        <f t="shared" si="14"/>
        <v>Mid-Level</v>
      </c>
      <c r="K280">
        <v>1</v>
      </c>
    </row>
    <row r="281" spans="1:11" x14ac:dyDescent="0.25">
      <c r="A281">
        <v>65</v>
      </c>
      <c r="B281" t="s">
        <v>8</v>
      </c>
      <c r="C281">
        <v>63</v>
      </c>
      <c r="D281" t="str">
        <f t="shared" si="12"/>
        <v>Old</v>
      </c>
      <c r="E281" s="5">
        <v>63000</v>
      </c>
      <c r="F281">
        <v>51</v>
      </c>
      <c r="G281" t="str">
        <f t="shared" si="13"/>
        <v>Economical</v>
      </c>
      <c r="H281" t="s">
        <v>12</v>
      </c>
      <c r="I281">
        <v>7</v>
      </c>
      <c r="J281" t="str">
        <f t="shared" si="14"/>
        <v>Mid-Level</v>
      </c>
      <c r="K281">
        <v>2</v>
      </c>
    </row>
    <row r="282" spans="1:11" x14ac:dyDescent="0.25">
      <c r="A282">
        <v>898</v>
      </c>
      <c r="B282" t="s">
        <v>8</v>
      </c>
      <c r="C282">
        <v>18</v>
      </c>
      <c r="D282" t="str">
        <f t="shared" si="12"/>
        <v>Adolescence</v>
      </c>
      <c r="E282" s="5">
        <v>62362</v>
      </c>
      <c r="F282">
        <v>81</v>
      </c>
      <c r="G282" t="str">
        <f t="shared" si="13"/>
        <v>Spendthrift</v>
      </c>
      <c r="H282" t="s">
        <v>12</v>
      </c>
      <c r="I282">
        <v>7</v>
      </c>
      <c r="J282" t="str">
        <f t="shared" si="14"/>
        <v>Mid-Level</v>
      </c>
      <c r="K282">
        <v>3</v>
      </c>
    </row>
    <row r="283" spans="1:11" x14ac:dyDescent="0.25">
      <c r="A283">
        <v>1849</v>
      </c>
      <c r="B283" t="s">
        <v>11</v>
      </c>
      <c r="C283">
        <v>75</v>
      </c>
      <c r="D283" t="str">
        <f t="shared" si="12"/>
        <v>Old</v>
      </c>
      <c r="E283" s="5">
        <v>61393</v>
      </c>
      <c r="F283">
        <v>65</v>
      </c>
      <c r="G283" t="str">
        <f t="shared" si="13"/>
        <v>Spendthrift</v>
      </c>
      <c r="H283" t="s">
        <v>16</v>
      </c>
      <c r="I283">
        <v>7</v>
      </c>
      <c r="J283" t="str">
        <f t="shared" si="14"/>
        <v>Mid-Level</v>
      </c>
      <c r="K283">
        <v>5</v>
      </c>
    </row>
    <row r="284" spans="1:11" x14ac:dyDescent="0.25">
      <c r="A284">
        <v>182</v>
      </c>
      <c r="B284" t="s">
        <v>11</v>
      </c>
      <c r="C284">
        <v>32</v>
      </c>
      <c r="D284" t="str">
        <f t="shared" si="12"/>
        <v>Middle Age</v>
      </c>
      <c r="E284" s="5">
        <v>61000</v>
      </c>
      <c r="F284">
        <v>86</v>
      </c>
      <c r="G284" t="str">
        <f t="shared" si="13"/>
        <v>Spendthrift</v>
      </c>
      <c r="H284" t="s">
        <v>13</v>
      </c>
      <c r="I284">
        <v>7</v>
      </c>
      <c r="J284" t="str">
        <f t="shared" si="14"/>
        <v>Mid-Level</v>
      </c>
      <c r="K284">
        <v>5</v>
      </c>
    </row>
    <row r="285" spans="1:11" x14ac:dyDescent="0.25">
      <c r="A285">
        <v>1933</v>
      </c>
      <c r="B285" t="s">
        <v>11</v>
      </c>
      <c r="C285">
        <v>23</v>
      </c>
      <c r="D285" t="str">
        <f t="shared" si="12"/>
        <v>Adolescence</v>
      </c>
      <c r="E285" s="5">
        <v>59905</v>
      </c>
      <c r="F285">
        <v>79</v>
      </c>
      <c r="G285" t="str">
        <f t="shared" si="13"/>
        <v>Spendthrift</v>
      </c>
      <c r="I285">
        <v>7</v>
      </c>
      <c r="J285" t="str">
        <f t="shared" si="14"/>
        <v>Mid-Level</v>
      </c>
      <c r="K285">
        <v>5</v>
      </c>
    </row>
    <row r="286" spans="1:11" x14ac:dyDescent="0.25">
      <c r="A286">
        <v>1988</v>
      </c>
      <c r="B286" t="s">
        <v>8</v>
      </c>
      <c r="C286">
        <v>63</v>
      </c>
      <c r="D286" t="str">
        <f t="shared" si="12"/>
        <v>Old</v>
      </c>
      <c r="E286" s="5">
        <v>59244</v>
      </c>
      <c r="F286">
        <v>80</v>
      </c>
      <c r="G286" t="str">
        <f t="shared" si="13"/>
        <v>Spendthrift</v>
      </c>
      <c r="H286" t="s">
        <v>14</v>
      </c>
      <c r="I286">
        <v>7</v>
      </c>
      <c r="J286" t="str">
        <f t="shared" si="14"/>
        <v>Mid-Level</v>
      </c>
      <c r="K286">
        <v>1</v>
      </c>
    </row>
    <row r="287" spans="1:11" x14ac:dyDescent="0.25">
      <c r="A287">
        <v>705</v>
      </c>
      <c r="B287" t="s">
        <v>8</v>
      </c>
      <c r="C287">
        <v>5</v>
      </c>
      <c r="D287" t="str">
        <f t="shared" si="12"/>
        <v>Adolescence</v>
      </c>
      <c r="E287" s="5">
        <v>57265</v>
      </c>
      <c r="F287">
        <v>89</v>
      </c>
      <c r="G287" t="str">
        <f t="shared" si="13"/>
        <v>Spendthrift</v>
      </c>
      <c r="H287" t="s">
        <v>13</v>
      </c>
      <c r="I287">
        <v>7</v>
      </c>
      <c r="J287" t="str">
        <f t="shared" si="14"/>
        <v>Mid-Level</v>
      </c>
      <c r="K287">
        <v>7</v>
      </c>
    </row>
    <row r="288" spans="1:11" x14ac:dyDescent="0.25">
      <c r="A288">
        <v>1907</v>
      </c>
      <c r="B288" t="s">
        <v>11</v>
      </c>
      <c r="C288">
        <v>68</v>
      </c>
      <c r="D288" t="str">
        <f t="shared" si="12"/>
        <v>Old</v>
      </c>
      <c r="E288" s="5">
        <v>53552</v>
      </c>
      <c r="F288">
        <v>97</v>
      </c>
      <c r="G288" t="str">
        <f t="shared" si="13"/>
        <v>Spendthrift</v>
      </c>
      <c r="H288" t="s">
        <v>18</v>
      </c>
      <c r="I288">
        <v>7</v>
      </c>
      <c r="J288" t="str">
        <f t="shared" si="14"/>
        <v>Mid-Level</v>
      </c>
      <c r="K288">
        <v>6</v>
      </c>
    </row>
    <row r="289" spans="1:11" x14ac:dyDescent="0.25">
      <c r="A289">
        <v>246</v>
      </c>
      <c r="B289" t="s">
        <v>11</v>
      </c>
      <c r="C289">
        <v>28</v>
      </c>
      <c r="D289" t="str">
        <f t="shared" si="12"/>
        <v>Adolescence</v>
      </c>
      <c r="E289" s="5">
        <v>38000</v>
      </c>
      <c r="F289">
        <v>75</v>
      </c>
      <c r="G289" t="str">
        <f t="shared" si="13"/>
        <v>Spendthrift</v>
      </c>
      <c r="H289" t="s">
        <v>13</v>
      </c>
      <c r="I289">
        <v>7</v>
      </c>
      <c r="J289" t="str">
        <f t="shared" si="14"/>
        <v>Mid-Level</v>
      </c>
      <c r="K289">
        <v>2</v>
      </c>
    </row>
    <row r="290" spans="1:11" x14ac:dyDescent="0.25">
      <c r="A290">
        <v>291</v>
      </c>
      <c r="B290" t="s">
        <v>8</v>
      </c>
      <c r="C290">
        <v>9</v>
      </c>
      <c r="D290" t="str">
        <f t="shared" si="12"/>
        <v>Adolescence</v>
      </c>
      <c r="E290" s="5">
        <v>27000</v>
      </c>
      <c r="F290">
        <v>62</v>
      </c>
      <c r="G290" t="str">
        <f t="shared" si="13"/>
        <v>Spendthrift</v>
      </c>
      <c r="H290" t="s">
        <v>13</v>
      </c>
      <c r="I290">
        <v>7</v>
      </c>
      <c r="J290" t="str">
        <f t="shared" si="14"/>
        <v>Mid-Level</v>
      </c>
      <c r="K290">
        <v>1</v>
      </c>
    </row>
    <row r="291" spans="1:11" x14ac:dyDescent="0.25">
      <c r="A291">
        <v>277</v>
      </c>
      <c r="B291" t="s">
        <v>8</v>
      </c>
      <c r="C291">
        <v>16</v>
      </c>
      <c r="D291" t="str">
        <f t="shared" si="12"/>
        <v>Adolescence</v>
      </c>
      <c r="E291" s="5">
        <v>9000</v>
      </c>
      <c r="F291">
        <v>88</v>
      </c>
      <c r="G291" t="str">
        <f t="shared" si="13"/>
        <v>Spendthrift</v>
      </c>
      <c r="H291" t="s">
        <v>15</v>
      </c>
      <c r="I291">
        <v>7</v>
      </c>
      <c r="J291" t="str">
        <f t="shared" si="14"/>
        <v>Mid-Level</v>
      </c>
      <c r="K291">
        <v>4</v>
      </c>
    </row>
    <row r="292" spans="1:11" x14ac:dyDescent="0.25">
      <c r="A292">
        <v>653</v>
      </c>
      <c r="B292" t="s">
        <v>11</v>
      </c>
      <c r="C292">
        <v>16</v>
      </c>
      <c r="D292" t="str">
        <f t="shared" si="12"/>
        <v>Adolescence</v>
      </c>
      <c r="E292" s="5">
        <v>189072</v>
      </c>
      <c r="F292">
        <v>86</v>
      </c>
      <c r="G292" t="str">
        <f t="shared" si="13"/>
        <v>Spendthrift</v>
      </c>
      <c r="H292" t="s">
        <v>14</v>
      </c>
      <c r="I292">
        <v>6</v>
      </c>
      <c r="J292" t="str">
        <f t="shared" si="14"/>
        <v>Mid-Level</v>
      </c>
      <c r="K292">
        <v>3</v>
      </c>
    </row>
    <row r="293" spans="1:11" x14ac:dyDescent="0.25">
      <c r="A293">
        <v>1294</v>
      </c>
      <c r="B293" t="s">
        <v>11</v>
      </c>
      <c r="C293">
        <v>47</v>
      </c>
      <c r="D293" t="str">
        <f t="shared" si="12"/>
        <v>Middle Age</v>
      </c>
      <c r="E293" s="5">
        <v>187898</v>
      </c>
      <c r="F293">
        <v>89</v>
      </c>
      <c r="G293" t="str">
        <f t="shared" si="13"/>
        <v>Spendthrift</v>
      </c>
      <c r="H293" t="s">
        <v>14</v>
      </c>
      <c r="I293">
        <v>6</v>
      </c>
      <c r="J293" t="str">
        <f t="shared" si="14"/>
        <v>Mid-Level</v>
      </c>
      <c r="K293">
        <v>2</v>
      </c>
    </row>
    <row r="294" spans="1:11" x14ac:dyDescent="0.25">
      <c r="A294">
        <v>1108</v>
      </c>
      <c r="B294" t="s">
        <v>8</v>
      </c>
      <c r="C294">
        <v>36</v>
      </c>
      <c r="D294" t="str">
        <f t="shared" si="12"/>
        <v>Middle Age</v>
      </c>
      <c r="E294" s="5">
        <v>187305</v>
      </c>
      <c r="F294">
        <v>85</v>
      </c>
      <c r="G294" t="str">
        <f t="shared" si="13"/>
        <v>Spendthrift</v>
      </c>
      <c r="H294" t="s">
        <v>10</v>
      </c>
      <c r="I294">
        <v>6</v>
      </c>
      <c r="J294" t="str">
        <f t="shared" si="14"/>
        <v>Mid-Level</v>
      </c>
      <c r="K294">
        <v>7</v>
      </c>
    </row>
    <row r="295" spans="1:11" x14ac:dyDescent="0.25">
      <c r="A295">
        <v>1458</v>
      </c>
      <c r="B295" t="s">
        <v>8</v>
      </c>
      <c r="C295">
        <v>28</v>
      </c>
      <c r="D295" t="str">
        <f t="shared" si="12"/>
        <v>Adolescence</v>
      </c>
      <c r="E295" s="5">
        <v>182580</v>
      </c>
      <c r="F295">
        <v>60</v>
      </c>
      <c r="G295" t="str">
        <f t="shared" si="13"/>
        <v>Spendthrift</v>
      </c>
      <c r="H295" t="s">
        <v>15</v>
      </c>
      <c r="I295">
        <v>6</v>
      </c>
      <c r="J295" t="str">
        <f t="shared" si="14"/>
        <v>Mid-Level</v>
      </c>
      <c r="K295">
        <v>6</v>
      </c>
    </row>
    <row r="296" spans="1:11" x14ac:dyDescent="0.25">
      <c r="A296">
        <v>1762</v>
      </c>
      <c r="B296" t="s">
        <v>11</v>
      </c>
      <c r="C296">
        <v>32</v>
      </c>
      <c r="D296" t="str">
        <f t="shared" si="12"/>
        <v>Middle Age</v>
      </c>
      <c r="E296" s="5">
        <v>181703</v>
      </c>
      <c r="F296">
        <v>54</v>
      </c>
      <c r="G296" t="str">
        <f t="shared" si="13"/>
        <v>Economical</v>
      </c>
      <c r="H296" t="s">
        <v>12</v>
      </c>
      <c r="I296">
        <v>6</v>
      </c>
      <c r="J296" t="str">
        <f t="shared" si="14"/>
        <v>Mid-Level</v>
      </c>
      <c r="K296">
        <v>2</v>
      </c>
    </row>
    <row r="297" spans="1:11" x14ac:dyDescent="0.25">
      <c r="A297">
        <v>1509</v>
      </c>
      <c r="B297" t="s">
        <v>8</v>
      </c>
      <c r="C297">
        <v>19</v>
      </c>
      <c r="D297" t="str">
        <f t="shared" si="12"/>
        <v>Adolescence</v>
      </c>
      <c r="E297" s="5">
        <v>179269</v>
      </c>
      <c r="F297">
        <v>93</v>
      </c>
      <c r="G297" t="str">
        <f t="shared" si="13"/>
        <v>Spendthrift</v>
      </c>
      <c r="H297" t="s">
        <v>13</v>
      </c>
      <c r="I297">
        <v>6</v>
      </c>
      <c r="J297" t="str">
        <f t="shared" si="14"/>
        <v>Mid-Level</v>
      </c>
      <c r="K297">
        <v>3</v>
      </c>
    </row>
    <row r="298" spans="1:11" x14ac:dyDescent="0.25">
      <c r="A298">
        <v>584</v>
      </c>
      <c r="B298" t="s">
        <v>11</v>
      </c>
      <c r="C298">
        <v>71</v>
      </c>
      <c r="D298" t="str">
        <f t="shared" si="12"/>
        <v>Old</v>
      </c>
      <c r="E298" s="5">
        <v>177359</v>
      </c>
      <c r="F298">
        <v>56</v>
      </c>
      <c r="G298" t="str">
        <f t="shared" si="13"/>
        <v>Economical</v>
      </c>
      <c r="H298" t="s">
        <v>16</v>
      </c>
      <c r="I298">
        <v>6</v>
      </c>
      <c r="J298" t="str">
        <f t="shared" si="14"/>
        <v>Mid-Level</v>
      </c>
      <c r="K298">
        <v>2</v>
      </c>
    </row>
    <row r="299" spans="1:11" x14ac:dyDescent="0.25">
      <c r="A299">
        <v>481</v>
      </c>
      <c r="B299" t="s">
        <v>11</v>
      </c>
      <c r="C299">
        <v>13</v>
      </c>
      <c r="D299" t="str">
        <f t="shared" si="12"/>
        <v>Adolescence</v>
      </c>
      <c r="E299" s="5">
        <v>176397</v>
      </c>
      <c r="F299">
        <v>71</v>
      </c>
      <c r="G299" t="str">
        <f t="shared" si="13"/>
        <v>Spendthrift</v>
      </c>
      <c r="H299" t="s">
        <v>14</v>
      </c>
      <c r="I299">
        <v>6</v>
      </c>
      <c r="J299" t="str">
        <f t="shared" si="14"/>
        <v>Mid-Level</v>
      </c>
      <c r="K299">
        <v>3</v>
      </c>
    </row>
    <row r="300" spans="1:11" x14ac:dyDescent="0.25">
      <c r="A300">
        <v>1193</v>
      </c>
      <c r="B300" t="s">
        <v>8</v>
      </c>
      <c r="C300">
        <v>84</v>
      </c>
      <c r="D300" t="str">
        <f t="shared" si="12"/>
        <v>Old</v>
      </c>
      <c r="E300" s="5">
        <v>172523</v>
      </c>
      <c r="F300">
        <v>83</v>
      </c>
      <c r="G300" t="str">
        <f t="shared" si="13"/>
        <v>Spendthrift</v>
      </c>
      <c r="H300" t="s">
        <v>14</v>
      </c>
      <c r="I300">
        <v>6</v>
      </c>
      <c r="J300" t="str">
        <f t="shared" si="14"/>
        <v>Mid-Level</v>
      </c>
      <c r="K300">
        <v>2</v>
      </c>
    </row>
    <row r="301" spans="1:11" x14ac:dyDescent="0.25">
      <c r="A301">
        <v>1354</v>
      </c>
      <c r="B301" t="s">
        <v>11</v>
      </c>
      <c r="C301">
        <v>88</v>
      </c>
      <c r="D301" t="str">
        <f t="shared" si="12"/>
        <v>Old</v>
      </c>
      <c r="E301" s="5">
        <v>172369</v>
      </c>
      <c r="F301">
        <v>80</v>
      </c>
      <c r="G301" t="str">
        <f t="shared" si="13"/>
        <v>Spendthrift</v>
      </c>
      <c r="H301" t="s">
        <v>14</v>
      </c>
      <c r="I301">
        <v>6</v>
      </c>
      <c r="J301" t="str">
        <f t="shared" si="14"/>
        <v>Mid-Level</v>
      </c>
      <c r="K301">
        <v>6</v>
      </c>
    </row>
    <row r="302" spans="1:11" x14ac:dyDescent="0.25">
      <c r="A302">
        <v>1809</v>
      </c>
      <c r="B302" t="s">
        <v>8</v>
      </c>
      <c r="C302">
        <v>92</v>
      </c>
      <c r="D302" t="str">
        <f t="shared" si="12"/>
        <v>Old</v>
      </c>
      <c r="E302" s="5">
        <v>171794</v>
      </c>
      <c r="F302">
        <v>65</v>
      </c>
      <c r="G302" t="str">
        <f t="shared" si="13"/>
        <v>Spendthrift</v>
      </c>
      <c r="H302" t="s">
        <v>14</v>
      </c>
      <c r="I302">
        <v>6</v>
      </c>
      <c r="J302" t="str">
        <f t="shared" si="14"/>
        <v>Mid-Level</v>
      </c>
      <c r="K302">
        <v>5</v>
      </c>
    </row>
    <row r="303" spans="1:11" x14ac:dyDescent="0.25">
      <c r="A303">
        <v>885</v>
      </c>
      <c r="B303" t="s">
        <v>11</v>
      </c>
      <c r="C303">
        <v>88</v>
      </c>
      <c r="D303" t="str">
        <f t="shared" si="12"/>
        <v>Old</v>
      </c>
      <c r="E303" s="5">
        <v>171362</v>
      </c>
      <c r="F303">
        <v>90</v>
      </c>
      <c r="G303" t="str">
        <f t="shared" si="13"/>
        <v>Spendthrift</v>
      </c>
      <c r="H303" t="s">
        <v>15</v>
      </c>
      <c r="I303">
        <v>6</v>
      </c>
      <c r="J303" t="str">
        <f t="shared" si="14"/>
        <v>Mid-Level</v>
      </c>
      <c r="K303">
        <v>4</v>
      </c>
    </row>
    <row r="304" spans="1:11" x14ac:dyDescent="0.25">
      <c r="A304">
        <v>374</v>
      </c>
      <c r="B304" t="s">
        <v>11</v>
      </c>
      <c r="C304">
        <v>48</v>
      </c>
      <c r="D304" t="str">
        <f t="shared" si="12"/>
        <v>Middle Age</v>
      </c>
      <c r="E304" s="5">
        <v>167232</v>
      </c>
      <c r="F304">
        <v>92</v>
      </c>
      <c r="G304" t="str">
        <f t="shared" si="13"/>
        <v>Spendthrift</v>
      </c>
      <c r="H304" t="s">
        <v>16</v>
      </c>
      <c r="I304">
        <v>6</v>
      </c>
      <c r="J304" t="str">
        <f t="shared" si="14"/>
        <v>Mid-Level</v>
      </c>
      <c r="K304">
        <v>4</v>
      </c>
    </row>
    <row r="305" spans="1:11" x14ac:dyDescent="0.25">
      <c r="A305">
        <v>1276</v>
      </c>
      <c r="B305" t="s">
        <v>8</v>
      </c>
      <c r="C305">
        <v>11</v>
      </c>
      <c r="D305" t="str">
        <f t="shared" si="12"/>
        <v>Adolescence</v>
      </c>
      <c r="E305" s="5">
        <v>166361</v>
      </c>
      <c r="F305">
        <v>59</v>
      </c>
      <c r="G305" t="str">
        <f t="shared" si="13"/>
        <v>Economical</v>
      </c>
      <c r="H305" t="s">
        <v>10</v>
      </c>
      <c r="I305">
        <v>6</v>
      </c>
      <c r="J305" t="str">
        <f t="shared" si="14"/>
        <v>Mid-Level</v>
      </c>
      <c r="K305">
        <v>4</v>
      </c>
    </row>
    <row r="306" spans="1:11" x14ac:dyDescent="0.25">
      <c r="A306">
        <v>1325</v>
      </c>
      <c r="B306" t="s">
        <v>11</v>
      </c>
      <c r="C306">
        <v>95</v>
      </c>
      <c r="D306" t="str">
        <f t="shared" si="12"/>
        <v>Old</v>
      </c>
      <c r="E306" s="5">
        <v>159010</v>
      </c>
      <c r="F306">
        <v>84</v>
      </c>
      <c r="G306" t="str">
        <f t="shared" si="13"/>
        <v>Spendthrift</v>
      </c>
      <c r="H306" t="s">
        <v>12</v>
      </c>
      <c r="I306">
        <v>6</v>
      </c>
      <c r="J306" t="str">
        <f t="shared" si="14"/>
        <v>Mid-Level</v>
      </c>
      <c r="K306">
        <v>2</v>
      </c>
    </row>
    <row r="307" spans="1:11" x14ac:dyDescent="0.25">
      <c r="A307">
        <v>1932</v>
      </c>
      <c r="B307" t="s">
        <v>8</v>
      </c>
      <c r="C307">
        <v>90</v>
      </c>
      <c r="D307" t="str">
        <f t="shared" si="12"/>
        <v>Old</v>
      </c>
      <c r="E307" s="5">
        <v>158280</v>
      </c>
      <c r="F307">
        <v>92</v>
      </c>
      <c r="G307" t="str">
        <f t="shared" si="13"/>
        <v>Spendthrift</v>
      </c>
      <c r="H307" t="s">
        <v>15</v>
      </c>
      <c r="I307">
        <v>6</v>
      </c>
      <c r="J307" t="str">
        <f t="shared" si="14"/>
        <v>Mid-Level</v>
      </c>
      <c r="K307">
        <v>7</v>
      </c>
    </row>
    <row r="308" spans="1:11" x14ac:dyDescent="0.25">
      <c r="A308">
        <v>905</v>
      </c>
      <c r="B308" t="s">
        <v>11</v>
      </c>
      <c r="C308">
        <v>47</v>
      </c>
      <c r="D308" t="str">
        <f t="shared" si="12"/>
        <v>Middle Age</v>
      </c>
      <c r="E308" s="5">
        <v>157661</v>
      </c>
      <c r="F308">
        <v>57</v>
      </c>
      <c r="G308" t="str">
        <f t="shared" si="13"/>
        <v>Economical</v>
      </c>
      <c r="H308" t="s">
        <v>9</v>
      </c>
      <c r="I308">
        <v>6</v>
      </c>
      <c r="J308" t="str">
        <f t="shared" si="14"/>
        <v>Mid-Level</v>
      </c>
      <c r="K308">
        <v>6</v>
      </c>
    </row>
    <row r="309" spans="1:11" x14ac:dyDescent="0.25">
      <c r="A309">
        <v>1518</v>
      </c>
      <c r="B309" t="s">
        <v>8</v>
      </c>
      <c r="C309">
        <v>40</v>
      </c>
      <c r="D309" t="str">
        <f t="shared" si="12"/>
        <v>Middle Age</v>
      </c>
      <c r="E309" s="5">
        <v>156411</v>
      </c>
      <c r="F309">
        <v>70</v>
      </c>
      <c r="G309" t="str">
        <f t="shared" si="13"/>
        <v>Spendthrift</v>
      </c>
      <c r="H309" t="s">
        <v>14</v>
      </c>
      <c r="I309">
        <v>6</v>
      </c>
      <c r="J309" t="str">
        <f t="shared" si="14"/>
        <v>Mid-Level</v>
      </c>
      <c r="K309">
        <v>5</v>
      </c>
    </row>
    <row r="310" spans="1:11" x14ac:dyDescent="0.25">
      <c r="A310">
        <v>458</v>
      </c>
      <c r="B310" t="s">
        <v>11</v>
      </c>
      <c r="C310">
        <v>21</v>
      </c>
      <c r="D310" t="str">
        <f t="shared" si="12"/>
        <v>Adolescence</v>
      </c>
      <c r="E310" s="5">
        <v>153885</v>
      </c>
      <c r="F310">
        <v>86</v>
      </c>
      <c r="G310" t="str">
        <f t="shared" si="13"/>
        <v>Spendthrift</v>
      </c>
      <c r="H310" t="s">
        <v>14</v>
      </c>
      <c r="I310">
        <v>6</v>
      </c>
      <c r="J310" t="str">
        <f t="shared" si="14"/>
        <v>Mid-Level</v>
      </c>
      <c r="K310">
        <v>6</v>
      </c>
    </row>
    <row r="311" spans="1:11" x14ac:dyDescent="0.25">
      <c r="A311">
        <v>1985</v>
      </c>
      <c r="B311" t="s">
        <v>11</v>
      </c>
      <c r="C311">
        <v>2</v>
      </c>
      <c r="D311" t="str">
        <f t="shared" si="12"/>
        <v>Adolescence</v>
      </c>
      <c r="E311" s="5">
        <v>153622</v>
      </c>
      <c r="F311">
        <v>51</v>
      </c>
      <c r="G311" t="str">
        <f t="shared" si="13"/>
        <v>Economical</v>
      </c>
      <c r="H311" t="s">
        <v>12</v>
      </c>
      <c r="I311">
        <v>6</v>
      </c>
      <c r="J311" t="str">
        <f t="shared" si="14"/>
        <v>Mid-Level</v>
      </c>
      <c r="K311">
        <v>6</v>
      </c>
    </row>
    <row r="312" spans="1:11" x14ac:dyDescent="0.25">
      <c r="A312">
        <v>1668</v>
      </c>
      <c r="B312" t="s">
        <v>11</v>
      </c>
      <c r="C312">
        <v>9</v>
      </c>
      <c r="D312" t="str">
        <f t="shared" si="12"/>
        <v>Adolescence</v>
      </c>
      <c r="E312" s="5">
        <v>146950</v>
      </c>
      <c r="F312">
        <v>92</v>
      </c>
      <c r="G312" t="str">
        <f t="shared" si="13"/>
        <v>Spendthrift</v>
      </c>
      <c r="H312" t="s">
        <v>16</v>
      </c>
      <c r="I312">
        <v>6</v>
      </c>
      <c r="J312" t="str">
        <f t="shared" si="14"/>
        <v>Mid-Level</v>
      </c>
      <c r="K312">
        <v>5</v>
      </c>
    </row>
    <row r="313" spans="1:11" x14ac:dyDescent="0.25">
      <c r="A313">
        <v>303</v>
      </c>
      <c r="B313" t="s">
        <v>11</v>
      </c>
      <c r="C313">
        <v>31</v>
      </c>
      <c r="D313" t="str">
        <f t="shared" si="12"/>
        <v>Middle Age</v>
      </c>
      <c r="E313" s="5">
        <v>145015</v>
      </c>
      <c r="F313">
        <v>73</v>
      </c>
      <c r="G313" t="str">
        <f t="shared" si="13"/>
        <v>Spendthrift</v>
      </c>
      <c r="H313" t="s">
        <v>9</v>
      </c>
      <c r="I313">
        <v>6</v>
      </c>
      <c r="J313" t="str">
        <f t="shared" si="14"/>
        <v>Mid-Level</v>
      </c>
      <c r="K313">
        <v>3</v>
      </c>
    </row>
    <row r="314" spans="1:11" x14ac:dyDescent="0.25">
      <c r="A314">
        <v>1787</v>
      </c>
      <c r="B314" t="s">
        <v>11</v>
      </c>
      <c r="C314">
        <v>14</v>
      </c>
      <c r="D314" t="str">
        <f t="shared" si="12"/>
        <v>Adolescence</v>
      </c>
      <c r="E314" s="5">
        <v>140107</v>
      </c>
      <c r="F314">
        <v>63</v>
      </c>
      <c r="G314" t="str">
        <f t="shared" si="13"/>
        <v>Spendthrift</v>
      </c>
      <c r="H314" t="s">
        <v>18</v>
      </c>
      <c r="I314">
        <v>6</v>
      </c>
      <c r="J314" t="str">
        <f t="shared" si="14"/>
        <v>Mid-Level</v>
      </c>
      <c r="K314">
        <v>6</v>
      </c>
    </row>
    <row r="315" spans="1:11" x14ac:dyDescent="0.25">
      <c r="A315">
        <v>1433</v>
      </c>
      <c r="B315" t="s">
        <v>11</v>
      </c>
      <c r="C315">
        <v>25</v>
      </c>
      <c r="D315" t="str">
        <f t="shared" si="12"/>
        <v>Adolescence</v>
      </c>
      <c r="E315" s="5">
        <v>136146</v>
      </c>
      <c r="F315">
        <v>98</v>
      </c>
      <c r="G315" t="str">
        <f t="shared" si="13"/>
        <v>Spendthrift</v>
      </c>
      <c r="H315" t="s">
        <v>14</v>
      </c>
      <c r="I315">
        <v>6</v>
      </c>
      <c r="J315" t="str">
        <f t="shared" si="14"/>
        <v>Mid-Level</v>
      </c>
      <c r="K315">
        <v>6</v>
      </c>
    </row>
    <row r="316" spans="1:11" x14ac:dyDescent="0.25">
      <c r="A316">
        <v>965</v>
      </c>
      <c r="B316" t="s">
        <v>8</v>
      </c>
      <c r="C316">
        <v>89</v>
      </c>
      <c r="D316" t="str">
        <f t="shared" si="12"/>
        <v>Old</v>
      </c>
      <c r="E316" s="5">
        <v>130431</v>
      </c>
      <c r="F316">
        <v>52</v>
      </c>
      <c r="G316" t="str">
        <f t="shared" si="13"/>
        <v>Economical</v>
      </c>
      <c r="H316" t="s">
        <v>9</v>
      </c>
      <c r="I316">
        <v>6</v>
      </c>
      <c r="J316" t="str">
        <f t="shared" si="14"/>
        <v>Mid-Level</v>
      </c>
      <c r="K316">
        <v>3</v>
      </c>
    </row>
    <row r="317" spans="1:11" x14ac:dyDescent="0.25">
      <c r="A317">
        <v>1527</v>
      </c>
      <c r="B317" t="s">
        <v>11</v>
      </c>
      <c r="C317">
        <v>13</v>
      </c>
      <c r="D317" t="str">
        <f t="shared" si="12"/>
        <v>Adolescence</v>
      </c>
      <c r="E317" s="5">
        <v>129659</v>
      </c>
      <c r="F317">
        <v>59</v>
      </c>
      <c r="G317" t="str">
        <f t="shared" si="13"/>
        <v>Economical</v>
      </c>
      <c r="H317" t="s">
        <v>13</v>
      </c>
      <c r="I317">
        <v>6</v>
      </c>
      <c r="J317" t="str">
        <f t="shared" si="14"/>
        <v>Mid-Level</v>
      </c>
      <c r="K317">
        <v>7</v>
      </c>
    </row>
    <row r="318" spans="1:11" x14ac:dyDescent="0.25">
      <c r="A318">
        <v>1945</v>
      </c>
      <c r="B318" t="s">
        <v>8</v>
      </c>
      <c r="C318">
        <v>19</v>
      </c>
      <c r="D318" t="str">
        <f t="shared" si="12"/>
        <v>Adolescence</v>
      </c>
      <c r="E318" s="5">
        <v>129635</v>
      </c>
      <c r="F318">
        <v>100</v>
      </c>
      <c r="G318" t="str">
        <f t="shared" si="13"/>
        <v>Spendthrift</v>
      </c>
      <c r="H318" t="s">
        <v>14</v>
      </c>
      <c r="I318">
        <v>6</v>
      </c>
      <c r="J318" t="str">
        <f t="shared" si="14"/>
        <v>Mid-Level</v>
      </c>
      <c r="K318">
        <v>4</v>
      </c>
    </row>
    <row r="319" spans="1:11" x14ac:dyDescent="0.25">
      <c r="A319">
        <v>635</v>
      </c>
      <c r="B319" t="s">
        <v>11</v>
      </c>
      <c r="C319">
        <v>33</v>
      </c>
      <c r="D319" t="str">
        <f t="shared" si="12"/>
        <v>Middle Age</v>
      </c>
      <c r="E319" s="5">
        <v>129257</v>
      </c>
      <c r="F319">
        <v>70</v>
      </c>
      <c r="G319" t="str">
        <f t="shared" si="13"/>
        <v>Spendthrift</v>
      </c>
      <c r="H319" t="s">
        <v>15</v>
      </c>
      <c r="I319">
        <v>6</v>
      </c>
      <c r="J319" t="str">
        <f t="shared" si="14"/>
        <v>Mid-Level</v>
      </c>
      <c r="K319">
        <v>3</v>
      </c>
    </row>
    <row r="320" spans="1:11" x14ac:dyDescent="0.25">
      <c r="A320">
        <v>750</v>
      </c>
      <c r="B320" t="s">
        <v>8</v>
      </c>
      <c r="C320">
        <v>80</v>
      </c>
      <c r="D320" t="str">
        <f t="shared" si="12"/>
        <v>Old</v>
      </c>
      <c r="E320" s="5">
        <v>127335</v>
      </c>
      <c r="F320">
        <v>97</v>
      </c>
      <c r="G320" t="str">
        <f t="shared" si="13"/>
        <v>Spendthrift</v>
      </c>
      <c r="H320" t="s">
        <v>14</v>
      </c>
      <c r="I320">
        <v>6</v>
      </c>
      <c r="J320" t="str">
        <f t="shared" si="14"/>
        <v>Mid-Level</v>
      </c>
      <c r="K320">
        <v>6</v>
      </c>
    </row>
    <row r="321" spans="1:11" x14ac:dyDescent="0.25">
      <c r="A321">
        <v>1447</v>
      </c>
      <c r="B321" t="s">
        <v>8</v>
      </c>
      <c r="C321">
        <v>63</v>
      </c>
      <c r="D321" t="str">
        <f t="shared" si="12"/>
        <v>Old</v>
      </c>
      <c r="E321" s="5">
        <v>126380</v>
      </c>
      <c r="F321">
        <v>90</v>
      </c>
      <c r="G321" t="str">
        <f t="shared" si="13"/>
        <v>Spendthrift</v>
      </c>
      <c r="H321" t="s">
        <v>14</v>
      </c>
      <c r="I321">
        <v>6</v>
      </c>
      <c r="J321" t="str">
        <f t="shared" si="14"/>
        <v>Mid-Level</v>
      </c>
      <c r="K321">
        <v>1</v>
      </c>
    </row>
    <row r="322" spans="1:11" x14ac:dyDescent="0.25">
      <c r="A322">
        <v>1806</v>
      </c>
      <c r="B322" t="s">
        <v>11</v>
      </c>
      <c r="C322">
        <v>5</v>
      </c>
      <c r="D322" t="str">
        <f t="shared" ref="D322:D385" si="15">IF(C322&gt;54,"Old",IF(C322&gt;=31,"Middle Age",IF(C322&lt;31,"Adolescence","Invalid")))</f>
        <v>Adolescence</v>
      </c>
      <c r="E322" s="5">
        <v>126263</v>
      </c>
      <c r="F322">
        <v>55</v>
      </c>
      <c r="G322" t="str">
        <f t="shared" ref="G322:G385" si="16">IF(F322&gt;=60,"Spendthrift",IF(F322&gt;=31,"Economical",IF(F322&lt;31,"Tightward","Invalid")))</f>
        <v>Economical</v>
      </c>
      <c r="H322" t="s">
        <v>18</v>
      </c>
      <c r="I322">
        <v>6</v>
      </c>
      <c r="J322" t="str">
        <f t="shared" ref="J322:J385" si="17">IF(I322&gt;=10,"Senior Level",IF(I322&gt;=5,"Mid-Level",IF(I322&gt;=3,"Intermediate",IF(I322&lt;3,"Entry-Level","Invalid"))))</f>
        <v>Mid-Level</v>
      </c>
      <c r="K322">
        <v>3</v>
      </c>
    </row>
    <row r="323" spans="1:11" x14ac:dyDescent="0.25">
      <c r="A323">
        <v>871</v>
      </c>
      <c r="B323" t="s">
        <v>8</v>
      </c>
      <c r="C323">
        <v>63</v>
      </c>
      <c r="D323" t="str">
        <f t="shared" si="15"/>
        <v>Old</v>
      </c>
      <c r="E323" s="5">
        <v>122658</v>
      </c>
      <c r="F323">
        <v>65</v>
      </c>
      <c r="G323" t="str">
        <f t="shared" si="16"/>
        <v>Spendthrift</v>
      </c>
      <c r="H323" t="s">
        <v>10</v>
      </c>
      <c r="I323">
        <v>6</v>
      </c>
      <c r="J323" t="str">
        <f t="shared" si="17"/>
        <v>Mid-Level</v>
      </c>
      <c r="K323">
        <v>2</v>
      </c>
    </row>
    <row r="324" spans="1:11" x14ac:dyDescent="0.25">
      <c r="A324">
        <v>963</v>
      </c>
      <c r="B324" t="s">
        <v>11</v>
      </c>
      <c r="C324">
        <v>63</v>
      </c>
      <c r="D324" t="str">
        <f t="shared" si="15"/>
        <v>Old</v>
      </c>
      <c r="E324" s="5">
        <v>120955</v>
      </c>
      <c r="F324">
        <v>79</v>
      </c>
      <c r="G324" t="str">
        <f t="shared" si="16"/>
        <v>Spendthrift</v>
      </c>
      <c r="H324" t="s">
        <v>14</v>
      </c>
      <c r="I324">
        <v>6</v>
      </c>
      <c r="J324" t="str">
        <f t="shared" si="17"/>
        <v>Mid-Level</v>
      </c>
      <c r="K324">
        <v>1</v>
      </c>
    </row>
    <row r="325" spans="1:11" x14ac:dyDescent="0.25">
      <c r="A325">
        <v>1142</v>
      </c>
      <c r="B325" t="s">
        <v>11</v>
      </c>
      <c r="C325">
        <v>28</v>
      </c>
      <c r="D325" t="str">
        <f t="shared" si="15"/>
        <v>Adolescence</v>
      </c>
      <c r="E325" s="5">
        <v>116644</v>
      </c>
      <c r="F325">
        <v>88</v>
      </c>
      <c r="G325" t="str">
        <f t="shared" si="16"/>
        <v>Spendthrift</v>
      </c>
      <c r="H325" t="s">
        <v>14</v>
      </c>
      <c r="I325">
        <v>6</v>
      </c>
      <c r="J325" t="str">
        <f t="shared" si="17"/>
        <v>Mid-Level</v>
      </c>
      <c r="K325">
        <v>3</v>
      </c>
    </row>
    <row r="326" spans="1:11" x14ac:dyDescent="0.25">
      <c r="A326">
        <v>1044</v>
      </c>
      <c r="B326" t="s">
        <v>11</v>
      </c>
      <c r="C326">
        <v>65</v>
      </c>
      <c r="D326" t="str">
        <f t="shared" si="15"/>
        <v>Old</v>
      </c>
      <c r="E326" s="5">
        <v>115299</v>
      </c>
      <c r="F326">
        <v>87</v>
      </c>
      <c r="G326" t="str">
        <f t="shared" si="16"/>
        <v>Spendthrift</v>
      </c>
      <c r="H326" t="s">
        <v>14</v>
      </c>
      <c r="I326">
        <v>6</v>
      </c>
      <c r="J326" t="str">
        <f t="shared" si="17"/>
        <v>Mid-Level</v>
      </c>
      <c r="K326">
        <v>3</v>
      </c>
    </row>
    <row r="327" spans="1:11" x14ac:dyDescent="0.25">
      <c r="A327">
        <v>1830</v>
      </c>
      <c r="B327" t="s">
        <v>11</v>
      </c>
      <c r="C327">
        <v>20</v>
      </c>
      <c r="D327" t="str">
        <f t="shared" si="15"/>
        <v>Adolescence</v>
      </c>
      <c r="E327" s="5">
        <v>113767</v>
      </c>
      <c r="F327">
        <v>88</v>
      </c>
      <c r="G327" t="str">
        <f t="shared" si="16"/>
        <v>Spendthrift</v>
      </c>
      <c r="H327" t="s">
        <v>14</v>
      </c>
      <c r="I327">
        <v>6</v>
      </c>
      <c r="J327" t="str">
        <f t="shared" si="17"/>
        <v>Mid-Level</v>
      </c>
      <c r="K327">
        <v>2</v>
      </c>
    </row>
    <row r="328" spans="1:11" x14ac:dyDescent="0.25">
      <c r="A328">
        <v>852</v>
      </c>
      <c r="B328" t="s">
        <v>11</v>
      </c>
      <c r="C328">
        <v>62</v>
      </c>
      <c r="D328" t="str">
        <f t="shared" si="15"/>
        <v>Old</v>
      </c>
      <c r="E328" s="5">
        <v>111859</v>
      </c>
      <c r="F328">
        <v>86</v>
      </c>
      <c r="G328" t="str">
        <f t="shared" si="16"/>
        <v>Spendthrift</v>
      </c>
      <c r="H328" t="s">
        <v>9</v>
      </c>
      <c r="I328">
        <v>6</v>
      </c>
      <c r="J328" t="str">
        <f t="shared" si="17"/>
        <v>Mid-Level</v>
      </c>
      <c r="K328">
        <v>1</v>
      </c>
    </row>
    <row r="329" spans="1:11" x14ac:dyDescent="0.25">
      <c r="A329">
        <v>1372</v>
      </c>
      <c r="B329" t="s">
        <v>8</v>
      </c>
      <c r="C329">
        <v>2</v>
      </c>
      <c r="D329" t="str">
        <f t="shared" si="15"/>
        <v>Adolescence</v>
      </c>
      <c r="E329" s="5">
        <v>111618</v>
      </c>
      <c r="F329">
        <v>99</v>
      </c>
      <c r="G329" t="str">
        <f t="shared" si="16"/>
        <v>Spendthrift</v>
      </c>
      <c r="H329" t="s">
        <v>12</v>
      </c>
      <c r="I329">
        <v>6</v>
      </c>
      <c r="J329" t="str">
        <f t="shared" si="17"/>
        <v>Mid-Level</v>
      </c>
      <c r="K329">
        <v>5</v>
      </c>
    </row>
    <row r="330" spans="1:11" x14ac:dyDescent="0.25">
      <c r="A330">
        <v>772</v>
      </c>
      <c r="B330" t="s">
        <v>8</v>
      </c>
      <c r="C330">
        <v>56</v>
      </c>
      <c r="D330" t="str">
        <f t="shared" si="15"/>
        <v>Old</v>
      </c>
      <c r="E330" s="5">
        <v>104600</v>
      </c>
      <c r="F330">
        <v>57</v>
      </c>
      <c r="G330" t="str">
        <f t="shared" si="16"/>
        <v>Economical</v>
      </c>
      <c r="H330" t="s">
        <v>13</v>
      </c>
      <c r="I330">
        <v>6</v>
      </c>
      <c r="J330" t="str">
        <f t="shared" si="17"/>
        <v>Mid-Level</v>
      </c>
      <c r="K330">
        <v>3</v>
      </c>
    </row>
    <row r="331" spans="1:11" x14ac:dyDescent="0.25">
      <c r="A331">
        <v>718</v>
      </c>
      <c r="B331" t="s">
        <v>11</v>
      </c>
      <c r="C331">
        <v>17</v>
      </c>
      <c r="D331" t="str">
        <f t="shared" si="15"/>
        <v>Adolescence</v>
      </c>
      <c r="E331" s="5">
        <v>103739</v>
      </c>
      <c r="F331">
        <v>62</v>
      </c>
      <c r="G331" t="str">
        <f t="shared" si="16"/>
        <v>Spendthrift</v>
      </c>
      <c r="H331" t="s">
        <v>9</v>
      </c>
      <c r="I331">
        <v>6</v>
      </c>
      <c r="J331" t="str">
        <f t="shared" si="17"/>
        <v>Mid-Level</v>
      </c>
      <c r="K331">
        <v>4</v>
      </c>
    </row>
    <row r="332" spans="1:11" x14ac:dyDescent="0.25">
      <c r="A332">
        <v>708</v>
      </c>
      <c r="B332" t="s">
        <v>8</v>
      </c>
      <c r="C332">
        <v>56</v>
      </c>
      <c r="D332" t="str">
        <f t="shared" si="15"/>
        <v>Old</v>
      </c>
      <c r="E332" s="5">
        <v>103210</v>
      </c>
      <c r="F332">
        <v>100</v>
      </c>
      <c r="G332" t="str">
        <f t="shared" si="16"/>
        <v>Spendthrift</v>
      </c>
      <c r="H332" t="s">
        <v>14</v>
      </c>
      <c r="I332">
        <v>6</v>
      </c>
      <c r="J332" t="str">
        <f t="shared" si="17"/>
        <v>Mid-Level</v>
      </c>
      <c r="K332">
        <v>6</v>
      </c>
    </row>
    <row r="333" spans="1:11" x14ac:dyDescent="0.25">
      <c r="A333">
        <v>1635</v>
      </c>
      <c r="B333" t="s">
        <v>8</v>
      </c>
      <c r="C333">
        <v>73</v>
      </c>
      <c r="D333" t="str">
        <f t="shared" si="15"/>
        <v>Old</v>
      </c>
      <c r="E333" s="5">
        <v>97455</v>
      </c>
      <c r="F333">
        <v>55</v>
      </c>
      <c r="G333" t="str">
        <f t="shared" si="16"/>
        <v>Economical</v>
      </c>
      <c r="I333">
        <v>6</v>
      </c>
      <c r="J333" t="str">
        <f t="shared" si="17"/>
        <v>Mid-Level</v>
      </c>
      <c r="K333">
        <v>4</v>
      </c>
    </row>
    <row r="334" spans="1:11" x14ac:dyDescent="0.25">
      <c r="A334">
        <v>501</v>
      </c>
      <c r="B334" t="s">
        <v>11</v>
      </c>
      <c r="C334">
        <v>38</v>
      </c>
      <c r="D334" t="str">
        <f t="shared" si="15"/>
        <v>Middle Age</v>
      </c>
      <c r="E334" s="5">
        <v>96794</v>
      </c>
      <c r="F334">
        <v>96</v>
      </c>
      <c r="G334" t="str">
        <f t="shared" si="16"/>
        <v>Spendthrift</v>
      </c>
      <c r="H334" t="s">
        <v>9</v>
      </c>
      <c r="I334">
        <v>6</v>
      </c>
      <c r="J334" t="str">
        <f t="shared" si="17"/>
        <v>Mid-Level</v>
      </c>
      <c r="K334">
        <v>3</v>
      </c>
    </row>
    <row r="335" spans="1:11" x14ac:dyDescent="0.25">
      <c r="A335">
        <v>324</v>
      </c>
      <c r="B335" t="s">
        <v>8</v>
      </c>
      <c r="C335">
        <v>13</v>
      </c>
      <c r="D335" t="str">
        <f t="shared" si="15"/>
        <v>Adolescence</v>
      </c>
      <c r="E335" s="5">
        <v>95469</v>
      </c>
      <c r="F335">
        <v>94</v>
      </c>
      <c r="G335" t="str">
        <f t="shared" si="16"/>
        <v>Spendthrift</v>
      </c>
      <c r="H335" t="s">
        <v>16</v>
      </c>
      <c r="I335">
        <v>6</v>
      </c>
      <c r="J335" t="str">
        <f t="shared" si="17"/>
        <v>Mid-Level</v>
      </c>
      <c r="K335">
        <v>1</v>
      </c>
    </row>
    <row r="336" spans="1:11" x14ac:dyDescent="0.25">
      <c r="A336">
        <v>150</v>
      </c>
      <c r="B336" t="s">
        <v>8</v>
      </c>
      <c r="C336">
        <v>34</v>
      </c>
      <c r="D336" t="str">
        <f t="shared" si="15"/>
        <v>Middle Age</v>
      </c>
      <c r="E336" s="5">
        <v>90000</v>
      </c>
      <c r="F336">
        <v>90</v>
      </c>
      <c r="G336" t="str">
        <f t="shared" si="16"/>
        <v>Spendthrift</v>
      </c>
      <c r="H336" t="s">
        <v>14</v>
      </c>
      <c r="I336">
        <v>6</v>
      </c>
      <c r="J336" t="str">
        <f t="shared" si="17"/>
        <v>Mid-Level</v>
      </c>
      <c r="K336">
        <v>3</v>
      </c>
    </row>
    <row r="337" spans="1:11" x14ac:dyDescent="0.25">
      <c r="A337">
        <v>882</v>
      </c>
      <c r="B337" t="s">
        <v>11</v>
      </c>
      <c r="C337">
        <v>85</v>
      </c>
      <c r="D337" t="str">
        <f t="shared" si="15"/>
        <v>Old</v>
      </c>
      <c r="E337" s="5">
        <v>82854</v>
      </c>
      <c r="F337">
        <v>75</v>
      </c>
      <c r="G337" t="str">
        <f t="shared" si="16"/>
        <v>Spendthrift</v>
      </c>
      <c r="H337" t="s">
        <v>14</v>
      </c>
      <c r="I337">
        <v>6</v>
      </c>
      <c r="J337" t="str">
        <f t="shared" si="17"/>
        <v>Mid-Level</v>
      </c>
      <c r="K337">
        <v>4</v>
      </c>
    </row>
    <row r="338" spans="1:11" x14ac:dyDescent="0.25">
      <c r="A338">
        <v>1800</v>
      </c>
      <c r="B338" t="s">
        <v>8</v>
      </c>
      <c r="C338">
        <v>76</v>
      </c>
      <c r="D338" t="str">
        <f t="shared" si="15"/>
        <v>Old</v>
      </c>
      <c r="E338" s="5">
        <v>82315</v>
      </c>
      <c r="F338">
        <v>53</v>
      </c>
      <c r="G338" t="str">
        <f t="shared" si="16"/>
        <v>Economical</v>
      </c>
      <c r="H338" t="s">
        <v>10</v>
      </c>
      <c r="I338">
        <v>6</v>
      </c>
      <c r="J338" t="str">
        <f t="shared" si="17"/>
        <v>Mid-Level</v>
      </c>
      <c r="K338">
        <v>1</v>
      </c>
    </row>
    <row r="339" spans="1:11" x14ac:dyDescent="0.25">
      <c r="A339">
        <v>1339</v>
      </c>
      <c r="B339" t="s">
        <v>8</v>
      </c>
      <c r="C339">
        <v>16</v>
      </c>
      <c r="D339" t="str">
        <f t="shared" si="15"/>
        <v>Adolescence</v>
      </c>
      <c r="E339" s="5">
        <v>79257</v>
      </c>
      <c r="F339">
        <v>82</v>
      </c>
      <c r="G339" t="str">
        <f t="shared" si="16"/>
        <v>Spendthrift</v>
      </c>
      <c r="H339" t="s">
        <v>9</v>
      </c>
      <c r="I339">
        <v>6</v>
      </c>
      <c r="J339" t="str">
        <f t="shared" si="17"/>
        <v>Mid-Level</v>
      </c>
      <c r="K339">
        <v>2</v>
      </c>
    </row>
    <row r="340" spans="1:11" x14ac:dyDescent="0.25">
      <c r="A340">
        <v>1326</v>
      </c>
      <c r="B340" t="s">
        <v>11</v>
      </c>
      <c r="C340">
        <v>6</v>
      </c>
      <c r="D340" t="str">
        <f t="shared" si="15"/>
        <v>Adolescence</v>
      </c>
      <c r="E340" s="5">
        <v>76164</v>
      </c>
      <c r="F340">
        <v>83</v>
      </c>
      <c r="G340" t="str">
        <f t="shared" si="16"/>
        <v>Spendthrift</v>
      </c>
      <c r="H340" t="s">
        <v>14</v>
      </c>
      <c r="I340">
        <v>6</v>
      </c>
      <c r="J340" t="str">
        <f t="shared" si="17"/>
        <v>Mid-Level</v>
      </c>
      <c r="K340">
        <v>2</v>
      </c>
    </row>
    <row r="341" spans="1:11" x14ac:dyDescent="0.25">
      <c r="A341">
        <v>1990</v>
      </c>
      <c r="B341" t="s">
        <v>11</v>
      </c>
      <c r="C341">
        <v>47</v>
      </c>
      <c r="D341" t="str">
        <f t="shared" si="15"/>
        <v>Middle Age</v>
      </c>
      <c r="E341" s="5">
        <v>75293</v>
      </c>
      <c r="F341">
        <v>55</v>
      </c>
      <c r="G341" t="str">
        <f t="shared" si="16"/>
        <v>Economical</v>
      </c>
      <c r="H341" t="s">
        <v>16</v>
      </c>
      <c r="I341">
        <v>6</v>
      </c>
      <c r="J341" t="str">
        <f t="shared" si="17"/>
        <v>Mid-Level</v>
      </c>
      <c r="K341">
        <v>7</v>
      </c>
    </row>
    <row r="342" spans="1:11" x14ac:dyDescent="0.25">
      <c r="A342">
        <v>1927</v>
      </c>
      <c r="B342" t="s">
        <v>8</v>
      </c>
      <c r="C342">
        <v>3</v>
      </c>
      <c r="D342" t="str">
        <f t="shared" si="15"/>
        <v>Adolescence</v>
      </c>
      <c r="E342" s="5">
        <v>74607</v>
      </c>
      <c r="F342">
        <v>69</v>
      </c>
      <c r="G342" t="str">
        <f t="shared" si="16"/>
        <v>Spendthrift</v>
      </c>
      <c r="H342" t="s">
        <v>9</v>
      </c>
      <c r="I342">
        <v>6</v>
      </c>
      <c r="J342" t="str">
        <f t="shared" si="17"/>
        <v>Mid-Level</v>
      </c>
      <c r="K342">
        <v>1</v>
      </c>
    </row>
    <row r="343" spans="1:11" x14ac:dyDescent="0.25">
      <c r="A343">
        <v>258</v>
      </c>
      <c r="B343" t="s">
        <v>8</v>
      </c>
      <c r="C343">
        <v>79</v>
      </c>
      <c r="D343" t="str">
        <f t="shared" si="15"/>
        <v>Old</v>
      </c>
      <c r="E343" s="5">
        <v>73000</v>
      </c>
      <c r="F343">
        <v>96</v>
      </c>
      <c r="G343" t="str">
        <f t="shared" si="16"/>
        <v>Spendthrift</v>
      </c>
      <c r="H343" t="s">
        <v>17</v>
      </c>
      <c r="I343">
        <v>6</v>
      </c>
      <c r="J343" t="str">
        <f t="shared" si="17"/>
        <v>Mid-Level</v>
      </c>
      <c r="K343">
        <v>7</v>
      </c>
    </row>
    <row r="344" spans="1:11" x14ac:dyDescent="0.25">
      <c r="A344">
        <v>186</v>
      </c>
      <c r="B344" t="s">
        <v>8</v>
      </c>
      <c r="C344">
        <v>30</v>
      </c>
      <c r="D344" t="str">
        <f t="shared" si="15"/>
        <v>Adolescence</v>
      </c>
      <c r="E344" s="5">
        <v>72000</v>
      </c>
      <c r="F344">
        <v>97</v>
      </c>
      <c r="G344" t="str">
        <f t="shared" si="16"/>
        <v>Spendthrift</v>
      </c>
      <c r="H344" t="s">
        <v>14</v>
      </c>
      <c r="I344">
        <v>6</v>
      </c>
      <c r="J344" t="str">
        <f t="shared" si="17"/>
        <v>Mid-Level</v>
      </c>
      <c r="K344">
        <v>2</v>
      </c>
    </row>
    <row r="345" spans="1:11" x14ac:dyDescent="0.25">
      <c r="A345">
        <v>397</v>
      </c>
      <c r="B345" t="s">
        <v>11</v>
      </c>
      <c r="C345">
        <v>87</v>
      </c>
      <c r="D345" t="str">
        <f t="shared" si="15"/>
        <v>Old</v>
      </c>
      <c r="E345" s="5">
        <v>70419</v>
      </c>
      <c r="F345">
        <v>69</v>
      </c>
      <c r="G345" t="str">
        <f t="shared" si="16"/>
        <v>Spendthrift</v>
      </c>
      <c r="H345" t="s">
        <v>17</v>
      </c>
      <c r="I345">
        <v>6</v>
      </c>
      <c r="J345" t="str">
        <f t="shared" si="17"/>
        <v>Mid-Level</v>
      </c>
      <c r="K345">
        <v>4</v>
      </c>
    </row>
    <row r="346" spans="1:11" x14ac:dyDescent="0.25">
      <c r="A346">
        <v>292</v>
      </c>
      <c r="B346" t="s">
        <v>11</v>
      </c>
      <c r="C346">
        <v>10</v>
      </c>
      <c r="D346" t="str">
        <f t="shared" si="15"/>
        <v>Adolescence</v>
      </c>
      <c r="E346" s="5">
        <v>68000</v>
      </c>
      <c r="F346">
        <v>80</v>
      </c>
      <c r="G346" t="str">
        <f t="shared" si="16"/>
        <v>Spendthrift</v>
      </c>
      <c r="H346" t="s">
        <v>16</v>
      </c>
      <c r="I346">
        <v>6</v>
      </c>
      <c r="J346" t="str">
        <f t="shared" si="17"/>
        <v>Mid-Level</v>
      </c>
      <c r="K346">
        <v>3</v>
      </c>
    </row>
    <row r="347" spans="1:11" x14ac:dyDescent="0.25">
      <c r="A347">
        <v>448</v>
      </c>
      <c r="B347" t="s">
        <v>11</v>
      </c>
      <c r="C347">
        <v>58</v>
      </c>
      <c r="D347" t="str">
        <f t="shared" si="15"/>
        <v>Old</v>
      </c>
      <c r="E347" s="5">
        <v>67097</v>
      </c>
      <c r="F347">
        <v>91</v>
      </c>
      <c r="G347" t="str">
        <f t="shared" si="16"/>
        <v>Spendthrift</v>
      </c>
      <c r="H347" t="s">
        <v>10</v>
      </c>
      <c r="I347">
        <v>6</v>
      </c>
      <c r="J347" t="str">
        <f t="shared" si="17"/>
        <v>Mid-Level</v>
      </c>
      <c r="K347">
        <v>1</v>
      </c>
    </row>
    <row r="348" spans="1:11" x14ac:dyDescent="0.25">
      <c r="A348">
        <v>1174</v>
      </c>
      <c r="B348" t="s">
        <v>11</v>
      </c>
      <c r="C348">
        <v>32</v>
      </c>
      <c r="D348" t="str">
        <f t="shared" si="15"/>
        <v>Middle Age</v>
      </c>
      <c r="E348" s="5">
        <v>66089</v>
      </c>
      <c r="F348">
        <v>75</v>
      </c>
      <c r="G348" t="str">
        <f t="shared" si="16"/>
        <v>Spendthrift</v>
      </c>
      <c r="H348" t="s">
        <v>14</v>
      </c>
      <c r="I348">
        <v>6</v>
      </c>
      <c r="J348" t="str">
        <f t="shared" si="17"/>
        <v>Mid-Level</v>
      </c>
      <c r="K348">
        <v>3</v>
      </c>
    </row>
    <row r="349" spans="1:11" x14ac:dyDescent="0.25">
      <c r="A349">
        <v>500</v>
      </c>
      <c r="B349" t="s">
        <v>8</v>
      </c>
      <c r="C349">
        <v>41</v>
      </c>
      <c r="D349" t="str">
        <f t="shared" si="15"/>
        <v>Middle Age</v>
      </c>
      <c r="E349" s="5">
        <v>65723</v>
      </c>
      <c r="F349">
        <v>91</v>
      </c>
      <c r="G349" t="str">
        <f t="shared" si="16"/>
        <v>Spendthrift</v>
      </c>
      <c r="H349" t="s">
        <v>14</v>
      </c>
      <c r="I349">
        <v>6</v>
      </c>
      <c r="J349" t="str">
        <f t="shared" si="17"/>
        <v>Mid-Level</v>
      </c>
      <c r="K349">
        <v>7</v>
      </c>
    </row>
    <row r="350" spans="1:11" x14ac:dyDescent="0.25">
      <c r="A350">
        <v>82</v>
      </c>
      <c r="B350" t="s">
        <v>8</v>
      </c>
      <c r="C350">
        <v>38</v>
      </c>
      <c r="D350" t="str">
        <f t="shared" si="15"/>
        <v>Middle Age</v>
      </c>
      <c r="E350" s="5">
        <v>61000</v>
      </c>
      <c r="F350">
        <v>55</v>
      </c>
      <c r="G350" t="str">
        <f t="shared" si="16"/>
        <v>Economical</v>
      </c>
      <c r="H350" t="s">
        <v>9</v>
      </c>
      <c r="I350">
        <v>6</v>
      </c>
      <c r="J350" t="str">
        <f t="shared" si="17"/>
        <v>Mid-Level</v>
      </c>
      <c r="K350">
        <v>3</v>
      </c>
    </row>
    <row r="351" spans="1:11" x14ac:dyDescent="0.25">
      <c r="A351">
        <v>938</v>
      </c>
      <c r="B351" t="s">
        <v>11</v>
      </c>
      <c r="C351">
        <v>99</v>
      </c>
      <c r="D351" t="str">
        <f t="shared" si="15"/>
        <v>Old</v>
      </c>
      <c r="E351" s="5">
        <v>56851</v>
      </c>
      <c r="F351">
        <v>72</v>
      </c>
      <c r="G351" t="str">
        <f t="shared" si="16"/>
        <v>Spendthrift</v>
      </c>
      <c r="H351" t="s">
        <v>13</v>
      </c>
      <c r="I351">
        <v>6</v>
      </c>
      <c r="J351" t="str">
        <f t="shared" si="17"/>
        <v>Mid-Level</v>
      </c>
      <c r="K351">
        <v>3</v>
      </c>
    </row>
    <row r="352" spans="1:11" x14ac:dyDescent="0.25">
      <c r="A352">
        <v>1995</v>
      </c>
      <c r="B352" t="s">
        <v>11</v>
      </c>
      <c r="C352">
        <v>19</v>
      </c>
      <c r="D352" t="str">
        <f t="shared" si="15"/>
        <v>Adolescence</v>
      </c>
      <c r="E352" s="5">
        <v>54121</v>
      </c>
      <c r="F352">
        <v>89</v>
      </c>
      <c r="G352" t="str">
        <f t="shared" si="16"/>
        <v>Spendthrift</v>
      </c>
      <c r="H352" t="s">
        <v>10</v>
      </c>
      <c r="I352">
        <v>6</v>
      </c>
      <c r="J352" t="str">
        <f t="shared" si="17"/>
        <v>Mid-Level</v>
      </c>
      <c r="K352">
        <v>3</v>
      </c>
    </row>
    <row r="353" spans="1:11" x14ac:dyDescent="0.25">
      <c r="A353">
        <v>1328</v>
      </c>
      <c r="B353" t="s">
        <v>8</v>
      </c>
      <c r="C353">
        <v>42</v>
      </c>
      <c r="D353" t="str">
        <f t="shared" si="15"/>
        <v>Middle Age</v>
      </c>
      <c r="E353" s="5">
        <v>53392</v>
      </c>
      <c r="F353">
        <v>89</v>
      </c>
      <c r="G353" t="str">
        <f t="shared" si="16"/>
        <v>Spendthrift</v>
      </c>
      <c r="H353" t="s">
        <v>14</v>
      </c>
      <c r="I353">
        <v>6</v>
      </c>
      <c r="J353" t="str">
        <f t="shared" si="17"/>
        <v>Mid-Level</v>
      </c>
      <c r="K353">
        <v>4</v>
      </c>
    </row>
    <row r="354" spans="1:11" x14ac:dyDescent="0.25">
      <c r="A354">
        <v>260</v>
      </c>
      <c r="B354" t="s">
        <v>8</v>
      </c>
      <c r="C354">
        <v>26</v>
      </c>
      <c r="D354" t="str">
        <f t="shared" si="15"/>
        <v>Adolescence</v>
      </c>
      <c r="E354" s="5">
        <v>26000</v>
      </c>
      <c r="F354">
        <v>60</v>
      </c>
      <c r="G354" t="str">
        <f t="shared" si="16"/>
        <v>Spendthrift</v>
      </c>
      <c r="H354" t="s">
        <v>15</v>
      </c>
      <c r="I354">
        <v>6</v>
      </c>
      <c r="J354" t="str">
        <f t="shared" si="17"/>
        <v>Mid-Level</v>
      </c>
      <c r="K354">
        <v>4</v>
      </c>
    </row>
    <row r="355" spans="1:11" x14ac:dyDescent="0.25">
      <c r="A355">
        <v>269</v>
      </c>
      <c r="B355" t="s">
        <v>11</v>
      </c>
      <c r="C355">
        <v>34</v>
      </c>
      <c r="D355" t="str">
        <f t="shared" si="15"/>
        <v>Middle Age</v>
      </c>
      <c r="E355" s="5">
        <v>8000</v>
      </c>
      <c r="F355">
        <v>76</v>
      </c>
      <c r="G355" t="str">
        <f t="shared" si="16"/>
        <v>Spendthrift</v>
      </c>
      <c r="H355" t="s">
        <v>13</v>
      </c>
      <c r="I355">
        <v>6</v>
      </c>
      <c r="J355" t="str">
        <f t="shared" si="17"/>
        <v>Mid-Level</v>
      </c>
      <c r="K355">
        <v>6</v>
      </c>
    </row>
    <row r="356" spans="1:11" x14ac:dyDescent="0.25">
      <c r="A356">
        <v>737</v>
      </c>
      <c r="B356" t="s">
        <v>11</v>
      </c>
      <c r="C356">
        <v>33</v>
      </c>
      <c r="D356" t="str">
        <f t="shared" si="15"/>
        <v>Middle Age</v>
      </c>
      <c r="E356" s="5">
        <v>189630</v>
      </c>
      <c r="F356">
        <v>53</v>
      </c>
      <c r="G356" t="str">
        <f t="shared" si="16"/>
        <v>Economical</v>
      </c>
      <c r="H356" t="s">
        <v>15</v>
      </c>
      <c r="I356">
        <v>5</v>
      </c>
      <c r="J356" t="str">
        <f t="shared" si="17"/>
        <v>Mid-Level</v>
      </c>
      <c r="K356">
        <v>5</v>
      </c>
    </row>
    <row r="357" spans="1:11" x14ac:dyDescent="0.25">
      <c r="A357">
        <v>1475</v>
      </c>
      <c r="B357" t="s">
        <v>11</v>
      </c>
      <c r="C357">
        <v>94</v>
      </c>
      <c r="D357" t="str">
        <f t="shared" si="15"/>
        <v>Old</v>
      </c>
      <c r="E357" s="5">
        <v>183643</v>
      </c>
      <c r="F357">
        <v>51</v>
      </c>
      <c r="G357" t="str">
        <f t="shared" si="16"/>
        <v>Economical</v>
      </c>
      <c r="H357" t="s">
        <v>14</v>
      </c>
      <c r="I357">
        <v>5</v>
      </c>
      <c r="J357" t="str">
        <f t="shared" si="17"/>
        <v>Mid-Level</v>
      </c>
      <c r="K357">
        <v>5</v>
      </c>
    </row>
    <row r="358" spans="1:11" x14ac:dyDescent="0.25">
      <c r="A358">
        <v>1760</v>
      </c>
      <c r="B358" t="s">
        <v>8</v>
      </c>
      <c r="C358">
        <v>62</v>
      </c>
      <c r="D358" t="str">
        <f t="shared" si="15"/>
        <v>Old</v>
      </c>
      <c r="E358" s="5">
        <v>182631</v>
      </c>
      <c r="F358">
        <v>52</v>
      </c>
      <c r="G358" t="str">
        <f t="shared" si="16"/>
        <v>Economical</v>
      </c>
      <c r="H358" t="s">
        <v>14</v>
      </c>
      <c r="I358">
        <v>5</v>
      </c>
      <c r="J358" t="str">
        <f t="shared" si="17"/>
        <v>Mid-Level</v>
      </c>
      <c r="K358">
        <v>3</v>
      </c>
    </row>
    <row r="359" spans="1:11" x14ac:dyDescent="0.25">
      <c r="A359">
        <v>1181</v>
      </c>
      <c r="B359" t="s">
        <v>11</v>
      </c>
      <c r="C359">
        <v>40</v>
      </c>
      <c r="D359" t="str">
        <f t="shared" si="15"/>
        <v>Middle Age</v>
      </c>
      <c r="E359" s="5">
        <v>179150</v>
      </c>
      <c r="F359">
        <v>91</v>
      </c>
      <c r="G359" t="str">
        <f t="shared" si="16"/>
        <v>Spendthrift</v>
      </c>
      <c r="H359" t="s">
        <v>14</v>
      </c>
      <c r="I359">
        <v>5</v>
      </c>
      <c r="J359" t="str">
        <f t="shared" si="17"/>
        <v>Mid-Level</v>
      </c>
      <c r="K359">
        <v>2</v>
      </c>
    </row>
    <row r="360" spans="1:11" x14ac:dyDescent="0.25">
      <c r="A360">
        <v>1597</v>
      </c>
      <c r="B360" t="s">
        <v>11</v>
      </c>
      <c r="C360">
        <v>79</v>
      </c>
      <c r="D360" t="str">
        <f t="shared" si="15"/>
        <v>Old</v>
      </c>
      <c r="E360" s="5">
        <v>178576</v>
      </c>
      <c r="F360">
        <v>51</v>
      </c>
      <c r="G360" t="str">
        <f t="shared" si="16"/>
        <v>Economical</v>
      </c>
      <c r="H360" t="s">
        <v>15</v>
      </c>
      <c r="I360">
        <v>5</v>
      </c>
      <c r="J360" t="str">
        <f t="shared" si="17"/>
        <v>Mid-Level</v>
      </c>
      <c r="K360">
        <v>5</v>
      </c>
    </row>
    <row r="361" spans="1:11" x14ac:dyDescent="0.25">
      <c r="A361">
        <v>1440</v>
      </c>
      <c r="B361" t="s">
        <v>11</v>
      </c>
      <c r="C361">
        <v>49</v>
      </c>
      <c r="D361" t="str">
        <f t="shared" si="15"/>
        <v>Middle Age</v>
      </c>
      <c r="E361" s="5">
        <v>176954</v>
      </c>
      <c r="F361">
        <v>57</v>
      </c>
      <c r="G361" t="str">
        <f t="shared" si="16"/>
        <v>Economical</v>
      </c>
      <c r="H361" t="s">
        <v>14</v>
      </c>
      <c r="I361">
        <v>5</v>
      </c>
      <c r="J361" t="str">
        <f t="shared" si="17"/>
        <v>Mid-Level</v>
      </c>
      <c r="K361">
        <v>6</v>
      </c>
    </row>
    <row r="362" spans="1:11" x14ac:dyDescent="0.25">
      <c r="A362">
        <v>968</v>
      </c>
      <c r="B362" t="s">
        <v>11</v>
      </c>
      <c r="C362">
        <v>5</v>
      </c>
      <c r="D362" t="str">
        <f t="shared" si="15"/>
        <v>Adolescence</v>
      </c>
      <c r="E362" s="5">
        <v>169702</v>
      </c>
      <c r="F362">
        <v>98</v>
      </c>
      <c r="G362" t="str">
        <f t="shared" si="16"/>
        <v>Spendthrift</v>
      </c>
      <c r="H362" t="s">
        <v>16</v>
      </c>
      <c r="I362">
        <v>5</v>
      </c>
      <c r="J362" t="str">
        <f t="shared" si="17"/>
        <v>Mid-Level</v>
      </c>
      <c r="K362">
        <v>1</v>
      </c>
    </row>
    <row r="363" spans="1:11" x14ac:dyDescent="0.25">
      <c r="A363">
        <v>1906</v>
      </c>
      <c r="B363" t="s">
        <v>11</v>
      </c>
      <c r="C363">
        <v>52</v>
      </c>
      <c r="D363" t="str">
        <f t="shared" si="15"/>
        <v>Middle Age</v>
      </c>
      <c r="E363" s="5">
        <v>164038</v>
      </c>
      <c r="F363">
        <v>53</v>
      </c>
      <c r="G363" t="str">
        <f t="shared" si="16"/>
        <v>Economical</v>
      </c>
      <c r="I363">
        <v>5</v>
      </c>
      <c r="J363" t="str">
        <f t="shared" si="17"/>
        <v>Mid-Level</v>
      </c>
      <c r="K363">
        <v>4</v>
      </c>
    </row>
    <row r="364" spans="1:11" x14ac:dyDescent="0.25">
      <c r="A364">
        <v>1378</v>
      </c>
      <c r="B364" t="s">
        <v>8</v>
      </c>
      <c r="C364">
        <v>36</v>
      </c>
      <c r="D364" t="str">
        <f t="shared" si="15"/>
        <v>Middle Age</v>
      </c>
      <c r="E364" s="5">
        <v>163845</v>
      </c>
      <c r="F364">
        <v>84</v>
      </c>
      <c r="G364" t="str">
        <f t="shared" si="16"/>
        <v>Spendthrift</v>
      </c>
      <c r="H364" t="s">
        <v>16</v>
      </c>
      <c r="I364">
        <v>5</v>
      </c>
      <c r="J364" t="str">
        <f t="shared" si="17"/>
        <v>Mid-Level</v>
      </c>
      <c r="K364">
        <v>7</v>
      </c>
    </row>
    <row r="365" spans="1:11" x14ac:dyDescent="0.25">
      <c r="A365">
        <v>1103</v>
      </c>
      <c r="B365" t="s">
        <v>11</v>
      </c>
      <c r="C365">
        <v>86</v>
      </c>
      <c r="D365" t="str">
        <f t="shared" si="15"/>
        <v>Old</v>
      </c>
      <c r="E365" s="5">
        <v>159964</v>
      </c>
      <c r="F365">
        <v>57</v>
      </c>
      <c r="G365" t="str">
        <f t="shared" si="16"/>
        <v>Economical</v>
      </c>
      <c r="H365" t="s">
        <v>10</v>
      </c>
      <c r="I365">
        <v>5</v>
      </c>
      <c r="J365" t="str">
        <f t="shared" si="17"/>
        <v>Mid-Level</v>
      </c>
      <c r="K365">
        <v>6</v>
      </c>
    </row>
    <row r="366" spans="1:11" x14ac:dyDescent="0.25">
      <c r="A366">
        <v>1959</v>
      </c>
      <c r="B366" t="s">
        <v>8</v>
      </c>
      <c r="C366">
        <v>73</v>
      </c>
      <c r="D366" t="str">
        <f t="shared" si="15"/>
        <v>Old</v>
      </c>
      <c r="E366" s="5">
        <v>142502</v>
      </c>
      <c r="F366">
        <v>97</v>
      </c>
      <c r="G366" t="str">
        <f t="shared" si="16"/>
        <v>Spendthrift</v>
      </c>
      <c r="H366" t="s">
        <v>16</v>
      </c>
      <c r="I366">
        <v>5</v>
      </c>
      <c r="J366" t="str">
        <f t="shared" si="17"/>
        <v>Mid-Level</v>
      </c>
      <c r="K366">
        <v>1</v>
      </c>
    </row>
    <row r="367" spans="1:11" x14ac:dyDescent="0.25">
      <c r="A367">
        <v>1510</v>
      </c>
      <c r="B367" t="s">
        <v>11</v>
      </c>
      <c r="C367">
        <v>84</v>
      </c>
      <c r="D367" t="str">
        <f t="shared" si="15"/>
        <v>Old</v>
      </c>
      <c r="E367" s="5">
        <v>136254</v>
      </c>
      <c r="F367">
        <v>90</v>
      </c>
      <c r="G367" t="str">
        <f t="shared" si="16"/>
        <v>Spendthrift</v>
      </c>
      <c r="H367" t="s">
        <v>10</v>
      </c>
      <c r="I367">
        <v>5</v>
      </c>
      <c r="J367" t="str">
        <f t="shared" si="17"/>
        <v>Mid-Level</v>
      </c>
      <c r="K367">
        <v>6</v>
      </c>
    </row>
    <row r="368" spans="1:11" x14ac:dyDescent="0.25">
      <c r="A368">
        <v>618</v>
      </c>
      <c r="B368" t="s">
        <v>8</v>
      </c>
      <c r="C368">
        <v>29</v>
      </c>
      <c r="D368" t="str">
        <f t="shared" si="15"/>
        <v>Adolescence</v>
      </c>
      <c r="E368" s="5">
        <v>135931</v>
      </c>
      <c r="F368">
        <v>74</v>
      </c>
      <c r="G368" t="str">
        <f t="shared" si="16"/>
        <v>Spendthrift</v>
      </c>
      <c r="H368" t="s">
        <v>12</v>
      </c>
      <c r="I368">
        <v>5</v>
      </c>
      <c r="J368" t="str">
        <f t="shared" si="17"/>
        <v>Mid-Level</v>
      </c>
      <c r="K368">
        <v>1</v>
      </c>
    </row>
    <row r="369" spans="1:11" x14ac:dyDescent="0.25">
      <c r="A369">
        <v>1946</v>
      </c>
      <c r="B369" t="s">
        <v>8</v>
      </c>
      <c r="C369">
        <v>29</v>
      </c>
      <c r="D369" t="str">
        <f t="shared" si="15"/>
        <v>Adolescence</v>
      </c>
      <c r="E369" s="5">
        <v>133587</v>
      </c>
      <c r="F369">
        <v>74</v>
      </c>
      <c r="G369" t="str">
        <f t="shared" si="16"/>
        <v>Spendthrift</v>
      </c>
      <c r="H369" t="s">
        <v>18</v>
      </c>
      <c r="I369">
        <v>5</v>
      </c>
      <c r="J369" t="str">
        <f t="shared" si="17"/>
        <v>Mid-Level</v>
      </c>
      <c r="K369">
        <v>3</v>
      </c>
    </row>
    <row r="370" spans="1:11" x14ac:dyDescent="0.25">
      <c r="A370">
        <v>1453</v>
      </c>
      <c r="B370" t="s">
        <v>11</v>
      </c>
      <c r="C370">
        <v>43</v>
      </c>
      <c r="D370" t="str">
        <f t="shared" si="15"/>
        <v>Middle Age</v>
      </c>
      <c r="E370" s="5">
        <v>132701</v>
      </c>
      <c r="F370">
        <v>70</v>
      </c>
      <c r="G370" t="str">
        <f t="shared" si="16"/>
        <v>Spendthrift</v>
      </c>
      <c r="H370" t="s">
        <v>9</v>
      </c>
      <c r="I370">
        <v>5</v>
      </c>
      <c r="J370" t="str">
        <f t="shared" si="17"/>
        <v>Mid-Level</v>
      </c>
      <c r="K370">
        <v>2</v>
      </c>
    </row>
    <row r="371" spans="1:11" x14ac:dyDescent="0.25">
      <c r="A371">
        <v>1992</v>
      </c>
      <c r="B371" t="s">
        <v>11</v>
      </c>
      <c r="C371">
        <v>97</v>
      </c>
      <c r="D371" t="str">
        <f t="shared" si="15"/>
        <v>Old</v>
      </c>
      <c r="E371" s="5">
        <v>129444</v>
      </c>
      <c r="F371">
        <v>96</v>
      </c>
      <c r="G371" t="str">
        <f t="shared" si="16"/>
        <v>Spendthrift</v>
      </c>
      <c r="H371" t="s">
        <v>13</v>
      </c>
      <c r="I371">
        <v>5</v>
      </c>
      <c r="J371" t="str">
        <f t="shared" si="17"/>
        <v>Mid-Level</v>
      </c>
      <c r="K371">
        <v>6</v>
      </c>
    </row>
    <row r="372" spans="1:11" x14ac:dyDescent="0.25">
      <c r="A372">
        <v>1606</v>
      </c>
      <c r="B372" t="s">
        <v>11</v>
      </c>
      <c r="C372">
        <v>52</v>
      </c>
      <c r="D372" t="str">
        <f t="shared" si="15"/>
        <v>Middle Age</v>
      </c>
      <c r="E372" s="5">
        <v>121172</v>
      </c>
      <c r="F372">
        <v>97</v>
      </c>
      <c r="G372" t="str">
        <f t="shared" si="16"/>
        <v>Spendthrift</v>
      </c>
      <c r="H372" t="s">
        <v>9</v>
      </c>
      <c r="I372">
        <v>5</v>
      </c>
      <c r="J372" t="str">
        <f t="shared" si="17"/>
        <v>Mid-Level</v>
      </c>
      <c r="K372">
        <v>4</v>
      </c>
    </row>
    <row r="373" spans="1:11" x14ac:dyDescent="0.25">
      <c r="A373">
        <v>313</v>
      </c>
      <c r="B373" t="s">
        <v>11</v>
      </c>
      <c r="C373">
        <v>24</v>
      </c>
      <c r="D373" t="str">
        <f t="shared" si="15"/>
        <v>Adolescence</v>
      </c>
      <c r="E373" s="5">
        <v>118302</v>
      </c>
      <c r="F373">
        <v>100</v>
      </c>
      <c r="G373" t="str">
        <f t="shared" si="16"/>
        <v>Spendthrift</v>
      </c>
      <c r="H373" t="s">
        <v>12</v>
      </c>
      <c r="I373">
        <v>5</v>
      </c>
      <c r="J373" t="str">
        <f t="shared" si="17"/>
        <v>Mid-Level</v>
      </c>
      <c r="K373">
        <v>1</v>
      </c>
    </row>
    <row r="374" spans="1:11" x14ac:dyDescent="0.25">
      <c r="A374">
        <v>1379</v>
      </c>
      <c r="B374" t="s">
        <v>8</v>
      </c>
      <c r="C374">
        <v>97</v>
      </c>
      <c r="D374" t="str">
        <f t="shared" si="15"/>
        <v>Old</v>
      </c>
      <c r="E374" s="5">
        <v>117777</v>
      </c>
      <c r="F374">
        <v>67</v>
      </c>
      <c r="G374" t="str">
        <f t="shared" si="16"/>
        <v>Spendthrift</v>
      </c>
      <c r="H374" t="s">
        <v>14</v>
      </c>
      <c r="I374">
        <v>5</v>
      </c>
      <c r="J374" t="str">
        <f t="shared" si="17"/>
        <v>Mid-Level</v>
      </c>
      <c r="K374">
        <v>5</v>
      </c>
    </row>
    <row r="375" spans="1:11" x14ac:dyDescent="0.25">
      <c r="A375">
        <v>1754</v>
      </c>
      <c r="B375" t="s">
        <v>11</v>
      </c>
      <c r="C375">
        <v>8</v>
      </c>
      <c r="D375" t="str">
        <f t="shared" si="15"/>
        <v>Adolescence</v>
      </c>
      <c r="E375" s="5">
        <v>116858</v>
      </c>
      <c r="F375">
        <v>67</v>
      </c>
      <c r="G375" t="str">
        <f t="shared" si="16"/>
        <v>Spendthrift</v>
      </c>
      <c r="H375" t="s">
        <v>14</v>
      </c>
      <c r="I375">
        <v>5</v>
      </c>
      <c r="J375" t="str">
        <f t="shared" si="17"/>
        <v>Mid-Level</v>
      </c>
      <c r="K375">
        <v>7</v>
      </c>
    </row>
    <row r="376" spans="1:11" x14ac:dyDescent="0.25">
      <c r="A376">
        <v>914</v>
      </c>
      <c r="B376" t="s">
        <v>11</v>
      </c>
      <c r="C376">
        <v>40</v>
      </c>
      <c r="D376" t="str">
        <f t="shared" si="15"/>
        <v>Middle Age</v>
      </c>
      <c r="E376" s="5">
        <v>113739</v>
      </c>
      <c r="F376">
        <v>93</v>
      </c>
      <c r="G376" t="str">
        <f t="shared" si="16"/>
        <v>Spendthrift</v>
      </c>
      <c r="H376" t="s">
        <v>14</v>
      </c>
      <c r="I376">
        <v>5</v>
      </c>
      <c r="J376" t="str">
        <f t="shared" si="17"/>
        <v>Mid-Level</v>
      </c>
      <c r="K376">
        <v>7</v>
      </c>
    </row>
    <row r="377" spans="1:11" x14ac:dyDescent="0.25">
      <c r="A377">
        <v>1798</v>
      </c>
      <c r="B377" t="s">
        <v>8</v>
      </c>
      <c r="C377">
        <v>50</v>
      </c>
      <c r="D377" t="str">
        <f t="shared" si="15"/>
        <v>Middle Age</v>
      </c>
      <c r="E377" s="5">
        <v>112957</v>
      </c>
      <c r="F377">
        <v>71</v>
      </c>
      <c r="G377" t="str">
        <f t="shared" si="16"/>
        <v>Spendthrift</v>
      </c>
      <c r="H377" t="s">
        <v>15</v>
      </c>
      <c r="I377">
        <v>5</v>
      </c>
      <c r="J377" t="str">
        <f t="shared" si="17"/>
        <v>Mid-Level</v>
      </c>
      <c r="K377">
        <v>3</v>
      </c>
    </row>
    <row r="378" spans="1:11" x14ac:dyDescent="0.25">
      <c r="A378">
        <v>2000</v>
      </c>
      <c r="B378" t="s">
        <v>8</v>
      </c>
      <c r="C378">
        <v>90</v>
      </c>
      <c r="D378" t="str">
        <f t="shared" si="15"/>
        <v>Old</v>
      </c>
      <c r="E378" s="5">
        <v>110610</v>
      </c>
      <c r="F378">
        <v>52</v>
      </c>
      <c r="G378" t="str">
        <f t="shared" si="16"/>
        <v>Economical</v>
      </c>
      <c r="H378" t="s">
        <v>13</v>
      </c>
      <c r="I378">
        <v>5</v>
      </c>
      <c r="J378" t="str">
        <f t="shared" si="17"/>
        <v>Mid-Level</v>
      </c>
      <c r="K378">
        <v>2</v>
      </c>
    </row>
    <row r="379" spans="1:11" x14ac:dyDescent="0.25">
      <c r="A379">
        <v>1131</v>
      </c>
      <c r="B379" t="s">
        <v>11</v>
      </c>
      <c r="C379">
        <v>36</v>
      </c>
      <c r="D379" t="str">
        <f t="shared" si="15"/>
        <v>Middle Age</v>
      </c>
      <c r="E379" s="5">
        <v>109895</v>
      </c>
      <c r="F379">
        <v>56</v>
      </c>
      <c r="G379" t="str">
        <f t="shared" si="16"/>
        <v>Economical</v>
      </c>
      <c r="H379" t="s">
        <v>9</v>
      </c>
      <c r="I379">
        <v>5</v>
      </c>
      <c r="J379" t="str">
        <f t="shared" si="17"/>
        <v>Mid-Level</v>
      </c>
      <c r="K379">
        <v>2</v>
      </c>
    </row>
    <row r="380" spans="1:11" x14ac:dyDescent="0.25">
      <c r="A380">
        <v>1385</v>
      </c>
      <c r="B380" t="s">
        <v>11</v>
      </c>
      <c r="C380">
        <v>50</v>
      </c>
      <c r="D380" t="str">
        <f t="shared" si="15"/>
        <v>Middle Age</v>
      </c>
      <c r="E380" s="5">
        <v>104467</v>
      </c>
      <c r="F380">
        <v>72</v>
      </c>
      <c r="G380" t="str">
        <f t="shared" si="16"/>
        <v>Spendthrift</v>
      </c>
      <c r="I380">
        <v>5</v>
      </c>
      <c r="J380" t="str">
        <f t="shared" si="17"/>
        <v>Mid-Level</v>
      </c>
      <c r="K380">
        <v>1</v>
      </c>
    </row>
    <row r="381" spans="1:11" x14ac:dyDescent="0.25">
      <c r="A381">
        <v>550</v>
      </c>
      <c r="B381" t="s">
        <v>11</v>
      </c>
      <c r="C381">
        <v>35</v>
      </c>
      <c r="D381" t="str">
        <f t="shared" si="15"/>
        <v>Middle Age</v>
      </c>
      <c r="E381" s="5">
        <v>99300</v>
      </c>
      <c r="F381">
        <v>88</v>
      </c>
      <c r="G381" t="str">
        <f t="shared" si="16"/>
        <v>Spendthrift</v>
      </c>
      <c r="H381" t="s">
        <v>17</v>
      </c>
      <c r="I381">
        <v>5</v>
      </c>
      <c r="J381" t="str">
        <f t="shared" si="17"/>
        <v>Mid-Level</v>
      </c>
      <c r="K381">
        <v>2</v>
      </c>
    </row>
    <row r="382" spans="1:11" x14ac:dyDescent="0.25">
      <c r="A382">
        <v>174</v>
      </c>
      <c r="B382" t="s">
        <v>8</v>
      </c>
      <c r="C382">
        <v>36</v>
      </c>
      <c r="D382" t="str">
        <f t="shared" si="15"/>
        <v>Middle Age</v>
      </c>
      <c r="E382" s="5">
        <v>99000</v>
      </c>
      <c r="F382">
        <v>92</v>
      </c>
      <c r="G382" t="str">
        <f t="shared" si="16"/>
        <v>Spendthrift</v>
      </c>
      <c r="H382" t="s">
        <v>14</v>
      </c>
      <c r="I382">
        <v>5</v>
      </c>
      <c r="J382" t="str">
        <f t="shared" si="17"/>
        <v>Mid-Level</v>
      </c>
      <c r="K382">
        <v>2</v>
      </c>
    </row>
    <row r="383" spans="1:11" x14ac:dyDescent="0.25">
      <c r="A383">
        <v>1492</v>
      </c>
      <c r="B383" t="s">
        <v>11</v>
      </c>
      <c r="C383">
        <v>28</v>
      </c>
      <c r="D383" t="str">
        <f t="shared" si="15"/>
        <v>Adolescence</v>
      </c>
      <c r="E383" s="5">
        <v>96207</v>
      </c>
      <c r="F383">
        <v>67</v>
      </c>
      <c r="G383" t="str">
        <f t="shared" si="16"/>
        <v>Spendthrift</v>
      </c>
      <c r="H383" t="s">
        <v>14</v>
      </c>
      <c r="I383">
        <v>5</v>
      </c>
      <c r="J383" t="str">
        <f t="shared" si="17"/>
        <v>Mid-Level</v>
      </c>
      <c r="K383">
        <v>5</v>
      </c>
    </row>
    <row r="384" spans="1:11" x14ac:dyDescent="0.25">
      <c r="A384">
        <v>891</v>
      </c>
      <c r="B384" t="s">
        <v>8</v>
      </c>
      <c r="C384">
        <v>67</v>
      </c>
      <c r="D384" t="str">
        <f t="shared" si="15"/>
        <v>Old</v>
      </c>
      <c r="E384" s="5">
        <v>94199</v>
      </c>
      <c r="F384">
        <v>71</v>
      </c>
      <c r="G384" t="str">
        <f t="shared" si="16"/>
        <v>Spendthrift</v>
      </c>
      <c r="H384" t="s">
        <v>14</v>
      </c>
      <c r="I384">
        <v>5</v>
      </c>
      <c r="J384" t="str">
        <f t="shared" si="17"/>
        <v>Mid-Level</v>
      </c>
      <c r="K384">
        <v>7</v>
      </c>
    </row>
    <row r="385" spans="1:11" x14ac:dyDescent="0.25">
      <c r="A385">
        <v>1748</v>
      </c>
      <c r="B385" t="s">
        <v>11</v>
      </c>
      <c r="C385">
        <v>64</v>
      </c>
      <c r="D385" t="str">
        <f t="shared" si="15"/>
        <v>Old</v>
      </c>
      <c r="E385" s="5">
        <v>92812</v>
      </c>
      <c r="F385">
        <v>97</v>
      </c>
      <c r="G385" t="str">
        <f t="shared" si="16"/>
        <v>Spendthrift</v>
      </c>
      <c r="H385" t="s">
        <v>14</v>
      </c>
      <c r="I385">
        <v>5</v>
      </c>
      <c r="J385" t="str">
        <f t="shared" si="17"/>
        <v>Mid-Level</v>
      </c>
      <c r="K385">
        <v>7</v>
      </c>
    </row>
    <row r="386" spans="1:11" x14ac:dyDescent="0.25">
      <c r="A386">
        <v>136</v>
      </c>
      <c r="B386" t="s">
        <v>11</v>
      </c>
      <c r="C386">
        <v>29</v>
      </c>
      <c r="D386" t="str">
        <f t="shared" ref="D386:D449" si="18">IF(C386&gt;54,"Old",IF(C386&gt;=31,"Middle Age",IF(C386&lt;31,"Adolescence","Invalid")))</f>
        <v>Adolescence</v>
      </c>
      <c r="E386" s="5">
        <v>92000</v>
      </c>
      <c r="F386">
        <v>88</v>
      </c>
      <c r="G386" t="str">
        <f t="shared" ref="G386:G449" si="19">IF(F386&gt;=60,"Spendthrift",IF(F386&gt;=31,"Economical",IF(F386&lt;31,"Tightward","Invalid")))</f>
        <v>Spendthrift</v>
      </c>
      <c r="H386" t="s">
        <v>15</v>
      </c>
      <c r="I386">
        <v>5</v>
      </c>
      <c r="J386" t="str">
        <f t="shared" ref="J386:J449" si="20">IF(I386&gt;=10,"Senior Level",IF(I386&gt;=5,"Mid-Level",IF(I386&gt;=3,"Intermediate",IF(I386&lt;3,"Entry-Level","Invalid"))))</f>
        <v>Mid-Level</v>
      </c>
      <c r="K386">
        <v>5</v>
      </c>
    </row>
    <row r="387" spans="1:11" x14ac:dyDescent="0.25">
      <c r="A387">
        <v>1382</v>
      </c>
      <c r="B387" t="s">
        <v>11</v>
      </c>
      <c r="C387">
        <v>62</v>
      </c>
      <c r="D387" t="str">
        <f t="shared" si="18"/>
        <v>Old</v>
      </c>
      <c r="E387" s="5">
        <v>89801</v>
      </c>
      <c r="F387">
        <v>88</v>
      </c>
      <c r="G387" t="str">
        <f t="shared" si="19"/>
        <v>Spendthrift</v>
      </c>
      <c r="H387" t="s">
        <v>14</v>
      </c>
      <c r="I387">
        <v>5</v>
      </c>
      <c r="J387" t="str">
        <f t="shared" si="20"/>
        <v>Mid-Level</v>
      </c>
      <c r="K387">
        <v>4</v>
      </c>
    </row>
    <row r="388" spans="1:11" x14ac:dyDescent="0.25">
      <c r="A388">
        <v>1441</v>
      </c>
      <c r="B388" t="s">
        <v>8</v>
      </c>
      <c r="C388">
        <v>58</v>
      </c>
      <c r="D388" t="str">
        <f t="shared" si="18"/>
        <v>Old</v>
      </c>
      <c r="E388" s="5">
        <v>85908</v>
      </c>
      <c r="F388">
        <v>99</v>
      </c>
      <c r="G388" t="str">
        <f t="shared" si="19"/>
        <v>Spendthrift</v>
      </c>
      <c r="H388" t="s">
        <v>14</v>
      </c>
      <c r="I388">
        <v>5</v>
      </c>
      <c r="J388" t="str">
        <f t="shared" si="20"/>
        <v>Mid-Level</v>
      </c>
      <c r="K388">
        <v>4</v>
      </c>
    </row>
    <row r="389" spans="1:11" x14ac:dyDescent="0.25">
      <c r="A389">
        <v>1460</v>
      </c>
      <c r="B389" t="s">
        <v>8</v>
      </c>
      <c r="C389">
        <v>71</v>
      </c>
      <c r="D389" t="str">
        <f t="shared" si="18"/>
        <v>Old</v>
      </c>
      <c r="E389" s="5">
        <v>85908</v>
      </c>
      <c r="F389">
        <v>85</v>
      </c>
      <c r="G389" t="str">
        <f t="shared" si="19"/>
        <v>Spendthrift</v>
      </c>
      <c r="H389" t="s">
        <v>13</v>
      </c>
      <c r="I389">
        <v>5</v>
      </c>
      <c r="J389" t="str">
        <f t="shared" si="20"/>
        <v>Mid-Level</v>
      </c>
      <c r="K389">
        <v>4</v>
      </c>
    </row>
    <row r="390" spans="1:11" x14ac:dyDescent="0.25">
      <c r="A390">
        <v>1302</v>
      </c>
      <c r="B390" t="s">
        <v>11</v>
      </c>
      <c r="C390">
        <v>77</v>
      </c>
      <c r="D390" t="str">
        <f t="shared" si="18"/>
        <v>Old</v>
      </c>
      <c r="E390" s="5">
        <v>81112</v>
      </c>
      <c r="F390">
        <v>61</v>
      </c>
      <c r="G390" t="str">
        <f t="shared" si="19"/>
        <v>Spendthrift</v>
      </c>
      <c r="H390" t="s">
        <v>9</v>
      </c>
      <c r="I390">
        <v>5</v>
      </c>
      <c r="J390" t="str">
        <f t="shared" si="20"/>
        <v>Mid-Level</v>
      </c>
      <c r="K390">
        <v>3</v>
      </c>
    </row>
    <row r="391" spans="1:11" x14ac:dyDescent="0.25">
      <c r="A391">
        <v>888</v>
      </c>
      <c r="B391" t="s">
        <v>11</v>
      </c>
      <c r="C391">
        <v>92</v>
      </c>
      <c r="D391" t="str">
        <f t="shared" si="18"/>
        <v>Old</v>
      </c>
      <c r="E391" s="5">
        <v>78308</v>
      </c>
      <c r="F391">
        <v>66</v>
      </c>
      <c r="G391" t="str">
        <f t="shared" si="19"/>
        <v>Spendthrift</v>
      </c>
      <c r="H391" t="s">
        <v>15</v>
      </c>
      <c r="I391">
        <v>5</v>
      </c>
      <c r="J391" t="str">
        <f t="shared" si="20"/>
        <v>Mid-Level</v>
      </c>
      <c r="K391">
        <v>2</v>
      </c>
    </row>
    <row r="392" spans="1:11" x14ac:dyDescent="0.25">
      <c r="A392">
        <v>1929</v>
      </c>
      <c r="B392" t="s">
        <v>8</v>
      </c>
      <c r="C392">
        <v>70</v>
      </c>
      <c r="D392" t="str">
        <f t="shared" si="18"/>
        <v>Old</v>
      </c>
      <c r="E392" s="5">
        <v>76892</v>
      </c>
      <c r="F392">
        <v>64</v>
      </c>
      <c r="G392" t="str">
        <f t="shared" si="19"/>
        <v>Spendthrift</v>
      </c>
      <c r="H392" t="s">
        <v>15</v>
      </c>
      <c r="I392">
        <v>5</v>
      </c>
      <c r="J392" t="str">
        <f t="shared" si="20"/>
        <v>Mid-Level</v>
      </c>
      <c r="K392">
        <v>2</v>
      </c>
    </row>
    <row r="393" spans="1:11" x14ac:dyDescent="0.25">
      <c r="A393">
        <v>1821</v>
      </c>
      <c r="B393" t="s">
        <v>8</v>
      </c>
      <c r="C393">
        <v>23</v>
      </c>
      <c r="D393" t="str">
        <f t="shared" si="18"/>
        <v>Adolescence</v>
      </c>
      <c r="E393" s="5">
        <v>75961</v>
      </c>
      <c r="F393">
        <v>70</v>
      </c>
      <c r="G393" t="str">
        <f t="shared" si="19"/>
        <v>Spendthrift</v>
      </c>
      <c r="H393" t="s">
        <v>15</v>
      </c>
      <c r="I393">
        <v>5</v>
      </c>
      <c r="J393" t="str">
        <f t="shared" si="20"/>
        <v>Mid-Level</v>
      </c>
      <c r="K393">
        <v>7</v>
      </c>
    </row>
    <row r="394" spans="1:11" x14ac:dyDescent="0.25">
      <c r="A394">
        <v>1390</v>
      </c>
      <c r="B394" t="s">
        <v>11</v>
      </c>
      <c r="C394">
        <v>68</v>
      </c>
      <c r="D394" t="str">
        <f t="shared" si="18"/>
        <v>Old</v>
      </c>
      <c r="E394" s="5">
        <v>75561</v>
      </c>
      <c r="F394">
        <v>87</v>
      </c>
      <c r="G394" t="str">
        <f t="shared" si="19"/>
        <v>Spendthrift</v>
      </c>
      <c r="H394" t="s">
        <v>9</v>
      </c>
      <c r="I394">
        <v>5</v>
      </c>
      <c r="J394" t="str">
        <f t="shared" si="20"/>
        <v>Mid-Level</v>
      </c>
      <c r="K394">
        <v>3</v>
      </c>
    </row>
    <row r="395" spans="1:11" x14ac:dyDescent="0.25">
      <c r="A395">
        <v>936</v>
      </c>
      <c r="B395" t="s">
        <v>11</v>
      </c>
      <c r="C395">
        <v>68</v>
      </c>
      <c r="D395" t="str">
        <f t="shared" si="18"/>
        <v>Old</v>
      </c>
      <c r="E395" s="5">
        <v>71467</v>
      </c>
      <c r="F395">
        <v>81</v>
      </c>
      <c r="G395" t="str">
        <f t="shared" si="19"/>
        <v>Spendthrift</v>
      </c>
      <c r="H395" t="s">
        <v>14</v>
      </c>
      <c r="I395">
        <v>5</v>
      </c>
      <c r="J395" t="str">
        <f t="shared" si="20"/>
        <v>Mid-Level</v>
      </c>
      <c r="K395">
        <v>7</v>
      </c>
    </row>
    <row r="396" spans="1:11" x14ac:dyDescent="0.25">
      <c r="A396">
        <v>24</v>
      </c>
      <c r="B396" t="s">
        <v>8</v>
      </c>
      <c r="C396">
        <v>31</v>
      </c>
      <c r="D396" t="str">
        <f t="shared" si="18"/>
        <v>Middle Age</v>
      </c>
      <c r="E396" s="5">
        <v>71000</v>
      </c>
      <c r="F396">
        <v>73</v>
      </c>
      <c r="G396" t="str">
        <f t="shared" si="19"/>
        <v>Spendthrift</v>
      </c>
      <c r="H396" t="s">
        <v>14</v>
      </c>
      <c r="I396">
        <v>5</v>
      </c>
      <c r="J396" t="str">
        <f t="shared" si="20"/>
        <v>Mid-Level</v>
      </c>
      <c r="K396">
        <v>2</v>
      </c>
    </row>
    <row r="397" spans="1:11" x14ac:dyDescent="0.25">
      <c r="A397">
        <v>1293</v>
      </c>
      <c r="B397" t="s">
        <v>8</v>
      </c>
      <c r="C397">
        <v>24</v>
      </c>
      <c r="D397" t="str">
        <f t="shared" si="18"/>
        <v>Adolescence</v>
      </c>
      <c r="E397" s="5">
        <v>70733</v>
      </c>
      <c r="F397">
        <v>63</v>
      </c>
      <c r="G397" t="str">
        <f t="shared" si="19"/>
        <v>Spendthrift</v>
      </c>
      <c r="H397" t="s">
        <v>14</v>
      </c>
      <c r="I397">
        <v>5</v>
      </c>
      <c r="J397" t="str">
        <f t="shared" si="20"/>
        <v>Mid-Level</v>
      </c>
      <c r="K397">
        <v>3</v>
      </c>
    </row>
    <row r="398" spans="1:11" x14ac:dyDescent="0.25">
      <c r="A398">
        <v>475</v>
      </c>
      <c r="B398" t="s">
        <v>11</v>
      </c>
      <c r="C398">
        <v>11</v>
      </c>
      <c r="D398" t="str">
        <f t="shared" si="18"/>
        <v>Adolescence</v>
      </c>
      <c r="E398" s="5">
        <v>59202</v>
      </c>
      <c r="F398">
        <v>92</v>
      </c>
      <c r="G398" t="str">
        <f t="shared" si="19"/>
        <v>Spendthrift</v>
      </c>
      <c r="H398" t="s">
        <v>9</v>
      </c>
      <c r="I398">
        <v>5</v>
      </c>
      <c r="J398" t="str">
        <f t="shared" si="20"/>
        <v>Mid-Level</v>
      </c>
      <c r="K398">
        <v>4</v>
      </c>
    </row>
    <row r="399" spans="1:11" x14ac:dyDescent="0.25">
      <c r="A399">
        <v>597</v>
      </c>
      <c r="B399" t="s">
        <v>11</v>
      </c>
      <c r="C399">
        <v>15</v>
      </c>
      <c r="D399" t="str">
        <f t="shared" si="18"/>
        <v>Adolescence</v>
      </c>
      <c r="E399" s="5">
        <v>58639</v>
      </c>
      <c r="F399">
        <v>51</v>
      </c>
      <c r="G399" t="str">
        <f t="shared" si="19"/>
        <v>Economical</v>
      </c>
      <c r="H399" t="s">
        <v>13</v>
      </c>
      <c r="I399">
        <v>5</v>
      </c>
      <c r="J399" t="str">
        <f t="shared" si="20"/>
        <v>Mid-Level</v>
      </c>
      <c r="K399">
        <v>7</v>
      </c>
    </row>
    <row r="400" spans="1:11" x14ac:dyDescent="0.25">
      <c r="A400">
        <v>1632</v>
      </c>
      <c r="B400" t="s">
        <v>8</v>
      </c>
      <c r="C400">
        <v>53</v>
      </c>
      <c r="D400" t="str">
        <f t="shared" si="18"/>
        <v>Middle Age</v>
      </c>
      <c r="E400" s="5">
        <v>57248</v>
      </c>
      <c r="F400">
        <v>66</v>
      </c>
      <c r="G400" t="str">
        <f t="shared" si="19"/>
        <v>Spendthrift</v>
      </c>
      <c r="H400" t="s">
        <v>12</v>
      </c>
      <c r="I400">
        <v>5</v>
      </c>
      <c r="J400" t="str">
        <f t="shared" si="20"/>
        <v>Mid-Level</v>
      </c>
      <c r="K400">
        <v>5</v>
      </c>
    </row>
    <row r="401" spans="1:11" x14ac:dyDescent="0.25">
      <c r="A401">
        <v>88</v>
      </c>
      <c r="B401" t="s">
        <v>11</v>
      </c>
      <c r="C401">
        <v>22</v>
      </c>
      <c r="D401" t="str">
        <f t="shared" si="18"/>
        <v>Adolescence</v>
      </c>
      <c r="E401" s="5">
        <v>55000</v>
      </c>
      <c r="F401">
        <v>55</v>
      </c>
      <c r="G401" t="str">
        <f t="shared" si="19"/>
        <v>Economical</v>
      </c>
      <c r="H401" t="s">
        <v>14</v>
      </c>
      <c r="I401">
        <v>5</v>
      </c>
      <c r="J401" t="str">
        <f t="shared" si="20"/>
        <v>Mid-Level</v>
      </c>
      <c r="K401">
        <v>2</v>
      </c>
    </row>
    <row r="402" spans="1:11" x14ac:dyDescent="0.25">
      <c r="A402">
        <v>166</v>
      </c>
      <c r="B402" t="s">
        <v>11</v>
      </c>
      <c r="C402">
        <v>36</v>
      </c>
      <c r="D402" t="str">
        <f t="shared" si="18"/>
        <v>Middle Age</v>
      </c>
      <c r="E402" s="5">
        <v>54000</v>
      </c>
      <c r="F402">
        <v>75</v>
      </c>
      <c r="G402" t="str">
        <f t="shared" si="19"/>
        <v>Spendthrift</v>
      </c>
      <c r="H402" t="s">
        <v>14</v>
      </c>
      <c r="I402">
        <v>5</v>
      </c>
      <c r="J402" t="str">
        <f t="shared" si="20"/>
        <v>Mid-Level</v>
      </c>
      <c r="K402">
        <v>3</v>
      </c>
    </row>
    <row r="403" spans="1:11" x14ac:dyDescent="0.25">
      <c r="A403">
        <v>586</v>
      </c>
      <c r="B403" t="s">
        <v>8</v>
      </c>
      <c r="C403">
        <v>49</v>
      </c>
      <c r="D403" t="str">
        <f t="shared" si="18"/>
        <v>Middle Age</v>
      </c>
      <c r="E403" s="5">
        <v>53509</v>
      </c>
      <c r="F403">
        <v>98</v>
      </c>
      <c r="G403" t="str">
        <f t="shared" si="19"/>
        <v>Spendthrift</v>
      </c>
      <c r="H403" t="s">
        <v>14</v>
      </c>
      <c r="I403">
        <v>5</v>
      </c>
      <c r="J403" t="str">
        <f t="shared" si="20"/>
        <v>Mid-Level</v>
      </c>
      <c r="K403">
        <v>4</v>
      </c>
    </row>
    <row r="404" spans="1:11" x14ac:dyDescent="0.25">
      <c r="A404">
        <v>1814</v>
      </c>
      <c r="B404" t="s">
        <v>11</v>
      </c>
      <c r="C404">
        <v>29</v>
      </c>
      <c r="D404" t="str">
        <f t="shared" si="18"/>
        <v>Adolescence</v>
      </c>
      <c r="E404" s="5">
        <v>53002</v>
      </c>
      <c r="F404">
        <v>73</v>
      </c>
      <c r="G404" t="str">
        <f t="shared" si="19"/>
        <v>Spendthrift</v>
      </c>
      <c r="H404" t="s">
        <v>12</v>
      </c>
      <c r="I404">
        <v>5</v>
      </c>
      <c r="J404" t="str">
        <f t="shared" si="20"/>
        <v>Mid-Level</v>
      </c>
      <c r="K404">
        <v>5</v>
      </c>
    </row>
    <row r="405" spans="1:11" x14ac:dyDescent="0.25">
      <c r="A405">
        <v>134</v>
      </c>
      <c r="B405" t="s">
        <v>11</v>
      </c>
      <c r="C405">
        <v>31</v>
      </c>
      <c r="D405" t="str">
        <f t="shared" si="18"/>
        <v>Middle Age</v>
      </c>
      <c r="E405" s="5">
        <v>45000</v>
      </c>
      <c r="F405">
        <v>71</v>
      </c>
      <c r="G405" t="str">
        <f t="shared" si="19"/>
        <v>Spendthrift</v>
      </c>
      <c r="H405" t="s">
        <v>14</v>
      </c>
      <c r="I405">
        <v>5</v>
      </c>
      <c r="J405" t="str">
        <f t="shared" si="20"/>
        <v>Mid-Level</v>
      </c>
      <c r="K405">
        <v>1</v>
      </c>
    </row>
    <row r="406" spans="1:11" x14ac:dyDescent="0.25">
      <c r="A406">
        <v>188</v>
      </c>
      <c r="B406" t="s">
        <v>8</v>
      </c>
      <c r="C406">
        <v>28</v>
      </c>
      <c r="D406" t="str">
        <f t="shared" si="18"/>
        <v>Adolescence</v>
      </c>
      <c r="E406" s="5">
        <v>44000</v>
      </c>
      <c r="F406">
        <v>68</v>
      </c>
      <c r="G406" t="str">
        <f t="shared" si="19"/>
        <v>Spendthrift</v>
      </c>
      <c r="H406" t="s">
        <v>16</v>
      </c>
      <c r="I406">
        <v>5</v>
      </c>
      <c r="J406" t="str">
        <f t="shared" si="20"/>
        <v>Mid-Level</v>
      </c>
      <c r="K406">
        <v>3</v>
      </c>
    </row>
    <row r="407" spans="1:11" x14ac:dyDescent="0.25">
      <c r="A407">
        <v>227</v>
      </c>
      <c r="B407" t="s">
        <v>11</v>
      </c>
      <c r="C407">
        <v>25</v>
      </c>
      <c r="D407" t="str">
        <f t="shared" si="18"/>
        <v>Adolescence</v>
      </c>
      <c r="E407" s="5">
        <v>40000</v>
      </c>
      <c r="F407">
        <v>77</v>
      </c>
      <c r="G407" t="str">
        <f t="shared" si="19"/>
        <v>Spendthrift</v>
      </c>
      <c r="H407" t="s">
        <v>14</v>
      </c>
      <c r="I407">
        <v>5</v>
      </c>
      <c r="J407" t="str">
        <f t="shared" si="20"/>
        <v>Mid-Level</v>
      </c>
      <c r="K407">
        <v>4</v>
      </c>
    </row>
    <row r="408" spans="1:11" x14ac:dyDescent="0.25">
      <c r="A408">
        <v>300</v>
      </c>
      <c r="B408" t="s">
        <v>8</v>
      </c>
      <c r="C408">
        <v>32</v>
      </c>
      <c r="D408" t="str">
        <f t="shared" si="18"/>
        <v>Middle Age</v>
      </c>
      <c r="E408" s="5">
        <v>32000</v>
      </c>
      <c r="F408">
        <v>86</v>
      </c>
      <c r="G408" t="str">
        <f t="shared" si="19"/>
        <v>Spendthrift</v>
      </c>
      <c r="H408" t="s">
        <v>13</v>
      </c>
      <c r="I408">
        <v>5</v>
      </c>
      <c r="J408" t="str">
        <f t="shared" si="20"/>
        <v>Mid-Level</v>
      </c>
      <c r="K408">
        <v>2</v>
      </c>
    </row>
    <row r="409" spans="1:11" x14ac:dyDescent="0.25">
      <c r="A409">
        <v>30</v>
      </c>
      <c r="B409" t="s">
        <v>11</v>
      </c>
      <c r="C409">
        <v>23</v>
      </c>
      <c r="D409" t="str">
        <f t="shared" si="18"/>
        <v>Adolescence</v>
      </c>
      <c r="E409" s="5">
        <v>20000</v>
      </c>
      <c r="F409">
        <v>87</v>
      </c>
      <c r="G409" t="str">
        <f t="shared" si="19"/>
        <v>Spendthrift</v>
      </c>
      <c r="H409" t="s">
        <v>14</v>
      </c>
      <c r="I409">
        <v>5</v>
      </c>
      <c r="J409" t="str">
        <f t="shared" si="20"/>
        <v>Mid-Level</v>
      </c>
      <c r="K409">
        <v>4</v>
      </c>
    </row>
    <row r="410" spans="1:11" x14ac:dyDescent="0.25">
      <c r="A410">
        <v>1542</v>
      </c>
      <c r="B410" t="s">
        <v>8</v>
      </c>
      <c r="C410">
        <v>50</v>
      </c>
      <c r="D410" t="str">
        <f t="shared" si="18"/>
        <v>Middle Age</v>
      </c>
      <c r="E410" s="5">
        <v>187545</v>
      </c>
      <c r="F410">
        <v>61</v>
      </c>
      <c r="G410" t="str">
        <f t="shared" si="19"/>
        <v>Spendthrift</v>
      </c>
      <c r="H410" t="s">
        <v>15</v>
      </c>
      <c r="I410">
        <v>4</v>
      </c>
      <c r="J410" t="str">
        <f t="shared" si="20"/>
        <v>Intermediate</v>
      </c>
      <c r="K410">
        <v>6</v>
      </c>
    </row>
    <row r="411" spans="1:11" x14ac:dyDescent="0.25">
      <c r="A411">
        <v>1825</v>
      </c>
      <c r="B411" t="s">
        <v>11</v>
      </c>
      <c r="C411">
        <v>32</v>
      </c>
      <c r="D411" t="str">
        <f t="shared" si="18"/>
        <v>Middle Age</v>
      </c>
      <c r="E411" s="5">
        <v>185218</v>
      </c>
      <c r="F411">
        <v>83</v>
      </c>
      <c r="G411" t="str">
        <f t="shared" si="19"/>
        <v>Spendthrift</v>
      </c>
      <c r="H411" t="s">
        <v>9</v>
      </c>
      <c r="I411">
        <v>4</v>
      </c>
      <c r="J411" t="str">
        <f t="shared" si="20"/>
        <v>Intermediate</v>
      </c>
      <c r="K411">
        <v>6</v>
      </c>
    </row>
    <row r="412" spans="1:11" x14ac:dyDescent="0.25">
      <c r="A412">
        <v>363</v>
      </c>
      <c r="B412" t="s">
        <v>11</v>
      </c>
      <c r="C412">
        <v>39</v>
      </c>
      <c r="D412" t="str">
        <f t="shared" si="18"/>
        <v>Middle Age</v>
      </c>
      <c r="E412" s="5">
        <v>182352</v>
      </c>
      <c r="F412">
        <v>73</v>
      </c>
      <c r="G412" t="str">
        <f t="shared" si="19"/>
        <v>Spendthrift</v>
      </c>
      <c r="H412" t="s">
        <v>10</v>
      </c>
      <c r="I412">
        <v>4</v>
      </c>
      <c r="J412" t="str">
        <f t="shared" si="20"/>
        <v>Intermediate</v>
      </c>
      <c r="K412">
        <v>3</v>
      </c>
    </row>
    <row r="413" spans="1:11" x14ac:dyDescent="0.25">
      <c r="A413">
        <v>573</v>
      </c>
      <c r="B413" t="s">
        <v>11</v>
      </c>
      <c r="C413">
        <v>91</v>
      </c>
      <c r="D413" t="str">
        <f t="shared" si="18"/>
        <v>Old</v>
      </c>
      <c r="E413" s="5">
        <v>181775</v>
      </c>
      <c r="F413">
        <v>61</v>
      </c>
      <c r="G413" t="str">
        <f t="shared" si="19"/>
        <v>Spendthrift</v>
      </c>
      <c r="H413" t="s">
        <v>14</v>
      </c>
      <c r="I413">
        <v>4</v>
      </c>
      <c r="J413" t="str">
        <f t="shared" si="20"/>
        <v>Intermediate</v>
      </c>
      <c r="K413">
        <v>5</v>
      </c>
    </row>
    <row r="414" spans="1:11" x14ac:dyDescent="0.25">
      <c r="A414">
        <v>1322</v>
      </c>
      <c r="B414" t="s">
        <v>11</v>
      </c>
      <c r="C414">
        <v>28</v>
      </c>
      <c r="D414" t="str">
        <f t="shared" si="18"/>
        <v>Adolescence</v>
      </c>
      <c r="E414" s="5">
        <v>178285</v>
      </c>
      <c r="F414">
        <v>91</v>
      </c>
      <c r="G414" t="str">
        <f t="shared" si="19"/>
        <v>Spendthrift</v>
      </c>
      <c r="H414" t="s">
        <v>14</v>
      </c>
      <c r="I414">
        <v>4</v>
      </c>
      <c r="J414" t="str">
        <f t="shared" si="20"/>
        <v>Intermediate</v>
      </c>
      <c r="K414">
        <v>7</v>
      </c>
    </row>
    <row r="415" spans="1:11" x14ac:dyDescent="0.25">
      <c r="A415">
        <v>1913</v>
      </c>
      <c r="B415" t="s">
        <v>11</v>
      </c>
      <c r="C415">
        <v>92</v>
      </c>
      <c r="D415" t="str">
        <f t="shared" si="18"/>
        <v>Old</v>
      </c>
      <c r="E415" s="5">
        <v>174786</v>
      </c>
      <c r="F415">
        <v>94</v>
      </c>
      <c r="G415" t="str">
        <f t="shared" si="19"/>
        <v>Spendthrift</v>
      </c>
      <c r="H415" t="s">
        <v>15</v>
      </c>
      <c r="I415">
        <v>4</v>
      </c>
      <c r="J415" t="str">
        <f t="shared" si="20"/>
        <v>Intermediate</v>
      </c>
      <c r="K415">
        <v>3</v>
      </c>
    </row>
    <row r="416" spans="1:11" x14ac:dyDescent="0.25">
      <c r="A416">
        <v>1776</v>
      </c>
      <c r="B416" t="s">
        <v>8</v>
      </c>
      <c r="C416">
        <v>75</v>
      </c>
      <c r="D416" t="str">
        <f t="shared" si="18"/>
        <v>Old</v>
      </c>
      <c r="E416" s="5">
        <v>172309</v>
      </c>
      <c r="F416">
        <v>82</v>
      </c>
      <c r="G416" t="str">
        <f t="shared" si="19"/>
        <v>Spendthrift</v>
      </c>
      <c r="H416" t="s">
        <v>15</v>
      </c>
      <c r="I416">
        <v>4</v>
      </c>
      <c r="J416" t="str">
        <f t="shared" si="20"/>
        <v>Intermediate</v>
      </c>
      <c r="K416">
        <v>1</v>
      </c>
    </row>
    <row r="417" spans="1:11" x14ac:dyDescent="0.25">
      <c r="A417">
        <v>1944</v>
      </c>
      <c r="B417" t="s">
        <v>11</v>
      </c>
      <c r="C417">
        <v>54</v>
      </c>
      <c r="D417" t="str">
        <f t="shared" si="18"/>
        <v>Middle Age</v>
      </c>
      <c r="E417" s="5">
        <v>170638</v>
      </c>
      <c r="F417">
        <v>64</v>
      </c>
      <c r="G417" t="str">
        <f t="shared" si="19"/>
        <v>Spendthrift</v>
      </c>
      <c r="H417" t="s">
        <v>14</v>
      </c>
      <c r="I417">
        <v>4</v>
      </c>
      <c r="J417" t="str">
        <f t="shared" si="20"/>
        <v>Intermediate</v>
      </c>
      <c r="K417">
        <v>5</v>
      </c>
    </row>
    <row r="418" spans="1:11" x14ac:dyDescent="0.25">
      <c r="A418">
        <v>1770</v>
      </c>
      <c r="B418" t="s">
        <v>11</v>
      </c>
      <c r="C418">
        <v>87</v>
      </c>
      <c r="D418" t="str">
        <f t="shared" si="18"/>
        <v>Old</v>
      </c>
      <c r="E418" s="5">
        <v>170333</v>
      </c>
      <c r="F418">
        <v>96</v>
      </c>
      <c r="G418" t="str">
        <f t="shared" si="19"/>
        <v>Spendthrift</v>
      </c>
      <c r="H418" t="s">
        <v>13</v>
      </c>
      <c r="I418">
        <v>4</v>
      </c>
      <c r="J418" t="str">
        <f t="shared" si="20"/>
        <v>Intermediate</v>
      </c>
      <c r="K418">
        <v>2</v>
      </c>
    </row>
    <row r="419" spans="1:11" x14ac:dyDescent="0.25">
      <c r="A419">
        <v>1490</v>
      </c>
      <c r="B419" t="s">
        <v>11</v>
      </c>
      <c r="C419">
        <v>97</v>
      </c>
      <c r="D419" t="str">
        <f t="shared" si="18"/>
        <v>Old</v>
      </c>
      <c r="E419" s="5">
        <v>167558</v>
      </c>
      <c r="F419">
        <v>99</v>
      </c>
      <c r="G419" t="str">
        <f t="shared" si="19"/>
        <v>Spendthrift</v>
      </c>
      <c r="H419" t="s">
        <v>14</v>
      </c>
      <c r="I419">
        <v>4</v>
      </c>
      <c r="J419" t="str">
        <f t="shared" si="20"/>
        <v>Intermediate</v>
      </c>
      <c r="K419">
        <v>7</v>
      </c>
    </row>
    <row r="420" spans="1:11" x14ac:dyDescent="0.25">
      <c r="A420">
        <v>902</v>
      </c>
      <c r="B420" t="s">
        <v>8</v>
      </c>
      <c r="C420">
        <v>53</v>
      </c>
      <c r="D420" t="str">
        <f t="shared" si="18"/>
        <v>Middle Age</v>
      </c>
      <c r="E420" s="5">
        <v>160980</v>
      </c>
      <c r="F420">
        <v>62</v>
      </c>
      <c r="G420" t="str">
        <f t="shared" si="19"/>
        <v>Spendthrift</v>
      </c>
      <c r="H420" t="s">
        <v>16</v>
      </c>
      <c r="I420">
        <v>4</v>
      </c>
      <c r="J420" t="str">
        <f t="shared" si="20"/>
        <v>Intermediate</v>
      </c>
      <c r="K420">
        <v>2</v>
      </c>
    </row>
    <row r="421" spans="1:11" x14ac:dyDescent="0.25">
      <c r="A421">
        <v>690</v>
      </c>
      <c r="B421" t="s">
        <v>11</v>
      </c>
      <c r="C421">
        <v>13</v>
      </c>
      <c r="D421" t="str">
        <f t="shared" si="18"/>
        <v>Adolescence</v>
      </c>
      <c r="E421" s="5">
        <v>156951</v>
      </c>
      <c r="F421">
        <v>66</v>
      </c>
      <c r="G421" t="str">
        <f t="shared" si="19"/>
        <v>Spendthrift</v>
      </c>
      <c r="H421" t="s">
        <v>9</v>
      </c>
      <c r="I421">
        <v>4</v>
      </c>
      <c r="J421" t="str">
        <f t="shared" si="20"/>
        <v>Intermediate</v>
      </c>
      <c r="K421">
        <v>7</v>
      </c>
    </row>
    <row r="422" spans="1:11" x14ac:dyDescent="0.25">
      <c r="A422">
        <v>1070</v>
      </c>
      <c r="B422" t="s">
        <v>8</v>
      </c>
      <c r="C422">
        <v>45</v>
      </c>
      <c r="D422" t="str">
        <f t="shared" si="18"/>
        <v>Middle Age</v>
      </c>
      <c r="E422" s="5">
        <v>152226</v>
      </c>
      <c r="F422">
        <v>87</v>
      </c>
      <c r="G422" t="str">
        <f t="shared" si="19"/>
        <v>Spendthrift</v>
      </c>
      <c r="H422" t="s">
        <v>14</v>
      </c>
      <c r="I422">
        <v>4</v>
      </c>
      <c r="J422" t="str">
        <f t="shared" si="20"/>
        <v>Intermediate</v>
      </c>
      <c r="K422">
        <v>4</v>
      </c>
    </row>
    <row r="423" spans="1:11" x14ac:dyDescent="0.25">
      <c r="A423">
        <v>1750</v>
      </c>
      <c r="B423" t="s">
        <v>11</v>
      </c>
      <c r="C423">
        <v>33</v>
      </c>
      <c r="D423" t="str">
        <f t="shared" si="18"/>
        <v>Middle Age</v>
      </c>
      <c r="E423" s="5">
        <v>150823</v>
      </c>
      <c r="F423">
        <v>75</v>
      </c>
      <c r="G423" t="str">
        <f t="shared" si="19"/>
        <v>Spendthrift</v>
      </c>
      <c r="H423" t="s">
        <v>14</v>
      </c>
      <c r="I423">
        <v>4</v>
      </c>
      <c r="J423" t="str">
        <f t="shared" si="20"/>
        <v>Intermediate</v>
      </c>
      <c r="K423">
        <v>1</v>
      </c>
    </row>
    <row r="424" spans="1:11" x14ac:dyDescent="0.25">
      <c r="A424">
        <v>926</v>
      </c>
      <c r="B424" t="s">
        <v>8</v>
      </c>
      <c r="C424">
        <v>14</v>
      </c>
      <c r="D424" t="str">
        <f t="shared" si="18"/>
        <v>Adolescence</v>
      </c>
      <c r="E424" s="5">
        <v>149618</v>
      </c>
      <c r="F424">
        <v>78</v>
      </c>
      <c r="G424" t="str">
        <f t="shared" si="19"/>
        <v>Spendthrift</v>
      </c>
      <c r="H424" t="s">
        <v>9</v>
      </c>
      <c r="I424">
        <v>4</v>
      </c>
      <c r="J424" t="str">
        <f t="shared" si="20"/>
        <v>Intermediate</v>
      </c>
      <c r="K424">
        <v>6</v>
      </c>
    </row>
    <row r="425" spans="1:11" x14ac:dyDescent="0.25">
      <c r="A425">
        <v>1842</v>
      </c>
      <c r="B425" t="s">
        <v>8</v>
      </c>
      <c r="C425">
        <v>52</v>
      </c>
      <c r="D425" t="str">
        <f t="shared" si="18"/>
        <v>Middle Age</v>
      </c>
      <c r="E425" s="5">
        <v>148901</v>
      </c>
      <c r="F425">
        <v>77</v>
      </c>
      <c r="G425" t="str">
        <f t="shared" si="19"/>
        <v>Spendthrift</v>
      </c>
      <c r="H425" t="s">
        <v>9</v>
      </c>
      <c r="I425">
        <v>4</v>
      </c>
      <c r="J425" t="str">
        <f t="shared" si="20"/>
        <v>Intermediate</v>
      </c>
      <c r="K425">
        <v>4</v>
      </c>
    </row>
    <row r="426" spans="1:11" x14ac:dyDescent="0.25">
      <c r="A426">
        <v>579</v>
      </c>
      <c r="B426" t="s">
        <v>11</v>
      </c>
      <c r="C426">
        <v>37</v>
      </c>
      <c r="D426" t="str">
        <f t="shared" si="18"/>
        <v>Middle Age</v>
      </c>
      <c r="E426" s="5">
        <v>146195</v>
      </c>
      <c r="F426">
        <v>89</v>
      </c>
      <c r="G426" t="str">
        <f t="shared" si="19"/>
        <v>Spendthrift</v>
      </c>
      <c r="H426" t="s">
        <v>9</v>
      </c>
      <c r="I426">
        <v>4</v>
      </c>
      <c r="J426" t="str">
        <f t="shared" si="20"/>
        <v>Intermediate</v>
      </c>
      <c r="K426">
        <v>4</v>
      </c>
    </row>
    <row r="427" spans="1:11" x14ac:dyDescent="0.25">
      <c r="A427">
        <v>1195</v>
      </c>
      <c r="B427" t="s">
        <v>11</v>
      </c>
      <c r="C427">
        <v>10</v>
      </c>
      <c r="D427" t="str">
        <f t="shared" si="18"/>
        <v>Adolescence</v>
      </c>
      <c r="E427" s="5">
        <v>143313</v>
      </c>
      <c r="F427">
        <v>57</v>
      </c>
      <c r="G427" t="str">
        <f t="shared" si="19"/>
        <v>Economical</v>
      </c>
      <c r="H427" t="s">
        <v>16</v>
      </c>
      <c r="I427">
        <v>4</v>
      </c>
      <c r="J427" t="str">
        <f t="shared" si="20"/>
        <v>Intermediate</v>
      </c>
      <c r="K427">
        <v>7</v>
      </c>
    </row>
    <row r="428" spans="1:11" x14ac:dyDescent="0.25">
      <c r="A428">
        <v>1207</v>
      </c>
      <c r="B428" t="s">
        <v>11</v>
      </c>
      <c r="C428">
        <v>31</v>
      </c>
      <c r="D428" t="str">
        <f t="shared" si="18"/>
        <v>Middle Age</v>
      </c>
      <c r="E428" s="5">
        <v>143241</v>
      </c>
      <c r="F428">
        <v>81</v>
      </c>
      <c r="G428" t="str">
        <f t="shared" si="19"/>
        <v>Spendthrift</v>
      </c>
      <c r="H428" t="s">
        <v>15</v>
      </c>
      <c r="I428">
        <v>4</v>
      </c>
      <c r="J428" t="str">
        <f t="shared" si="20"/>
        <v>Intermediate</v>
      </c>
      <c r="K428">
        <v>7</v>
      </c>
    </row>
    <row r="429" spans="1:11" x14ac:dyDescent="0.25">
      <c r="A429">
        <v>1935</v>
      </c>
      <c r="B429" t="s">
        <v>8</v>
      </c>
      <c r="C429">
        <v>64</v>
      </c>
      <c r="D429" t="str">
        <f t="shared" si="18"/>
        <v>Old</v>
      </c>
      <c r="E429" s="5">
        <v>142612</v>
      </c>
      <c r="F429">
        <v>58</v>
      </c>
      <c r="G429" t="str">
        <f t="shared" si="19"/>
        <v>Economical</v>
      </c>
      <c r="H429" t="s">
        <v>16</v>
      </c>
      <c r="I429">
        <v>4</v>
      </c>
      <c r="J429" t="str">
        <f t="shared" si="20"/>
        <v>Intermediate</v>
      </c>
      <c r="K429">
        <v>6</v>
      </c>
    </row>
    <row r="430" spans="1:11" x14ac:dyDescent="0.25">
      <c r="A430">
        <v>1795</v>
      </c>
      <c r="B430" t="s">
        <v>11</v>
      </c>
      <c r="C430">
        <v>8</v>
      </c>
      <c r="D430" t="str">
        <f t="shared" si="18"/>
        <v>Adolescence</v>
      </c>
      <c r="E430" s="5">
        <v>141359</v>
      </c>
      <c r="F430">
        <v>65</v>
      </c>
      <c r="G430" t="str">
        <f t="shared" si="19"/>
        <v>Spendthrift</v>
      </c>
      <c r="H430" t="s">
        <v>9</v>
      </c>
      <c r="I430">
        <v>4</v>
      </c>
      <c r="J430" t="str">
        <f t="shared" si="20"/>
        <v>Intermediate</v>
      </c>
      <c r="K430">
        <v>5</v>
      </c>
    </row>
    <row r="431" spans="1:11" x14ac:dyDescent="0.25">
      <c r="A431">
        <v>1461</v>
      </c>
      <c r="B431" t="s">
        <v>11</v>
      </c>
      <c r="C431">
        <v>88</v>
      </c>
      <c r="D431" t="str">
        <f t="shared" si="18"/>
        <v>Old</v>
      </c>
      <c r="E431" s="5">
        <v>139806</v>
      </c>
      <c r="F431">
        <v>99</v>
      </c>
      <c r="G431" t="str">
        <f t="shared" si="19"/>
        <v>Spendthrift</v>
      </c>
      <c r="H431" t="s">
        <v>13</v>
      </c>
      <c r="I431">
        <v>4</v>
      </c>
      <c r="J431" t="str">
        <f t="shared" si="20"/>
        <v>Intermediate</v>
      </c>
      <c r="K431">
        <v>4</v>
      </c>
    </row>
    <row r="432" spans="1:11" x14ac:dyDescent="0.25">
      <c r="A432">
        <v>1369</v>
      </c>
      <c r="B432" t="s">
        <v>11</v>
      </c>
      <c r="C432">
        <v>31</v>
      </c>
      <c r="D432" t="str">
        <f t="shared" si="18"/>
        <v>Middle Age</v>
      </c>
      <c r="E432" s="5">
        <v>138644</v>
      </c>
      <c r="F432">
        <v>94</v>
      </c>
      <c r="G432" t="str">
        <f t="shared" si="19"/>
        <v>Spendthrift</v>
      </c>
      <c r="H432" t="s">
        <v>10</v>
      </c>
      <c r="I432">
        <v>4</v>
      </c>
      <c r="J432" t="str">
        <f t="shared" si="20"/>
        <v>Intermediate</v>
      </c>
      <c r="K432">
        <v>3</v>
      </c>
    </row>
    <row r="433" spans="1:11" x14ac:dyDescent="0.25">
      <c r="A433">
        <v>1983</v>
      </c>
      <c r="B433" t="s">
        <v>8</v>
      </c>
      <c r="C433">
        <v>33</v>
      </c>
      <c r="D433" t="str">
        <f t="shared" si="18"/>
        <v>Middle Age</v>
      </c>
      <c r="E433" s="5">
        <v>137094</v>
      </c>
      <c r="F433">
        <v>68</v>
      </c>
      <c r="G433" t="str">
        <f t="shared" si="19"/>
        <v>Spendthrift</v>
      </c>
      <c r="H433" t="s">
        <v>12</v>
      </c>
      <c r="I433">
        <v>4</v>
      </c>
      <c r="J433" t="str">
        <f t="shared" si="20"/>
        <v>Intermediate</v>
      </c>
      <c r="K433">
        <v>1</v>
      </c>
    </row>
    <row r="434" spans="1:11" x14ac:dyDescent="0.25">
      <c r="A434">
        <v>580</v>
      </c>
      <c r="B434" t="s">
        <v>8</v>
      </c>
      <c r="C434">
        <v>83</v>
      </c>
      <c r="D434" t="str">
        <f t="shared" si="18"/>
        <v>Old</v>
      </c>
      <c r="E434" s="5">
        <v>135268</v>
      </c>
      <c r="F434">
        <v>53</v>
      </c>
      <c r="G434" t="str">
        <f t="shared" si="19"/>
        <v>Economical</v>
      </c>
      <c r="H434" t="s">
        <v>12</v>
      </c>
      <c r="I434">
        <v>4</v>
      </c>
      <c r="J434" t="str">
        <f t="shared" si="20"/>
        <v>Intermediate</v>
      </c>
      <c r="K434">
        <v>5</v>
      </c>
    </row>
    <row r="435" spans="1:11" x14ac:dyDescent="0.25">
      <c r="A435">
        <v>1364</v>
      </c>
      <c r="B435" t="s">
        <v>11</v>
      </c>
      <c r="C435">
        <v>44</v>
      </c>
      <c r="D435" t="str">
        <f t="shared" si="18"/>
        <v>Middle Age</v>
      </c>
      <c r="E435" s="5">
        <v>131091</v>
      </c>
      <c r="F435">
        <v>62</v>
      </c>
      <c r="G435" t="str">
        <f t="shared" si="19"/>
        <v>Spendthrift</v>
      </c>
      <c r="H435" t="s">
        <v>14</v>
      </c>
      <c r="I435">
        <v>4</v>
      </c>
      <c r="J435" t="str">
        <f t="shared" si="20"/>
        <v>Intermediate</v>
      </c>
      <c r="K435">
        <v>1</v>
      </c>
    </row>
    <row r="436" spans="1:11" x14ac:dyDescent="0.25">
      <c r="A436">
        <v>1315</v>
      </c>
      <c r="B436" t="s">
        <v>11</v>
      </c>
      <c r="C436">
        <v>83</v>
      </c>
      <c r="D436" t="str">
        <f t="shared" si="18"/>
        <v>Old</v>
      </c>
      <c r="E436" s="5">
        <v>129507</v>
      </c>
      <c r="F436">
        <v>93</v>
      </c>
      <c r="G436" t="str">
        <f t="shared" si="19"/>
        <v>Spendthrift</v>
      </c>
      <c r="H436" t="s">
        <v>9</v>
      </c>
      <c r="I436">
        <v>4</v>
      </c>
      <c r="J436" t="str">
        <f t="shared" si="20"/>
        <v>Intermediate</v>
      </c>
      <c r="K436">
        <v>7</v>
      </c>
    </row>
    <row r="437" spans="1:11" x14ac:dyDescent="0.25">
      <c r="A437">
        <v>1321</v>
      </c>
      <c r="B437" t="s">
        <v>8</v>
      </c>
      <c r="C437">
        <v>97</v>
      </c>
      <c r="D437" t="str">
        <f t="shared" si="18"/>
        <v>Old</v>
      </c>
      <c r="E437" s="5">
        <v>128723</v>
      </c>
      <c r="F437">
        <v>58</v>
      </c>
      <c r="G437" t="str">
        <f t="shared" si="19"/>
        <v>Economical</v>
      </c>
      <c r="H437" t="s">
        <v>14</v>
      </c>
      <c r="I437">
        <v>4</v>
      </c>
      <c r="J437" t="str">
        <f t="shared" si="20"/>
        <v>Intermediate</v>
      </c>
      <c r="K437">
        <v>5</v>
      </c>
    </row>
    <row r="438" spans="1:11" x14ac:dyDescent="0.25">
      <c r="A438">
        <v>1404</v>
      </c>
      <c r="B438" t="s">
        <v>11</v>
      </c>
      <c r="C438">
        <v>58</v>
      </c>
      <c r="D438" t="str">
        <f t="shared" si="18"/>
        <v>Old</v>
      </c>
      <c r="E438" s="5">
        <v>119366</v>
      </c>
      <c r="F438">
        <v>94</v>
      </c>
      <c r="G438" t="str">
        <f t="shared" si="19"/>
        <v>Spendthrift</v>
      </c>
      <c r="H438" t="s">
        <v>10</v>
      </c>
      <c r="I438">
        <v>4</v>
      </c>
      <c r="J438" t="str">
        <f t="shared" si="20"/>
        <v>Intermediate</v>
      </c>
      <c r="K438">
        <v>2</v>
      </c>
    </row>
    <row r="439" spans="1:11" x14ac:dyDescent="0.25">
      <c r="A439">
        <v>1989</v>
      </c>
      <c r="B439" t="s">
        <v>11</v>
      </c>
      <c r="C439">
        <v>54</v>
      </c>
      <c r="D439" t="str">
        <f t="shared" si="18"/>
        <v>Middle Age</v>
      </c>
      <c r="E439" s="5">
        <v>118944</v>
      </c>
      <c r="F439">
        <v>77</v>
      </c>
      <c r="G439" t="str">
        <f t="shared" si="19"/>
        <v>Spendthrift</v>
      </c>
      <c r="H439" t="s">
        <v>14</v>
      </c>
      <c r="I439">
        <v>4</v>
      </c>
      <c r="J439" t="str">
        <f t="shared" si="20"/>
        <v>Intermediate</v>
      </c>
      <c r="K439">
        <v>4</v>
      </c>
    </row>
    <row r="440" spans="1:11" x14ac:dyDescent="0.25">
      <c r="A440">
        <v>1485</v>
      </c>
      <c r="B440" t="s">
        <v>11</v>
      </c>
      <c r="C440">
        <v>59</v>
      </c>
      <c r="D440" t="str">
        <f t="shared" si="18"/>
        <v>Old</v>
      </c>
      <c r="E440" s="5">
        <v>113389</v>
      </c>
      <c r="F440">
        <v>79</v>
      </c>
      <c r="G440" t="str">
        <f t="shared" si="19"/>
        <v>Spendthrift</v>
      </c>
      <c r="H440" t="s">
        <v>16</v>
      </c>
      <c r="I440">
        <v>4</v>
      </c>
      <c r="J440" t="str">
        <f t="shared" si="20"/>
        <v>Intermediate</v>
      </c>
      <c r="K440">
        <v>6</v>
      </c>
    </row>
    <row r="441" spans="1:11" x14ac:dyDescent="0.25">
      <c r="A441">
        <v>972</v>
      </c>
      <c r="B441" t="s">
        <v>11</v>
      </c>
      <c r="C441">
        <v>59</v>
      </c>
      <c r="D441" t="str">
        <f t="shared" si="18"/>
        <v>Old</v>
      </c>
      <c r="E441" s="5">
        <v>108675</v>
      </c>
      <c r="F441">
        <v>57</v>
      </c>
      <c r="G441" t="str">
        <f t="shared" si="19"/>
        <v>Economical</v>
      </c>
      <c r="H441" t="s">
        <v>14</v>
      </c>
      <c r="I441">
        <v>4</v>
      </c>
      <c r="J441" t="str">
        <f t="shared" si="20"/>
        <v>Intermediate</v>
      </c>
      <c r="K441">
        <v>5</v>
      </c>
    </row>
    <row r="442" spans="1:11" x14ac:dyDescent="0.25">
      <c r="A442">
        <v>1971</v>
      </c>
      <c r="B442" t="s">
        <v>8</v>
      </c>
      <c r="C442">
        <v>55</v>
      </c>
      <c r="D442" t="str">
        <f t="shared" si="18"/>
        <v>Old</v>
      </c>
      <c r="E442" s="5">
        <v>107099</v>
      </c>
      <c r="F442">
        <v>89</v>
      </c>
      <c r="G442" t="str">
        <f t="shared" si="19"/>
        <v>Spendthrift</v>
      </c>
      <c r="H442" t="s">
        <v>15</v>
      </c>
      <c r="I442">
        <v>4</v>
      </c>
      <c r="J442" t="str">
        <f t="shared" si="20"/>
        <v>Intermediate</v>
      </c>
      <c r="K442">
        <v>6</v>
      </c>
    </row>
    <row r="443" spans="1:11" x14ac:dyDescent="0.25">
      <c r="A443">
        <v>1463</v>
      </c>
      <c r="B443" t="s">
        <v>11</v>
      </c>
      <c r="C443">
        <v>96</v>
      </c>
      <c r="D443" t="str">
        <f t="shared" si="18"/>
        <v>Old</v>
      </c>
      <c r="E443" s="5">
        <v>105968</v>
      </c>
      <c r="F443">
        <v>65</v>
      </c>
      <c r="G443" t="str">
        <f t="shared" si="19"/>
        <v>Spendthrift</v>
      </c>
      <c r="H443" t="s">
        <v>10</v>
      </c>
      <c r="I443">
        <v>4</v>
      </c>
      <c r="J443" t="str">
        <f t="shared" si="20"/>
        <v>Intermediate</v>
      </c>
      <c r="K443">
        <v>5</v>
      </c>
    </row>
    <row r="444" spans="1:11" x14ac:dyDescent="0.25">
      <c r="A444">
        <v>1887</v>
      </c>
      <c r="B444" t="s">
        <v>11</v>
      </c>
      <c r="C444">
        <v>69</v>
      </c>
      <c r="D444" t="str">
        <f t="shared" si="18"/>
        <v>Old</v>
      </c>
      <c r="E444" s="5">
        <v>104160</v>
      </c>
      <c r="F444">
        <v>77</v>
      </c>
      <c r="G444" t="str">
        <f t="shared" si="19"/>
        <v>Spendthrift</v>
      </c>
      <c r="H444" t="s">
        <v>10</v>
      </c>
      <c r="I444">
        <v>4</v>
      </c>
      <c r="J444" t="str">
        <f t="shared" si="20"/>
        <v>Intermediate</v>
      </c>
      <c r="K444">
        <v>4</v>
      </c>
    </row>
    <row r="445" spans="1:11" x14ac:dyDescent="0.25">
      <c r="A445">
        <v>569</v>
      </c>
      <c r="B445" t="s">
        <v>11</v>
      </c>
      <c r="C445">
        <v>2</v>
      </c>
      <c r="D445" t="str">
        <f t="shared" si="18"/>
        <v>Adolescence</v>
      </c>
      <c r="E445" s="5">
        <v>101451</v>
      </c>
      <c r="F445">
        <v>82</v>
      </c>
      <c r="G445" t="str">
        <f t="shared" si="19"/>
        <v>Spendthrift</v>
      </c>
      <c r="H445" t="s">
        <v>9</v>
      </c>
      <c r="I445">
        <v>4</v>
      </c>
      <c r="J445" t="str">
        <f t="shared" si="20"/>
        <v>Intermediate</v>
      </c>
      <c r="K445">
        <v>3</v>
      </c>
    </row>
    <row r="446" spans="1:11" x14ac:dyDescent="0.25">
      <c r="A446">
        <v>1016</v>
      </c>
      <c r="B446" t="s">
        <v>11</v>
      </c>
      <c r="C446">
        <v>32</v>
      </c>
      <c r="D446" t="str">
        <f t="shared" si="18"/>
        <v>Middle Age</v>
      </c>
      <c r="E446" s="5">
        <v>100890</v>
      </c>
      <c r="F446">
        <v>60</v>
      </c>
      <c r="G446" t="str">
        <f t="shared" si="19"/>
        <v>Spendthrift</v>
      </c>
      <c r="H446" t="s">
        <v>13</v>
      </c>
      <c r="I446">
        <v>4</v>
      </c>
      <c r="J446" t="str">
        <f t="shared" si="20"/>
        <v>Intermediate</v>
      </c>
      <c r="K446">
        <v>4</v>
      </c>
    </row>
    <row r="447" spans="1:11" x14ac:dyDescent="0.25">
      <c r="A447">
        <v>190</v>
      </c>
      <c r="B447" t="s">
        <v>11</v>
      </c>
      <c r="C447">
        <v>36</v>
      </c>
      <c r="D447" t="str">
        <f t="shared" si="18"/>
        <v>Middle Age</v>
      </c>
      <c r="E447" s="5">
        <v>95000</v>
      </c>
      <c r="F447">
        <v>85</v>
      </c>
      <c r="G447" t="str">
        <f t="shared" si="19"/>
        <v>Spendthrift</v>
      </c>
      <c r="H447" t="s">
        <v>14</v>
      </c>
      <c r="I447">
        <v>4</v>
      </c>
      <c r="J447" t="str">
        <f t="shared" si="20"/>
        <v>Intermediate</v>
      </c>
      <c r="K447">
        <v>2</v>
      </c>
    </row>
    <row r="448" spans="1:11" x14ac:dyDescent="0.25">
      <c r="A448">
        <v>1546</v>
      </c>
      <c r="B448" t="s">
        <v>11</v>
      </c>
      <c r="C448">
        <v>93</v>
      </c>
      <c r="D448" t="str">
        <f t="shared" si="18"/>
        <v>Old</v>
      </c>
      <c r="E448" s="5">
        <v>93964</v>
      </c>
      <c r="F448">
        <v>80</v>
      </c>
      <c r="G448" t="str">
        <f t="shared" si="19"/>
        <v>Spendthrift</v>
      </c>
      <c r="H448" t="s">
        <v>14</v>
      </c>
      <c r="I448">
        <v>4</v>
      </c>
      <c r="J448" t="str">
        <f t="shared" si="20"/>
        <v>Intermediate</v>
      </c>
      <c r="K448">
        <v>2</v>
      </c>
    </row>
    <row r="449" spans="1:11" x14ac:dyDescent="0.25">
      <c r="A449">
        <v>1801</v>
      </c>
      <c r="B449" t="s">
        <v>8</v>
      </c>
      <c r="C449">
        <v>80</v>
      </c>
      <c r="D449" t="str">
        <f t="shared" si="18"/>
        <v>Old</v>
      </c>
      <c r="E449" s="5">
        <v>93253</v>
      </c>
      <c r="F449">
        <v>51</v>
      </c>
      <c r="G449" t="str">
        <f t="shared" si="19"/>
        <v>Economical</v>
      </c>
      <c r="H449" t="s">
        <v>14</v>
      </c>
      <c r="I449">
        <v>4</v>
      </c>
      <c r="J449" t="str">
        <f t="shared" si="20"/>
        <v>Intermediate</v>
      </c>
      <c r="K449">
        <v>5</v>
      </c>
    </row>
    <row r="450" spans="1:11" x14ac:dyDescent="0.25">
      <c r="A450">
        <v>12</v>
      </c>
      <c r="B450" t="s">
        <v>11</v>
      </c>
      <c r="C450">
        <v>35</v>
      </c>
      <c r="D450" t="str">
        <f t="shared" ref="D450:D513" si="21">IF(C450&gt;54,"Old",IF(C450&gt;=31,"Middle Age",IF(C450&lt;31,"Adolescence","Invalid")))</f>
        <v>Middle Age</v>
      </c>
      <c r="E450" s="5">
        <v>93000</v>
      </c>
      <c r="F450">
        <v>99</v>
      </c>
      <c r="G450" t="str">
        <f t="shared" ref="G450:G513" si="22">IF(F450&gt;=60,"Spendthrift",IF(F450&gt;=31,"Economical",IF(F450&lt;31,"Tightward","Invalid")))</f>
        <v>Spendthrift</v>
      </c>
      <c r="H450" t="s">
        <v>9</v>
      </c>
      <c r="I450">
        <v>4</v>
      </c>
      <c r="J450" t="str">
        <f t="shared" ref="J450:J513" si="23">IF(I450&gt;=10,"Senior Level",IF(I450&gt;=5,"Mid-Level",IF(I450&gt;=3,"Intermediate",IF(I450&lt;3,"Entry-Level","Invalid"))))</f>
        <v>Intermediate</v>
      </c>
      <c r="K450">
        <v>4</v>
      </c>
    </row>
    <row r="451" spans="1:11" x14ac:dyDescent="0.25">
      <c r="A451">
        <v>1693</v>
      </c>
      <c r="B451" t="s">
        <v>8</v>
      </c>
      <c r="C451">
        <v>83</v>
      </c>
      <c r="D451" t="str">
        <f t="shared" si="21"/>
        <v>Old</v>
      </c>
      <c r="E451" s="5">
        <v>89819</v>
      </c>
      <c r="F451">
        <v>59</v>
      </c>
      <c r="G451" t="str">
        <f t="shared" si="22"/>
        <v>Economical</v>
      </c>
      <c r="H451" t="s">
        <v>14</v>
      </c>
      <c r="I451">
        <v>4</v>
      </c>
      <c r="J451" t="str">
        <f t="shared" si="23"/>
        <v>Intermediate</v>
      </c>
      <c r="K451">
        <v>2</v>
      </c>
    </row>
    <row r="452" spans="1:11" x14ac:dyDescent="0.25">
      <c r="A452">
        <v>1622</v>
      </c>
      <c r="B452" t="s">
        <v>11</v>
      </c>
      <c r="C452">
        <v>94</v>
      </c>
      <c r="D452" t="str">
        <f t="shared" si="21"/>
        <v>Old</v>
      </c>
      <c r="E452" s="5">
        <v>86172</v>
      </c>
      <c r="F452">
        <v>55</v>
      </c>
      <c r="G452" t="str">
        <f t="shared" si="22"/>
        <v>Economical</v>
      </c>
      <c r="H452" t="s">
        <v>14</v>
      </c>
      <c r="I452">
        <v>4</v>
      </c>
      <c r="J452" t="str">
        <f t="shared" si="23"/>
        <v>Intermediate</v>
      </c>
      <c r="K452">
        <v>4</v>
      </c>
    </row>
    <row r="453" spans="1:11" x14ac:dyDescent="0.25">
      <c r="A453">
        <v>1371</v>
      </c>
      <c r="B453" t="s">
        <v>8</v>
      </c>
      <c r="C453">
        <v>27</v>
      </c>
      <c r="D453" t="str">
        <f t="shared" si="21"/>
        <v>Adolescence</v>
      </c>
      <c r="E453" s="5">
        <v>84658</v>
      </c>
      <c r="F453">
        <v>66</v>
      </c>
      <c r="G453" t="str">
        <f t="shared" si="22"/>
        <v>Spendthrift</v>
      </c>
      <c r="H453" t="s">
        <v>12</v>
      </c>
      <c r="I453">
        <v>4</v>
      </c>
      <c r="J453" t="str">
        <f t="shared" si="23"/>
        <v>Intermediate</v>
      </c>
      <c r="K453">
        <v>6</v>
      </c>
    </row>
    <row r="454" spans="1:11" x14ac:dyDescent="0.25">
      <c r="A454">
        <v>434</v>
      </c>
      <c r="B454" t="s">
        <v>11</v>
      </c>
      <c r="C454">
        <v>25</v>
      </c>
      <c r="D454" t="str">
        <f t="shared" si="21"/>
        <v>Adolescence</v>
      </c>
      <c r="E454" s="5">
        <v>77779</v>
      </c>
      <c r="F454">
        <v>62</v>
      </c>
      <c r="G454" t="str">
        <f t="shared" si="22"/>
        <v>Spendthrift</v>
      </c>
      <c r="H454" t="s">
        <v>14</v>
      </c>
      <c r="I454">
        <v>4</v>
      </c>
      <c r="J454" t="str">
        <f t="shared" si="23"/>
        <v>Intermediate</v>
      </c>
      <c r="K454">
        <v>1</v>
      </c>
    </row>
    <row r="455" spans="1:11" x14ac:dyDescent="0.25">
      <c r="A455">
        <v>1904</v>
      </c>
      <c r="B455" t="s">
        <v>8</v>
      </c>
      <c r="C455">
        <v>85</v>
      </c>
      <c r="D455" t="str">
        <f t="shared" si="21"/>
        <v>Old</v>
      </c>
      <c r="E455" s="5">
        <v>74081</v>
      </c>
      <c r="F455">
        <v>87</v>
      </c>
      <c r="G455" t="str">
        <f t="shared" si="22"/>
        <v>Spendthrift</v>
      </c>
      <c r="H455" t="s">
        <v>9</v>
      </c>
      <c r="I455">
        <v>4</v>
      </c>
      <c r="J455" t="str">
        <f t="shared" si="23"/>
        <v>Intermediate</v>
      </c>
      <c r="K455">
        <v>3</v>
      </c>
    </row>
    <row r="456" spans="1:11" x14ac:dyDescent="0.25">
      <c r="A456">
        <v>1035</v>
      </c>
      <c r="B456" t="s">
        <v>8</v>
      </c>
      <c r="C456">
        <v>97</v>
      </c>
      <c r="D456" t="str">
        <f t="shared" si="21"/>
        <v>Old</v>
      </c>
      <c r="E456" s="5">
        <v>73867</v>
      </c>
      <c r="F456">
        <v>65</v>
      </c>
      <c r="G456" t="str">
        <f t="shared" si="22"/>
        <v>Spendthrift</v>
      </c>
      <c r="H456" t="s">
        <v>9</v>
      </c>
      <c r="I456">
        <v>4</v>
      </c>
      <c r="J456" t="str">
        <f t="shared" si="23"/>
        <v>Intermediate</v>
      </c>
      <c r="K456">
        <v>5</v>
      </c>
    </row>
    <row r="457" spans="1:11" x14ac:dyDescent="0.25">
      <c r="A457">
        <v>222</v>
      </c>
      <c r="B457" t="s">
        <v>11</v>
      </c>
      <c r="C457">
        <v>95</v>
      </c>
      <c r="D457" t="str">
        <f t="shared" si="21"/>
        <v>Old</v>
      </c>
      <c r="E457" s="5">
        <v>72000</v>
      </c>
      <c r="F457">
        <v>51</v>
      </c>
      <c r="G457" t="str">
        <f t="shared" si="22"/>
        <v>Economical</v>
      </c>
      <c r="H457" t="s">
        <v>10</v>
      </c>
      <c r="I457">
        <v>4</v>
      </c>
      <c r="J457" t="str">
        <f t="shared" si="23"/>
        <v>Intermediate</v>
      </c>
      <c r="K457">
        <v>2</v>
      </c>
    </row>
    <row r="458" spans="1:11" x14ac:dyDescent="0.25">
      <c r="A458">
        <v>1951</v>
      </c>
      <c r="B458" t="s">
        <v>8</v>
      </c>
      <c r="C458">
        <v>42</v>
      </c>
      <c r="D458" t="str">
        <f t="shared" si="21"/>
        <v>Middle Age</v>
      </c>
      <c r="E458" s="5">
        <v>68765</v>
      </c>
      <c r="F458">
        <v>69</v>
      </c>
      <c r="G458" t="str">
        <f t="shared" si="22"/>
        <v>Spendthrift</v>
      </c>
      <c r="H458" t="s">
        <v>13</v>
      </c>
      <c r="I458">
        <v>4</v>
      </c>
      <c r="J458" t="str">
        <f t="shared" si="23"/>
        <v>Intermediate</v>
      </c>
      <c r="K458">
        <v>1</v>
      </c>
    </row>
    <row r="459" spans="1:11" x14ac:dyDescent="0.25">
      <c r="A459">
        <v>1987</v>
      </c>
      <c r="B459" t="s">
        <v>11</v>
      </c>
      <c r="C459">
        <v>4</v>
      </c>
      <c r="D459" t="str">
        <f t="shared" si="21"/>
        <v>Adolescence</v>
      </c>
      <c r="E459" s="5">
        <v>68094</v>
      </c>
      <c r="F459">
        <v>61</v>
      </c>
      <c r="G459" t="str">
        <f t="shared" si="22"/>
        <v>Spendthrift</v>
      </c>
      <c r="H459" t="s">
        <v>16</v>
      </c>
      <c r="I459">
        <v>4</v>
      </c>
      <c r="J459" t="str">
        <f t="shared" si="23"/>
        <v>Intermediate</v>
      </c>
      <c r="K459">
        <v>7</v>
      </c>
    </row>
    <row r="460" spans="1:11" x14ac:dyDescent="0.25">
      <c r="A460">
        <v>184</v>
      </c>
      <c r="B460" t="s">
        <v>11</v>
      </c>
      <c r="C460">
        <v>29</v>
      </c>
      <c r="D460" t="str">
        <f t="shared" si="21"/>
        <v>Adolescence</v>
      </c>
      <c r="E460" s="5">
        <v>66000</v>
      </c>
      <c r="F460">
        <v>88</v>
      </c>
      <c r="G460" t="str">
        <f t="shared" si="22"/>
        <v>Spendthrift</v>
      </c>
      <c r="H460" t="s">
        <v>14</v>
      </c>
      <c r="I460">
        <v>4</v>
      </c>
      <c r="J460" t="str">
        <f t="shared" si="23"/>
        <v>Intermediate</v>
      </c>
      <c r="K460">
        <v>4</v>
      </c>
    </row>
    <row r="461" spans="1:11" x14ac:dyDescent="0.25">
      <c r="A461">
        <v>960</v>
      </c>
      <c r="B461" t="s">
        <v>8</v>
      </c>
      <c r="C461">
        <v>87</v>
      </c>
      <c r="D461" t="str">
        <f t="shared" si="21"/>
        <v>Old</v>
      </c>
      <c r="E461" s="5">
        <v>64461</v>
      </c>
      <c r="F461">
        <v>63</v>
      </c>
      <c r="G461" t="str">
        <f t="shared" si="22"/>
        <v>Spendthrift</v>
      </c>
      <c r="H461" t="s">
        <v>10</v>
      </c>
      <c r="I461">
        <v>4</v>
      </c>
      <c r="J461" t="str">
        <f t="shared" si="23"/>
        <v>Intermediate</v>
      </c>
      <c r="K461">
        <v>4</v>
      </c>
    </row>
    <row r="462" spans="1:11" x14ac:dyDescent="0.25">
      <c r="A462">
        <v>1175</v>
      </c>
      <c r="B462" t="s">
        <v>11</v>
      </c>
      <c r="C462">
        <v>16</v>
      </c>
      <c r="D462" t="str">
        <f t="shared" si="21"/>
        <v>Adolescence</v>
      </c>
      <c r="E462" s="5">
        <v>60044</v>
      </c>
      <c r="F462">
        <v>83</v>
      </c>
      <c r="G462" t="str">
        <f t="shared" si="22"/>
        <v>Spendthrift</v>
      </c>
      <c r="H462" t="s">
        <v>14</v>
      </c>
      <c r="I462">
        <v>4</v>
      </c>
      <c r="J462" t="str">
        <f t="shared" si="23"/>
        <v>Intermediate</v>
      </c>
      <c r="K462">
        <v>1</v>
      </c>
    </row>
    <row r="463" spans="1:11" x14ac:dyDescent="0.25">
      <c r="A463">
        <v>1796</v>
      </c>
      <c r="B463" t="s">
        <v>11</v>
      </c>
      <c r="C463">
        <v>70</v>
      </c>
      <c r="D463" t="str">
        <f t="shared" si="21"/>
        <v>Old</v>
      </c>
      <c r="E463" s="5">
        <v>57596</v>
      </c>
      <c r="F463">
        <v>96</v>
      </c>
      <c r="G463" t="str">
        <f t="shared" si="22"/>
        <v>Spendthrift</v>
      </c>
      <c r="H463" t="s">
        <v>14</v>
      </c>
      <c r="I463">
        <v>4</v>
      </c>
      <c r="J463" t="str">
        <f t="shared" si="23"/>
        <v>Intermediate</v>
      </c>
      <c r="K463">
        <v>1</v>
      </c>
    </row>
    <row r="464" spans="1:11" x14ac:dyDescent="0.25">
      <c r="A464">
        <v>743</v>
      </c>
      <c r="B464" t="s">
        <v>11</v>
      </c>
      <c r="C464">
        <v>43</v>
      </c>
      <c r="D464" t="str">
        <f t="shared" si="21"/>
        <v>Middle Age</v>
      </c>
      <c r="E464" s="5">
        <v>53832</v>
      </c>
      <c r="F464">
        <v>56</v>
      </c>
      <c r="G464" t="str">
        <f t="shared" si="22"/>
        <v>Economical</v>
      </c>
      <c r="H464" t="s">
        <v>13</v>
      </c>
      <c r="I464">
        <v>4</v>
      </c>
      <c r="J464" t="str">
        <f t="shared" si="23"/>
        <v>Intermediate</v>
      </c>
      <c r="K464">
        <v>1</v>
      </c>
    </row>
    <row r="465" spans="1:11" x14ac:dyDescent="0.25">
      <c r="A465">
        <v>111</v>
      </c>
      <c r="B465" t="s">
        <v>8</v>
      </c>
      <c r="C465">
        <v>65</v>
      </c>
      <c r="D465" t="str">
        <f t="shared" si="21"/>
        <v>Old</v>
      </c>
      <c r="E465" s="5">
        <v>34000</v>
      </c>
      <c r="F465">
        <v>52</v>
      </c>
      <c r="G465" t="str">
        <f t="shared" si="22"/>
        <v>Economical</v>
      </c>
      <c r="H465" t="s">
        <v>13</v>
      </c>
      <c r="I465">
        <v>4</v>
      </c>
      <c r="J465" t="str">
        <f t="shared" si="23"/>
        <v>Intermediate</v>
      </c>
      <c r="K465">
        <v>4</v>
      </c>
    </row>
    <row r="466" spans="1:11" x14ac:dyDescent="0.25">
      <c r="A466">
        <v>200</v>
      </c>
      <c r="B466" t="s">
        <v>8</v>
      </c>
      <c r="C466">
        <v>30</v>
      </c>
      <c r="D466" t="str">
        <f t="shared" si="21"/>
        <v>Adolescence</v>
      </c>
      <c r="E466" s="5">
        <v>33000</v>
      </c>
      <c r="F466">
        <v>83</v>
      </c>
      <c r="G466" t="str">
        <f t="shared" si="22"/>
        <v>Spendthrift</v>
      </c>
      <c r="H466" t="s">
        <v>14</v>
      </c>
      <c r="I466">
        <v>4</v>
      </c>
      <c r="J466" t="str">
        <f t="shared" si="23"/>
        <v>Intermediate</v>
      </c>
      <c r="K466">
        <v>2</v>
      </c>
    </row>
    <row r="467" spans="1:11" x14ac:dyDescent="0.25">
      <c r="A467">
        <v>223</v>
      </c>
      <c r="B467" t="s">
        <v>8</v>
      </c>
      <c r="C467">
        <v>43</v>
      </c>
      <c r="D467" t="str">
        <f t="shared" si="21"/>
        <v>Middle Age</v>
      </c>
      <c r="E467" s="5">
        <v>33000</v>
      </c>
      <c r="F467">
        <v>55</v>
      </c>
      <c r="G467" t="str">
        <f t="shared" si="22"/>
        <v>Economical</v>
      </c>
      <c r="H467" t="s">
        <v>14</v>
      </c>
      <c r="I467">
        <v>4</v>
      </c>
      <c r="J467" t="str">
        <f t="shared" si="23"/>
        <v>Intermediate</v>
      </c>
      <c r="K467">
        <v>3</v>
      </c>
    </row>
    <row r="468" spans="1:11" x14ac:dyDescent="0.25">
      <c r="A468">
        <v>140</v>
      </c>
      <c r="B468" t="s">
        <v>11</v>
      </c>
      <c r="C468">
        <v>35</v>
      </c>
      <c r="D468" t="str">
        <f t="shared" si="21"/>
        <v>Middle Age</v>
      </c>
      <c r="E468" s="5">
        <v>15000</v>
      </c>
      <c r="F468">
        <v>72</v>
      </c>
      <c r="G468" t="str">
        <f t="shared" si="22"/>
        <v>Spendthrift</v>
      </c>
      <c r="H468" t="s">
        <v>14</v>
      </c>
      <c r="I468">
        <v>4</v>
      </c>
      <c r="J468" t="str">
        <f t="shared" si="23"/>
        <v>Intermediate</v>
      </c>
      <c r="K468">
        <v>4</v>
      </c>
    </row>
    <row r="469" spans="1:11" x14ac:dyDescent="0.25">
      <c r="A469">
        <v>46</v>
      </c>
      <c r="B469" t="s">
        <v>11</v>
      </c>
      <c r="C469">
        <v>24</v>
      </c>
      <c r="D469" t="str">
        <f t="shared" si="21"/>
        <v>Adolescence</v>
      </c>
      <c r="E469" s="5">
        <v>3000</v>
      </c>
      <c r="F469">
        <v>65</v>
      </c>
      <c r="G469" t="str">
        <f t="shared" si="22"/>
        <v>Spendthrift</v>
      </c>
      <c r="H469" t="s">
        <v>12</v>
      </c>
      <c r="I469">
        <v>4</v>
      </c>
      <c r="J469" t="str">
        <f t="shared" si="23"/>
        <v>Intermediate</v>
      </c>
      <c r="K469">
        <v>2</v>
      </c>
    </row>
    <row r="470" spans="1:11" x14ac:dyDescent="0.25">
      <c r="A470">
        <v>479</v>
      </c>
      <c r="B470" t="s">
        <v>8</v>
      </c>
      <c r="C470">
        <v>39</v>
      </c>
      <c r="D470" t="str">
        <f t="shared" si="21"/>
        <v>Middle Age</v>
      </c>
      <c r="E470" s="5">
        <v>187536</v>
      </c>
      <c r="F470">
        <v>66</v>
      </c>
      <c r="G470" t="str">
        <f t="shared" si="22"/>
        <v>Spendthrift</v>
      </c>
      <c r="H470" t="s">
        <v>9</v>
      </c>
      <c r="I470">
        <v>3</v>
      </c>
      <c r="J470" t="str">
        <f t="shared" si="23"/>
        <v>Intermediate</v>
      </c>
      <c r="K470">
        <v>6</v>
      </c>
    </row>
    <row r="471" spans="1:11" x14ac:dyDescent="0.25">
      <c r="A471">
        <v>1665</v>
      </c>
      <c r="B471" t="s">
        <v>8</v>
      </c>
      <c r="C471">
        <v>82</v>
      </c>
      <c r="D471" t="str">
        <f t="shared" si="21"/>
        <v>Old</v>
      </c>
      <c r="E471" s="5">
        <v>186130</v>
      </c>
      <c r="F471">
        <v>61</v>
      </c>
      <c r="G471" t="str">
        <f t="shared" si="22"/>
        <v>Spendthrift</v>
      </c>
      <c r="H471" t="s">
        <v>12</v>
      </c>
      <c r="I471">
        <v>3</v>
      </c>
      <c r="J471" t="str">
        <f t="shared" si="23"/>
        <v>Intermediate</v>
      </c>
      <c r="K471">
        <v>7</v>
      </c>
    </row>
    <row r="472" spans="1:11" x14ac:dyDescent="0.25">
      <c r="A472">
        <v>942</v>
      </c>
      <c r="B472" t="s">
        <v>8</v>
      </c>
      <c r="C472">
        <v>18</v>
      </c>
      <c r="D472" t="str">
        <f t="shared" si="21"/>
        <v>Adolescence</v>
      </c>
      <c r="E472" s="5">
        <v>185861</v>
      </c>
      <c r="F472">
        <v>82</v>
      </c>
      <c r="G472" t="str">
        <f t="shared" si="22"/>
        <v>Spendthrift</v>
      </c>
      <c r="H472" t="s">
        <v>14</v>
      </c>
      <c r="I472">
        <v>3</v>
      </c>
      <c r="J472" t="str">
        <f t="shared" si="23"/>
        <v>Intermediate</v>
      </c>
      <c r="K472">
        <v>6</v>
      </c>
    </row>
    <row r="473" spans="1:11" x14ac:dyDescent="0.25">
      <c r="A473">
        <v>1588</v>
      </c>
      <c r="B473" t="s">
        <v>11</v>
      </c>
      <c r="C473">
        <v>19</v>
      </c>
      <c r="D473" t="str">
        <f t="shared" si="21"/>
        <v>Adolescence</v>
      </c>
      <c r="E473" s="5">
        <v>181795</v>
      </c>
      <c r="F473">
        <v>59</v>
      </c>
      <c r="G473" t="str">
        <f t="shared" si="22"/>
        <v>Economical</v>
      </c>
      <c r="H473" t="s">
        <v>9</v>
      </c>
      <c r="I473">
        <v>3</v>
      </c>
      <c r="J473" t="str">
        <f t="shared" si="23"/>
        <v>Intermediate</v>
      </c>
      <c r="K473">
        <v>5</v>
      </c>
    </row>
    <row r="474" spans="1:11" x14ac:dyDescent="0.25">
      <c r="A474">
        <v>341</v>
      </c>
      <c r="B474" t="s">
        <v>11</v>
      </c>
      <c r="C474">
        <v>84</v>
      </c>
      <c r="D474" t="str">
        <f t="shared" si="21"/>
        <v>Old</v>
      </c>
      <c r="E474" s="5">
        <v>173185</v>
      </c>
      <c r="F474">
        <v>99</v>
      </c>
      <c r="G474" t="str">
        <f t="shared" si="22"/>
        <v>Spendthrift</v>
      </c>
      <c r="H474" t="s">
        <v>14</v>
      </c>
      <c r="I474">
        <v>3</v>
      </c>
      <c r="J474" t="str">
        <f t="shared" si="23"/>
        <v>Intermediate</v>
      </c>
      <c r="K474">
        <v>1</v>
      </c>
    </row>
    <row r="475" spans="1:11" x14ac:dyDescent="0.25">
      <c r="A475">
        <v>1091</v>
      </c>
      <c r="B475" t="s">
        <v>11</v>
      </c>
      <c r="C475">
        <v>7</v>
      </c>
      <c r="D475" t="str">
        <f t="shared" si="21"/>
        <v>Adolescence</v>
      </c>
      <c r="E475" s="5">
        <v>172913</v>
      </c>
      <c r="F475">
        <v>94</v>
      </c>
      <c r="G475" t="str">
        <f t="shared" si="22"/>
        <v>Spendthrift</v>
      </c>
      <c r="H475" t="s">
        <v>15</v>
      </c>
      <c r="I475">
        <v>3</v>
      </c>
      <c r="J475" t="str">
        <f t="shared" si="23"/>
        <v>Intermediate</v>
      </c>
      <c r="K475">
        <v>4</v>
      </c>
    </row>
    <row r="476" spans="1:11" x14ac:dyDescent="0.25">
      <c r="A476">
        <v>1240</v>
      </c>
      <c r="B476" t="s">
        <v>11</v>
      </c>
      <c r="C476">
        <v>3</v>
      </c>
      <c r="D476" t="str">
        <f t="shared" si="21"/>
        <v>Adolescence</v>
      </c>
      <c r="E476" s="5">
        <v>167226</v>
      </c>
      <c r="F476">
        <v>59</v>
      </c>
      <c r="G476" t="str">
        <f t="shared" si="22"/>
        <v>Economical</v>
      </c>
      <c r="H476" t="s">
        <v>17</v>
      </c>
      <c r="I476">
        <v>3</v>
      </c>
      <c r="J476" t="str">
        <f t="shared" si="23"/>
        <v>Intermediate</v>
      </c>
      <c r="K476">
        <v>1</v>
      </c>
    </row>
    <row r="477" spans="1:11" x14ac:dyDescent="0.25">
      <c r="A477">
        <v>1160</v>
      </c>
      <c r="B477" t="s">
        <v>8</v>
      </c>
      <c r="C477">
        <v>64</v>
      </c>
      <c r="D477" t="str">
        <f t="shared" si="21"/>
        <v>Old</v>
      </c>
      <c r="E477" s="5">
        <v>163783</v>
      </c>
      <c r="F477">
        <v>84</v>
      </c>
      <c r="G477" t="str">
        <f t="shared" si="22"/>
        <v>Spendthrift</v>
      </c>
      <c r="H477" t="s">
        <v>9</v>
      </c>
      <c r="I477">
        <v>3</v>
      </c>
      <c r="J477" t="str">
        <f t="shared" si="23"/>
        <v>Intermediate</v>
      </c>
      <c r="K477">
        <v>1</v>
      </c>
    </row>
    <row r="478" spans="1:11" x14ac:dyDescent="0.25">
      <c r="A478">
        <v>989</v>
      </c>
      <c r="B478" t="s">
        <v>11</v>
      </c>
      <c r="C478">
        <v>24</v>
      </c>
      <c r="D478" t="str">
        <f t="shared" si="21"/>
        <v>Adolescence</v>
      </c>
      <c r="E478" s="5">
        <v>154787</v>
      </c>
      <c r="F478">
        <v>84</v>
      </c>
      <c r="G478" t="str">
        <f t="shared" si="22"/>
        <v>Spendthrift</v>
      </c>
      <c r="H478" t="s">
        <v>15</v>
      </c>
      <c r="I478">
        <v>3</v>
      </c>
      <c r="J478" t="str">
        <f t="shared" si="23"/>
        <v>Intermediate</v>
      </c>
      <c r="K478">
        <v>5</v>
      </c>
    </row>
    <row r="479" spans="1:11" x14ac:dyDescent="0.25">
      <c r="A479">
        <v>301</v>
      </c>
      <c r="B479" t="s">
        <v>8</v>
      </c>
      <c r="C479">
        <v>85</v>
      </c>
      <c r="D479" t="str">
        <f t="shared" si="21"/>
        <v>Old</v>
      </c>
      <c r="E479" s="5">
        <v>153787</v>
      </c>
      <c r="F479">
        <v>100</v>
      </c>
      <c r="G479" t="str">
        <f t="shared" si="22"/>
        <v>Spendthrift</v>
      </c>
      <c r="H479" t="s">
        <v>13</v>
      </c>
      <c r="I479">
        <v>3</v>
      </c>
      <c r="J479" t="str">
        <f t="shared" si="23"/>
        <v>Intermediate</v>
      </c>
      <c r="K479">
        <v>3</v>
      </c>
    </row>
    <row r="480" spans="1:11" x14ac:dyDescent="0.25">
      <c r="A480">
        <v>1651</v>
      </c>
      <c r="B480" t="s">
        <v>8</v>
      </c>
      <c r="C480">
        <v>82</v>
      </c>
      <c r="D480" t="str">
        <f t="shared" si="21"/>
        <v>Old</v>
      </c>
      <c r="E480" s="5">
        <v>150012</v>
      </c>
      <c r="F480">
        <v>83</v>
      </c>
      <c r="G480" t="str">
        <f t="shared" si="22"/>
        <v>Spendthrift</v>
      </c>
      <c r="H480" t="s">
        <v>9</v>
      </c>
      <c r="I480">
        <v>3</v>
      </c>
      <c r="J480" t="str">
        <f t="shared" si="23"/>
        <v>Intermediate</v>
      </c>
      <c r="K480">
        <v>6</v>
      </c>
    </row>
    <row r="481" spans="1:11" x14ac:dyDescent="0.25">
      <c r="A481">
        <v>492</v>
      </c>
      <c r="B481" t="s">
        <v>11</v>
      </c>
      <c r="C481">
        <v>54</v>
      </c>
      <c r="D481" t="str">
        <f t="shared" si="21"/>
        <v>Middle Age</v>
      </c>
      <c r="E481" s="5">
        <v>144502</v>
      </c>
      <c r="F481">
        <v>88</v>
      </c>
      <c r="G481" t="str">
        <f t="shared" si="22"/>
        <v>Spendthrift</v>
      </c>
      <c r="H481" t="s">
        <v>12</v>
      </c>
      <c r="I481">
        <v>3</v>
      </c>
      <c r="J481" t="str">
        <f t="shared" si="23"/>
        <v>Intermediate</v>
      </c>
      <c r="K481">
        <v>1</v>
      </c>
    </row>
    <row r="482" spans="1:11" x14ac:dyDescent="0.25">
      <c r="A482">
        <v>1285</v>
      </c>
      <c r="B482" t="s">
        <v>11</v>
      </c>
      <c r="C482">
        <v>81</v>
      </c>
      <c r="D482" t="str">
        <f t="shared" si="21"/>
        <v>Old</v>
      </c>
      <c r="E482" s="5">
        <v>142013</v>
      </c>
      <c r="F482">
        <v>81</v>
      </c>
      <c r="G482" t="str">
        <f t="shared" si="22"/>
        <v>Spendthrift</v>
      </c>
      <c r="H482" t="s">
        <v>13</v>
      </c>
      <c r="I482">
        <v>3</v>
      </c>
      <c r="J482" t="str">
        <f t="shared" si="23"/>
        <v>Intermediate</v>
      </c>
      <c r="K482">
        <v>4</v>
      </c>
    </row>
    <row r="483" spans="1:11" x14ac:dyDescent="0.25">
      <c r="A483">
        <v>1257</v>
      </c>
      <c r="B483" t="s">
        <v>11</v>
      </c>
      <c r="C483">
        <v>49</v>
      </c>
      <c r="D483" t="str">
        <f t="shared" si="21"/>
        <v>Middle Age</v>
      </c>
      <c r="E483" s="5">
        <v>136467</v>
      </c>
      <c r="F483">
        <v>72</v>
      </c>
      <c r="G483" t="str">
        <f t="shared" si="22"/>
        <v>Spendthrift</v>
      </c>
      <c r="H483" t="s">
        <v>9</v>
      </c>
      <c r="I483">
        <v>3</v>
      </c>
      <c r="J483" t="str">
        <f t="shared" si="23"/>
        <v>Intermediate</v>
      </c>
      <c r="K483">
        <v>3</v>
      </c>
    </row>
    <row r="484" spans="1:11" x14ac:dyDescent="0.25">
      <c r="A484">
        <v>1626</v>
      </c>
      <c r="B484" t="s">
        <v>11</v>
      </c>
      <c r="C484">
        <v>78</v>
      </c>
      <c r="D484" t="str">
        <f t="shared" si="21"/>
        <v>Old</v>
      </c>
      <c r="E484" s="5">
        <v>130706</v>
      </c>
      <c r="F484">
        <v>72</v>
      </c>
      <c r="G484" t="str">
        <f t="shared" si="22"/>
        <v>Spendthrift</v>
      </c>
      <c r="I484">
        <v>3</v>
      </c>
      <c r="J484" t="str">
        <f t="shared" si="23"/>
        <v>Intermediate</v>
      </c>
      <c r="K484">
        <v>6</v>
      </c>
    </row>
    <row r="485" spans="1:11" x14ac:dyDescent="0.25">
      <c r="A485">
        <v>491</v>
      </c>
      <c r="B485" t="s">
        <v>11</v>
      </c>
      <c r="C485">
        <v>59</v>
      </c>
      <c r="D485" t="str">
        <f t="shared" si="21"/>
        <v>Old</v>
      </c>
      <c r="E485" s="5">
        <v>130511</v>
      </c>
      <c r="F485">
        <v>97</v>
      </c>
      <c r="G485" t="str">
        <f t="shared" si="22"/>
        <v>Spendthrift</v>
      </c>
      <c r="H485" t="s">
        <v>14</v>
      </c>
      <c r="I485">
        <v>3</v>
      </c>
      <c r="J485" t="str">
        <f t="shared" si="23"/>
        <v>Intermediate</v>
      </c>
      <c r="K485">
        <v>4</v>
      </c>
    </row>
    <row r="486" spans="1:11" x14ac:dyDescent="0.25">
      <c r="A486">
        <v>36</v>
      </c>
      <c r="B486" t="s">
        <v>11</v>
      </c>
      <c r="C486">
        <v>21</v>
      </c>
      <c r="D486" t="str">
        <f t="shared" si="21"/>
        <v>Adolescence</v>
      </c>
      <c r="E486" s="5">
        <v>95000</v>
      </c>
      <c r="F486">
        <v>81</v>
      </c>
      <c r="G486" t="str">
        <f t="shared" si="22"/>
        <v>Spendthrift</v>
      </c>
      <c r="H486" t="s">
        <v>9</v>
      </c>
      <c r="I486">
        <v>3</v>
      </c>
      <c r="J486" t="str">
        <f t="shared" si="23"/>
        <v>Intermediate</v>
      </c>
      <c r="K486">
        <v>4</v>
      </c>
    </row>
    <row r="487" spans="1:11" x14ac:dyDescent="0.25">
      <c r="A487">
        <v>332</v>
      </c>
      <c r="B487" t="s">
        <v>11</v>
      </c>
      <c r="C487">
        <v>4</v>
      </c>
      <c r="D487" t="str">
        <f t="shared" si="21"/>
        <v>Adolescence</v>
      </c>
      <c r="E487" s="5">
        <v>93713</v>
      </c>
      <c r="F487">
        <v>62</v>
      </c>
      <c r="G487" t="str">
        <f t="shared" si="22"/>
        <v>Spendthrift</v>
      </c>
      <c r="H487" t="s">
        <v>10</v>
      </c>
      <c r="I487">
        <v>3</v>
      </c>
      <c r="J487" t="str">
        <f t="shared" si="23"/>
        <v>Intermediate</v>
      </c>
      <c r="K487">
        <v>4</v>
      </c>
    </row>
    <row r="488" spans="1:11" x14ac:dyDescent="0.25">
      <c r="A488">
        <v>1643</v>
      </c>
      <c r="B488" t="s">
        <v>11</v>
      </c>
      <c r="C488">
        <v>78</v>
      </c>
      <c r="D488" t="str">
        <f t="shared" si="21"/>
        <v>Old</v>
      </c>
      <c r="E488" s="5">
        <v>91213</v>
      </c>
      <c r="F488">
        <v>84</v>
      </c>
      <c r="G488" t="str">
        <f t="shared" si="22"/>
        <v>Spendthrift</v>
      </c>
      <c r="H488" t="s">
        <v>12</v>
      </c>
      <c r="I488">
        <v>3</v>
      </c>
      <c r="J488" t="str">
        <f t="shared" si="23"/>
        <v>Intermediate</v>
      </c>
      <c r="K488">
        <v>5</v>
      </c>
    </row>
    <row r="489" spans="1:11" x14ac:dyDescent="0.25">
      <c r="A489">
        <v>158</v>
      </c>
      <c r="B489" t="s">
        <v>11</v>
      </c>
      <c r="C489">
        <v>30</v>
      </c>
      <c r="D489" t="str">
        <f t="shared" si="21"/>
        <v>Adolescence</v>
      </c>
      <c r="E489" s="5">
        <v>87000</v>
      </c>
      <c r="F489">
        <v>78</v>
      </c>
      <c r="G489" t="str">
        <f t="shared" si="22"/>
        <v>Spendthrift</v>
      </c>
      <c r="H489" t="s">
        <v>14</v>
      </c>
      <c r="I489">
        <v>3</v>
      </c>
      <c r="J489" t="str">
        <f t="shared" si="23"/>
        <v>Intermediate</v>
      </c>
      <c r="K489">
        <v>4</v>
      </c>
    </row>
    <row r="490" spans="1:11" x14ac:dyDescent="0.25">
      <c r="A490">
        <v>160</v>
      </c>
      <c r="B490" t="s">
        <v>11</v>
      </c>
      <c r="C490">
        <v>30</v>
      </c>
      <c r="D490" t="str">
        <f t="shared" si="21"/>
        <v>Adolescence</v>
      </c>
      <c r="E490" s="5">
        <v>86000</v>
      </c>
      <c r="F490">
        <v>73</v>
      </c>
      <c r="G490" t="str">
        <f t="shared" si="22"/>
        <v>Spendthrift</v>
      </c>
      <c r="H490" t="s">
        <v>14</v>
      </c>
      <c r="I490">
        <v>3</v>
      </c>
      <c r="J490" t="str">
        <f t="shared" si="23"/>
        <v>Intermediate</v>
      </c>
      <c r="K490">
        <v>3</v>
      </c>
    </row>
    <row r="491" spans="1:11" x14ac:dyDescent="0.25">
      <c r="A491">
        <v>138</v>
      </c>
      <c r="B491" t="s">
        <v>8</v>
      </c>
      <c r="C491">
        <v>32</v>
      </c>
      <c r="D491" t="str">
        <f t="shared" si="21"/>
        <v>Middle Age</v>
      </c>
      <c r="E491" s="5">
        <v>85000</v>
      </c>
      <c r="F491">
        <v>73</v>
      </c>
      <c r="G491" t="str">
        <f t="shared" si="22"/>
        <v>Spendthrift</v>
      </c>
      <c r="H491" t="s">
        <v>14</v>
      </c>
      <c r="I491">
        <v>3</v>
      </c>
      <c r="J491" t="str">
        <f t="shared" si="23"/>
        <v>Intermediate</v>
      </c>
      <c r="K491">
        <v>4</v>
      </c>
    </row>
    <row r="492" spans="1:11" x14ac:dyDescent="0.25">
      <c r="A492">
        <v>498</v>
      </c>
      <c r="B492" t="s">
        <v>8</v>
      </c>
      <c r="C492">
        <v>12</v>
      </c>
      <c r="D492" t="str">
        <f t="shared" si="21"/>
        <v>Adolescence</v>
      </c>
      <c r="E492" s="5">
        <v>84547</v>
      </c>
      <c r="F492">
        <v>96</v>
      </c>
      <c r="G492" t="str">
        <f t="shared" si="22"/>
        <v>Spendthrift</v>
      </c>
      <c r="H492" t="s">
        <v>17</v>
      </c>
      <c r="I492">
        <v>3</v>
      </c>
      <c r="J492" t="str">
        <f t="shared" si="23"/>
        <v>Intermediate</v>
      </c>
      <c r="K492">
        <v>3</v>
      </c>
    </row>
    <row r="493" spans="1:11" x14ac:dyDescent="0.25">
      <c r="A493">
        <v>216</v>
      </c>
      <c r="B493" t="s">
        <v>11</v>
      </c>
      <c r="C493">
        <v>46</v>
      </c>
      <c r="D493" t="str">
        <f t="shared" si="21"/>
        <v>Middle Age</v>
      </c>
      <c r="E493" s="5">
        <v>66000</v>
      </c>
      <c r="F493">
        <v>70</v>
      </c>
      <c r="G493" t="str">
        <f t="shared" si="22"/>
        <v>Spendthrift</v>
      </c>
      <c r="H493" t="s">
        <v>9</v>
      </c>
      <c r="I493">
        <v>3</v>
      </c>
      <c r="J493" t="str">
        <f t="shared" si="23"/>
        <v>Intermediate</v>
      </c>
      <c r="K493">
        <v>3</v>
      </c>
    </row>
    <row r="494" spans="1:11" x14ac:dyDescent="0.25">
      <c r="A494">
        <v>1217</v>
      </c>
      <c r="B494" t="s">
        <v>11</v>
      </c>
      <c r="C494">
        <v>78</v>
      </c>
      <c r="D494" t="str">
        <f t="shared" si="21"/>
        <v>Old</v>
      </c>
      <c r="E494" s="5">
        <v>59784</v>
      </c>
      <c r="F494">
        <v>81</v>
      </c>
      <c r="G494" t="str">
        <f t="shared" si="22"/>
        <v>Spendthrift</v>
      </c>
      <c r="H494" t="s">
        <v>14</v>
      </c>
      <c r="I494">
        <v>3</v>
      </c>
      <c r="J494" t="str">
        <f t="shared" si="23"/>
        <v>Intermediate</v>
      </c>
      <c r="K494">
        <v>3</v>
      </c>
    </row>
    <row r="495" spans="1:11" x14ac:dyDescent="0.25">
      <c r="A495">
        <v>671</v>
      </c>
      <c r="B495" t="s">
        <v>8</v>
      </c>
      <c r="C495">
        <v>54</v>
      </c>
      <c r="D495" t="str">
        <f t="shared" si="21"/>
        <v>Middle Age</v>
      </c>
      <c r="E495" s="5">
        <v>59163</v>
      </c>
      <c r="F495">
        <v>100</v>
      </c>
      <c r="G495" t="str">
        <f t="shared" si="22"/>
        <v>Spendthrift</v>
      </c>
      <c r="H495" t="s">
        <v>18</v>
      </c>
      <c r="I495">
        <v>3</v>
      </c>
      <c r="J495" t="str">
        <f t="shared" si="23"/>
        <v>Intermediate</v>
      </c>
      <c r="K495">
        <v>3</v>
      </c>
    </row>
    <row r="496" spans="1:11" x14ac:dyDescent="0.25">
      <c r="A496">
        <v>280</v>
      </c>
      <c r="B496" t="s">
        <v>8</v>
      </c>
      <c r="C496">
        <v>68</v>
      </c>
      <c r="D496" t="str">
        <f t="shared" si="21"/>
        <v>Old</v>
      </c>
      <c r="E496" s="5">
        <v>48000</v>
      </c>
      <c r="F496">
        <v>73</v>
      </c>
      <c r="G496" t="str">
        <f t="shared" si="22"/>
        <v>Spendthrift</v>
      </c>
      <c r="H496" t="s">
        <v>9</v>
      </c>
      <c r="I496">
        <v>3</v>
      </c>
      <c r="J496" t="str">
        <f t="shared" si="23"/>
        <v>Intermediate</v>
      </c>
      <c r="K496">
        <v>3</v>
      </c>
    </row>
    <row r="497" spans="1:11" x14ac:dyDescent="0.25">
      <c r="A497">
        <v>2</v>
      </c>
      <c r="B497" t="s">
        <v>8</v>
      </c>
      <c r="C497">
        <v>21</v>
      </c>
      <c r="D497" t="str">
        <f t="shared" si="21"/>
        <v>Adolescence</v>
      </c>
      <c r="E497" s="5">
        <v>35000</v>
      </c>
      <c r="F497">
        <v>81</v>
      </c>
      <c r="G497" t="str">
        <f t="shared" si="22"/>
        <v>Spendthrift</v>
      </c>
      <c r="H497" t="s">
        <v>10</v>
      </c>
      <c r="I497">
        <v>3</v>
      </c>
      <c r="J497" t="str">
        <f t="shared" si="23"/>
        <v>Intermediate</v>
      </c>
      <c r="K497">
        <v>3</v>
      </c>
    </row>
    <row r="498" spans="1:11" x14ac:dyDescent="0.25">
      <c r="A498">
        <v>297</v>
      </c>
      <c r="B498" t="s">
        <v>11</v>
      </c>
      <c r="C498">
        <v>79</v>
      </c>
      <c r="D498" t="str">
        <f t="shared" si="21"/>
        <v>Old</v>
      </c>
      <c r="E498" s="5">
        <v>31000</v>
      </c>
      <c r="F498">
        <v>91</v>
      </c>
      <c r="G498" t="str">
        <f t="shared" si="22"/>
        <v>Spendthrift</v>
      </c>
      <c r="H498" t="s">
        <v>10</v>
      </c>
      <c r="I498">
        <v>3</v>
      </c>
      <c r="J498" t="str">
        <f t="shared" si="23"/>
        <v>Intermediate</v>
      </c>
      <c r="K498">
        <v>3</v>
      </c>
    </row>
    <row r="499" spans="1:11" x14ac:dyDescent="0.25">
      <c r="A499">
        <v>176</v>
      </c>
      <c r="B499" t="s">
        <v>11</v>
      </c>
      <c r="C499">
        <v>30</v>
      </c>
      <c r="D499" t="str">
        <f t="shared" si="21"/>
        <v>Adolescence</v>
      </c>
      <c r="E499" s="5">
        <v>28000</v>
      </c>
      <c r="F499">
        <v>86</v>
      </c>
      <c r="G499" t="str">
        <f t="shared" si="22"/>
        <v>Spendthrift</v>
      </c>
      <c r="H499" t="s">
        <v>14</v>
      </c>
      <c r="I499">
        <v>3</v>
      </c>
      <c r="J499" t="str">
        <f t="shared" si="23"/>
        <v>Intermediate</v>
      </c>
      <c r="K499">
        <v>4</v>
      </c>
    </row>
    <row r="500" spans="1:11" x14ac:dyDescent="0.25">
      <c r="A500">
        <v>22</v>
      </c>
      <c r="B500" t="s">
        <v>8</v>
      </c>
      <c r="C500">
        <v>25</v>
      </c>
      <c r="D500" t="str">
        <f t="shared" si="21"/>
        <v>Adolescence</v>
      </c>
      <c r="E500" s="5">
        <v>4000</v>
      </c>
      <c r="F500">
        <v>73</v>
      </c>
      <c r="G500" t="str">
        <f t="shared" si="22"/>
        <v>Spendthrift</v>
      </c>
      <c r="H500" t="s">
        <v>9</v>
      </c>
      <c r="I500">
        <v>3</v>
      </c>
      <c r="J500" t="str">
        <f t="shared" si="23"/>
        <v>Intermediate</v>
      </c>
      <c r="K500">
        <v>4</v>
      </c>
    </row>
    <row r="501" spans="1:11" x14ac:dyDescent="0.25">
      <c r="A501">
        <v>409</v>
      </c>
      <c r="B501" t="s">
        <v>8</v>
      </c>
      <c r="C501">
        <v>21</v>
      </c>
      <c r="D501" t="str">
        <f t="shared" si="21"/>
        <v>Adolescence</v>
      </c>
      <c r="E501" s="5">
        <v>187761</v>
      </c>
      <c r="F501">
        <v>87</v>
      </c>
      <c r="G501" t="str">
        <f t="shared" si="22"/>
        <v>Spendthrift</v>
      </c>
      <c r="H501" t="s">
        <v>9</v>
      </c>
      <c r="I501">
        <v>2</v>
      </c>
      <c r="J501" t="str">
        <f t="shared" si="23"/>
        <v>Entry-Level</v>
      </c>
      <c r="K501">
        <v>3</v>
      </c>
    </row>
    <row r="502" spans="1:11" x14ac:dyDescent="0.25">
      <c r="A502">
        <v>1297</v>
      </c>
      <c r="B502" t="s">
        <v>11</v>
      </c>
      <c r="C502">
        <v>18</v>
      </c>
      <c r="D502" t="str">
        <f t="shared" si="21"/>
        <v>Adolescence</v>
      </c>
      <c r="E502" s="5">
        <v>180956</v>
      </c>
      <c r="F502">
        <v>74</v>
      </c>
      <c r="G502" t="str">
        <f t="shared" si="22"/>
        <v>Spendthrift</v>
      </c>
      <c r="H502" t="s">
        <v>14</v>
      </c>
      <c r="I502">
        <v>2</v>
      </c>
      <c r="J502" t="str">
        <f t="shared" si="23"/>
        <v>Entry-Level</v>
      </c>
      <c r="K502">
        <v>2</v>
      </c>
    </row>
    <row r="503" spans="1:11" x14ac:dyDescent="0.25">
      <c r="A503">
        <v>379</v>
      </c>
      <c r="B503" t="s">
        <v>11</v>
      </c>
      <c r="C503">
        <v>82</v>
      </c>
      <c r="D503" t="str">
        <f t="shared" si="21"/>
        <v>Old</v>
      </c>
      <c r="E503" s="5">
        <v>180288</v>
      </c>
      <c r="F503">
        <v>77</v>
      </c>
      <c r="G503" t="str">
        <f t="shared" si="22"/>
        <v>Spendthrift</v>
      </c>
      <c r="H503" t="s">
        <v>14</v>
      </c>
      <c r="I503">
        <v>2</v>
      </c>
      <c r="J503" t="str">
        <f t="shared" si="23"/>
        <v>Entry-Level</v>
      </c>
      <c r="K503">
        <v>2</v>
      </c>
    </row>
    <row r="504" spans="1:11" x14ac:dyDescent="0.25">
      <c r="A504">
        <v>980</v>
      </c>
      <c r="B504" t="s">
        <v>11</v>
      </c>
      <c r="C504">
        <v>67</v>
      </c>
      <c r="D504" t="str">
        <f t="shared" si="21"/>
        <v>Old</v>
      </c>
      <c r="E504" s="5">
        <v>177512</v>
      </c>
      <c r="F504">
        <v>62</v>
      </c>
      <c r="G504" t="str">
        <f t="shared" si="22"/>
        <v>Spendthrift</v>
      </c>
      <c r="H504" t="s">
        <v>10</v>
      </c>
      <c r="I504">
        <v>2</v>
      </c>
      <c r="J504" t="str">
        <f t="shared" si="23"/>
        <v>Entry-Level</v>
      </c>
      <c r="K504">
        <v>3</v>
      </c>
    </row>
    <row r="505" spans="1:11" x14ac:dyDescent="0.25">
      <c r="A505">
        <v>1187</v>
      </c>
      <c r="B505" t="s">
        <v>11</v>
      </c>
      <c r="C505">
        <v>88</v>
      </c>
      <c r="D505" t="str">
        <f t="shared" si="21"/>
        <v>Old</v>
      </c>
      <c r="E505" s="5">
        <v>168437</v>
      </c>
      <c r="F505">
        <v>81</v>
      </c>
      <c r="G505" t="str">
        <f t="shared" si="22"/>
        <v>Spendthrift</v>
      </c>
      <c r="H505" t="s">
        <v>14</v>
      </c>
      <c r="I505">
        <v>2</v>
      </c>
      <c r="J505" t="str">
        <f t="shared" si="23"/>
        <v>Entry-Level</v>
      </c>
      <c r="K505">
        <v>2</v>
      </c>
    </row>
    <row r="506" spans="1:11" x14ac:dyDescent="0.25">
      <c r="A506">
        <v>1313</v>
      </c>
      <c r="B506" t="s">
        <v>11</v>
      </c>
      <c r="C506">
        <v>39</v>
      </c>
      <c r="D506" t="str">
        <f t="shared" si="21"/>
        <v>Middle Age</v>
      </c>
      <c r="E506" s="5">
        <v>158638</v>
      </c>
      <c r="F506">
        <v>78</v>
      </c>
      <c r="G506" t="str">
        <f t="shared" si="22"/>
        <v>Spendthrift</v>
      </c>
      <c r="H506" t="s">
        <v>9</v>
      </c>
      <c r="I506">
        <v>2</v>
      </c>
      <c r="J506" t="str">
        <f t="shared" si="23"/>
        <v>Entry-Level</v>
      </c>
      <c r="K506">
        <v>5</v>
      </c>
    </row>
    <row r="507" spans="1:11" x14ac:dyDescent="0.25">
      <c r="A507">
        <v>1194</v>
      </c>
      <c r="B507" t="s">
        <v>11</v>
      </c>
      <c r="C507">
        <v>16</v>
      </c>
      <c r="D507" t="str">
        <f t="shared" si="21"/>
        <v>Adolescence</v>
      </c>
      <c r="E507" s="5">
        <v>157588</v>
      </c>
      <c r="F507">
        <v>76</v>
      </c>
      <c r="G507" t="str">
        <f t="shared" si="22"/>
        <v>Spendthrift</v>
      </c>
      <c r="H507" t="s">
        <v>15</v>
      </c>
      <c r="I507">
        <v>2</v>
      </c>
      <c r="J507" t="str">
        <f t="shared" si="23"/>
        <v>Entry-Level</v>
      </c>
      <c r="K507">
        <v>6</v>
      </c>
    </row>
    <row r="508" spans="1:11" x14ac:dyDescent="0.25">
      <c r="A508">
        <v>1126</v>
      </c>
      <c r="B508" t="s">
        <v>11</v>
      </c>
      <c r="C508">
        <v>25</v>
      </c>
      <c r="D508" t="str">
        <f t="shared" si="21"/>
        <v>Adolescence</v>
      </c>
      <c r="E508" s="5">
        <v>156793</v>
      </c>
      <c r="F508">
        <v>57</v>
      </c>
      <c r="G508" t="str">
        <f t="shared" si="22"/>
        <v>Economical</v>
      </c>
      <c r="H508" t="s">
        <v>18</v>
      </c>
      <c r="I508">
        <v>2</v>
      </c>
      <c r="J508" t="str">
        <f t="shared" si="23"/>
        <v>Entry-Level</v>
      </c>
      <c r="K508">
        <v>4</v>
      </c>
    </row>
    <row r="509" spans="1:11" x14ac:dyDescent="0.25">
      <c r="A509">
        <v>548</v>
      </c>
      <c r="B509" t="s">
        <v>11</v>
      </c>
      <c r="C509">
        <v>25</v>
      </c>
      <c r="D509" t="str">
        <f t="shared" si="21"/>
        <v>Adolescence</v>
      </c>
      <c r="E509" s="5">
        <v>156016</v>
      </c>
      <c r="F509">
        <v>85</v>
      </c>
      <c r="G509" t="str">
        <f t="shared" si="22"/>
        <v>Spendthrift</v>
      </c>
      <c r="H509" t="s">
        <v>14</v>
      </c>
      <c r="I509">
        <v>2</v>
      </c>
      <c r="J509" t="str">
        <f t="shared" si="23"/>
        <v>Entry-Level</v>
      </c>
      <c r="K509">
        <v>1</v>
      </c>
    </row>
    <row r="510" spans="1:11" x14ac:dyDescent="0.25">
      <c r="A510">
        <v>1878</v>
      </c>
      <c r="B510" t="s">
        <v>8</v>
      </c>
      <c r="C510">
        <v>16</v>
      </c>
      <c r="D510" t="str">
        <f t="shared" si="21"/>
        <v>Adolescence</v>
      </c>
      <c r="E510" s="5">
        <v>150193</v>
      </c>
      <c r="F510">
        <v>83</v>
      </c>
      <c r="G510" t="str">
        <f t="shared" si="22"/>
        <v>Spendthrift</v>
      </c>
      <c r="H510" t="s">
        <v>10</v>
      </c>
      <c r="I510">
        <v>2</v>
      </c>
      <c r="J510" t="str">
        <f t="shared" si="23"/>
        <v>Entry-Level</v>
      </c>
      <c r="K510">
        <v>2</v>
      </c>
    </row>
    <row r="511" spans="1:11" x14ac:dyDescent="0.25">
      <c r="A511">
        <v>1022</v>
      </c>
      <c r="B511" t="s">
        <v>11</v>
      </c>
      <c r="C511">
        <v>1</v>
      </c>
      <c r="D511" t="str">
        <f t="shared" si="21"/>
        <v>Adolescence</v>
      </c>
      <c r="E511" s="5">
        <v>150174</v>
      </c>
      <c r="F511">
        <v>59</v>
      </c>
      <c r="G511" t="str">
        <f t="shared" si="22"/>
        <v>Economical</v>
      </c>
      <c r="H511" t="s">
        <v>14</v>
      </c>
      <c r="I511">
        <v>2</v>
      </c>
      <c r="J511" t="str">
        <f t="shared" si="23"/>
        <v>Entry-Level</v>
      </c>
      <c r="K511">
        <v>2</v>
      </c>
    </row>
    <row r="512" spans="1:11" x14ac:dyDescent="0.25">
      <c r="A512">
        <v>608</v>
      </c>
      <c r="B512" t="s">
        <v>11</v>
      </c>
      <c r="C512">
        <v>96</v>
      </c>
      <c r="D512" t="str">
        <f t="shared" si="21"/>
        <v>Old</v>
      </c>
      <c r="E512" s="5">
        <v>145457</v>
      </c>
      <c r="F512">
        <v>57</v>
      </c>
      <c r="G512" t="str">
        <f t="shared" si="22"/>
        <v>Economical</v>
      </c>
      <c r="H512" t="s">
        <v>15</v>
      </c>
      <c r="I512">
        <v>2</v>
      </c>
      <c r="J512" t="str">
        <f t="shared" si="23"/>
        <v>Entry-Level</v>
      </c>
      <c r="K512">
        <v>1</v>
      </c>
    </row>
    <row r="513" spans="1:11" x14ac:dyDescent="0.25">
      <c r="A513">
        <v>710</v>
      </c>
      <c r="B513" t="s">
        <v>8</v>
      </c>
      <c r="C513">
        <v>4</v>
      </c>
      <c r="D513" t="str">
        <f t="shared" si="21"/>
        <v>Adolescence</v>
      </c>
      <c r="E513" s="5">
        <v>141336</v>
      </c>
      <c r="F513">
        <v>93</v>
      </c>
      <c r="G513" t="str">
        <f t="shared" si="22"/>
        <v>Spendthrift</v>
      </c>
      <c r="H513" t="s">
        <v>17</v>
      </c>
      <c r="I513">
        <v>2</v>
      </c>
      <c r="J513" t="str">
        <f t="shared" si="23"/>
        <v>Entry-Level</v>
      </c>
      <c r="K513">
        <v>1</v>
      </c>
    </row>
    <row r="514" spans="1:11" x14ac:dyDescent="0.25">
      <c r="A514">
        <v>480</v>
      </c>
      <c r="B514" t="s">
        <v>8</v>
      </c>
      <c r="C514">
        <v>7</v>
      </c>
      <c r="D514" t="str">
        <f t="shared" ref="D514:D577" si="24">IF(C514&gt;54,"Old",IF(C514&gt;=31,"Middle Age",IF(C514&lt;31,"Adolescence","Invalid")))</f>
        <v>Adolescence</v>
      </c>
      <c r="E514" s="5">
        <v>134008</v>
      </c>
      <c r="F514">
        <v>85</v>
      </c>
      <c r="G514" t="str">
        <f t="shared" ref="G514:G577" si="25">IF(F514&gt;=60,"Spendthrift",IF(F514&gt;=31,"Economical",IF(F514&lt;31,"Tightward","Invalid")))</f>
        <v>Spendthrift</v>
      </c>
      <c r="H514" t="s">
        <v>13</v>
      </c>
      <c r="I514">
        <v>2</v>
      </c>
      <c r="J514" t="str">
        <f t="shared" ref="J514:J577" si="26">IF(I514&gt;=10,"Senior Level",IF(I514&gt;=5,"Mid-Level",IF(I514&gt;=3,"Intermediate",IF(I514&lt;3,"Entry-Level","Invalid"))))</f>
        <v>Entry-Level</v>
      </c>
      <c r="K514">
        <v>1</v>
      </c>
    </row>
    <row r="515" spans="1:11" x14ac:dyDescent="0.25">
      <c r="A515">
        <v>1148</v>
      </c>
      <c r="B515" t="s">
        <v>11</v>
      </c>
      <c r="C515">
        <v>89</v>
      </c>
      <c r="D515" t="str">
        <f t="shared" si="24"/>
        <v>Old</v>
      </c>
      <c r="E515" s="5">
        <v>122707</v>
      </c>
      <c r="F515">
        <v>64</v>
      </c>
      <c r="G515" t="str">
        <f t="shared" si="25"/>
        <v>Spendthrift</v>
      </c>
      <c r="H515" t="s">
        <v>17</v>
      </c>
      <c r="I515">
        <v>2</v>
      </c>
      <c r="J515" t="str">
        <f t="shared" si="26"/>
        <v>Entry-Level</v>
      </c>
      <c r="K515">
        <v>3</v>
      </c>
    </row>
    <row r="516" spans="1:11" x14ac:dyDescent="0.25">
      <c r="A516">
        <v>463</v>
      </c>
      <c r="B516" t="s">
        <v>8</v>
      </c>
      <c r="C516">
        <v>93</v>
      </c>
      <c r="D516" t="str">
        <f t="shared" si="24"/>
        <v>Old</v>
      </c>
      <c r="E516" s="5">
        <v>120597</v>
      </c>
      <c r="F516">
        <v>96</v>
      </c>
      <c r="G516" t="str">
        <f t="shared" si="25"/>
        <v>Spendthrift</v>
      </c>
      <c r="H516" t="s">
        <v>14</v>
      </c>
      <c r="I516">
        <v>2</v>
      </c>
      <c r="J516" t="str">
        <f t="shared" si="26"/>
        <v>Entry-Level</v>
      </c>
      <c r="K516">
        <v>4</v>
      </c>
    </row>
    <row r="517" spans="1:11" x14ac:dyDescent="0.25">
      <c r="A517">
        <v>663</v>
      </c>
      <c r="B517" t="s">
        <v>11</v>
      </c>
      <c r="C517">
        <v>3</v>
      </c>
      <c r="D517" t="str">
        <f t="shared" si="24"/>
        <v>Adolescence</v>
      </c>
      <c r="E517" s="5">
        <v>117638</v>
      </c>
      <c r="F517">
        <v>95</v>
      </c>
      <c r="G517" t="str">
        <f t="shared" si="25"/>
        <v>Spendthrift</v>
      </c>
      <c r="H517" t="s">
        <v>9</v>
      </c>
      <c r="I517">
        <v>2</v>
      </c>
      <c r="J517" t="str">
        <f t="shared" si="26"/>
        <v>Entry-Level</v>
      </c>
      <c r="K517">
        <v>7</v>
      </c>
    </row>
    <row r="518" spans="1:11" x14ac:dyDescent="0.25">
      <c r="A518">
        <v>530</v>
      </c>
      <c r="B518" t="s">
        <v>8</v>
      </c>
      <c r="C518">
        <v>48</v>
      </c>
      <c r="D518" t="str">
        <f t="shared" si="24"/>
        <v>Middle Age</v>
      </c>
      <c r="E518" s="5">
        <v>115832</v>
      </c>
      <c r="F518">
        <v>92</v>
      </c>
      <c r="G518" t="str">
        <f t="shared" si="25"/>
        <v>Spendthrift</v>
      </c>
      <c r="H518" t="s">
        <v>14</v>
      </c>
      <c r="I518">
        <v>2</v>
      </c>
      <c r="J518" t="str">
        <f t="shared" si="26"/>
        <v>Entry-Level</v>
      </c>
      <c r="K518">
        <v>2</v>
      </c>
    </row>
    <row r="519" spans="1:11" x14ac:dyDescent="0.25">
      <c r="A519">
        <v>1031</v>
      </c>
      <c r="B519" t="s">
        <v>8</v>
      </c>
      <c r="C519">
        <v>15</v>
      </c>
      <c r="D519" t="str">
        <f t="shared" si="24"/>
        <v>Adolescence</v>
      </c>
      <c r="E519" s="5">
        <v>114061</v>
      </c>
      <c r="F519">
        <v>87</v>
      </c>
      <c r="G519" t="str">
        <f t="shared" si="25"/>
        <v>Spendthrift</v>
      </c>
      <c r="H519" t="s">
        <v>14</v>
      </c>
      <c r="I519">
        <v>2</v>
      </c>
      <c r="J519" t="str">
        <f t="shared" si="26"/>
        <v>Entry-Level</v>
      </c>
      <c r="K519">
        <v>5</v>
      </c>
    </row>
    <row r="520" spans="1:11" x14ac:dyDescent="0.25">
      <c r="A520">
        <v>323</v>
      </c>
      <c r="B520" t="s">
        <v>11</v>
      </c>
      <c r="C520">
        <v>89</v>
      </c>
      <c r="D520" t="str">
        <f t="shared" si="24"/>
        <v>Old</v>
      </c>
      <c r="E520" s="5">
        <v>110667</v>
      </c>
      <c r="F520">
        <v>100</v>
      </c>
      <c r="G520" t="str">
        <f t="shared" si="25"/>
        <v>Spendthrift</v>
      </c>
      <c r="H520" t="s">
        <v>9</v>
      </c>
      <c r="I520">
        <v>2</v>
      </c>
      <c r="J520" t="str">
        <f t="shared" si="26"/>
        <v>Entry-Level</v>
      </c>
      <c r="K520">
        <v>4</v>
      </c>
    </row>
    <row r="521" spans="1:11" x14ac:dyDescent="0.25">
      <c r="A521">
        <v>1594</v>
      </c>
      <c r="B521" t="s">
        <v>11</v>
      </c>
      <c r="C521">
        <v>80</v>
      </c>
      <c r="D521" t="str">
        <f t="shared" si="24"/>
        <v>Old</v>
      </c>
      <c r="E521" s="5">
        <v>104820</v>
      </c>
      <c r="F521">
        <v>96</v>
      </c>
      <c r="G521" t="str">
        <f t="shared" si="25"/>
        <v>Spendthrift</v>
      </c>
      <c r="H521" t="s">
        <v>14</v>
      </c>
      <c r="I521">
        <v>2</v>
      </c>
      <c r="J521" t="str">
        <f t="shared" si="26"/>
        <v>Entry-Level</v>
      </c>
      <c r="K521">
        <v>4</v>
      </c>
    </row>
    <row r="522" spans="1:11" x14ac:dyDescent="0.25">
      <c r="A522">
        <v>79</v>
      </c>
      <c r="B522" t="s">
        <v>11</v>
      </c>
      <c r="C522">
        <v>23</v>
      </c>
      <c r="D522" t="str">
        <f t="shared" si="24"/>
        <v>Adolescence</v>
      </c>
      <c r="E522" s="5">
        <v>97000</v>
      </c>
      <c r="F522">
        <v>52</v>
      </c>
      <c r="G522" t="str">
        <f t="shared" si="25"/>
        <v>Economical</v>
      </c>
      <c r="H522" t="s">
        <v>10</v>
      </c>
      <c r="I522">
        <v>2</v>
      </c>
      <c r="J522" t="str">
        <f t="shared" si="26"/>
        <v>Entry-Level</v>
      </c>
      <c r="K522">
        <v>2</v>
      </c>
    </row>
    <row r="523" spans="1:11" x14ac:dyDescent="0.25">
      <c r="A523">
        <v>215</v>
      </c>
      <c r="B523" t="s">
        <v>8</v>
      </c>
      <c r="C523">
        <v>48</v>
      </c>
      <c r="D523" t="str">
        <f t="shared" si="24"/>
        <v>Middle Age</v>
      </c>
      <c r="E523" s="5">
        <v>95000</v>
      </c>
      <c r="F523">
        <v>68</v>
      </c>
      <c r="G523" t="str">
        <f t="shared" si="25"/>
        <v>Spendthrift</v>
      </c>
      <c r="H523" t="s">
        <v>16</v>
      </c>
      <c r="I523">
        <v>2</v>
      </c>
      <c r="J523" t="str">
        <f t="shared" si="26"/>
        <v>Entry-Level</v>
      </c>
      <c r="K523">
        <v>4</v>
      </c>
    </row>
    <row r="524" spans="1:11" x14ac:dyDescent="0.25">
      <c r="A524">
        <v>154</v>
      </c>
      <c r="B524" t="s">
        <v>11</v>
      </c>
      <c r="C524">
        <v>38</v>
      </c>
      <c r="D524" t="str">
        <f t="shared" si="24"/>
        <v>Middle Age</v>
      </c>
      <c r="E524" s="5">
        <v>92000</v>
      </c>
      <c r="F524">
        <v>76</v>
      </c>
      <c r="G524" t="str">
        <f t="shared" si="25"/>
        <v>Spendthrift</v>
      </c>
      <c r="H524" t="s">
        <v>14</v>
      </c>
      <c r="I524">
        <v>2</v>
      </c>
      <c r="J524" t="str">
        <f t="shared" si="26"/>
        <v>Entry-Level</v>
      </c>
      <c r="K524">
        <v>2</v>
      </c>
    </row>
    <row r="525" spans="1:11" x14ac:dyDescent="0.25">
      <c r="A525">
        <v>295</v>
      </c>
      <c r="B525" t="s">
        <v>11</v>
      </c>
      <c r="C525">
        <v>73</v>
      </c>
      <c r="D525" t="str">
        <f t="shared" si="24"/>
        <v>Old</v>
      </c>
      <c r="E525" s="5">
        <v>80000</v>
      </c>
      <c r="F525">
        <v>73</v>
      </c>
      <c r="G525" t="str">
        <f t="shared" si="25"/>
        <v>Spendthrift</v>
      </c>
      <c r="H525" t="s">
        <v>13</v>
      </c>
      <c r="I525">
        <v>2</v>
      </c>
      <c r="J525" t="str">
        <f t="shared" si="26"/>
        <v>Entry-Level</v>
      </c>
      <c r="K525">
        <v>2</v>
      </c>
    </row>
    <row r="526" spans="1:11" x14ac:dyDescent="0.25">
      <c r="A526">
        <v>1076</v>
      </c>
      <c r="B526" t="s">
        <v>11</v>
      </c>
      <c r="C526">
        <v>95</v>
      </c>
      <c r="D526" t="str">
        <f t="shared" si="24"/>
        <v>Old</v>
      </c>
      <c r="E526" s="5">
        <v>67398</v>
      </c>
      <c r="F526">
        <v>81</v>
      </c>
      <c r="G526" t="str">
        <f t="shared" si="25"/>
        <v>Spendthrift</v>
      </c>
      <c r="H526" t="s">
        <v>13</v>
      </c>
      <c r="I526">
        <v>2</v>
      </c>
      <c r="J526" t="str">
        <f t="shared" si="26"/>
        <v>Entry-Level</v>
      </c>
      <c r="K526">
        <v>5</v>
      </c>
    </row>
    <row r="527" spans="1:11" x14ac:dyDescent="0.25">
      <c r="A527">
        <v>1158</v>
      </c>
      <c r="B527" t="s">
        <v>8</v>
      </c>
      <c r="C527">
        <v>55</v>
      </c>
      <c r="D527" t="str">
        <f t="shared" si="24"/>
        <v>Old</v>
      </c>
      <c r="E527" s="5">
        <v>65257</v>
      </c>
      <c r="F527">
        <v>93</v>
      </c>
      <c r="G527" t="str">
        <f t="shared" si="25"/>
        <v>Spendthrift</v>
      </c>
      <c r="H527" t="s">
        <v>16</v>
      </c>
      <c r="I527">
        <v>2</v>
      </c>
      <c r="J527" t="str">
        <f t="shared" si="26"/>
        <v>Entry-Level</v>
      </c>
      <c r="K527">
        <v>3</v>
      </c>
    </row>
    <row r="528" spans="1:11" x14ac:dyDescent="0.25">
      <c r="A528">
        <v>1105</v>
      </c>
      <c r="B528" t="s">
        <v>11</v>
      </c>
      <c r="C528">
        <v>96</v>
      </c>
      <c r="D528" t="str">
        <f t="shared" si="24"/>
        <v>Old</v>
      </c>
      <c r="E528" s="5">
        <v>64713</v>
      </c>
      <c r="F528">
        <v>84</v>
      </c>
      <c r="G528" t="str">
        <f t="shared" si="25"/>
        <v>Spendthrift</v>
      </c>
      <c r="H528" t="s">
        <v>13</v>
      </c>
      <c r="I528">
        <v>2</v>
      </c>
      <c r="J528" t="str">
        <f t="shared" si="26"/>
        <v>Entry-Level</v>
      </c>
      <c r="K528">
        <v>7</v>
      </c>
    </row>
    <row r="529" spans="1:11" x14ac:dyDescent="0.25">
      <c r="A529">
        <v>259</v>
      </c>
      <c r="B529" t="s">
        <v>11</v>
      </c>
      <c r="C529">
        <v>79</v>
      </c>
      <c r="D529" t="str">
        <f t="shared" si="24"/>
        <v>Old</v>
      </c>
      <c r="E529" s="5">
        <v>64000</v>
      </c>
      <c r="F529">
        <v>64</v>
      </c>
      <c r="G529" t="str">
        <f t="shared" si="25"/>
        <v>Spendthrift</v>
      </c>
      <c r="H529" t="s">
        <v>14</v>
      </c>
      <c r="I529">
        <v>2</v>
      </c>
      <c r="J529" t="str">
        <f t="shared" si="26"/>
        <v>Entry-Level</v>
      </c>
      <c r="K529">
        <v>3</v>
      </c>
    </row>
    <row r="530" spans="1:11" x14ac:dyDescent="0.25">
      <c r="A530">
        <v>486</v>
      </c>
      <c r="B530" t="s">
        <v>8</v>
      </c>
      <c r="C530">
        <v>22</v>
      </c>
      <c r="D530" t="str">
        <f t="shared" si="24"/>
        <v>Adolescence</v>
      </c>
      <c r="E530" s="5">
        <v>58283</v>
      </c>
      <c r="F530">
        <v>59</v>
      </c>
      <c r="G530" t="str">
        <f t="shared" si="25"/>
        <v>Economical</v>
      </c>
      <c r="H530" t="s">
        <v>17</v>
      </c>
      <c r="I530">
        <v>2</v>
      </c>
      <c r="J530" t="str">
        <f t="shared" si="26"/>
        <v>Entry-Level</v>
      </c>
      <c r="K530">
        <v>4</v>
      </c>
    </row>
    <row r="531" spans="1:11" x14ac:dyDescent="0.25">
      <c r="A531">
        <v>996</v>
      </c>
      <c r="B531" t="s">
        <v>8</v>
      </c>
      <c r="C531">
        <v>65</v>
      </c>
      <c r="D531" t="str">
        <f t="shared" si="24"/>
        <v>Old</v>
      </c>
      <c r="E531" s="5">
        <v>56583</v>
      </c>
      <c r="F531">
        <v>65</v>
      </c>
      <c r="G531" t="str">
        <f t="shared" si="25"/>
        <v>Spendthrift</v>
      </c>
      <c r="H531" t="s">
        <v>9</v>
      </c>
      <c r="I531">
        <v>2</v>
      </c>
      <c r="J531" t="str">
        <f t="shared" si="26"/>
        <v>Entry-Level</v>
      </c>
      <c r="K531">
        <v>3</v>
      </c>
    </row>
    <row r="532" spans="1:11" x14ac:dyDescent="0.25">
      <c r="A532">
        <v>315</v>
      </c>
      <c r="B532" t="s">
        <v>8</v>
      </c>
      <c r="C532">
        <v>12</v>
      </c>
      <c r="D532" t="str">
        <f t="shared" si="24"/>
        <v>Adolescence</v>
      </c>
      <c r="E532" s="5">
        <v>53927</v>
      </c>
      <c r="F532">
        <v>77</v>
      </c>
      <c r="G532" t="str">
        <f t="shared" si="25"/>
        <v>Spendthrift</v>
      </c>
      <c r="H532" t="s">
        <v>16</v>
      </c>
      <c r="I532">
        <v>2</v>
      </c>
      <c r="J532" t="str">
        <f t="shared" si="26"/>
        <v>Entry-Level</v>
      </c>
      <c r="K532">
        <v>3</v>
      </c>
    </row>
    <row r="533" spans="1:11" x14ac:dyDescent="0.25">
      <c r="A533">
        <v>178</v>
      </c>
      <c r="B533" t="s">
        <v>8</v>
      </c>
      <c r="C533">
        <v>27</v>
      </c>
      <c r="D533" t="str">
        <f t="shared" si="24"/>
        <v>Adolescence</v>
      </c>
      <c r="E533" s="5">
        <v>45000</v>
      </c>
      <c r="F533">
        <v>69</v>
      </c>
      <c r="G533" t="str">
        <f t="shared" si="25"/>
        <v>Spendthrift</v>
      </c>
      <c r="H533" t="s">
        <v>9</v>
      </c>
      <c r="I533">
        <v>2</v>
      </c>
      <c r="J533" t="str">
        <f t="shared" si="26"/>
        <v>Entry-Level</v>
      </c>
      <c r="K533">
        <v>6</v>
      </c>
    </row>
    <row r="534" spans="1:11" x14ac:dyDescent="0.25">
      <c r="A534">
        <v>262</v>
      </c>
      <c r="B534" t="s">
        <v>11</v>
      </c>
      <c r="C534">
        <v>52</v>
      </c>
      <c r="D534" t="str">
        <f t="shared" si="24"/>
        <v>Middle Age</v>
      </c>
      <c r="E534" s="5">
        <v>35000</v>
      </c>
      <c r="F534">
        <v>85</v>
      </c>
      <c r="G534" t="str">
        <f t="shared" si="25"/>
        <v>Spendthrift</v>
      </c>
      <c r="H534" t="s">
        <v>16</v>
      </c>
      <c r="I534">
        <v>2</v>
      </c>
      <c r="J534" t="str">
        <f t="shared" si="26"/>
        <v>Entry-Level</v>
      </c>
      <c r="K534">
        <v>6</v>
      </c>
    </row>
    <row r="535" spans="1:11" x14ac:dyDescent="0.25">
      <c r="A535">
        <v>212</v>
      </c>
      <c r="B535" t="s">
        <v>11</v>
      </c>
      <c r="C535">
        <v>0</v>
      </c>
      <c r="D535" t="str">
        <f t="shared" si="24"/>
        <v>Adolescence</v>
      </c>
      <c r="E535" s="5">
        <v>22000</v>
      </c>
      <c r="F535">
        <v>92</v>
      </c>
      <c r="G535" t="str">
        <f t="shared" si="25"/>
        <v>Spendthrift</v>
      </c>
      <c r="H535" t="s">
        <v>14</v>
      </c>
      <c r="I535">
        <v>2</v>
      </c>
      <c r="J535" t="str">
        <f t="shared" si="26"/>
        <v>Entry-Level</v>
      </c>
      <c r="K535">
        <v>1</v>
      </c>
    </row>
    <row r="536" spans="1:11" x14ac:dyDescent="0.25">
      <c r="A536">
        <v>213</v>
      </c>
      <c r="B536" t="s">
        <v>8</v>
      </c>
      <c r="C536">
        <v>86</v>
      </c>
      <c r="D536" t="str">
        <f t="shared" si="24"/>
        <v>Old</v>
      </c>
      <c r="E536" s="5">
        <v>12000</v>
      </c>
      <c r="F536">
        <v>70</v>
      </c>
      <c r="G536" t="str">
        <f t="shared" si="25"/>
        <v>Spendthrift</v>
      </c>
      <c r="H536" t="s">
        <v>18</v>
      </c>
      <c r="I536">
        <v>2</v>
      </c>
      <c r="J536" t="str">
        <f t="shared" si="26"/>
        <v>Entry-Level</v>
      </c>
      <c r="K536">
        <v>4</v>
      </c>
    </row>
    <row r="537" spans="1:11" x14ac:dyDescent="0.25">
      <c r="A537">
        <v>170</v>
      </c>
      <c r="B537" t="s">
        <v>8</v>
      </c>
      <c r="C537">
        <v>32</v>
      </c>
      <c r="D537" t="str">
        <f t="shared" si="24"/>
        <v>Middle Age</v>
      </c>
      <c r="E537" s="5">
        <v>0</v>
      </c>
      <c r="F537">
        <v>63</v>
      </c>
      <c r="G537" t="str">
        <f t="shared" si="25"/>
        <v>Spendthrift</v>
      </c>
      <c r="H537" t="s">
        <v>14</v>
      </c>
      <c r="I537">
        <v>2</v>
      </c>
      <c r="J537" t="str">
        <f t="shared" si="26"/>
        <v>Entry-Level</v>
      </c>
      <c r="K537">
        <v>2</v>
      </c>
    </row>
    <row r="538" spans="1:11" x14ac:dyDescent="0.25">
      <c r="A538">
        <v>1671</v>
      </c>
      <c r="B538" t="s">
        <v>8</v>
      </c>
      <c r="C538">
        <v>92</v>
      </c>
      <c r="D538" t="str">
        <f t="shared" si="24"/>
        <v>Old</v>
      </c>
      <c r="E538" s="5">
        <v>188984</v>
      </c>
      <c r="F538">
        <v>69</v>
      </c>
      <c r="G538" t="str">
        <f t="shared" si="25"/>
        <v>Spendthrift</v>
      </c>
      <c r="H538" t="s">
        <v>12</v>
      </c>
      <c r="I538">
        <v>1</v>
      </c>
      <c r="J538" t="str">
        <f t="shared" si="26"/>
        <v>Entry-Level</v>
      </c>
      <c r="K538">
        <v>4</v>
      </c>
    </row>
    <row r="539" spans="1:11" x14ac:dyDescent="0.25">
      <c r="A539">
        <v>1262</v>
      </c>
      <c r="B539" t="s">
        <v>8</v>
      </c>
      <c r="C539">
        <v>24</v>
      </c>
      <c r="D539" t="str">
        <f t="shared" si="24"/>
        <v>Adolescence</v>
      </c>
      <c r="E539" s="5">
        <v>188034</v>
      </c>
      <c r="F539">
        <v>61</v>
      </c>
      <c r="G539" t="str">
        <f t="shared" si="25"/>
        <v>Spendthrift</v>
      </c>
      <c r="H539" t="s">
        <v>9</v>
      </c>
      <c r="I539">
        <v>1</v>
      </c>
      <c r="J539" t="str">
        <f t="shared" si="26"/>
        <v>Entry-Level</v>
      </c>
      <c r="K539">
        <v>5</v>
      </c>
    </row>
    <row r="540" spans="1:11" x14ac:dyDescent="0.25">
      <c r="A540">
        <v>1253</v>
      </c>
      <c r="B540" t="s">
        <v>11</v>
      </c>
      <c r="C540">
        <v>8</v>
      </c>
      <c r="D540" t="str">
        <f t="shared" si="24"/>
        <v>Adolescence</v>
      </c>
      <c r="E540" s="5">
        <v>186682</v>
      </c>
      <c r="F540">
        <v>86</v>
      </c>
      <c r="G540" t="str">
        <f t="shared" si="25"/>
        <v>Spendthrift</v>
      </c>
      <c r="H540" t="s">
        <v>13</v>
      </c>
      <c r="I540">
        <v>1</v>
      </c>
      <c r="J540" t="str">
        <f t="shared" si="26"/>
        <v>Entry-Level</v>
      </c>
      <c r="K540">
        <v>1</v>
      </c>
    </row>
    <row r="541" spans="1:11" x14ac:dyDescent="0.25">
      <c r="A541">
        <v>1717</v>
      </c>
      <c r="B541" t="s">
        <v>8</v>
      </c>
      <c r="C541">
        <v>65</v>
      </c>
      <c r="D541" t="str">
        <f t="shared" si="24"/>
        <v>Old</v>
      </c>
      <c r="E541" s="5">
        <v>186673</v>
      </c>
      <c r="F541">
        <v>51</v>
      </c>
      <c r="G541" t="str">
        <f t="shared" si="25"/>
        <v>Economical</v>
      </c>
      <c r="H541" t="s">
        <v>16</v>
      </c>
      <c r="I541">
        <v>1</v>
      </c>
      <c r="J541" t="str">
        <f t="shared" si="26"/>
        <v>Entry-Level</v>
      </c>
      <c r="K541">
        <v>1</v>
      </c>
    </row>
    <row r="542" spans="1:11" x14ac:dyDescent="0.25">
      <c r="A542">
        <v>1869</v>
      </c>
      <c r="B542" t="s">
        <v>8</v>
      </c>
      <c r="C542">
        <v>62</v>
      </c>
      <c r="D542" t="str">
        <f t="shared" si="24"/>
        <v>Old</v>
      </c>
      <c r="E542" s="5">
        <v>186157</v>
      </c>
      <c r="F542">
        <v>54</v>
      </c>
      <c r="G542" t="str">
        <f t="shared" si="25"/>
        <v>Economical</v>
      </c>
      <c r="H542" t="s">
        <v>9</v>
      </c>
      <c r="I542">
        <v>1</v>
      </c>
      <c r="J542" t="str">
        <f t="shared" si="26"/>
        <v>Entry-Level</v>
      </c>
      <c r="K542">
        <v>1</v>
      </c>
    </row>
    <row r="543" spans="1:11" x14ac:dyDescent="0.25">
      <c r="A543">
        <v>1728</v>
      </c>
      <c r="B543" t="s">
        <v>8</v>
      </c>
      <c r="C543">
        <v>62</v>
      </c>
      <c r="D543" t="str">
        <f t="shared" si="24"/>
        <v>Old</v>
      </c>
      <c r="E543" s="5">
        <v>185257</v>
      </c>
      <c r="F543">
        <v>58</v>
      </c>
      <c r="G543" t="str">
        <f t="shared" si="25"/>
        <v>Economical</v>
      </c>
      <c r="H543" t="s">
        <v>14</v>
      </c>
      <c r="I543">
        <v>1</v>
      </c>
      <c r="J543" t="str">
        <f t="shared" si="26"/>
        <v>Entry-Level</v>
      </c>
      <c r="K543">
        <v>4</v>
      </c>
    </row>
    <row r="544" spans="1:11" x14ac:dyDescent="0.25">
      <c r="A544">
        <v>753</v>
      </c>
      <c r="B544" t="s">
        <v>11</v>
      </c>
      <c r="C544">
        <v>50</v>
      </c>
      <c r="D544" t="str">
        <f t="shared" si="24"/>
        <v>Middle Age</v>
      </c>
      <c r="E544" s="5">
        <v>183548</v>
      </c>
      <c r="F544">
        <v>85</v>
      </c>
      <c r="G544" t="str">
        <f t="shared" si="25"/>
        <v>Spendthrift</v>
      </c>
      <c r="H544" t="s">
        <v>13</v>
      </c>
      <c r="I544">
        <v>1</v>
      </c>
      <c r="J544" t="str">
        <f t="shared" si="26"/>
        <v>Entry-Level</v>
      </c>
      <c r="K544">
        <v>4</v>
      </c>
    </row>
    <row r="545" spans="1:11" x14ac:dyDescent="0.25">
      <c r="A545">
        <v>1219</v>
      </c>
      <c r="B545" t="s">
        <v>8</v>
      </c>
      <c r="C545">
        <v>1</v>
      </c>
      <c r="D545" t="str">
        <f t="shared" si="24"/>
        <v>Adolescence</v>
      </c>
      <c r="E545" s="5">
        <v>182927</v>
      </c>
      <c r="F545">
        <v>55</v>
      </c>
      <c r="G545" t="str">
        <f t="shared" si="25"/>
        <v>Economical</v>
      </c>
      <c r="H545" t="s">
        <v>9</v>
      </c>
      <c r="I545">
        <v>1</v>
      </c>
      <c r="J545" t="str">
        <f t="shared" si="26"/>
        <v>Entry-Level</v>
      </c>
      <c r="K545">
        <v>1</v>
      </c>
    </row>
    <row r="546" spans="1:11" x14ac:dyDescent="0.25">
      <c r="A546">
        <v>1723</v>
      </c>
      <c r="B546" t="s">
        <v>8</v>
      </c>
      <c r="C546">
        <v>44</v>
      </c>
      <c r="D546" t="str">
        <f t="shared" si="24"/>
        <v>Middle Age</v>
      </c>
      <c r="E546" s="5">
        <v>182748</v>
      </c>
      <c r="F546">
        <v>58</v>
      </c>
      <c r="G546" t="str">
        <f t="shared" si="25"/>
        <v>Economical</v>
      </c>
      <c r="H546" t="s">
        <v>10</v>
      </c>
      <c r="I546">
        <v>1</v>
      </c>
      <c r="J546" t="str">
        <f t="shared" si="26"/>
        <v>Entry-Level</v>
      </c>
      <c r="K546">
        <v>7</v>
      </c>
    </row>
    <row r="547" spans="1:11" x14ac:dyDescent="0.25">
      <c r="A547">
        <v>1056</v>
      </c>
      <c r="B547" t="s">
        <v>11</v>
      </c>
      <c r="C547">
        <v>50</v>
      </c>
      <c r="D547" t="str">
        <f t="shared" si="24"/>
        <v>Middle Age</v>
      </c>
      <c r="E547" s="5">
        <v>181270</v>
      </c>
      <c r="F547">
        <v>56</v>
      </c>
      <c r="G547" t="str">
        <f t="shared" si="25"/>
        <v>Economical</v>
      </c>
      <c r="H547" t="s">
        <v>14</v>
      </c>
      <c r="I547">
        <v>1</v>
      </c>
      <c r="J547" t="str">
        <f t="shared" si="26"/>
        <v>Entry-Level</v>
      </c>
      <c r="K547">
        <v>1</v>
      </c>
    </row>
    <row r="548" spans="1:11" x14ac:dyDescent="0.25">
      <c r="A548">
        <v>1683</v>
      </c>
      <c r="B548" t="s">
        <v>8</v>
      </c>
      <c r="C548">
        <v>83</v>
      </c>
      <c r="D548" t="str">
        <f t="shared" si="24"/>
        <v>Old</v>
      </c>
      <c r="E548" s="5">
        <v>180887</v>
      </c>
      <c r="F548">
        <v>59</v>
      </c>
      <c r="G548" t="str">
        <f t="shared" si="25"/>
        <v>Economical</v>
      </c>
      <c r="H548" t="s">
        <v>13</v>
      </c>
      <c r="I548">
        <v>1</v>
      </c>
      <c r="J548" t="str">
        <f t="shared" si="26"/>
        <v>Entry-Level</v>
      </c>
      <c r="K548">
        <v>1</v>
      </c>
    </row>
    <row r="549" spans="1:11" x14ac:dyDescent="0.25">
      <c r="A549">
        <v>674</v>
      </c>
      <c r="B549" t="s">
        <v>11</v>
      </c>
      <c r="C549">
        <v>13</v>
      </c>
      <c r="D549" t="str">
        <f t="shared" si="24"/>
        <v>Adolescence</v>
      </c>
      <c r="E549" s="5">
        <v>180786</v>
      </c>
      <c r="F549">
        <v>88</v>
      </c>
      <c r="G549" t="str">
        <f t="shared" si="25"/>
        <v>Spendthrift</v>
      </c>
      <c r="H549" t="s">
        <v>12</v>
      </c>
      <c r="I549">
        <v>1</v>
      </c>
      <c r="J549" t="str">
        <f t="shared" si="26"/>
        <v>Entry-Level</v>
      </c>
      <c r="K549">
        <v>5</v>
      </c>
    </row>
    <row r="550" spans="1:11" x14ac:dyDescent="0.25">
      <c r="A550">
        <v>1171</v>
      </c>
      <c r="B550" t="s">
        <v>8</v>
      </c>
      <c r="C550">
        <v>10</v>
      </c>
      <c r="D550" t="str">
        <f t="shared" si="24"/>
        <v>Adolescence</v>
      </c>
      <c r="E550" s="5">
        <v>180774</v>
      </c>
      <c r="F550">
        <v>66</v>
      </c>
      <c r="G550" t="str">
        <f t="shared" si="25"/>
        <v>Spendthrift</v>
      </c>
      <c r="H550" t="s">
        <v>13</v>
      </c>
      <c r="I550">
        <v>1</v>
      </c>
      <c r="J550" t="str">
        <f t="shared" si="26"/>
        <v>Entry-Level</v>
      </c>
      <c r="K550">
        <v>5</v>
      </c>
    </row>
    <row r="551" spans="1:11" x14ac:dyDescent="0.25">
      <c r="A551">
        <v>1547</v>
      </c>
      <c r="B551" t="s">
        <v>11</v>
      </c>
      <c r="C551">
        <v>61</v>
      </c>
      <c r="D551" t="str">
        <f t="shared" si="24"/>
        <v>Old</v>
      </c>
      <c r="E551" s="5">
        <v>180341</v>
      </c>
      <c r="F551">
        <v>75</v>
      </c>
      <c r="G551" t="str">
        <f t="shared" si="25"/>
        <v>Spendthrift</v>
      </c>
      <c r="H551" t="s">
        <v>9</v>
      </c>
      <c r="I551">
        <v>1</v>
      </c>
      <c r="J551" t="str">
        <f t="shared" si="26"/>
        <v>Entry-Level</v>
      </c>
      <c r="K551">
        <v>3</v>
      </c>
    </row>
    <row r="552" spans="1:11" x14ac:dyDescent="0.25">
      <c r="A552">
        <v>649</v>
      </c>
      <c r="B552" t="s">
        <v>11</v>
      </c>
      <c r="C552">
        <v>66</v>
      </c>
      <c r="D552" t="str">
        <f t="shared" si="24"/>
        <v>Old</v>
      </c>
      <c r="E552" s="5">
        <v>178627</v>
      </c>
      <c r="F552">
        <v>94</v>
      </c>
      <c r="G552" t="str">
        <f t="shared" si="25"/>
        <v>Spendthrift</v>
      </c>
      <c r="H552" t="s">
        <v>9</v>
      </c>
      <c r="I552">
        <v>1</v>
      </c>
      <c r="J552" t="str">
        <f t="shared" si="26"/>
        <v>Entry-Level</v>
      </c>
      <c r="K552">
        <v>2</v>
      </c>
    </row>
    <row r="553" spans="1:11" x14ac:dyDescent="0.25">
      <c r="A553">
        <v>1247</v>
      </c>
      <c r="B553" t="s">
        <v>11</v>
      </c>
      <c r="C553">
        <v>44</v>
      </c>
      <c r="D553" t="str">
        <f t="shared" si="24"/>
        <v>Middle Age</v>
      </c>
      <c r="E553" s="5">
        <v>177513</v>
      </c>
      <c r="F553">
        <v>81</v>
      </c>
      <c r="G553" t="str">
        <f t="shared" si="25"/>
        <v>Spendthrift</v>
      </c>
      <c r="H553" t="s">
        <v>12</v>
      </c>
      <c r="I553">
        <v>1</v>
      </c>
      <c r="J553" t="str">
        <f t="shared" si="26"/>
        <v>Entry-Level</v>
      </c>
      <c r="K553">
        <v>5</v>
      </c>
    </row>
    <row r="554" spans="1:11" x14ac:dyDescent="0.25">
      <c r="A554">
        <v>1306</v>
      </c>
      <c r="B554" t="s">
        <v>11</v>
      </c>
      <c r="C554">
        <v>45</v>
      </c>
      <c r="D554" t="str">
        <f t="shared" si="24"/>
        <v>Middle Age</v>
      </c>
      <c r="E554" s="5">
        <v>177368</v>
      </c>
      <c r="F554">
        <v>96</v>
      </c>
      <c r="G554" t="str">
        <f t="shared" si="25"/>
        <v>Spendthrift</v>
      </c>
      <c r="H554" t="s">
        <v>9</v>
      </c>
      <c r="I554">
        <v>1</v>
      </c>
      <c r="J554" t="str">
        <f t="shared" si="26"/>
        <v>Entry-Level</v>
      </c>
      <c r="K554">
        <v>2</v>
      </c>
    </row>
    <row r="555" spans="1:11" x14ac:dyDescent="0.25">
      <c r="A555">
        <v>1095</v>
      </c>
      <c r="B555" t="s">
        <v>11</v>
      </c>
      <c r="C555">
        <v>34</v>
      </c>
      <c r="D555" t="str">
        <f t="shared" si="24"/>
        <v>Middle Age</v>
      </c>
      <c r="E555" s="5">
        <v>176554</v>
      </c>
      <c r="F555">
        <v>62</v>
      </c>
      <c r="G555" t="str">
        <f t="shared" si="25"/>
        <v>Spendthrift</v>
      </c>
      <c r="H555" t="s">
        <v>9</v>
      </c>
      <c r="I555">
        <v>1</v>
      </c>
      <c r="J555" t="str">
        <f t="shared" si="26"/>
        <v>Entry-Level</v>
      </c>
      <c r="K555">
        <v>2</v>
      </c>
    </row>
    <row r="556" spans="1:11" x14ac:dyDescent="0.25">
      <c r="A556">
        <v>1358</v>
      </c>
      <c r="B556" t="s">
        <v>11</v>
      </c>
      <c r="C556">
        <v>72</v>
      </c>
      <c r="D556" t="str">
        <f t="shared" si="24"/>
        <v>Old</v>
      </c>
      <c r="E556" s="5">
        <v>176074</v>
      </c>
      <c r="F556">
        <v>70</v>
      </c>
      <c r="G556" t="str">
        <f t="shared" si="25"/>
        <v>Spendthrift</v>
      </c>
      <c r="H556" t="s">
        <v>16</v>
      </c>
      <c r="I556">
        <v>1</v>
      </c>
      <c r="J556" t="str">
        <f t="shared" si="26"/>
        <v>Entry-Level</v>
      </c>
      <c r="K556">
        <v>7</v>
      </c>
    </row>
    <row r="557" spans="1:11" x14ac:dyDescent="0.25">
      <c r="A557">
        <v>1347</v>
      </c>
      <c r="B557" t="s">
        <v>8</v>
      </c>
      <c r="C557">
        <v>13</v>
      </c>
      <c r="D557" t="str">
        <f t="shared" si="24"/>
        <v>Adolescence</v>
      </c>
      <c r="E557" s="5">
        <v>175267</v>
      </c>
      <c r="F557">
        <v>81</v>
      </c>
      <c r="G557" t="str">
        <f t="shared" si="25"/>
        <v>Spendthrift</v>
      </c>
      <c r="H557" t="s">
        <v>9</v>
      </c>
      <c r="I557">
        <v>1</v>
      </c>
      <c r="J557" t="str">
        <f t="shared" si="26"/>
        <v>Entry-Level</v>
      </c>
      <c r="K557">
        <v>4</v>
      </c>
    </row>
    <row r="558" spans="1:11" x14ac:dyDescent="0.25">
      <c r="A558">
        <v>420</v>
      </c>
      <c r="B558" t="s">
        <v>11</v>
      </c>
      <c r="C558">
        <v>62</v>
      </c>
      <c r="D558" t="str">
        <f t="shared" si="24"/>
        <v>Old</v>
      </c>
      <c r="E558" s="5">
        <v>172758</v>
      </c>
      <c r="F558">
        <v>69</v>
      </c>
      <c r="G558" t="str">
        <f t="shared" si="25"/>
        <v>Spendthrift</v>
      </c>
      <c r="H558" t="s">
        <v>13</v>
      </c>
      <c r="I558">
        <v>1</v>
      </c>
      <c r="J558" t="str">
        <f t="shared" si="26"/>
        <v>Entry-Level</v>
      </c>
      <c r="K558">
        <v>2</v>
      </c>
    </row>
    <row r="559" spans="1:11" x14ac:dyDescent="0.25">
      <c r="A559">
        <v>682</v>
      </c>
      <c r="B559" t="s">
        <v>8</v>
      </c>
      <c r="C559">
        <v>86</v>
      </c>
      <c r="D559" t="str">
        <f t="shared" si="24"/>
        <v>Old</v>
      </c>
      <c r="E559" s="5">
        <v>172477</v>
      </c>
      <c r="F559">
        <v>69</v>
      </c>
      <c r="G559" t="str">
        <f t="shared" si="25"/>
        <v>Spendthrift</v>
      </c>
      <c r="H559" t="s">
        <v>13</v>
      </c>
      <c r="I559">
        <v>1</v>
      </c>
      <c r="J559" t="str">
        <f t="shared" si="26"/>
        <v>Entry-Level</v>
      </c>
      <c r="K559">
        <v>3</v>
      </c>
    </row>
    <row r="560" spans="1:11" x14ac:dyDescent="0.25">
      <c r="A560">
        <v>555</v>
      </c>
      <c r="B560" t="s">
        <v>11</v>
      </c>
      <c r="C560">
        <v>16</v>
      </c>
      <c r="D560" t="str">
        <f t="shared" si="24"/>
        <v>Adolescence</v>
      </c>
      <c r="E560" s="5">
        <v>172051</v>
      </c>
      <c r="F560">
        <v>62</v>
      </c>
      <c r="G560" t="str">
        <f t="shared" si="25"/>
        <v>Spendthrift</v>
      </c>
      <c r="H560" t="s">
        <v>9</v>
      </c>
      <c r="I560">
        <v>1</v>
      </c>
      <c r="J560" t="str">
        <f t="shared" si="26"/>
        <v>Entry-Level</v>
      </c>
      <c r="K560">
        <v>3</v>
      </c>
    </row>
    <row r="561" spans="1:11" x14ac:dyDescent="0.25">
      <c r="A561">
        <v>534</v>
      </c>
      <c r="B561" t="s">
        <v>11</v>
      </c>
      <c r="C561">
        <v>68</v>
      </c>
      <c r="D561" t="str">
        <f t="shared" si="24"/>
        <v>Old</v>
      </c>
      <c r="E561" s="5">
        <v>171761</v>
      </c>
      <c r="F561">
        <v>59</v>
      </c>
      <c r="G561" t="str">
        <f t="shared" si="25"/>
        <v>Economical</v>
      </c>
      <c r="H561" t="s">
        <v>16</v>
      </c>
      <c r="I561">
        <v>1</v>
      </c>
      <c r="J561" t="str">
        <f t="shared" si="26"/>
        <v>Entry-Level</v>
      </c>
      <c r="K561">
        <v>6</v>
      </c>
    </row>
    <row r="562" spans="1:11" x14ac:dyDescent="0.25">
      <c r="A562">
        <v>1279</v>
      </c>
      <c r="B562" t="s">
        <v>11</v>
      </c>
      <c r="C562">
        <v>58</v>
      </c>
      <c r="D562" t="str">
        <f t="shared" si="24"/>
        <v>Old</v>
      </c>
      <c r="E562" s="5">
        <v>170647</v>
      </c>
      <c r="F562">
        <v>70</v>
      </c>
      <c r="G562" t="str">
        <f t="shared" si="25"/>
        <v>Spendthrift</v>
      </c>
      <c r="H562" t="s">
        <v>9</v>
      </c>
      <c r="I562">
        <v>1</v>
      </c>
      <c r="J562" t="str">
        <f t="shared" si="26"/>
        <v>Entry-Level</v>
      </c>
      <c r="K562">
        <v>7</v>
      </c>
    </row>
    <row r="563" spans="1:11" x14ac:dyDescent="0.25">
      <c r="A563">
        <v>650</v>
      </c>
      <c r="B563" t="s">
        <v>11</v>
      </c>
      <c r="C563">
        <v>49</v>
      </c>
      <c r="D563" t="str">
        <f t="shared" si="24"/>
        <v>Middle Age</v>
      </c>
      <c r="E563" s="5">
        <v>170188</v>
      </c>
      <c r="F563">
        <v>80</v>
      </c>
      <c r="G563" t="str">
        <f t="shared" si="25"/>
        <v>Spendthrift</v>
      </c>
      <c r="H563" t="s">
        <v>12</v>
      </c>
      <c r="I563">
        <v>1</v>
      </c>
      <c r="J563" t="str">
        <f t="shared" si="26"/>
        <v>Entry-Level</v>
      </c>
      <c r="K563">
        <v>6</v>
      </c>
    </row>
    <row r="564" spans="1:11" x14ac:dyDescent="0.25">
      <c r="A564">
        <v>1877</v>
      </c>
      <c r="B564" t="s">
        <v>11</v>
      </c>
      <c r="C564">
        <v>69</v>
      </c>
      <c r="D564" t="str">
        <f t="shared" si="24"/>
        <v>Old</v>
      </c>
      <c r="E564" s="5">
        <v>168710</v>
      </c>
      <c r="F564">
        <v>80</v>
      </c>
      <c r="G564" t="str">
        <f t="shared" si="25"/>
        <v>Spendthrift</v>
      </c>
      <c r="H564" t="s">
        <v>16</v>
      </c>
      <c r="I564">
        <v>1</v>
      </c>
      <c r="J564" t="str">
        <f t="shared" si="26"/>
        <v>Entry-Level</v>
      </c>
      <c r="K564">
        <v>4</v>
      </c>
    </row>
    <row r="565" spans="1:11" x14ac:dyDescent="0.25">
      <c r="A565">
        <v>524</v>
      </c>
      <c r="B565" t="s">
        <v>11</v>
      </c>
      <c r="C565">
        <v>98</v>
      </c>
      <c r="D565" t="str">
        <f t="shared" si="24"/>
        <v>Old</v>
      </c>
      <c r="E565" s="5">
        <v>167197</v>
      </c>
      <c r="F565">
        <v>63</v>
      </c>
      <c r="G565" t="str">
        <f t="shared" si="25"/>
        <v>Spendthrift</v>
      </c>
      <c r="H565" t="s">
        <v>16</v>
      </c>
      <c r="I565">
        <v>1</v>
      </c>
      <c r="J565" t="str">
        <f t="shared" si="26"/>
        <v>Entry-Level</v>
      </c>
      <c r="K565">
        <v>5</v>
      </c>
    </row>
    <row r="566" spans="1:11" x14ac:dyDescent="0.25">
      <c r="A566">
        <v>1644</v>
      </c>
      <c r="B566" t="s">
        <v>11</v>
      </c>
      <c r="C566">
        <v>83</v>
      </c>
      <c r="D566" t="str">
        <f t="shared" si="24"/>
        <v>Old</v>
      </c>
      <c r="E566" s="5">
        <v>166650</v>
      </c>
      <c r="F566">
        <v>99</v>
      </c>
      <c r="G566" t="str">
        <f t="shared" si="25"/>
        <v>Spendthrift</v>
      </c>
      <c r="H566" t="s">
        <v>9</v>
      </c>
      <c r="I566">
        <v>1</v>
      </c>
      <c r="J566" t="str">
        <f t="shared" si="26"/>
        <v>Entry-Level</v>
      </c>
      <c r="K566">
        <v>3</v>
      </c>
    </row>
    <row r="567" spans="1:11" x14ac:dyDescent="0.25">
      <c r="A567">
        <v>800</v>
      </c>
      <c r="B567" t="s">
        <v>8</v>
      </c>
      <c r="C567">
        <v>11</v>
      </c>
      <c r="D567" t="str">
        <f t="shared" si="24"/>
        <v>Adolescence</v>
      </c>
      <c r="E567" s="5">
        <v>166247</v>
      </c>
      <c r="F567">
        <v>84</v>
      </c>
      <c r="G567" t="str">
        <f t="shared" si="25"/>
        <v>Spendthrift</v>
      </c>
      <c r="H567" t="s">
        <v>15</v>
      </c>
      <c r="I567">
        <v>1</v>
      </c>
      <c r="J567" t="str">
        <f t="shared" si="26"/>
        <v>Entry-Level</v>
      </c>
      <c r="K567">
        <v>2</v>
      </c>
    </row>
    <row r="568" spans="1:11" x14ac:dyDescent="0.25">
      <c r="A568">
        <v>1036</v>
      </c>
      <c r="B568" t="s">
        <v>11</v>
      </c>
      <c r="C568">
        <v>35</v>
      </c>
      <c r="D568" t="str">
        <f t="shared" si="24"/>
        <v>Middle Age</v>
      </c>
      <c r="E568" s="5">
        <v>165772</v>
      </c>
      <c r="F568">
        <v>51</v>
      </c>
      <c r="G568" t="str">
        <f t="shared" si="25"/>
        <v>Economical</v>
      </c>
      <c r="H568" t="s">
        <v>9</v>
      </c>
      <c r="I568">
        <v>1</v>
      </c>
      <c r="J568" t="str">
        <f t="shared" si="26"/>
        <v>Entry-Level</v>
      </c>
      <c r="K568">
        <v>4</v>
      </c>
    </row>
    <row r="569" spans="1:11" x14ac:dyDescent="0.25">
      <c r="A569">
        <v>1209</v>
      </c>
      <c r="B569" t="s">
        <v>8</v>
      </c>
      <c r="C569">
        <v>7</v>
      </c>
      <c r="D569" t="str">
        <f t="shared" si="24"/>
        <v>Adolescence</v>
      </c>
      <c r="E569" s="5">
        <v>165287</v>
      </c>
      <c r="F569">
        <v>65</v>
      </c>
      <c r="G569" t="str">
        <f t="shared" si="25"/>
        <v>Spendthrift</v>
      </c>
      <c r="H569" t="s">
        <v>16</v>
      </c>
      <c r="I569">
        <v>1</v>
      </c>
      <c r="J569" t="str">
        <f t="shared" si="26"/>
        <v>Entry-Level</v>
      </c>
      <c r="K569">
        <v>3</v>
      </c>
    </row>
    <row r="570" spans="1:11" x14ac:dyDescent="0.25">
      <c r="A570">
        <v>1011</v>
      </c>
      <c r="B570" t="s">
        <v>8</v>
      </c>
      <c r="C570">
        <v>14</v>
      </c>
      <c r="D570" t="str">
        <f t="shared" si="24"/>
        <v>Adolescence</v>
      </c>
      <c r="E570" s="5">
        <v>164659</v>
      </c>
      <c r="F570">
        <v>59</v>
      </c>
      <c r="G570" t="str">
        <f t="shared" si="25"/>
        <v>Economical</v>
      </c>
      <c r="H570" t="s">
        <v>13</v>
      </c>
      <c r="I570">
        <v>1</v>
      </c>
      <c r="J570" t="str">
        <f t="shared" si="26"/>
        <v>Entry-Level</v>
      </c>
      <c r="K570">
        <v>6</v>
      </c>
    </row>
    <row r="571" spans="1:11" x14ac:dyDescent="0.25">
      <c r="A571">
        <v>1630</v>
      </c>
      <c r="B571" t="s">
        <v>8</v>
      </c>
      <c r="C571">
        <v>99</v>
      </c>
      <c r="D571" t="str">
        <f t="shared" si="24"/>
        <v>Old</v>
      </c>
      <c r="E571" s="5">
        <v>162762</v>
      </c>
      <c r="F571">
        <v>52</v>
      </c>
      <c r="G571" t="str">
        <f t="shared" si="25"/>
        <v>Economical</v>
      </c>
      <c r="H571" t="s">
        <v>9</v>
      </c>
      <c r="I571">
        <v>1</v>
      </c>
      <c r="J571" t="str">
        <f t="shared" si="26"/>
        <v>Entry-Level</v>
      </c>
      <c r="K571">
        <v>1</v>
      </c>
    </row>
    <row r="572" spans="1:11" x14ac:dyDescent="0.25">
      <c r="A572">
        <v>1038</v>
      </c>
      <c r="B572" t="s">
        <v>8</v>
      </c>
      <c r="C572">
        <v>60</v>
      </c>
      <c r="D572" t="str">
        <f t="shared" si="24"/>
        <v>Old</v>
      </c>
      <c r="E572" s="5">
        <v>162612</v>
      </c>
      <c r="F572">
        <v>98</v>
      </c>
      <c r="G572" t="str">
        <f t="shared" si="25"/>
        <v>Spendthrift</v>
      </c>
      <c r="H572" t="s">
        <v>10</v>
      </c>
      <c r="I572">
        <v>1</v>
      </c>
      <c r="J572" t="str">
        <f t="shared" si="26"/>
        <v>Entry-Level</v>
      </c>
      <c r="K572">
        <v>6</v>
      </c>
    </row>
    <row r="573" spans="1:11" x14ac:dyDescent="0.25">
      <c r="A573">
        <v>1074</v>
      </c>
      <c r="B573" t="s">
        <v>8</v>
      </c>
      <c r="C573">
        <v>47</v>
      </c>
      <c r="D573" t="str">
        <f t="shared" si="24"/>
        <v>Middle Age</v>
      </c>
      <c r="E573" s="5">
        <v>162332</v>
      </c>
      <c r="F573">
        <v>72</v>
      </c>
      <c r="G573" t="str">
        <f t="shared" si="25"/>
        <v>Spendthrift</v>
      </c>
      <c r="H573" t="s">
        <v>13</v>
      </c>
      <c r="I573">
        <v>1</v>
      </c>
      <c r="J573" t="str">
        <f t="shared" si="26"/>
        <v>Entry-Level</v>
      </c>
      <c r="K573">
        <v>5</v>
      </c>
    </row>
    <row r="574" spans="1:11" x14ac:dyDescent="0.25">
      <c r="A574">
        <v>933</v>
      </c>
      <c r="B574" t="s">
        <v>8</v>
      </c>
      <c r="C574">
        <v>51</v>
      </c>
      <c r="D574" t="str">
        <f t="shared" si="24"/>
        <v>Middle Age</v>
      </c>
      <c r="E574" s="5">
        <v>162072</v>
      </c>
      <c r="F574">
        <v>86</v>
      </c>
      <c r="G574" t="str">
        <f t="shared" si="25"/>
        <v>Spendthrift</v>
      </c>
      <c r="H574" t="s">
        <v>10</v>
      </c>
      <c r="I574">
        <v>1</v>
      </c>
      <c r="J574" t="str">
        <f t="shared" si="26"/>
        <v>Entry-Level</v>
      </c>
      <c r="K574">
        <v>1</v>
      </c>
    </row>
    <row r="575" spans="1:11" x14ac:dyDescent="0.25">
      <c r="A575">
        <v>733</v>
      </c>
      <c r="B575" t="s">
        <v>11</v>
      </c>
      <c r="C575">
        <v>9</v>
      </c>
      <c r="D575" t="str">
        <f t="shared" si="24"/>
        <v>Adolescence</v>
      </c>
      <c r="E575" s="5">
        <v>158596</v>
      </c>
      <c r="F575">
        <v>86</v>
      </c>
      <c r="G575" t="str">
        <f t="shared" si="25"/>
        <v>Spendthrift</v>
      </c>
      <c r="H575" t="s">
        <v>14</v>
      </c>
      <c r="I575">
        <v>1</v>
      </c>
      <c r="J575" t="str">
        <f t="shared" si="26"/>
        <v>Entry-Level</v>
      </c>
      <c r="K575">
        <v>2</v>
      </c>
    </row>
    <row r="576" spans="1:11" x14ac:dyDescent="0.25">
      <c r="A576">
        <v>428</v>
      </c>
      <c r="B576" t="s">
        <v>8</v>
      </c>
      <c r="C576">
        <v>31</v>
      </c>
      <c r="D576" t="str">
        <f t="shared" si="24"/>
        <v>Middle Age</v>
      </c>
      <c r="E576" s="5">
        <v>158479</v>
      </c>
      <c r="F576">
        <v>57</v>
      </c>
      <c r="G576" t="str">
        <f t="shared" si="25"/>
        <v>Economical</v>
      </c>
      <c r="H576" t="s">
        <v>16</v>
      </c>
      <c r="I576">
        <v>1</v>
      </c>
      <c r="J576" t="str">
        <f t="shared" si="26"/>
        <v>Entry-Level</v>
      </c>
      <c r="K576">
        <v>5</v>
      </c>
    </row>
    <row r="577" spans="1:11" x14ac:dyDescent="0.25">
      <c r="A577">
        <v>1235</v>
      </c>
      <c r="B577" t="s">
        <v>11</v>
      </c>
      <c r="C577">
        <v>59</v>
      </c>
      <c r="D577" t="str">
        <f t="shared" si="24"/>
        <v>Old</v>
      </c>
      <c r="E577" s="5">
        <v>158372</v>
      </c>
      <c r="F577">
        <v>98</v>
      </c>
      <c r="G577" t="str">
        <f t="shared" si="25"/>
        <v>Spendthrift</v>
      </c>
      <c r="H577" t="s">
        <v>14</v>
      </c>
      <c r="I577">
        <v>1</v>
      </c>
      <c r="J577" t="str">
        <f t="shared" si="26"/>
        <v>Entry-Level</v>
      </c>
      <c r="K577">
        <v>1</v>
      </c>
    </row>
    <row r="578" spans="1:11" x14ac:dyDescent="0.25">
      <c r="A578">
        <v>699</v>
      </c>
      <c r="B578" t="s">
        <v>8</v>
      </c>
      <c r="C578">
        <v>8</v>
      </c>
      <c r="D578" t="str">
        <f t="shared" ref="D578:D641" si="27">IF(C578&gt;54,"Old",IF(C578&gt;=31,"Middle Age",IF(C578&lt;31,"Adolescence","Invalid")))</f>
        <v>Adolescence</v>
      </c>
      <c r="E578" s="5">
        <v>158123</v>
      </c>
      <c r="F578">
        <v>84</v>
      </c>
      <c r="G578" t="str">
        <f t="shared" ref="G578:G641" si="28">IF(F578&gt;=60,"Spendthrift",IF(F578&gt;=31,"Economical",IF(F578&lt;31,"Tightward","Invalid")))</f>
        <v>Spendthrift</v>
      </c>
      <c r="H578" t="s">
        <v>14</v>
      </c>
      <c r="I578">
        <v>1</v>
      </c>
      <c r="J578" t="str">
        <f t="shared" ref="J578:J641" si="29">IF(I578&gt;=10,"Senior Level",IF(I578&gt;=5,"Mid-Level",IF(I578&gt;=3,"Intermediate",IF(I578&lt;3,"Entry-Level","Invalid"))))</f>
        <v>Entry-Level</v>
      </c>
      <c r="K578">
        <v>1</v>
      </c>
    </row>
    <row r="579" spans="1:11" x14ac:dyDescent="0.25">
      <c r="A579">
        <v>1344</v>
      </c>
      <c r="B579" t="s">
        <v>11</v>
      </c>
      <c r="C579">
        <v>82</v>
      </c>
      <c r="D579" t="str">
        <f t="shared" si="27"/>
        <v>Old</v>
      </c>
      <c r="E579" s="5">
        <v>157994</v>
      </c>
      <c r="F579">
        <v>92</v>
      </c>
      <c r="G579" t="str">
        <f t="shared" si="28"/>
        <v>Spendthrift</v>
      </c>
      <c r="H579" t="s">
        <v>14</v>
      </c>
      <c r="I579">
        <v>1</v>
      </c>
      <c r="J579" t="str">
        <f t="shared" si="29"/>
        <v>Entry-Level</v>
      </c>
      <c r="K579">
        <v>1</v>
      </c>
    </row>
    <row r="580" spans="1:11" x14ac:dyDescent="0.25">
      <c r="A580">
        <v>811</v>
      </c>
      <c r="B580" t="s">
        <v>11</v>
      </c>
      <c r="C580">
        <v>89</v>
      </c>
      <c r="D580" t="str">
        <f t="shared" si="27"/>
        <v>Old</v>
      </c>
      <c r="E580" s="5">
        <v>157759</v>
      </c>
      <c r="F580">
        <v>52</v>
      </c>
      <c r="G580" t="str">
        <f t="shared" si="28"/>
        <v>Economical</v>
      </c>
      <c r="H580" t="s">
        <v>14</v>
      </c>
      <c r="I580">
        <v>1</v>
      </c>
      <c r="J580" t="str">
        <f t="shared" si="29"/>
        <v>Entry-Level</v>
      </c>
      <c r="K580">
        <v>6</v>
      </c>
    </row>
    <row r="581" spans="1:11" x14ac:dyDescent="0.25">
      <c r="A581">
        <v>310</v>
      </c>
      <c r="B581" t="s">
        <v>11</v>
      </c>
      <c r="C581">
        <v>17</v>
      </c>
      <c r="D581" t="str">
        <f t="shared" si="27"/>
        <v>Adolescence</v>
      </c>
      <c r="E581" s="5">
        <v>156488</v>
      </c>
      <c r="F581">
        <v>65</v>
      </c>
      <c r="G581" t="str">
        <f t="shared" si="28"/>
        <v>Spendthrift</v>
      </c>
      <c r="H581" t="s">
        <v>10</v>
      </c>
      <c r="I581">
        <v>1</v>
      </c>
      <c r="J581" t="str">
        <f t="shared" si="29"/>
        <v>Entry-Level</v>
      </c>
      <c r="K581">
        <v>4</v>
      </c>
    </row>
    <row r="582" spans="1:11" x14ac:dyDescent="0.25">
      <c r="A582">
        <v>1885</v>
      </c>
      <c r="B582" t="s">
        <v>11</v>
      </c>
      <c r="C582">
        <v>63</v>
      </c>
      <c r="D582" t="str">
        <f t="shared" si="27"/>
        <v>Old</v>
      </c>
      <c r="E582" s="5">
        <v>155638</v>
      </c>
      <c r="F582">
        <v>81</v>
      </c>
      <c r="G582" t="str">
        <f t="shared" si="28"/>
        <v>Spendthrift</v>
      </c>
      <c r="I582">
        <v>1</v>
      </c>
      <c r="J582" t="str">
        <f t="shared" si="29"/>
        <v>Entry-Level</v>
      </c>
      <c r="K582">
        <v>4</v>
      </c>
    </row>
    <row r="583" spans="1:11" x14ac:dyDescent="0.25">
      <c r="A583">
        <v>439</v>
      </c>
      <c r="B583" t="s">
        <v>8</v>
      </c>
      <c r="C583">
        <v>37</v>
      </c>
      <c r="D583" t="str">
        <f t="shared" si="27"/>
        <v>Middle Age</v>
      </c>
      <c r="E583" s="5">
        <v>153399</v>
      </c>
      <c r="F583">
        <v>93</v>
      </c>
      <c r="G583" t="str">
        <f t="shared" si="28"/>
        <v>Spendthrift</v>
      </c>
      <c r="H583" t="s">
        <v>13</v>
      </c>
      <c r="I583">
        <v>1</v>
      </c>
      <c r="J583" t="str">
        <f t="shared" si="29"/>
        <v>Entry-Level</v>
      </c>
      <c r="K583">
        <v>6</v>
      </c>
    </row>
    <row r="584" spans="1:11" x14ac:dyDescent="0.25">
      <c r="A584">
        <v>713</v>
      </c>
      <c r="B584" t="s">
        <v>11</v>
      </c>
      <c r="C584">
        <v>69</v>
      </c>
      <c r="D584" t="str">
        <f t="shared" si="27"/>
        <v>Old</v>
      </c>
      <c r="E584" s="5">
        <v>153217</v>
      </c>
      <c r="F584">
        <v>83</v>
      </c>
      <c r="G584" t="str">
        <f t="shared" si="28"/>
        <v>Spendthrift</v>
      </c>
      <c r="H584" t="s">
        <v>9</v>
      </c>
      <c r="I584">
        <v>1</v>
      </c>
      <c r="J584" t="str">
        <f t="shared" si="29"/>
        <v>Entry-Level</v>
      </c>
      <c r="K584">
        <v>6</v>
      </c>
    </row>
    <row r="585" spans="1:11" x14ac:dyDescent="0.25">
      <c r="A585">
        <v>1602</v>
      </c>
      <c r="B585" t="s">
        <v>11</v>
      </c>
      <c r="C585">
        <v>71</v>
      </c>
      <c r="D585" t="str">
        <f t="shared" si="27"/>
        <v>Old</v>
      </c>
      <c r="E585" s="5">
        <v>152910</v>
      </c>
      <c r="F585">
        <v>90</v>
      </c>
      <c r="G585" t="str">
        <f t="shared" si="28"/>
        <v>Spendthrift</v>
      </c>
      <c r="H585" t="s">
        <v>14</v>
      </c>
      <c r="I585">
        <v>1</v>
      </c>
      <c r="J585" t="str">
        <f t="shared" si="29"/>
        <v>Entry-Level</v>
      </c>
      <c r="K585">
        <v>6</v>
      </c>
    </row>
    <row r="586" spans="1:11" x14ac:dyDescent="0.25">
      <c r="A586">
        <v>894</v>
      </c>
      <c r="B586" t="s">
        <v>11</v>
      </c>
      <c r="C586">
        <v>85</v>
      </c>
      <c r="D586" t="str">
        <f t="shared" si="27"/>
        <v>Old</v>
      </c>
      <c r="E586" s="5">
        <v>152303</v>
      </c>
      <c r="F586">
        <v>68</v>
      </c>
      <c r="G586" t="str">
        <f t="shared" si="28"/>
        <v>Spendthrift</v>
      </c>
      <c r="H586" t="s">
        <v>14</v>
      </c>
      <c r="I586">
        <v>1</v>
      </c>
      <c r="J586" t="str">
        <f t="shared" si="29"/>
        <v>Entry-Level</v>
      </c>
      <c r="K586">
        <v>5</v>
      </c>
    </row>
    <row r="587" spans="1:11" x14ac:dyDescent="0.25">
      <c r="A587">
        <v>540</v>
      </c>
      <c r="B587" t="s">
        <v>11</v>
      </c>
      <c r="C587">
        <v>84</v>
      </c>
      <c r="D587" t="str">
        <f t="shared" si="27"/>
        <v>Old</v>
      </c>
      <c r="E587" s="5">
        <v>151340</v>
      </c>
      <c r="F587">
        <v>95</v>
      </c>
      <c r="G587" t="str">
        <f t="shared" si="28"/>
        <v>Spendthrift</v>
      </c>
      <c r="H587" t="s">
        <v>14</v>
      </c>
      <c r="I587">
        <v>1</v>
      </c>
      <c r="J587" t="str">
        <f t="shared" si="29"/>
        <v>Entry-Level</v>
      </c>
      <c r="K587">
        <v>7</v>
      </c>
    </row>
    <row r="588" spans="1:11" x14ac:dyDescent="0.25">
      <c r="A588">
        <v>1154</v>
      </c>
      <c r="B588" t="s">
        <v>11</v>
      </c>
      <c r="C588">
        <v>89</v>
      </c>
      <c r="D588" t="str">
        <f t="shared" si="27"/>
        <v>Old</v>
      </c>
      <c r="E588" s="5">
        <v>151176</v>
      </c>
      <c r="F588">
        <v>55</v>
      </c>
      <c r="G588" t="str">
        <f t="shared" si="28"/>
        <v>Economical</v>
      </c>
      <c r="H588" t="s">
        <v>9</v>
      </c>
      <c r="I588">
        <v>1</v>
      </c>
      <c r="J588" t="str">
        <f t="shared" si="29"/>
        <v>Entry-Level</v>
      </c>
      <c r="K588">
        <v>2</v>
      </c>
    </row>
    <row r="589" spans="1:11" x14ac:dyDescent="0.25">
      <c r="A589">
        <v>344</v>
      </c>
      <c r="B589" t="s">
        <v>11</v>
      </c>
      <c r="C589">
        <v>90</v>
      </c>
      <c r="D589" t="str">
        <f t="shared" si="27"/>
        <v>Old</v>
      </c>
      <c r="E589" s="5">
        <v>149840</v>
      </c>
      <c r="F589">
        <v>61</v>
      </c>
      <c r="G589" t="str">
        <f t="shared" si="28"/>
        <v>Spendthrift</v>
      </c>
      <c r="H589" t="s">
        <v>10</v>
      </c>
      <c r="I589">
        <v>1</v>
      </c>
      <c r="J589" t="str">
        <f t="shared" si="29"/>
        <v>Entry-Level</v>
      </c>
      <c r="K589">
        <v>1</v>
      </c>
    </row>
    <row r="590" spans="1:11" x14ac:dyDescent="0.25">
      <c r="A590">
        <v>630</v>
      </c>
      <c r="B590" t="s">
        <v>11</v>
      </c>
      <c r="C590">
        <v>37</v>
      </c>
      <c r="D590" t="str">
        <f t="shared" si="27"/>
        <v>Middle Age</v>
      </c>
      <c r="E590" s="5">
        <v>149095</v>
      </c>
      <c r="F590">
        <v>83</v>
      </c>
      <c r="G590" t="str">
        <f t="shared" si="28"/>
        <v>Spendthrift</v>
      </c>
      <c r="H590" t="s">
        <v>12</v>
      </c>
      <c r="I590">
        <v>1</v>
      </c>
      <c r="J590" t="str">
        <f t="shared" si="29"/>
        <v>Entry-Level</v>
      </c>
      <c r="K590">
        <v>2</v>
      </c>
    </row>
    <row r="591" spans="1:11" x14ac:dyDescent="0.25">
      <c r="A591">
        <v>553</v>
      </c>
      <c r="B591" t="s">
        <v>11</v>
      </c>
      <c r="C591">
        <v>7</v>
      </c>
      <c r="D591" t="str">
        <f t="shared" si="27"/>
        <v>Adolescence</v>
      </c>
      <c r="E591" s="5">
        <v>148607</v>
      </c>
      <c r="F591">
        <v>59</v>
      </c>
      <c r="G591" t="str">
        <f t="shared" si="28"/>
        <v>Economical</v>
      </c>
      <c r="H591" t="s">
        <v>17</v>
      </c>
      <c r="I591">
        <v>1</v>
      </c>
      <c r="J591" t="str">
        <f t="shared" si="29"/>
        <v>Entry-Level</v>
      </c>
      <c r="K591">
        <v>7</v>
      </c>
    </row>
    <row r="592" spans="1:11" x14ac:dyDescent="0.25">
      <c r="A592">
        <v>364</v>
      </c>
      <c r="B592" t="s">
        <v>11</v>
      </c>
      <c r="C592">
        <v>37</v>
      </c>
      <c r="D592" t="str">
        <f t="shared" si="27"/>
        <v>Middle Age</v>
      </c>
      <c r="E592" s="5">
        <v>148544</v>
      </c>
      <c r="F592">
        <v>56</v>
      </c>
      <c r="G592" t="str">
        <f t="shared" si="28"/>
        <v>Economical</v>
      </c>
      <c r="H592" t="s">
        <v>13</v>
      </c>
      <c r="I592">
        <v>1</v>
      </c>
      <c r="J592" t="str">
        <f t="shared" si="29"/>
        <v>Entry-Level</v>
      </c>
      <c r="K592">
        <v>2</v>
      </c>
    </row>
    <row r="593" spans="1:11" x14ac:dyDescent="0.25">
      <c r="A593">
        <v>345</v>
      </c>
      <c r="B593" t="s">
        <v>11</v>
      </c>
      <c r="C593">
        <v>4</v>
      </c>
      <c r="D593" t="str">
        <f t="shared" si="27"/>
        <v>Adolescence</v>
      </c>
      <c r="E593" s="5">
        <v>148431</v>
      </c>
      <c r="F593">
        <v>99</v>
      </c>
      <c r="G593" t="str">
        <f t="shared" si="28"/>
        <v>Spendthrift</v>
      </c>
      <c r="H593" t="s">
        <v>9</v>
      </c>
      <c r="I593">
        <v>1</v>
      </c>
      <c r="J593" t="str">
        <f t="shared" si="29"/>
        <v>Entry-Level</v>
      </c>
      <c r="K593">
        <v>8</v>
      </c>
    </row>
    <row r="594" spans="1:11" x14ac:dyDescent="0.25">
      <c r="A594">
        <v>795</v>
      </c>
      <c r="B594" t="s">
        <v>11</v>
      </c>
      <c r="C594">
        <v>0</v>
      </c>
      <c r="D594" t="str">
        <f t="shared" si="27"/>
        <v>Adolescence</v>
      </c>
      <c r="E594" s="5">
        <v>147719</v>
      </c>
      <c r="F594">
        <v>86</v>
      </c>
      <c r="G594" t="str">
        <f t="shared" si="28"/>
        <v>Spendthrift</v>
      </c>
      <c r="H594" t="s">
        <v>12</v>
      </c>
      <c r="I594">
        <v>1</v>
      </c>
      <c r="J594" t="str">
        <f t="shared" si="29"/>
        <v>Entry-Level</v>
      </c>
      <c r="K594">
        <v>7</v>
      </c>
    </row>
    <row r="595" spans="1:11" x14ac:dyDescent="0.25">
      <c r="A595">
        <v>1114</v>
      </c>
      <c r="B595" t="s">
        <v>8</v>
      </c>
      <c r="C595">
        <v>97</v>
      </c>
      <c r="D595" t="str">
        <f t="shared" si="27"/>
        <v>Old</v>
      </c>
      <c r="E595" s="5">
        <v>147301</v>
      </c>
      <c r="F595">
        <v>93</v>
      </c>
      <c r="G595" t="str">
        <f t="shared" si="28"/>
        <v>Spendthrift</v>
      </c>
      <c r="H595" t="s">
        <v>12</v>
      </c>
      <c r="I595">
        <v>1</v>
      </c>
      <c r="J595" t="str">
        <f t="shared" si="29"/>
        <v>Entry-Level</v>
      </c>
      <c r="K595">
        <v>5</v>
      </c>
    </row>
    <row r="596" spans="1:11" x14ac:dyDescent="0.25">
      <c r="A596">
        <v>834</v>
      </c>
      <c r="B596" t="s">
        <v>11</v>
      </c>
      <c r="C596">
        <v>6</v>
      </c>
      <c r="D596" t="str">
        <f t="shared" si="27"/>
        <v>Adolescence</v>
      </c>
      <c r="E596" s="5">
        <v>146776</v>
      </c>
      <c r="F596">
        <v>83</v>
      </c>
      <c r="G596" t="str">
        <f t="shared" si="28"/>
        <v>Spendthrift</v>
      </c>
      <c r="H596" t="s">
        <v>12</v>
      </c>
      <c r="I596">
        <v>1</v>
      </c>
      <c r="J596" t="str">
        <f t="shared" si="29"/>
        <v>Entry-Level</v>
      </c>
      <c r="K596">
        <v>7</v>
      </c>
    </row>
    <row r="597" spans="1:11" x14ac:dyDescent="0.25">
      <c r="A597">
        <v>1072</v>
      </c>
      <c r="B597" t="s">
        <v>8</v>
      </c>
      <c r="C597">
        <v>23</v>
      </c>
      <c r="D597" t="str">
        <f t="shared" si="27"/>
        <v>Adolescence</v>
      </c>
      <c r="E597" s="5">
        <v>146473</v>
      </c>
      <c r="F597">
        <v>87</v>
      </c>
      <c r="G597" t="str">
        <f t="shared" si="28"/>
        <v>Spendthrift</v>
      </c>
      <c r="H597" t="s">
        <v>14</v>
      </c>
      <c r="I597">
        <v>1</v>
      </c>
      <c r="J597" t="str">
        <f t="shared" si="29"/>
        <v>Entry-Level</v>
      </c>
      <c r="K597">
        <v>4</v>
      </c>
    </row>
    <row r="598" spans="1:11" x14ac:dyDescent="0.25">
      <c r="A598">
        <v>1020</v>
      </c>
      <c r="B598" t="s">
        <v>11</v>
      </c>
      <c r="C598">
        <v>99</v>
      </c>
      <c r="D598" t="str">
        <f t="shared" si="27"/>
        <v>Old</v>
      </c>
      <c r="E598" s="5">
        <v>145777</v>
      </c>
      <c r="F598">
        <v>94</v>
      </c>
      <c r="G598" t="str">
        <f t="shared" si="28"/>
        <v>Spendthrift</v>
      </c>
      <c r="H598" t="s">
        <v>15</v>
      </c>
      <c r="I598">
        <v>1</v>
      </c>
      <c r="J598" t="str">
        <f t="shared" si="29"/>
        <v>Entry-Level</v>
      </c>
      <c r="K598">
        <v>5</v>
      </c>
    </row>
    <row r="599" spans="1:11" x14ac:dyDescent="0.25">
      <c r="A599">
        <v>932</v>
      </c>
      <c r="B599" t="s">
        <v>11</v>
      </c>
      <c r="C599">
        <v>2</v>
      </c>
      <c r="D599" t="str">
        <f t="shared" si="27"/>
        <v>Adolescence</v>
      </c>
      <c r="E599" s="5">
        <v>145597</v>
      </c>
      <c r="F599">
        <v>81</v>
      </c>
      <c r="G599" t="str">
        <f t="shared" si="28"/>
        <v>Spendthrift</v>
      </c>
      <c r="H599" t="s">
        <v>14</v>
      </c>
      <c r="I599">
        <v>1</v>
      </c>
      <c r="J599" t="str">
        <f t="shared" si="29"/>
        <v>Entry-Level</v>
      </c>
      <c r="K599">
        <v>6</v>
      </c>
    </row>
    <row r="600" spans="1:11" x14ac:dyDescent="0.25">
      <c r="A600">
        <v>729</v>
      </c>
      <c r="B600" t="s">
        <v>8</v>
      </c>
      <c r="C600">
        <v>75</v>
      </c>
      <c r="D600" t="str">
        <f t="shared" si="27"/>
        <v>Old</v>
      </c>
      <c r="E600" s="5">
        <v>145528</v>
      </c>
      <c r="F600">
        <v>61</v>
      </c>
      <c r="G600" t="str">
        <f t="shared" si="28"/>
        <v>Spendthrift</v>
      </c>
      <c r="H600" t="s">
        <v>9</v>
      </c>
      <c r="I600">
        <v>1</v>
      </c>
      <c r="J600" t="str">
        <f t="shared" si="29"/>
        <v>Entry-Level</v>
      </c>
      <c r="K600">
        <v>2</v>
      </c>
    </row>
    <row r="601" spans="1:11" x14ac:dyDescent="0.25">
      <c r="A601">
        <v>1593</v>
      </c>
      <c r="B601" t="s">
        <v>8</v>
      </c>
      <c r="C601">
        <v>44</v>
      </c>
      <c r="D601" t="str">
        <f t="shared" si="27"/>
        <v>Middle Age</v>
      </c>
      <c r="E601" s="5">
        <v>145520</v>
      </c>
      <c r="F601">
        <v>55</v>
      </c>
      <c r="G601" t="str">
        <f t="shared" si="28"/>
        <v>Economical</v>
      </c>
      <c r="H601" t="s">
        <v>17</v>
      </c>
      <c r="I601">
        <v>1</v>
      </c>
      <c r="J601" t="str">
        <f t="shared" si="29"/>
        <v>Entry-Level</v>
      </c>
      <c r="K601">
        <v>7</v>
      </c>
    </row>
    <row r="602" spans="1:11" x14ac:dyDescent="0.25">
      <c r="A602">
        <v>670</v>
      </c>
      <c r="B602" t="s">
        <v>11</v>
      </c>
      <c r="C602">
        <v>23</v>
      </c>
      <c r="D602" t="str">
        <f t="shared" si="27"/>
        <v>Adolescence</v>
      </c>
      <c r="E602" s="5">
        <v>144916</v>
      </c>
      <c r="F602">
        <v>84</v>
      </c>
      <c r="G602" t="str">
        <f t="shared" si="28"/>
        <v>Spendthrift</v>
      </c>
      <c r="H602" t="s">
        <v>10</v>
      </c>
      <c r="I602">
        <v>1</v>
      </c>
      <c r="J602" t="str">
        <f t="shared" si="29"/>
        <v>Entry-Level</v>
      </c>
      <c r="K602">
        <v>7</v>
      </c>
    </row>
    <row r="603" spans="1:11" x14ac:dyDescent="0.25">
      <c r="A603">
        <v>895</v>
      </c>
      <c r="B603" t="s">
        <v>11</v>
      </c>
      <c r="C603">
        <v>31</v>
      </c>
      <c r="D603" t="str">
        <f t="shared" si="27"/>
        <v>Middle Age</v>
      </c>
      <c r="E603" s="5">
        <v>144582</v>
      </c>
      <c r="F603">
        <v>89</v>
      </c>
      <c r="G603" t="str">
        <f t="shared" si="28"/>
        <v>Spendthrift</v>
      </c>
      <c r="H603" t="s">
        <v>16</v>
      </c>
      <c r="I603">
        <v>1</v>
      </c>
      <c r="J603" t="str">
        <f t="shared" si="29"/>
        <v>Entry-Level</v>
      </c>
      <c r="K603">
        <v>1</v>
      </c>
    </row>
    <row r="604" spans="1:11" x14ac:dyDescent="0.25">
      <c r="A604">
        <v>764</v>
      </c>
      <c r="B604" t="s">
        <v>11</v>
      </c>
      <c r="C604">
        <v>84</v>
      </c>
      <c r="D604" t="str">
        <f t="shared" si="27"/>
        <v>Old</v>
      </c>
      <c r="E604" s="5">
        <v>144148</v>
      </c>
      <c r="F604">
        <v>71</v>
      </c>
      <c r="G604" t="str">
        <f t="shared" si="28"/>
        <v>Spendthrift</v>
      </c>
      <c r="H604" t="s">
        <v>16</v>
      </c>
      <c r="I604">
        <v>1</v>
      </c>
      <c r="J604" t="str">
        <f t="shared" si="29"/>
        <v>Entry-Level</v>
      </c>
      <c r="K604">
        <v>4</v>
      </c>
    </row>
    <row r="605" spans="1:11" x14ac:dyDescent="0.25">
      <c r="A605">
        <v>377</v>
      </c>
      <c r="B605" t="s">
        <v>11</v>
      </c>
      <c r="C605">
        <v>30</v>
      </c>
      <c r="D605" t="str">
        <f t="shared" si="27"/>
        <v>Adolescence</v>
      </c>
      <c r="E605" s="5">
        <v>144043</v>
      </c>
      <c r="F605">
        <v>78</v>
      </c>
      <c r="G605" t="str">
        <f t="shared" si="28"/>
        <v>Spendthrift</v>
      </c>
      <c r="H605" t="s">
        <v>16</v>
      </c>
      <c r="I605">
        <v>1</v>
      </c>
      <c r="J605" t="str">
        <f t="shared" si="29"/>
        <v>Entry-Level</v>
      </c>
      <c r="K605">
        <v>1</v>
      </c>
    </row>
    <row r="606" spans="1:11" x14ac:dyDescent="0.25">
      <c r="A606">
        <v>385</v>
      </c>
      <c r="B606" t="s">
        <v>11</v>
      </c>
      <c r="C606">
        <v>79</v>
      </c>
      <c r="D606" t="str">
        <f t="shared" si="27"/>
        <v>Old</v>
      </c>
      <c r="E606" s="5">
        <v>143560</v>
      </c>
      <c r="F606">
        <v>83</v>
      </c>
      <c r="G606" t="str">
        <f t="shared" si="28"/>
        <v>Spendthrift</v>
      </c>
      <c r="H606" t="s">
        <v>14</v>
      </c>
      <c r="I606">
        <v>1</v>
      </c>
      <c r="J606" t="str">
        <f t="shared" si="29"/>
        <v>Entry-Level</v>
      </c>
      <c r="K606">
        <v>3</v>
      </c>
    </row>
    <row r="607" spans="1:11" x14ac:dyDescent="0.25">
      <c r="A607">
        <v>1604</v>
      </c>
      <c r="B607" t="s">
        <v>8</v>
      </c>
      <c r="C607">
        <v>0</v>
      </c>
      <c r="D607" t="str">
        <f t="shared" si="27"/>
        <v>Adolescence</v>
      </c>
      <c r="E607" s="5">
        <v>143455</v>
      </c>
      <c r="F607">
        <v>62</v>
      </c>
      <c r="G607" t="str">
        <f t="shared" si="28"/>
        <v>Spendthrift</v>
      </c>
      <c r="H607" t="s">
        <v>9</v>
      </c>
      <c r="I607">
        <v>1</v>
      </c>
      <c r="J607" t="str">
        <f t="shared" si="29"/>
        <v>Entry-Level</v>
      </c>
      <c r="K607">
        <v>6</v>
      </c>
    </row>
    <row r="608" spans="1:11" x14ac:dyDescent="0.25">
      <c r="A608">
        <v>1040</v>
      </c>
      <c r="B608" t="s">
        <v>11</v>
      </c>
      <c r="C608">
        <v>49</v>
      </c>
      <c r="D608" t="str">
        <f t="shared" si="27"/>
        <v>Middle Age</v>
      </c>
      <c r="E608" s="5">
        <v>142566</v>
      </c>
      <c r="F608">
        <v>77</v>
      </c>
      <c r="G608" t="str">
        <f t="shared" si="28"/>
        <v>Spendthrift</v>
      </c>
      <c r="H608" t="s">
        <v>14</v>
      </c>
      <c r="I608">
        <v>1</v>
      </c>
      <c r="J608" t="str">
        <f t="shared" si="29"/>
        <v>Entry-Level</v>
      </c>
      <c r="K608">
        <v>7</v>
      </c>
    </row>
    <row r="609" spans="1:11" x14ac:dyDescent="0.25">
      <c r="A609">
        <v>342</v>
      </c>
      <c r="B609" t="s">
        <v>8</v>
      </c>
      <c r="C609">
        <v>75</v>
      </c>
      <c r="D609" t="str">
        <f t="shared" si="27"/>
        <v>Old</v>
      </c>
      <c r="E609" s="5">
        <v>142034</v>
      </c>
      <c r="F609">
        <v>82</v>
      </c>
      <c r="G609" t="str">
        <f t="shared" si="28"/>
        <v>Spendthrift</v>
      </c>
      <c r="H609" t="s">
        <v>13</v>
      </c>
      <c r="I609">
        <v>1</v>
      </c>
      <c r="J609" t="str">
        <f t="shared" si="29"/>
        <v>Entry-Level</v>
      </c>
      <c r="K609">
        <v>4</v>
      </c>
    </row>
    <row r="610" spans="1:11" x14ac:dyDescent="0.25">
      <c r="A610">
        <v>1218</v>
      </c>
      <c r="B610" t="s">
        <v>8</v>
      </c>
      <c r="C610">
        <v>86</v>
      </c>
      <c r="D610" t="str">
        <f t="shared" si="27"/>
        <v>Old</v>
      </c>
      <c r="E610" s="5">
        <v>140687</v>
      </c>
      <c r="F610">
        <v>63</v>
      </c>
      <c r="G610" t="str">
        <f t="shared" si="28"/>
        <v>Spendthrift</v>
      </c>
      <c r="H610" t="s">
        <v>14</v>
      </c>
      <c r="I610">
        <v>1</v>
      </c>
      <c r="J610" t="str">
        <f t="shared" si="29"/>
        <v>Entry-Level</v>
      </c>
      <c r="K610">
        <v>2</v>
      </c>
    </row>
    <row r="611" spans="1:11" x14ac:dyDescent="0.25">
      <c r="A611">
        <v>287</v>
      </c>
      <c r="B611" t="s">
        <v>11</v>
      </c>
      <c r="C611">
        <v>85</v>
      </c>
      <c r="D611" t="str">
        <f t="shared" si="27"/>
        <v>Old</v>
      </c>
      <c r="E611" s="5">
        <v>140000</v>
      </c>
      <c r="F611">
        <v>84</v>
      </c>
      <c r="G611" t="str">
        <f t="shared" si="28"/>
        <v>Spendthrift</v>
      </c>
      <c r="H611" t="s">
        <v>13</v>
      </c>
      <c r="I611">
        <v>1</v>
      </c>
      <c r="J611" t="str">
        <f t="shared" si="29"/>
        <v>Entry-Level</v>
      </c>
      <c r="K611">
        <v>1</v>
      </c>
    </row>
    <row r="612" spans="1:11" x14ac:dyDescent="0.25">
      <c r="A612">
        <v>554</v>
      </c>
      <c r="B612" t="s">
        <v>11</v>
      </c>
      <c r="C612">
        <v>31</v>
      </c>
      <c r="D612" t="str">
        <f t="shared" si="27"/>
        <v>Middle Age</v>
      </c>
      <c r="E612" s="5">
        <v>139592</v>
      </c>
      <c r="F612">
        <v>62</v>
      </c>
      <c r="G612" t="str">
        <f t="shared" si="28"/>
        <v>Spendthrift</v>
      </c>
      <c r="H612" t="s">
        <v>18</v>
      </c>
      <c r="I612">
        <v>1</v>
      </c>
      <c r="J612" t="str">
        <f t="shared" si="29"/>
        <v>Entry-Level</v>
      </c>
      <c r="K612">
        <v>1</v>
      </c>
    </row>
    <row r="613" spans="1:11" x14ac:dyDescent="0.25">
      <c r="A613">
        <v>1150</v>
      </c>
      <c r="B613" t="s">
        <v>11</v>
      </c>
      <c r="C613">
        <v>67</v>
      </c>
      <c r="D613" t="str">
        <f t="shared" si="27"/>
        <v>Old</v>
      </c>
      <c r="E613" s="5">
        <v>138087</v>
      </c>
      <c r="F613">
        <v>63</v>
      </c>
      <c r="G613" t="str">
        <f t="shared" si="28"/>
        <v>Spendthrift</v>
      </c>
      <c r="H613" t="s">
        <v>18</v>
      </c>
      <c r="I613">
        <v>1</v>
      </c>
      <c r="J613" t="str">
        <f t="shared" si="29"/>
        <v>Entry-Level</v>
      </c>
      <c r="K613">
        <v>7</v>
      </c>
    </row>
    <row r="614" spans="1:11" x14ac:dyDescent="0.25">
      <c r="A614">
        <v>1736</v>
      </c>
      <c r="B614" t="s">
        <v>11</v>
      </c>
      <c r="C614">
        <v>92</v>
      </c>
      <c r="D614" t="str">
        <f t="shared" si="27"/>
        <v>Old</v>
      </c>
      <c r="E614" s="5">
        <v>136531</v>
      </c>
      <c r="F614">
        <v>76</v>
      </c>
      <c r="G614" t="str">
        <f t="shared" si="28"/>
        <v>Spendthrift</v>
      </c>
      <c r="H614" t="s">
        <v>10</v>
      </c>
      <c r="I614">
        <v>1</v>
      </c>
      <c r="J614" t="str">
        <f t="shared" si="29"/>
        <v>Entry-Level</v>
      </c>
      <c r="K614">
        <v>4</v>
      </c>
    </row>
    <row r="615" spans="1:11" x14ac:dyDescent="0.25">
      <c r="A615">
        <v>1236</v>
      </c>
      <c r="B615" t="s">
        <v>11</v>
      </c>
      <c r="C615">
        <v>64</v>
      </c>
      <c r="D615" t="str">
        <f t="shared" si="27"/>
        <v>Old</v>
      </c>
      <c r="E615" s="5">
        <v>135742</v>
      </c>
      <c r="F615">
        <v>67</v>
      </c>
      <c r="G615" t="str">
        <f t="shared" si="28"/>
        <v>Spendthrift</v>
      </c>
      <c r="H615" t="s">
        <v>9</v>
      </c>
      <c r="I615">
        <v>1</v>
      </c>
      <c r="J615" t="str">
        <f t="shared" si="29"/>
        <v>Entry-Level</v>
      </c>
      <c r="K615">
        <v>7</v>
      </c>
    </row>
    <row r="616" spans="1:11" x14ac:dyDescent="0.25">
      <c r="A616">
        <v>495</v>
      </c>
      <c r="B616" t="s">
        <v>11</v>
      </c>
      <c r="C616">
        <v>34</v>
      </c>
      <c r="D616" t="str">
        <f t="shared" si="27"/>
        <v>Middle Age</v>
      </c>
      <c r="E616" s="5">
        <v>135115</v>
      </c>
      <c r="F616">
        <v>54</v>
      </c>
      <c r="G616" t="str">
        <f t="shared" si="28"/>
        <v>Economical</v>
      </c>
      <c r="H616" t="s">
        <v>13</v>
      </c>
      <c r="I616">
        <v>1</v>
      </c>
      <c r="J616" t="str">
        <f t="shared" si="29"/>
        <v>Entry-Level</v>
      </c>
      <c r="K616">
        <v>7</v>
      </c>
    </row>
    <row r="617" spans="1:11" x14ac:dyDescent="0.25">
      <c r="A617">
        <v>1351</v>
      </c>
      <c r="B617" t="s">
        <v>8</v>
      </c>
      <c r="C617">
        <v>68</v>
      </c>
      <c r="D617" t="str">
        <f t="shared" si="27"/>
        <v>Old</v>
      </c>
      <c r="E617" s="5">
        <v>135076</v>
      </c>
      <c r="F617">
        <v>60</v>
      </c>
      <c r="G617" t="str">
        <f t="shared" si="28"/>
        <v>Spendthrift</v>
      </c>
      <c r="H617" t="s">
        <v>10</v>
      </c>
      <c r="I617">
        <v>1</v>
      </c>
      <c r="J617" t="str">
        <f t="shared" si="29"/>
        <v>Entry-Level</v>
      </c>
      <c r="K617">
        <v>5</v>
      </c>
    </row>
    <row r="618" spans="1:11" x14ac:dyDescent="0.25">
      <c r="A618">
        <v>1695</v>
      </c>
      <c r="B618" t="s">
        <v>11</v>
      </c>
      <c r="C618">
        <v>15</v>
      </c>
      <c r="D618" t="str">
        <f t="shared" si="27"/>
        <v>Adolescence</v>
      </c>
      <c r="E618" s="5">
        <v>134748</v>
      </c>
      <c r="F618">
        <v>76</v>
      </c>
      <c r="G618" t="str">
        <f t="shared" si="28"/>
        <v>Spendthrift</v>
      </c>
      <c r="H618" t="s">
        <v>18</v>
      </c>
      <c r="I618">
        <v>1</v>
      </c>
      <c r="J618" t="str">
        <f t="shared" si="29"/>
        <v>Entry-Level</v>
      </c>
      <c r="K618">
        <v>6</v>
      </c>
    </row>
    <row r="619" spans="1:11" x14ac:dyDescent="0.25">
      <c r="A619">
        <v>1890</v>
      </c>
      <c r="B619" t="s">
        <v>11</v>
      </c>
      <c r="C619">
        <v>19</v>
      </c>
      <c r="D619" t="str">
        <f t="shared" si="27"/>
        <v>Adolescence</v>
      </c>
      <c r="E619" s="5">
        <v>134644</v>
      </c>
      <c r="F619">
        <v>96</v>
      </c>
      <c r="G619" t="str">
        <f t="shared" si="28"/>
        <v>Spendthrift</v>
      </c>
      <c r="H619" t="s">
        <v>15</v>
      </c>
      <c r="I619">
        <v>1</v>
      </c>
      <c r="J619" t="str">
        <f t="shared" si="29"/>
        <v>Entry-Level</v>
      </c>
      <c r="K619">
        <v>2</v>
      </c>
    </row>
    <row r="620" spans="1:11" x14ac:dyDescent="0.25">
      <c r="A620">
        <v>656</v>
      </c>
      <c r="B620" t="s">
        <v>8</v>
      </c>
      <c r="C620">
        <v>31</v>
      </c>
      <c r="D620" t="str">
        <f t="shared" si="27"/>
        <v>Middle Age</v>
      </c>
      <c r="E620" s="5">
        <v>134263</v>
      </c>
      <c r="F620">
        <v>94</v>
      </c>
      <c r="G620" t="str">
        <f t="shared" si="28"/>
        <v>Spendthrift</v>
      </c>
      <c r="H620" t="s">
        <v>18</v>
      </c>
      <c r="I620">
        <v>1</v>
      </c>
      <c r="J620" t="str">
        <f t="shared" si="29"/>
        <v>Entry-Level</v>
      </c>
      <c r="K620">
        <v>3</v>
      </c>
    </row>
    <row r="621" spans="1:11" x14ac:dyDescent="0.25">
      <c r="A621">
        <v>1133</v>
      </c>
      <c r="B621" t="s">
        <v>11</v>
      </c>
      <c r="C621">
        <v>84</v>
      </c>
      <c r="D621" t="str">
        <f t="shared" si="27"/>
        <v>Old</v>
      </c>
      <c r="E621" s="5">
        <v>133765</v>
      </c>
      <c r="F621">
        <v>83</v>
      </c>
      <c r="G621" t="str">
        <f t="shared" si="28"/>
        <v>Spendthrift</v>
      </c>
      <c r="H621" t="s">
        <v>14</v>
      </c>
      <c r="I621">
        <v>1</v>
      </c>
      <c r="J621" t="str">
        <f t="shared" si="29"/>
        <v>Entry-Level</v>
      </c>
      <c r="K621">
        <v>3</v>
      </c>
    </row>
    <row r="622" spans="1:11" x14ac:dyDescent="0.25">
      <c r="A622">
        <v>1850</v>
      </c>
      <c r="B622" t="s">
        <v>11</v>
      </c>
      <c r="C622">
        <v>52</v>
      </c>
      <c r="D622" t="str">
        <f t="shared" si="27"/>
        <v>Middle Age</v>
      </c>
      <c r="E622" s="5">
        <v>133252</v>
      </c>
      <c r="F622">
        <v>55</v>
      </c>
      <c r="G622" t="str">
        <f t="shared" si="28"/>
        <v>Economical</v>
      </c>
      <c r="H622" t="s">
        <v>14</v>
      </c>
      <c r="I622">
        <v>1</v>
      </c>
      <c r="J622" t="str">
        <f t="shared" si="29"/>
        <v>Entry-Level</v>
      </c>
      <c r="K622">
        <v>1</v>
      </c>
    </row>
    <row r="623" spans="1:11" x14ac:dyDescent="0.25">
      <c r="A623">
        <v>983</v>
      </c>
      <c r="B623" t="s">
        <v>8</v>
      </c>
      <c r="C623">
        <v>47</v>
      </c>
      <c r="D623" t="str">
        <f t="shared" si="27"/>
        <v>Middle Age</v>
      </c>
      <c r="E623" s="5">
        <v>133236</v>
      </c>
      <c r="F623">
        <v>61</v>
      </c>
      <c r="G623" t="str">
        <f t="shared" si="28"/>
        <v>Spendthrift</v>
      </c>
      <c r="H623" t="s">
        <v>15</v>
      </c>
      <c r="I623">
        <v>1</v>
      </c>
      <c r="J623" t="str">
        <f t="shared" si="29"/>
        <v>Entry-Level</v>
      </c>
      <c r="K623">
        <v>6</v>
      </c>
    </row>
    <row r="624" spans="1:11" x14ac:dyDescent="0.25">
      <c r="A624">
        <v>1609</v>
      </c>
      <c r="B624" t="s">
        <v>8</v>
      </c>
      <c r="C624">
        <v>17</v>
      </c>
      <c r="D624" t="str">
        <f t="shared" si="27"/>
        <v>Adolescence</v>
      </c>
      <c r="E624" s="5">
        <v>131863</v>
      </c>
      <c r="F624">
        <v>94</v>
      </c>
      <c r="G624" t="str">
        <f t="shared" si="28"/>
        <v>Spendthrift</v>
      </c>
      <c r="H624" t="s">
        <v>14</v>
      </c>
      <c r="I624">
        <v>1</v>
      </c>
      <c r="J624" t="str">
        <f t="shared" si="29"/>
        <v>Entry-Level</v>
      </c>
      <c r="K624">
        <v>7</v>
      </c>
    </row>
    <row r="625" spans="1:11" x14ac:dyDescent="0.25">
      <c r="A625">
        <v>517</v>
      </c>
      <c r="B625" t="s">
        <v>8</v>
      </c>
      <c r="C625">
        <v>85</v>
      </c>
      <c r="D625" t="str">
        <f t="shared" si="27"/>
        <v>Old</v>
      </c>
      <c r="E625" s="5">
        <v>131742</v>
      </c>
      <c r="F625">
        <v>87</v>
      </c>
      <c r="G625" t="str">
        <f t="shared" si="28"/>
        <v>Spendthrift</v>
      </c>
      <c r="H625" t="s">
        <v>13</v>
      </c>
      <c r="I625">
        <v>1</v>
      </c>
      <c r="J625" t="str">
        <f t="shared" si="29"/>
        <v>Entry-Level</v>
      </c>
      <c r="K625">
        <v>1</v>
      </c>
    </row>
    <row r="626" spans="1:11" x14ac:dyDescent="0.25">
      <c r="A626">
        <v>386</v>
      </c>
      <c r="B626" t="s">
        <v>8</v>
      </c>
      <c r="C626">
        <v>83</v>
      </c>
      <c r="D626" t="str">
        <f t="shared" si="27"/>
        <v>Old</v>
      </c>
      <c r="E626" s="5">
        <v>131574</v>
      </c>
      <c r="F626">
        <v>97</v>
      </c>
      <c r="G626" t="str">
        <f t="shared" si="28"/>
        <v>Spendthrift</v>
      </c>
      <c r="H626" t="s">
        <v>14</v>
      </c>
      <c r="I626">
        <v>1</v>
      </c>
      <c r="J626" t="str">
        <f t="shared" si="29"/>
        <v>Entry-Level</v>
      </c>
      <c r="K626">
        <v>2</v>
      </c>
    </row>
    <row r="627" spans="1:11" x14ac:dyDescent="0.25">
      <c r="A627">
        <v>1552</v>
      </c>
      <c r="B627" t="s">
        <v>8</v>
      </c>
      <c r="C627">
        <v>4</v>
      </c>
      <c r="D627" t="str">
        <f t="shared" si="27"/>
        <v>Adolescence</v>
      </c>
      <c r="E627" s="5">
        <v>131093</v>
      </c>
      <c r="F627">
        <v>79</v>
      </c>
      <c r="G627" t="str">
        <f t="shared" si="28"/>
        <v>Spendthrift</v>
      </c>
      <c r="H627" t="s">
        <v>12</v>
      </c>
      <c r="I627">
        <v>1</v>
      </c>
      <c r="J627" t="str">
        <f t="shared" si="29"/>
        <v>Entry-Level</v>
      </c>
      <c r="K627">
        <v>7</v>
      </c>
    </row>
    <row r="628" spans="1:11" x14ac:dyDescent="0.25">
      <c r="A628">
        <v>992</v>
      </c>
      <c r="B628" t="s">
        <v>8</v>
      </c>
      <c r="C628">
        <v>32</v>
      </c>
      <c r="D628" t="str">
        <f t="shared" si="27"/>
        <v>Middle Age</v>
      </c>
      <c r="E628" s="5">
        <v>130697</v>
      </c>
      <c r="F628">
        <v>93</v>
      </c>
      <c r="G628" t="str">
        <f t="shared" si="28"/>
        <v>Spendthrift</v>
      </c>
      <c r="H628" t="s">
        <v>14</v>
      </c>
      <c r="I628">
        <v>1</v>
      </c>
      <c r="J628" t="str">
        <f t="shared" si="29"/>
        <v>Entry-Level</v>
      </c>
      <c r="K628">
        <v>2</v>
      </c>
    </row>
    <row r="629" spans="1:11" x14ac:dyDescent="0.25">
      <c r="A629">
        <v>1153</v>
      </c>
      <c r="B629" t="s">
        <v>11</v>
      </c>
      <c r="C629">
        <v>87</v>
      </c>
      <c r="D629" t="str">
        <f t="shared" si="27"/>
        <v>Old</v>
      </c>
      <c r="E629" s="5">
        <v>129972</v>
      </c>
      <c r="F629">
        <v>97</v>
      </c>
      <c r="G629" t="str">
        <f t="shared" si="28"/>
        <v>Spendthrift</v>
      </c>
      <c r="H629" t="s">
        <v>15</v>
      </c>
      <c r="I629">
        <v>1</v>
      </c>
      <c r="J629" t="str">
        <f t="shared" si="29"/>
        <v>Entry-Level</v>
      </c>
      <c r="K629">
        <v>6</v>
      </c>
    </row>
    <row r="630" spans="1:11" x14ac:dyDescent="0.25">
      <c r="A630">
        <v>1562</v>
      </c>
      <c r="B630" t="s">
        <v>8</v>
      </c>
      <c r="C630">
        <v>86</v>
      </c>
      <c r="D630" t="str">
        <f t="shared" si="27"/>
        <v>Old</v>
      </c>
      <c r="E630" s="5">
        <v>129914</v>
      </c>
      <c r="F630">
        <v>92</v>
      </c>
      <c r="G630" t="str">
        <f t="shared" si="28"/>
        <v>Spendthrift</v>
      </c>
      <c r="H630" t="s">
        <v>14</v>
      </c>
      <c r="I630">
        <v>1</v>
      </c>
      <c r="J630" t="str">
        <f t="shared" si="29"/>
        <v>Entry-Level</v>
      </c>
      <c r="K630">
        <v>3</v>
      </c>
    </row>
    <row r="631" spans="1:11" x14ac:dyDescent="0.25">
      <c r="A631">
        <v>1674</v>
      </c>
      <c r="B631" t="s">
        <v>8</v>
      </c>
      <c r="C631">
        <v>15</v>
      </c>
      <c r="D631" t="str">
        <f t="shared" si="27"/>
        <v>Adolescence</v>
      </c>
      <c r="E631" s="5">
        <v>128573</v>
      </c>
      <c r="F631">
        <v>97</v>
      </c>
      <c r="G631" t="str">
        <f t="shared" si="28"/>
        <v>Spendthrift</v>
      </c>
      <c r="H631" t="s">
        <v>15</v>
      </c>
      <c r="I631">
        <v>1</v>
      </c>
      <c r="J631" t="str">
        <f t="shared" si="29"/>
        <v>Entry-Level</v>
      </c>
      <c r="K631">
        <v>1</v>
      </c>
    </row>
    <row r="632" spans="1:11" x14ac:dyDescent="0.25">
      <c r="A632">
        <v>1341</v>
      </c>
      <c r="B632" t="s">
        <v>11</v>
      </c>
      <c r="C632">
        <v>23</v>
      </c>
      <c r="D632" t="str">
        <f t="shared" si="27"/>
        <v>Adolescence</v>
      </c>
      <c r="E632" s="5">
        <v>127971</v>
      </c>
      <c r="F632">
        <v>56</v>
      </c>
      <c r="G632" t="str">
        <f t="shared" si="28"/>
        <v>Economical</v>
      </c>
      <c r="H632" t="s">
        <v>14</v>
      </c>
      <c r="I632">
        <v>1</v>
      </c>
      <c r="J632" t="str">
        <f t="shared" si="29"/>
        <v>Entry-Level</v>
      </c>
      <c r="K632">
        <v>5</v>
      </c>
    </row>
    <row r="633" spans="1:11" x14ac:dyDescent="0.25">
      <c r="A633">
        <v>691</v>
      </c>
      <c r="B633" t="s">
        <v>11</v>
      </c>
      <c r="C633">
        <v>3</v>
      </c>
      <c r="D633" t="str">
        <f t="shared" si="27"/>
        <v>Adolescence</v>
      </c>
      <c r="E633" s="5">
        <v>127172</v>
      </c>
      <c r="F633">
        <v>68</v>
      </c>
      <c r="G633" t="str">
        <f t="shared" si="28"/>
        <v>Spendthrift</v>
      </c>
      <c r="H633" t="s">
        <v>9</v>
      </c>
      <c r="I633">
        <v>1</v>
      </c>
      <c r="J633" t="str">
        <f t="shared" si="29"/>
        <v>Entry-Level</v>
      </c>
      <c r="K633">
        <v>2</v>
      </c>
    </row>
    <row r="634" spans="1:11" x14ac:dyDescent="0.25">
      <c r="A634">
        <v>1199</v>
      </c>
      <c r="B634" t="s">
        <v>8</v>
      </c>
      <c r="C634">
        <v>83</v>
      </c>
      <c r="D634" t="str">
        <f t="shared" si="27"/>
        <v>Old</v>
      </c>
      <c r="E634" s="5">
        <v>126669</v>
      </c>
      <c r="F634">
        <v>53</v>
      </c>
      <c r="G634" t="str">
        <f t="shared" si="28"/>
        <v>Economical</v>
      </c>
      <c r="H634" t="s">
        <v>14</v>
      </c>
      <c r="I634">
        <v>1</v>
      </c>
      <c r="J634" t="str">
        <f t="shared" si="29"/>
        <v>Entry-Level</v>
      </c>
      <c r="K634">
        <v>6</v>
      </c>
    </row>
    <row r="635" spans="1:11" x14ac:dyDescent="0.25">
      <c r="A635">
        <v>1646</v>
      </c>
      <c r="B635" t="s">
        <v>8</v>
      </c>
      <c r="C635">
        <v>75</v>
      </c>
      <c r="D635" t="str">
        <f t="shared" si="27"/>
        <v>Old</v>
      </c>
      <c r="E635" s="5">
        <v>126469</v>
      </c>
      <c r="F635">
        <v>86</v>
      </c>
      <c r="G635" t="str">
        <f t="shared" si="28"/>
        <v>Spendthrift</v>
      </c>
      <c r="H635" t="s">
        <v>13</v>
      </c>
      <c r="I635">
        <v>1</v>
      </c>
      <c r="J635" t="str">
        <f t="shared" si="29"/>
        <v>Entry-Level</v>
      </c>
      <c r="K635">
        <v>2</v>
      </c>
    </row>
    <row r="636" spans="1:11" x14ac:dyDescent="0.25">
      <c r="A636">
        <v>1678</v>
      </c>
      <c r="B636" t="s">
        <v>8</v>
      </c>
      <c r="C636">
        <v>0</v>
      </c>
      <c r="D636" t="str">
        <f t="shared" si="27"/>
        <v>Adolescence</v>
      </c>
      <c r="E636" s="5">
        <v>126060</v>
      </c>
      <c r="F636">
        <v>92</v>
      </c>
      <c r="G636" t="str">
        <f t="shared" si="28"/>
        <v>Spendthrift</v>
      </c>
      <c r="H636" t="s">
        <v>16</v>
      </c>
      <c r="I636">
        <v>1</v>
      </c>
      <c r="J636" t="str">
        <f t="shared" si="29"/>
        <v>Entry-Level</v>
      </c>
      <c r="K636">
        <v>3</v>
      </c>
    </row>
    <row r="637" spans="1:11" x14ac:dyDescent="0.25">
      <c r="A637">
        <v>745</v>
      </c>
      <c r="B637" t="s">
        <v>8</v>
      </c>
      <c r="C637">
        <v>16</v>
      </c>
      <c r="D637" t="str">
        <f t="shared" si="27"/>
        <v>Adolescence</v>
      </c>
      <c r="E637" s="5">
        <v>125836</v>
      </c>
      <c r="F637">
        <v>69</v>
      </c>
      <c r="G637" t="str">
        <f t="shared" si="28"/>
        <v>Spendthrift</v>
      </c>
      <c r="H637" t="s">
        <v>9</v>
      </c>
      <c r="I637">
        <v>1</v>
      </c>
      <c r="J637" t="str">
        <f t="shared" si="29"/>
        <v>Entry-Level</v>
      </c>
      <c r="K637">
        <v>4</v>
      </c>
    </row>
    <row r="638" spans="1:11" x14ac:dyDescent="0.25">
      <c r="A638">
        <v>1355</v>
      </c>
      <c r="B638" t="s">
        <v>11</v>
      </c>
      <c r="C638">
        <v>43</v>
      </c>
      <c r="D638" t="str">
        <f t="shared" si="27"/>
        <v>Middle Age</v>
      </c>
      <c r="E638" s="5">
        <v>124256</v>
      </c>
      <c r="F638">
        <v>67</v>
      </c>
      <c r="G638" t="str">
        <f t="shared" si="28"/>
        <v>Spendthrift</v>
      </c>
      <c r="H638" t="s">
        <v>18</v>
      </c>
      <c r="I638">
        <v>1</v>
      </c>
      <c r="J638" t="str">
        <f t="shared" si="29"/>
        <v>Entry-Level</v>
      </c>
      <c r="K638">
        <v>7</v>
      </c>
    </row>
    <row r="639" spans="1:11" x14ac:dyDescent="0.25">
      <c r="A639">
        <v>1699</v>
      </c>
      <c r="B639" t="s">
        <v>8</v>
      </c>
      <c r="C639">
        <v>9</v>
      </c>
      <c r="D639" t="str">
        <f t="shared" si="27"/>
        <v>Adolescence</v>
      </c>
      <c r="E639" s="5">
        <v>124125</v>
      </c>
      <c r="F639">
        <v>91</v>
      </c>
      <c r="G639" t="str">
        <f t="shared" si="28"/>
        <v>Spendthrift</v>
      </c>
      <c r="H639" t="s">
        <v>14</v>
      </c>
      <c r="I639">
        <v>1</v>
      </c>
      <c r="J639" t="str">
        <f t="shared" si="29"/>
        <v>Entry-Level</v>
      </c>
      <c r="K639">
        <v>2</v>
      </c>
    </row>
    <row r="640" spans="1:11" x14ac:dyDescent="0.25">
      <c r="A640">
        <v>561</v>
      </c>
      <c r="B640" t="s">
        <v>11</v>
      </c>
      <c r="C640">
        <v>69</v>
      </c>
      <c r="D640" t="str">
        <f t="shared" si="27"/>
        <v>Old</v>
      </c>
      <c r="E640" s="5">
        <v>123925</v>
      </c>
      <c r="F640">
        <v>52</v>
      </c>
      <c r="G640" t="str">
        <f t="shared" si="28"/>
        <v>Economical</v>
      </c>
      <c r="H640" t="s">
        <v>14</v>
      </c>
      <c r="I640">
        <v>1</v>
      </c>
      <c r="J640" t="str">
        <f t="shared" si="29"/>
        <v>Entry-Level</v>
      </c>
      <c r="K640">
        <v>7</v>
      </c>
    </row>
    <row r="641" spans="1:11" x14ac:dyDescent="0.25">
      <c r="A641">
        <v>1394</v>
      </c>
      <c r="B641" t="s">
        <v>11</v>
      </c>
      <c r="C641">
        <v>47</v>
      </c>
      <c r="D641" t="str">
        <f t="shared" si="27"/>
        <v>Middle Age</v>
      </c>
      <c r="E641" s="5">
        <v>121267</v>
      </c>
      <c r="F641">
        <v>58</v>
      </c>
      <c r="G641" t="str">
        <f t="shared" si="28"/>
        <v>Economical</v>
      </c>
      <c r="H641" t="s">
        <v>10</v>
      </c>
      <c r="I641">
        <v>1</v>
      </c>
      <c r="J641" t="str">
        <f t="shared" si="29"/>
        <v>Entry-Level</v>
      </c>
      <c r="K641">
        <v>1</v>
      </c>
    </row>
    <row r="642" spans="1:11" x14ac:dyDescent="0.25">
      <c r="A642">
        <v>1737</v>
      </c>
      <c r="B642" t="s">
        <v>8</v>
      </c>
      <c r="C642">
        <v>62</v>
      </c>
      <c r="D642" t="str">
        <f t="shared" ref="D642:D705" si="30">IF(C642&gt;54,"Old",IF(C642&gt;=31,"Middle Age",IF(C642&lt;31,"Adolescence","Invalid")))</f>
        <v>Old</v>
      </c>
      <c r="E642" s="5">
        <v>120838</v>
      </c>
      <c r="F642">
        <v>79</v>
      </c>
      <c r="G642" t="str">
        <f t="shared" ref="G642:G705" si="31">IF(F642&gt;=60,"Spendthrift",IF(F642&gt;=31,"Economical",IF(F642&lt;31,"Tightward","Invalid")))</f>
        <v>Spendthrift</v>
      </c>
      <c r="H642" t="s">
        <v>14</v>
      </c>
      <c r="I642">
        <v>1</v>
      </c>
      <c r="J642" t="str">
        <f t="shared" ref="J642:J705" si="32">IF(I642&gt;=10,"Senior Level",IF(I642&gt;=5,"Mid-Level",IF(I642&gt;=3,"Intermediate",IF(I642&lt;3,"Entry-Level","Invalid"))))</f>
        <v>Entry-Level</v>
      </c>
      <c r="K642">
        <v>4</v>
      </c>
    </row>
    <row r="643" spans="1:11" x14ac:dyDescent="0.25">
      <c r="A643">
        <v>732</v>
      </c>
      <c r="B643" t="s">
        <v>8</v>
      </c>
      <c r="C643">
        <v>8</v>
      </c>
      <c r="D643" t="str">
        <f t="shared" si="30"/>
        <v>Adolescence</v>
      </c>
      <c r="E643" s="5">
        <v>119780</v>
      </c>
      <c r="F643">
        <v>71</v>
      </c>
      <c r="G643" t="str">
        <f t="shared" si="31"/>
        <v>Spendthrift</v>
      </c>
      <c r="H643" t="s">
        <v>9</v>
      </c>
      <c r="I643">
        <v>1</v>
      </c>
      <c r="J643" t="str">
        <f t="shared" si="32"/>
        <v>Entry-Level</v>
      </c>
      <c r="K643">
        <v>3</v>
      </c>
    </row>
    <row r="644" spans="1:11" x14ac:dyDescent="0.25">
      <c r="A644">
        <v>1021</v>
      </c>
      <c r="B644" t="s">
        <v>8</v>
      </c>
      <c r="C644">
        <v>41</v>
      </c>
      <c r="D644" t="str">
        <f t="shared" si="30"/>
        <v>Middle Age</v>
      </c>
      <c r="E644" s="5">
        <v>119259</v>
      </c>
      <c r="F644">
        <v>91</v>
      </c>
      <c r="G644" t="str">
        <f t="shared" si="31"/>
        <v>Spendthrift</v>
      </c>
      <c r="H644" t="s">
        <v>9</v>
      </c>
      <c r="I644">
        <v>1</v>
      </c>
      <c r="J644" t="str">
        <f t="shared" si="32"/>
        <v>Entry-Level</v>
      </c>
      <c r="K644">
        <v>5</v>
      </c>
    </row>
    <row r="645" spans="1:11" x14ac:dyDescent="0.25">
      <c r="A645">
        <v>1672</v>
      </c>
      <c r="B645" t="s">
        <v>8</v>
      </c>
      <c r="C645">
        <v>24</v>
      </c>
      <c r="D645" t="str">
        <f t="shared" si="30"/>
        <v>Adolescence</v>
      </c>
      <c r="E645" s="5">
        <v>119238</v>
      </c>
      <c r="F645">
        <v>55</v>
      </c>
      <c r="G645" t="str">
        <f t="shared" si="31"/>
        <v>Economical</v>
      </c>
      <c r="H645" t="s">
        <v>14</v>
      </c>
      <c r="I645">
        <v>1</v>
      </c>
      <c r="J645" t="str">
        <f t="shared" si="32"/>
        <v>Entry-Level</v>
      </c>
      <c r="K645">
        <v>3</v>
      </c>
    </row>
    <row r="646" spans="1:11" x14ac:dyDescent="0.25">
      <c r="A646">
        <v>1407</v>
      </c>
      <c r="B646" t="s">
        <v>11</v>
      </c>
      <c r="C646">
        <v>67</v>
      </c>
      <c r="D646" t="str">
        <f t="shared" si="30"/>
        <v>Old</v>
      </c>
      <c r="E646" s="5">
        <v>118348</v>
      </c>
      <c r="F646">
        <v>94</v>
      </c>
      <c r="G646" t="str">
        <f t="shared" si="31"/>
        <v>Spendthrift</v>
      </c>
      <c r="H646" t="s">
        <v>10</v>
      </c>
      <c r="I646">
        <v>1</v>
      </c>
      <c r="J646" t="str">
        <f t="shared" si="32"/>
        <v>Entry-Level</v>
      </c>
      <c r="K646">
        <v>7</v>
      </c>
    </row>
    <row r="647" spans="1:11" x14ac:dyDescent="0.25">
      <c r="A647">
        <v>1052</v>
      </c>
      <c r="B647" t="s">
        <v>8</v>
      </c>
      <c r="C647">
        <v>17</v>
      </c>
      <c r="D647" t="str">
        <f t="shared" si="30"/>
        <v>Adolescence</v>
      </c>
      <c r="E647" s="5">
        <v>116822</v>
      </c>
      <c r="F647">
        <v>84</v>
      </c>
      <c r="G647" t="str">
        <f t="shared" si="31"/>
        <v>Spendthrift</v>
      </c>
      <c r="H647" t="s">
        <v>16</v>
      </c>
      <c r="I647">
        <v>1</v>
      </c>
      <c r="J647" t="str">
        <f t="shared" si="32"/>
        <v>Entry-Level</v>
      </c>
      <c r="K647">
        <v>3</v>
      </c>
    </row>
    <row r="648" spans="1:11" x14ac:dyDescent="0.25">
      <c r="A648">
        <v>1295</v>
      </c>
      <c r="B648" t="s">
        <v>11</v>
      </c>
      <c r="C648">
        <v>40</v>
      </c>
      <c r="D648" t="str">
        <f t="shared" si="30"/>
        <v>Middle Age</v>
      </c>
      <c r="E648" s="5">
        <v>116001</v>
      </c>
      <c r="F648">
        <v>55</v>
      </c>
      <c r="G648" t="str">
        <f t="shared" si="31"/>
        <v>Economical</v>
      </c>
      <c r="H648" t="s">
        <v>10</v>
      </c>
      <c r="I648">
        <v>1</v>
      </c>
      <c r="J648" t="str">
        <f t="shared" si="32"/>
        <v>Entry-Level</v>
      </c>
      <c r="K648">
        <v>4</v>
      </c>
    </row>
    <row r="649" spans="1:11" x14ac:dyDescent="0.25">
      <c r="A649">
        <v>785</v>
      </c>
      <c r="B649" t="s">
        <v>11</v>
      </c>
      <c r="C649">
        <v>34</v>
      </c>
      <c r="D649" t="str">
        <f t="shared" si="30"/>
        <v>Middle Age</v>
      </c>
      <c r="E649" s="5">
        <v>115184</v>
      </c>
      <c r="F649">
        <v>93</v>
      </c>
      <c r="G649" t="str">
        <f t="shared" si="31"/>
        <v>Spendthrift</v>
      </c>
      <c r="H649" t="s">
        <v>17</v>
      </c>
      <c r="I649">
        <v>1</v>
      </c>
      <c r="J649" t="str">
        <f t="shared" si="32"/>
        <v>Entry-Level</v>
      </c>
      <c r="K649">
        <v>4</v>
      </c>
    </row>
    <row r="650" spans="1:11" x14ac:dyDescent="0.25">
      <c r="A650">
        <v>991</v>
      </c>
      <c r="B650" t="s">
        <v>11</v>
      </c>
      <c r="C650">
        <v>92</v>
      </c>
      <c r="D650" t="str">
        <f t="shared" si="30"/>
        <v>Old</v>
      </c>
      <c r="E650" s="5">
        <v>114571</v>
      </c>
      <c r="F650">
        <v>51</v>
      </c>
      <c r="G650" t="str">
        <f t="shared" si="31"/>
        <v>Economical</v>
      </c>
      <c r="H650" t="s">
        <v>15</v>
      </c>
      <c r="I650">
        <v>1</v>
      </c>
      <c r="J650" t="str">
        <f t="shared" si="32"/>
        <v>Entry-Level</v>
      </c>
      <c r="K650">
        <v>3</v>
      </c>
    </row>
    <row r="651" spans="1:11" x14ac:dyDescent="0.25">
      <c r="A651">
        <v>1685</v>
      </c>
      <c r="B651" t="s">
        <v>11</v>
      </c>
      <c r="C651">
        <v>90</v>
      </c>
      <c r="D651" t="str">
        <f t="shared" si="30"/>
        <v>Old</v>
      </c>
      <c r="E651" s="5">
        <v>113460</v>
      </c>
      <c r="F651">
        <v>54</v>
      </c>
      <c r="G651" t="str">
        <f t="shared" si="31"/>
        <v>Economical</v>
      </c>
      <c r="H651" t="s">
        <v>12</v>
      </c>
      <c r="I651">
        <v>1</v>
      </c>
      <c r="J651" t="str">
        <f t="shared" si="32"/>
        <v>Entry-Level</v>
      </c>
      <c r="K651">
        <v>7</v>
      </c>
    </row>
    <row r="652" spans="1:11" x14ac:dyDescent="0.25">
      <c r="A652">
        <v>424</v>
      </c>
      <c r="B652" t="s">
        <v>8</v>
      </c>
      <c r="C652">
        <v>33</v>
      </c>
      <c r="D652" t="str">
        <f t="shared" si="30"/>
        <v>Middle Age</v>
      </c>
      <c r="E652" s="5">
        <v>112587</v>
      </c>
      <c r="F652">
        <v>71</v>
      </c>
      <c r="G652" t="str">
        <f t="shared" si="31"/>
        <v>Spendthrift</v>
      </c>
      <c r="H652" t="s">
        <v>14</v>
      </c>
      <c r="I652">
        <v>1</v>
      </c>
      <c r="J652" t="str">
        <f t="shared" si="32"/>
        <v>Entry-Level</v>
      </c>
      <c r="K652">
        <v>4</v>
      </c>
    </row>
    <row r="653" spans="1:11" x14ac:dyDescent="0.25">
      <c r="A653">
        <v>506</v>
      </c>
      <c r="B653" t="s">
        <v>11</v>
      </c>
      <c r="C653">
        <v>20</v>
      </c>
      <c r="D653" t="str">
        <f t="shared" si="30"/>
        <v>Adolescence</v>
      </c>
      <c r="E653" s="5">
        <v>111896</v>
      </c>
      <c r="F653">
        <v>90</v>
      </c>
      <c r="G653" t="str">
        <f t="shared" si="31"/>
        <v>Spendthrift</v>
      </c>
      <c r="H653" t="s">
        <v>15</v>
      </c>
      <c r="I653">
        <v>1</v>
      </c>
      <c r="J653" t="str">
        <f t="shared" si="32"/>
        <v>Entry-Level</v>
      </c>
      <c r="K653">
        <v>3</v>
      </c>
    </row>
    <row r="654" spans="1:11" x14ac:dyDescent="0.25">
      <c r="A654">
        <v>1400</v>
      </c>
      <c r="B654" t="s">
        <v>8</v>
      </c>
      <c r="C654">
        <v>2</v>
      </c>
      <c r="D654" t="str">
        <f t="shared" si="30"/>
        <v>Adolescence</v>
      </c>
      <c r="E654" s="5">
        <v>110889</v>
      </c>
      <c r="F654">
        <v>95</v>
      </c>
      <c r="G654" t="str">
        <f t="shared" si="31"/>
        <v>Spendthrift</v>
      </c>
      <c r="H654" t="s">
        <v>15</v>
      </c>
      <c r="I654">
        <v>1</v>
      </c>
      <c r="J654" t="str">
        <f t="shared" si="32"/>
        <v>Entry-Level</v>
      </c>
      <c r="K654">
        <v>2</v>
      </c>
    </row>
    <row r="655" spans="1:11" x14ac:dyDescent="0.25">
      <c r="A655">
        <v>416</v>
      </c>
      <c r="B655" t="s">
        <v>11</v>
      </c>
      <c r="C655">
        <v>87</v>
      </c>
      <c r="D655" t="str">
        <f t="shared" si="30"/>
        <v>Old</v>
      </c>
      <c r="E655" s="5">
        <v>110870</v>
      </c>
      <c r="F655">
        <v>78</v>
      </c>
      <c r="G655" t="str">
        <f t="shared" si="31"/>
        <v>Spendthrift</v>
      </c>
      <c r="H655" t="s">
        <v>10</v>
      </c>
      <c r="I655">
        <v>1</v>
      </c>
      <c r="J655" t="str">
        <f t="shared" si="32"/>
        <v>Entry-Level</v>
      </c>
      <c r="K655">
        <v>4</v>
      </c>
    </row>
    <row r="656" spans="1:11" x14ac:dyDescent="0.25">
      <c r="A656">
        <v>831</v>
      </c>
      <c r="B656" t="s">
        <v>11</v>
      </c>
      <c r="C656">
        <v>30</v>
      </c>
      <c r="D656" t="str">
        <f t="shared" si="30"/>
        <v>Adolescence</v>
      </c>
      <c r="E656" s="5">
        <v>109703</v>
      </c>
      <c r="F656">
        <v>61</v>
      </c>
      <c r="G656" t="str">
        <f t="shared" si="31"/>
        <v>Spendthrift</v>
      </c>
      <c r="H656" t="s">
        <v>15</v>
      </c>
      <c r="I656">
        <v>1</v>
      </c>
      <c r="J656" t="str">
        <f t="shared" si="32"/>
        <v>Entry-Level</v>
      </c>
      <c r="K656">
        <v>1</v>
      </c>
    </row>
    <row r="657" spans="1:11" x14ac:dyDescent="0.25">
      <c r="A657">
        <v>667</v>
      </c>
      <c r="B657" t="s">
        <v>11</v>
      </c>
      <c r="C657">
        <v>92</v>
      </c>
      <c r="D657" t="str">
        <f t="shared" si="30"/>
        <v>Old</v>
      </c>
      <c r="E657" s="5">
        <v>109519</v>
      </c>
      <c r="F657">
        <v>72</v>
      </c>
      <c r="G657" t="str">
        <f t="shared" si="31"/>
        <v>Spendthrift</v>
      </c>
      <c r="H657" t="s">
        <v>13</v>
      </c>
      <c r="I657">
        <v>1</v>
      </c>
      <c r="J657" t="str">
        <f t="shared" si="32"/>
        <v>Entry-Level</v>
      </c>
      <c r="K657">
        <v>4</v>
      </c>
    </row>
    <row r="658" spans="1:11" x14ac:dyDescent="0.25">
      <c r="A658">
        <v>1409</v>
      </c>
      <c r="B658" t="s">
        <v>11</v>
      </c>
      <c r="C658">
        <v>62</v>
      </c>
      <c r="D658" t="str">
        <f t="shared" si="30"/>
        <v>Old</v>
      </c>
      <c r="E658" s="5">
        <v>106982</v>
      </c>
      <c r="F658">
        <v>53</v>
      </c>
      <c r="G658" t="str">
        <f t="shared" si="31"/>
        <v>Economical</v>
      </c>
      <c r="H658" t="s">
        <v>13</v>
      </c>
      <c r="I658">
        <v>1</v>
      </c>
      <c r="J658" t="str">
        <f t="shared" si="32"/>
        <v>Entry-Level</v>
      </c>
      <c r="K658">
        <v>7</v>
      </c>
    </row>
    <row r="659" spans="1:11" x14ac:dyDescent="0.25">
      <c r="A659">
        <v>1413</v>
      </c>
      <c r="B659" t="s">
        <v>8</v>
      </c>
      <c r="C659">
        <v>20</v>
      </c>
      <c r="D659" t="str">
        <f t="shared" si="30"/>
        <v>Adolescence</v>
      </c>
      <c r="E659" s="5">
        <v>106941</v>
      </c>
      <c r="F659">
        <v>73</v>
      </c>
      <c r="G659" t="str">
        <f t="shared" si="31"/>
        <v>Spendthrift</v>
      </c>
      <c r="H659" t="s">
        <v>14</v>
      </c>
      <c r="I659">
        <v>1</v>
      </c>
      <c r="J659" t="str">
        <f t="shared" si="32"/>
        <v>Entry-Level</v>
      </c>
      <c r="K659">
        <v>1</v>
      </c>
    </row>
    <row r="660" spans="1:11" x14ac:dyDescent="0.25">
      <c r="A660">
        <v>436</v>
      </c>
      <c r="B660" t="s">
        <v>11</v>
      </c>
      <c r="C660">
        <v>7</v>
      </c>
      <c r="D660" t="str">
        <f t="shared" si="30"/>
        <v>Adolescence</v>
      </c>
      <c r="E660" s="5">
        <v>106581</v>
      </c>
      <c r="F660">
        <v>76</v>
      </c>
      <c r="G660" t="str">
        <f t="shared" si="31"/>
        <v>Spendthrift</v>
      </c>
      <c r="H660" t="s">
        <v>16</v>
      </c>
      <c r="I660">
        <v>1</v>
      </c>
      <c r="J660" t="str">
        <f t="shared" si="32"/>
        <v>Entry-Level</v>
      </c>
      <c r="K660">
        <v>7</v>
      </c>
    </row>
    <row r="661" spans="1:11" x14ac:dyDescent="0.25">
      <c r="A661">
        <v>769</v>
      </c>
      <c r="B661" t="s">
        <v>11</v>
      </c>
      <c r="C661">
        <v>25</v>
      </c>
      <c r="D661" t="str">
        <f t="shared" si="30"/>
        <v>Adolescence</v>
      </c>
      <c r="E661" s="5">
        <v>106569</v>
      </c>
      <c r="F661">
        <v>84</v>
      </c>
      <c r="G661" t="str">
        <f t="shared" si="31"/>
        <v>Spendthrift</v>
      </c>
      <c r="H661" t="s">
        <v>10</v>
      </c>
      <c r="I661">
        <v>1</v>
      </c>
      <c r="J661" t="str">
        <f t="shared" si="32"/>
        <v>Entry-Level</v>
      </c>
      <c r="K661">
        <v>3</v>
      </c>
    </row>
    <row r="662" spans="1:11" x14ac:dyDescent="0.25">
      <c r="A662">
        <v>509</v>
      </c>
      <c r="B662" t="s">
        <v>11</v>
      </c>
      <c r="C662">
        <v>70</v>
      </c>
      <c r="D662" t="str">
        <f t="shared" si="30"/>
        <v>Old</v>
      </c>
      <c r="E662" s="5">
        <v>104974</v>
      </c>
      <c r="F662">
        <v>63</v>
      </c>
      <c r="G662" t="str">
        <f t="shared" si="31"/>
        <v>Spendthrift</v>
      </c>
      <c r="H662" t="s">
        <v>14</v>
      </c>
      <c r="I662">
        <v>1</v>
      </c>
      <c r="J662" t="str">
        <f t="shared" si="32"/>
        <v>Entry-Level</v>
      </c>
      <c r="K662">
        <v>1</v>
      </c>
    </row>
    <row r="663" spans="1:11" x14ac:dyDescent="0.25">
      <c r="A663">
        <v>1059</v>
      </c>
      <c r="B663" t="s">
        <v>8</v>
      </c>
      <c r="C663">
        <v>8</v>
      </c>
      <c r="D663" t="str">
        <f t="shared" si="30"/>
        <v>Adolescence</v>
      </c>
      <c r="E663" s="5">
        <v>104953</v>
      </c>
      <c r="F663">
        <v>57</v>
      </c>
      <c r="G663" t="str">
        <f t="shared" si="31"/>
        <v>Economical</v>
      </c>
      <c r="H663" t="s">
        <v>16</v>
      </c>
      <c r="I663">
        <v>1</v>
      </c>
      <c r="J663" t="str">
        <f t="shared" si="32"/>
        <v>Entry-Level</v>
      </c>
      <c r="K663">
        <v>6</v>
      </c>
    </row>
    <row r="664" spans="1:11" x14ac:dyDescent="0.25">
      <c r="A664">
        <v>566</v>
      </c>
      <c r="B664" t="s">
        <v>8</v>
      </c>
      <c r="C664">
        <v>54</v>
      </c>
      <c r="D664" t="str">
        <f t="shared" si="30"/>
        <v>Middle Age</v>
      </c>
      <c r="E664" s="5">
        <v>104854</v>
      </c>
      <c r="F664">
        <v>67</v>
      </c>
      <c r="G664" t="str">
        <f t="shared" si="31"/>
        <v>Spendthrift</v>
      </c>
      <c r="H664" t="s">
        <v>9</v>
      </c>
      <c r="I664">
        <v>1</v>
      </c>
      <c r="J664" t="str">
        <f t="shared" si="32"/>
        <v>Entry-Level</v>
      </c>
      <c r="K664">
        <v>7</v>
      </c>
    </row>
    <row r="665" spans="1:11" x14ac:dyDescent="0.25">
      <c r="A665">
        <v>1558</v>
      </c>
      <c r="B665" t="s">
        <v>8</v>
      </c>
      <c r="C665">
        <v>25</v>
      </c>
      <c r="D665" t="str">
        <f t="shared" si="30"/>
        <v>Adolescence</v>
      </c>
      <c r="E665" s="5">
        <v>100964</v>
      </c>
      <c r="F665">
        <v>96</v>
      </c>
      <c r="G665" t="str">
        <f t="shared" si="31"/>
        <v>Spendthrift</v>
      </c>
      <c r="H665" t="s">
        <v>18</v>
      </c>
      <c r="I665">
        <v>1</v>
      </c>
      <c r="J665" t="str">
        <f t="shared" si="32"/>
        <v>Entry-Level</v>
      </c>
      <c r="K665">
        <v>6</v>
      </c>
    </row>
    <row r="666" spans="1:11" x14ac:dyDescent="0.25">
      <c r="A666">
        <v>543</v>
      </c>
      <c r="B666" t="s">
        <v>11</v>
      </c>
      <c r="C666">
        <v>56</v>
      </c>
      <c r="D666" t="str">
        <f t="shared" si="30"/>
        <v>Old</v>
      </c>
      <c r="E666" s="5">
        <v>100271</v>
      </c>
      <c r="F666">
        <v>87</v>
      </c>
      <c r="G666" t="str">
        <f t="shared" si="31"/>
        <v>Spendthrift</v>
      </c>
      <c r="H666" t="s">
        <v>14</v>
      </c>
      <c r="I666">
        <v>1</v>
      </c>
      <c r="J666" t="str">
        <f t="shared" si="32"/>
        <v>Entry-Level</v>
      </c>
      <c r="K666">
        <v>5</v>
      </c>
    </row>
    <row r="667" spans="1:11" x14ac:dyDescent="0.25">
      <c r="A667">
        <v>1661</v>
      </c>
      <c r="B667" t="s">
        <v>11</v>
      </c>
      <c r="C667">
        <v>8</v>
      </c>
      <c r="D667" t="str">
        <f t="shared" si="30"/>
        <v>Adolescence</v>
      </c>
      <c r="E667" s="5">
        <v>100099</v>
      </c>
      <c r="F667">
        <v>74</v>
      </c>
      <c r="G667" t="str">
        <f t="shared" si="31"/>
        <v>Spendthrift</v>
      </c>
      <c r="H667" t="s">
        <v>9</v>
      </c>
      <c r="I667">
        <v>1</v>
      </c>
      <c r="J667" t="str">
        <f t="shared" si="32"/>
        <v>Entry-Level</v>
      </c>
      <c r="K667">
        <v>3</v>
      </c>
    </row>
    <row r="668" spans="1:11" x14ac:dyDescent="0.25">
      <c r="A668">
        <v>10</v>
      </c>
      <c r="B668" t="s">
        <v>11</v>
      </c>
      <c r="C668">
        <v>30</v>
      </c>
      <c r="D668" t="str">
        <f t="shared" si="30"/>
        <v>Adolescence</v>
      </c>
      <c r="E668" s="5">
        <v>98000</v>
      </c>
      <c r="F668">
        <v>72</v>
      </c>
      <c r="G668" t="str">
        <f t="shared" si="31"/>
        <v>Spendthrift</v>
      </c>
      <c r="H668" t="s">
        <v>14</v>
      </c>
      <c r="I668">
        <v>1</v>
      </c>
      <c r="J668" t="str">
        <f t="shared" si="32"/>
        <v>Entry-Level</v>
      </c>
      <c r="K668">
        <v>4</v>
      </c>
    </row>
    <row r="669" spans="1:11" x14ac:dyDescent="0.25">
      <c r="A669">
        <v>1560</v>
      </c>
      <c r="B669" t="s">
        <v>8</v>
      </c>
      <c r="C669">
        <v>84</v>
      </c>
      <c r="D669" t="str">
        <f t="shared" si="30"/>
        <v>Old</v>
      </c>
      <c r="E669" s="5">
        <v>97081</v>
      </c>
      <c r="F669">
        <v>75</v>
      </c>
      <c r="G669" t="str">
        <f t="shared" si="31"/>
        <v>Spendthrift</v>
      </c>
      <c r="H669" t="s">
        <v>18</v>
      </c>
      <c r="I669">
        <v>1</v>
      </c>
      <c r="J669" t="str">
        <f t="shared" si="32"/>
        <v>Entry-Level</v>
      </c>
      <c r="K669">
        <v>3</v>
      </c>
    </row>
    <row r="670" spans="1:11" x14ac:dyDescent="0.25">
      <c r="A670">
        <v>52</v>
      </c>
      <c r="B670" t="s">
        <v>8</v>
      </c>
      <c r="C670">
        <v>33</v>
      </c>
      <c r="D670" t="str">
        <f t="shared" si="30"/>
        <v>Middle Age</v>
      </c>
      <c r="E670" s="5">
        <v>97000</v>
      </c>
      <c r="F670">
        <v>60</v>
      </c>
      <c r="G670" t="str">
        <f t="shared" si="31"/>
        <v>Spendthrift</v>
      </c>
      <c r="H670" t="s">
        <v>14</v>
      </c>
      <c r="I670">
        <v>1</v>
      </c>
      <c r="J670" t="str">
        <f t="shared" si="32"/>
        <v>Entry-Level</v>
      </c>
      <c r="K670">
        <v>2</v>
      </c>
    </row>
    <row r="671" spans="1:11" x14ac:dyDescent="0.25">
      <c r="A671">
        <v>681</v>
      </c>
      <c r="B671" t="s">
        <v>8</v>
      </c>
      <c r="C671">
        <v>17</v>
      </c>
      <c r="D671" t="str">
        <f t="shared" si="30"/>
        <v>Adolescence</v>
      </c>
      <c r="E671" s="5">
        <v>96154</v>
      </c>
      <c r="F671">
        <v>100</v>
      </c>
      <c r="G671" t="str">
        <f t="shared" si="31"/>
        <v>Spendthrift</v>
      </c>
      <c r="H671" t="s">
        <v>14</v>
      </c>
      <c r="I671">
        <v>1</v>
      </c>
      <c r="J671" t="str">
        <f t="shared" si="32"/>
        <v>Entry-Level</v>
      </c>
      <c r="K671">
        <v>4</v>
      </c>
    </row>
    <row r="672" spans="1:11" x14ac:dyDescent="0.25">
      <c r="A672">
        <v>1680</v>
      </c>
      <c r="B672" t="s">
        <v>8</v>
      </c>
      <c r="C672">
        <v>58</v>
      </c>
      <c r="D672" t="str">
        <f t="shared" si="30"/>
        <v>Old</v>
      </c>
      <c r="E672" s="5">
        <v>95172</v>
      </c>
      <c r="F672">
        <v>77</v>
      </c>
      <c r="G672" t="str">
        <f t="shared" si="31"/>
        <v>Spendthrift</v>
      </c>
      <c r="H672" t="s">
        <v>9</v>
      </c>
      <c r="I672">
        <v>1</v>
      </c>
      <c r="J672" t="str">
        <f t="shared" si="32"/>
        <v>Entry-Level</v>
      </c>
      <c r="K672">
        <v>5</v>
      </c>
    </row>
    <row r="673" spans="1:11" x14ac:dyDescent="0.25">
      <c r="A673">
        <v>874</v>
      </c>
      <c r="B673" t="s">
        <v>11</v>
      </c>
      <c r="C673">
        <v>34</v>
      </c>
      <c r="D673" t="str">
        <f t="shared" si="30"/>
        <v>Middle Age</v>
      </c>
      <c r="E673" s="5">
        <v>94029</v>
      </c>
      <c r="F673">
        <v>98</v>
      </c>
      <c r="G673" t="str">
        <f t="shared" si="31"/>
        <v>Spendthrift</v>
      </c>
      <c r="H673" t="s">
        <v>9</v>
      </c>
      <c r="I673">
        <v>1</v>
      </c>
      <c r="J673" t="str">
        <f t="shared" si="32"/>
        <v>Entry-Level</v>
      </c>
      <c r="K673">
        <v>4</v>
      </c>
    </row>
    <row r="674" spans="1:11" x14ac:dyDescent="0.25">
      <c r="A674">
        <v>497</v>
      </c>
      <c r="B674" t="s">
        <v>11</v>
      </c>
      <c r="C674">
        <v>83</v>
      </c>
      <c r="D674" t="str">
        <f t="shared" si="30"/>
        <v>Old</v>
      </c>
      <c r="E674" s="5">
        <v>93351</v>
      </c>
      <c r="F674">
        <v>65</v>
      </c>
      <c r="G674" t="str">
        <f t="shared" si="31"/>
        <v>Spendthrift</v>
      </c>
      <c r="H674" t="s">
        <v>16</v>
      </c>
      <c r="I674">
        <v>1</v>
      </c>
      <c r="J674" t="str">
        <f t="shared" si="32"/>
        <v>Entry-Level</v>
      </c>
      <c r="K674">
        <v>1</v>
      </c>
    </row>
    <row r="675" spans="1:11" x14ac:dyDescent="0.25">
      <c r="A675">
        <v>1050</v>
      </c>
      <c r="B675" t="s">
        <v>8</v>
      </c>
      <c r="C675">
        <v>6</v>
      </c>
      <c r="D675" t="str">
        <f t="shared" si="30"/>
        <v>Adolescence</v>
      </c>
      <c r="E675" s="5">
        <v>93186</v>
      </c>
      <c r="F675">
        <v>83</v>
      </c>
      <c r="G675" t="str">
        <f t="shared" si="31"/>
        <v>Spendthrift</v>
      </c>
      <c r="H675" t="s">
        <v>13</v>
      </c>
      <c r="I675">
        <v>1</v>
      </c>
      <c r="J675" t="str">
        <f t="shared" si="32"/>
        <v>Entry-Level</v>
      </c>
      <c r="K675">
        <v>3</v>
      </c>
    </row>
    <row r="676" spans="1:11" x14ac:dyDescent="0.25">
      <c r="A676">
        <v>714</v>
      </c>
      <c r="B676" t="s">
        <v>8</v>
      </c>
      <c r="C676">
        <v>62</v>
      </c>
      <c r="D676" t="str">
        <f t="shared" si="30"/>
        <v>Old</v>
      </c>
      <c r="E676" s="5">
        <v>92768</v>
      </c>
      <c r="F676">
        <v>75</v>
      </c>
      <c r="G676" t="str">
        <f t="shared" si="31"/>
        <v>Spendthrift</v>
      </c>
      <c r="H676" t="s">
        <v>16</v>
      </c>
      <c r="I676">
        <v>1</v>
      </c>
      <c r="J676" t="str">
        <f t="shared" si="32"/>
        <v>Entry-Level</v>
      </c>
      <c r="K676">
        <v>1</v>
      </c>
    </row>
    <row r="677" spans="1:11" x14ac:dyDescent="0.25">
      <c r="A677">
        <v>695</v>
      </c>
      <c r="B677" t="s">
        <v>11</v>
      </c>
      <c r="C677">
        <v>74</v>
      </c>
      <c r="D677" t="str">
        <f t="shared" si="30"/>
        <v>Old</v>
      </c>
      <c r="E677" s="5">
        <v>92355</v>
      </c>
      <c r="F677">
        <v>87</v>
      </c>
      <c r="G677" t="str">
        <f t="shared" si="31"/>
        <v>Spendthrift</v>
      </c>
      <c r="H677" t="s">
        <v>13</v>
      </c>
      <c r="I677">
        <v>1</v>
      </c>
      <c r="J677" t="str">
        <f t="shared" si="32"/>
        <v>Entry-Level</v>
      </c>
      <c r="K677">
        <v>4</v>
      </c>
    </row>
    <row r="678" spans="1:11" x14ac:dyDescent="0.25">
      <c r="A678">
        <v>329</v>
      </c>
      <c r="B678" t="s">
        <v>11</v>
      </c>
      <c r="C678">
        <v>37</v>
      </c>
      <c r="D678" t="str">
        <f t="shared" si="30"/>
        <v>Middle Age</v>
      </c>
      <c r="E678" s="5">
        <v>92313</v>
      </c>
      <c r="F678">
        <v>58</v>
      </c>
      <c r="G678" t="str">
        <f t="shared" si="31"/>
        <v>Economical</v>
      </c>
      <c r="H678" t="s">
        <v>9</v>
      </c>
      <c r="I678">
        <v>1</v>
      </c>
      <c r="J678" t="str">
        <f t="shared" si="32"/>
        <v>Entry-Level</v>
      </c>
      <c r="K678">
        <v>5</v>
      </c>
    </row>
    <row r="679" spans="1:11" x14ac:dyDescent="0.25">
      <c r="A679">
        <v>1397</v>
      </c>
      <c r="B679" t="s">
        <v>11</v>
      </c>
      <c r="C679">
        <v>20</v>
      </c>
      <c r="D679" t="str">
        <f t="shared" si="30"/>
        <v>Adolescence</v>
      </c>
      <c r="E679" s="5">
        <v>92048</v>
      </c>
      <c r="F679">
        <v>91</v>
      </c>
      <c r="G679" t="str">
        <f t="shared" si="31"/>
        <v>Spendthrift</v>
      </c>
      <c r="H679" t="s">
        <v>9</v>
      </c>
      <c r="I679">
        <v>1</v>
      </c>
      <c r="J679" t="str">
        <f t="shared" si="32"/>
        <v>Entry-Level</v>
      </c>
      <c r="K679">
        <v>1</v>
      </c>
    </row>
    <row r="680" spans="1:11" x14ac:dyDescent="0.25">
      <c r="A680">
        <v>1879</v>
      </c>
      <c r="B680" t="s">
        <v>11</v>
      </c>
      <c r="C680">
        <v>71</v>
      </c>
      <c r="D680" t="str">
        <f t="shared" si="30"/>
        <v>Old</v>
      </c>
      <c r="E680" s="5">
        <v>91823</v>
      </c>
      <c r="F680">
        <v>74</v>
      </c>
      <c r="G680" t="str">
        <f t="shared" si="31"/>
        <v>Spendthrift</v>
      </c>
      <c r="H680" t="s">
        <v>14</v>
      </c>
      <c r="I680">
        <v>1</v>
      </c>
      <c r="J680" t="str">
        <f t="shared" si="32"/>
        <v>Entry-Level</v>
      </c>
      <c r="K680">
        <v>4</v>
      </c>
    </row>
    <row r="681" spans="1:11" x14ac:dyDescent="0.25">
      <c r="A681">
        <v>623</v>
      </c>
      <c r="B681" t="s">
        <v>11</v>
      </c>
      <c r="C681">
        <v>56</v>
      </c>
      <c r="D681" t="str">
        <f t="shared" si="30"/>
        <v>Old</v>
      </c>
      <c r="E681" s="5">
        <v>91180</v>
      </c>
      <c r="F681">
        <v>61</v>
      </c>
      <c r="G681" t="str">
        <f t="shared" si="31"/>
        <v>Spendthrift</v>
      </c>
      <c r="H681" t="s">
        <v>13</v>
      </c>
      <c r="I681">
        <v>1</v>
      </c>
      <c r="J681" t="str">
        <f t="shared" si="32"/>
        <v>Entry-Level</v>
      </c>
      <c r="K681">
        <v>7</v>
      </c>
    </row>
    <row r="682" spans="1:11" x14ac:dyDescent="0.25">
      <c r="A682">
        <v>14</v>
      </c>
      <c r="B682" t="s">
        <v>11</v>
      </c>
      <c r="C682">
        <v>24</v>
      </c>
      <c r="D682" t="str">
        <f t="shared" si="30"/>
        <v>Adolescence</v>
      </c>
      <c r="E682" s="5">
        <v>91000</v>
      </c>
      <c r="F682">
        <v>77</v>
      </c>
      <c r="G682" t="str">
        <f t="shared" si="31"/>
        <v>Spendthrift</v>
      </c>
      <c r="H682" t="s">
        <v>12</v>
      </c>
      <c r="I682">
        <v>1</v>
      </c>
      <c r="J682" t="str">
        <f t="shared" si="32"/>
        <v>Entry-Level</v>
      </c>
      <c r="K682">
        <v>1</v>
      </c>
    </row>
    <row r="683" spans="1:11" x14ac:dyDescent="0.25">
      <c r="A683">
        <v>1106</v>
      </c>
      <c r="B683" t="s">
        <v>11</v>
      </c>
      <c r="C683">
        <v>65</v>
      </c>
      <c r="D683" t="str">
        <f t="shared" si="30"/>
        <v>Old</v>
      </c>
      <c r="E683" s="5">
        <v>90414</v>
      </c>
      <c r="F683">
        <v>55</v>
      </c>
      <c r="G683" t="str">
        <f t="shared" si="31"/>
        <v>Economical</v>
      </c>
      <c r="H683" t="s">
        <v>14</v>
      </c>
      <c r="I683">
        <v>1</v>
      </c>
      <c r="J683" t="str">
        <f t="shared" si="32"/>
        <v>Entry-Level</v>
      </c>
      <c r="K683">
        <v>5</v>
      </c>
    </row>
    <row r="684" spans="1:11" x14ac:dyDescent="0.25">
      <c r="A684">
        <v>571</v>
      </c>
      <c r="B684" t="s">
        <v>8</v>
      </c>
      <c r="C684">
        <v>65</v>
      </c>
      <c r="D684" t="str">
        <f t="shared" si="30"/>
        <v>Old</v>
      </c>
      <c r="E684" s="5">
        <v>90084</v>
      </c>
      <c r="F684">
        <v>65</v>
      </c>
      <c r="G684" t="str">
        <f t="shared" si="31"/>
        <v>Spendthrift</v>
      </c>
      <c r="H684" t="s">
        <v>14</v>
      </c>
      <c r="I684">
        <v>1</v>
      </c>
      <c r="J684" t="str">
        <f t="shared" si="32"/>
        <v>Entry-Level</v>
      </c>
      <c r="K684">
        <v>6</v>
      </c>
    </row>
    <row r="685" spans="1:11" x14ac:dyDescent="0.25">
      <c r="A685">
        <v>18</v>
      </c>
      <c r="B685" t="s">
        <v>8</v>
      </c>
      <c r="C685">
        <v>20</v>
      </c>
      <c r="D685" t="str">
        <f t="shared" si="30"/>
        <v>Adolescence</v>
      </c>
      <c r="E685" s="5">
        <v>89000</v>
      </c>
      <c r="F685">
        <v>66</v>
      </c>
      <c r="G685" t="str">
        <f t="shared" si="31"/>
        <v>Spendthrift</v>
      </c>
      <c r="H685" t="s">
        <v>9</v>
      </c>
      <c r="I685">
        <v>1</v>
      </c>
      <c r="J685" t="str">
        <f t="shared" si="32"/>
        <v>Entry-Level</v>
      </c>
      <c r="K685">
        <v>6</v>
      </c>
    </row>
    <row r="686" spans="1:11" x14ac:dyDescent="0.25">
      <c r="A686">
        <v>1864</v>
      </c>
      <c r="B686" t="s">
        <v>11</v>
      </c>
      <c r="C686">
        <v>22</v>
      </c>
      <c r="D686" t="str">
        <f t="shared" si="30"/>
        <v>Adolescence</v>
      </c>
      <c r="E686" s="5">
        <v>88729</v>
      </c>
      <c r="F686">
        <v>81</v>
      </c>
      <c r="G686" t="str">
        <f t="shared" si="31"/>
        <v>Spendthrift</v>
      </c>
      <c r="H686" t="s">
        <v>10</v>
      </c>
      <c r="I686">
        <v>1</v>
      </c>
      <c r="J686" t="str">
        <f t="shared" si="32"/>
        <v>Entry-Level</v>
      </c>
      <c r="K686">
        <v>1</v>
      </c>
    </row>
    <row r="687" spans="1:11" x14ac:dyDescent="0.25">
      <c r="A687">
        <v>1239</v>
      </c>
      <c r="B687" t="s">
        <v>11</v>
      </c>
      <c r="C687">
        <v>25</v>
      </c>
      <c r="D687" t="str">
        <f t="shared" si="30"/>
        <v>Adolescence</v>
      </c>
      <c r="E687" s="5">
        <v>88064</v>
      </c>
      <c r="F687">
        <v>73</v>
      </c>
      <c r="G687" t="str">
        <f t="shared" si="31"/>
        <v>Spendthrift</v>
      </c>
      <c r="H687" t="s">
        <v>15</v>
      </c>
      <c r="I687">
        <v>1</v>
      </c>
      <c r="J687" t="str">
        <f t="shared" si="32"/>
        <v>Entry-Level</v>
      </c>
      <c r="K687">
        <v>5</v>
      </c>
    </row>
    <row r="688" spans="1:11" x14ac:dyDescent="0.25">
      <c r="A688">
        <v>51</v>
      </c>
      <c r="B688" t="s">
        <v>11</v>
      </c>
      <c r="C688">
        <v>49</v>
      </c>
      <c r="D688" t="str">
        <f t="shared" si="30"/>
        <v>Middle Age</v>
      </c>
      <c r="E688" s="5">
        <v>88000</v>
      </c>
      <c r="F688">
        <v>52</v>
      </c>
      <c r="G688" t="str">
        <f t="shared" si="31"/>
        <v>Economical</v>
      </c>
      <c r="H688" t="s">
        <v>14</v>
      </c>
      <c r="I688">
        <v>1</v>
      </c>
      <c r="J688" t="str">
        <f t="shared" si="32"/>
        <v>Entry-Level</v>
      </c>
      <c r="K688">
        <v>2</v>
      </c>
    </row>
    <row r="689" spans="1:11" x14ac:dyDescent="0.25">
      <c r="A689">
        <v>756</v>
      </c>
      <c r="B689" t="s">
        <v>11</v>
      </c>
      <c r="C689">
        <v>98</v>
      </c>
      <c r="D689" t="str">
        <f t="shared" si="30"/>
        <v>Old</v>
      </c>
      <c r="E689" s="5">
        <v>87878</v>
      </c>
      <c r="F689">
        <v>55</v>
      </c>
      <c r="G689" t="str">
        <f t="shared" si="31"/>
        <v>Economical</v>
      </c>
      <c r="H689" t="s">
        <v>14</v>
      </c>
      <c r="I689">
        <v>1</v>
      </c>
      <c r="J689" t="str">
        <f t="shared" si="32"/>
        <v>Entry-Level</v>
      </c>
      <c r="K689">
        <v>6</v>
      </c>
    </row>
    <row r="690" spans="1:11" x14ac:dyDescent="0.25">
      <c r="A690">
        <v>677</v>
      </c>
      <c r="B690" t="s">
        <v>11</v>
      </c>
      <c r="C690">
        <v>57</v>
      </c>
      <c r="D690" t="str">
        <f t="shared" si="30"/>
        <v>Old</v>
      </c>
      <c r="E690" s="5">
        <v>87553</v>
      </c>
      <c r="F690">
        <v>94</v>
      </c>
      <c r="G690" t="str">
        <f t="shared" si="31"/>
        <v>Spendthrift</v>
      </c>
      <c r="H690" t="s">
        <v>14</v>
      </c>
      <c r="I690">
        <v>1</v>
      </c>
      <c r="J690" t="str">
        <f t="shared" si="32"/>
        <v>Entry-Level</v>
      </c>
      <c r="K690">
        <v>1</v>
      </c>
    </row>
    <row r="691" spans="1:11" x14ac:dyDescent="0.25">
      <c r="A691">
        <v>120</v>
      </c>
      <c r="B691" t="s">
        <v>11</v>
      </c>
      <c r="C691">
        <v>50</v>
      </c>
      <c r="D691" t="str">
        <f t="shared" si="30"/>
        <v>Middle Age</v>
      </c>
      <c r="E691" s="5">
        <v>87000</v>
      </c>
      <c r="F691">
        <v>57</v>
      </c>
      <c r="G691" t="str">
        <f t="shared" si="31"/>
        <v>Economical</v>
      </c>
      <c r="H691" t="s">
        <v>14</v>
      </c>
      <c r="I691">
        <v>1</v>
      </c>
      <c r="J691" t="str">
        <f t="shared" si="32"/>
        <v>Entry-Level</v>
      </c>
      <c r="K691">
        <v>2</v>
      </c>
    </row>
    <row r="692" spans="1:11" x14ac:dyDescent="0.25">
      <c r="A692">
        <v>1362</v>
      </c>
      <c r="B692" t="s">
        <v>11</v>
      </c>
      <c r="C692">
        <v>52</v>
      </c>
      <c r="D692" t="str">
        <f t="shared" si="30"/>
        <v>Middle Age</v>
      </c>
      <c r="E692" s="5">
        <v>86365</v>
      </c>
      <c r="F692">
        <v>70</v>
      </c>
      <c r="G692" t="str">
        <f t="shared" si="31"/>
        <v>Spendthrift</v>
      </c>
      <c r="H692" t="s">
        <v>10</v>
      </c>
      <c r="I692">
        <v>1</v>
      </c>
      <c r="J692" t="str">
        <f t="shared" si="32"/>
        <v>Entry-Level</v>
      </c>
      <c r="K692">
        <v>7</v>
      </c>
    </row>
    <row r="693" spans="1:11" x14ac:dyDescent="0.25">
      <c r="A693">
        <v>1714</v>
      </c>
      <c r="B693" t="s">
        <v>8</v>
      </c>
      <c r="C693">
        <v>67</v>
      </c>
      <c r="D693" t="str">
        <f t="shared" si="30"/>
        <v>Old</v>
      </c>
      <c r="E693" s="5">
        <v>86289</v>
      </c>
      <c r="F693">
        <v>96</v>
      </c>
      <c r="G693" t="str">
        <f t="shared" si="31"/>
        <v>Spendthrift</v>
      </c>
      <c r="H693" t="s">
        <v>14</v>
      </c>
      <c r="I693">
        <v>1</v>
      </c>
      <c r="J693" t="str">
        <f t="shared" si="32"/>
        <v>Entry-Level</v>
      </c>
      <c r="K693">
        <v>5</v>
      </c>
    </row>
    <row r="694" spans="1:11" x14ac:dyDescent="0.25">
      <c r="A694">
        <v>144</v>
      </c>
      <c r="B694" t="s">
        <v>11</v>
      </c>
      <c r="C694">
        <v>32</v>
      </c>
      <c r="D694" t="str">
        <f t="shared" si="30"/>
        <v>Middle Age</v>
      </c>
      <c r="E694" s="5">
        <v>85000</v>
      </c>
      <c r="F694">
        <v>87</v>
      </c>
      <c r="G694" t="str">
        <f t="shared" si="31"/>
        <v>Spendthrift</v>
      </c>
      <c r="H694" t="s">
        <v>12</v>
      </c>
      <c r="I694">
        <v>1</v>
      </c>
      <c r="J694" t="str">
        <f t="shared" si="32"/>
        <v>Entry-Level</v>
      </c>
      <c r="K694">
        <v>2</v>
      </c>
    </row>
    <row r="695" spans="1:11" x14ac:dyDescent="0.25">
      <c r="A695">
        <v>282</v>
      </c>
      <c r="B695" t="s">
        <v>11</v>
      </c>
      <c r="C695">
        <v>43</v>
      </c>
      <c r="D695" t="str">
        <f t="shared" si="30"/>
        <v>Middle Age</v>
      </c>
      <c r="E695" s="5">
        <v>85000</v>
      </c>
      <c r="F695">
        <v>63</v>
      </c>
      <c r="G695" t="str">
        <f t="shared" si="31"/>
        <v>Spendthrift</v>
      </c>
      <c r="H695" t="s">
        <v>18</v>
      </c>
      <c r="I695">
        <v>1</v>
      </c>
      <c r="J695" t="str">
        <f t="shared" si="32"/>
        <v>Entry-Level</v>
      </c>
      <c r="K695">
        <v>2</v>
      </c>
    </row>
    <row r="696" spans="1:11" x14ac:dyDescent="0.25">
      <c r="A696">
        <v>1311</v>
      </c>
      <c r="B696" t="s">
        <v>8</v>
      </c>
      <c r="C696">
        <v>80</v>
      </c>
      <c r="D696" t="str">
        <f t="shared" si="30"/>
        <v>Old</v>
      </c>
      <c r="E696" s="5">
        <v>84471</v>
      </c>
      <c r="F696">
        <v>79</v>
      </c>
      <c r="G696" t="str">
        <f t="shared" si="31"/>
        <v>Spendthrift</v>
      </c>
      <c r="H696" t="s">
        <v>16</v>
      </c>
      <c r="I696">
        <v>1</v>
      </c>
      <c r="J696" t="str">
        <f t="shared" si="32"/>
        <v>Entry-Level</v>
      </c>
      <c r="K696">
        <v>5</v>
      </c>
    </row>
    <row r="697" spans="1:11" x14ac:dyDescent="0.25">
      <c r="A697">
        <v>8</v>
      </c>
      <c r="B697" t="s">
        <v>11</v>
      </c>
      <c r="C697">
        <v>23</v>
      </c>
      <c r="D697" t="str">
        <f t="shared" si="30"/>
        <v>Adolescence</v>
      </c>
      <c r="E697" s="5">
        <v>84000</v>
      </c>
      <c r="F697">
        <v>94</v>
      </c>
      <c r="G697" t="str">
        <f t="shared" si="31"/>
        <v>Spendthrift</v>
      </c>
      <c r="H697" t="s">
        <v>9</v>
      </c>
      <c r="I697">
        <v>1</v>
      </c>
      <c r="J697" t="str">
        <f t="shared" si="32"/>
        <v>Entry-Level</v>
      </c>
      <c r="K697">
        <v>3</v>
      </c>
    </row>
    <row r="698" spans="1:11" x14ac:dyDescent="0.25">
      <c r="A698">
        <v>956</v>
      </c>
      <c r="B698" t="s">
        <v>8</v>
      </c>
      <c r="C698">
        <v>5</v>
      </c>
      <c r="D698" t="str">
        <f t="shared" si="30"/>
        <v>Adolescence</v>
      </c>
      <c r="E698" s="5">
        <v>83704</v>
      </c>
      <c r="F698">
        <v>82</v>
      </c>
      <c r="G698" t="str">
        <f t="shared" si="31"/>
        <v>Spendthrift</v>
      </c>
      <c r="H698" t="s">
        <v>13</v>
      </c>
      <c r="I698">
        <v>1</v>
      </c>
      <c r="J698" t="str">
        <f t="shared" si="32"/>
        <v>Entry-Level</v>
      </c>
      <c r="K698">
        <v>1</v>
      </c>
    </row>
    <row r="699" spans="1:11" x14ac:dyDescent="0.25">
      <c r="A699">
        <v>1014</v>
      </c>
      <c r="B699" t="s">
        <v>8</v>
      </c>
      <c r="C699">
        <v>88</v>
      </c>
      <c r="D699" t="str">
        <f t="shared" si="30"/>
        <v>Old</v>
      </c>
      <c r="E699" s="5">
        <v>83535</v>
      </c>
      <c r="F699">
        <v>56</v>
      </c>
      <c r="G699" t="str">
        <f t="shared" si="31"/>
        <v>Economical</v>
      </c>
      <c r="H699" t="s">
        <v>14</v>
      </c>
      <c r="I699">
        <v>1</v>
      </c>
      <c r="J699" t="str">
        <f t="shared" si="32"/>
        <v>Entry-Level</v>
      </c>
      <c r="K699">
        <v>5</v>
      </c>
    </row>
    <row r="700" spans="1:11" x14ac:dyDescent="0.25">
      <c r="A700">
        <v>930</v>
      </c>
      <c r="B700" t="s">
        <v>11</v>
      </c>
      <c r="C700">
        <v>12</v>
      </c>
      <c r="D700" t="str">
        <f t="shared" si="30"/>
        <v>Adolescence</v>
      </c>
      <c r="E700" s="5">
        <v>82382</v>
      </c>
      <c r="F700">
        <v>97</v>
      </c>
      <c r="G700" t="str">
        <f t="shared" si="31"/>
        <v>Spendthrift</v>
      </c>
      <c r="H700" t="s">
        <v>15</v>
      </c>
      <c r="I700">
        <v>1</v>
      </c>
      <c r="J700" t="str">
        <f t="shared" si="32"/>
        <v>Entry-Level</v>
      </c>
      <c r="K700">
        <v>3</v>
      </c>
    </row>
    <row r="701" spans="1:11" x14ac:dyDescent="0.25">
      <c r="A701">
        <v>490</v>
      </c>
      <c r="B701" t="s">
        <v>11</v>
      </c>
      <c r="C701">
        <v>60</v>
      </c>
      <c r="D701" t="str">
        <f t="shared" si="30"/>
        <v>Old</v>
      </c>
      <c r="E701" s="5">
        <v>81934</v>
      </c>
      <c r="F701">
        <v>81</v>
      </c>
      <c r="G701" t="str">
        <f t="shared" si="31"/>
        <v>Spendthrift</v>
      </c>
      <c r="H701" t="s">
        <v>9</v>
      </c>
      <c r="I701">
        <v>1</v>
      </c>
      <c r="J701" t="str">
        <f t="shared" si="32"/>
        <v>Entry-Level</v>
      </c>
      <c r="K701">
        <v>4</v>
      </c>
    </row>
    <row r="702" spans="1:11" x14ac:dyDescent="0.25">
      <c r="A702">
        <v>1653</v>
      </c>
      <c r="B702" t="s">
        <v>11</v>
      </c>
      <c r="C702">
        <v>25</v>
      </c>
      <c r="D702" t="str">
        <f t="shared" si="30"/>
        <v>Adolescence</v>
      </c>
      <c r="E702" s="5">
        <v>81640</v>
      </c>
      <c r="F702">
        <v>95</v>
      </c>
      <c r="G702" t="str">
        <f t="shared" si="31"/>
        <v>Spendthrift</v>
      </c>
      <c r="H702" t="s">
        <v>13</v>
      </c>
      <c r="I702">
        <v>1</v>
      </c>
      <c r="J702" t="str">
        <f t="shared" si="32"/>
        <v>Entry-Level</v>
      </c>
      <c r="K702">
        <v>6</v>
      </c>
    </row>
    <row r="703" spans="1:11" x14ac:dyDescent="0.25">
      <c r="A703">
        <v>1872</v>
      </c>
      <c r="B703" t="s">
        <v>11</v>
      </c>
      <c r="C703">
        <v>63</v>
      </c>
      <c r="D703" t="str">
        <f t="shared" si="30"/>
        <v>Old</v>
      </c>
      <c r="E703" s="5">
        <v>81199</v>
      </c>
      <c r="F703">
        <v>80</v>
      </c>
      <c r="G703" t="str">
        <f t="shared" si="31"/>
        <v>Spendthrift</v>
      </c>
      <c r="H703" t="s">
        <v>13</v>
      </c>
      <c r="I703">
        <v>1</v>
      </c>
      <c r="J703" t="str">
        <f t="shared" si="32"/>
        <v>Entry-Level</v>
      </c>
      <c r="K703">
        <v>2</v>
      </c>
    </row>
    <row r="704" spans="1:11" x14ac:dyDescent="0.25">
      <c r="A704">
        <v>889</v>
      </c>
      <c r="B704" t="s">
        <v>11</v>
      </c>
      <c r="C704">
        <v>63</v>
      </c>
      <c r="D704" t="str">
        <f t="shared" si="30"/>
        <v>Old</v>
      </c>
      <c r="E704" s="5">
        <v>78971</v>
      </c>
      <c r="F704">
        <v>89</v>
      </c>
      <c r="G704" t="str">
        <f t="shared" si="31"/>
        <v>Spendthrift</v>
      </c>
      <c r="H704" t="s">
        <v>10</v>
      </c>
      <c r="I704">
        <v>1</v>
      </c>
      <c r="J704" t="str">
        <f t="shared" si="32"/>
        <v>Entry-Level</v>
      </c>
      <c r="K704">
        <v>2</v>
      </c>
    </row>
    <row r="705" spans="1:11" x14ac:dyDescent="0.25">
      <c r="A705">
        <v>1729</v>
      </c>
      <c r="B705" t="s">
        <v>8</v>
      </c>
      <c r="C705">
        <v>58</v>
      </c>
      <c r="D705" t="str">
        <f t="shared" si="30"/>
        <v>Old</v>
      </c>
      <c r="E705" s="5">
        <v>78669</v>
      </c>
      <c r="F705">
        <v>75</v>
      </c>
      <c r="G705" t="str">
        <f t="shared" si="31"/>
        <v>Spendthrift</v>
      </c>
      <c r="H705" t="s">
        <v>14</v>
      </c>
      <c r="I705">
        <v>1</v>
      </c>
      <c r="J705" t="str">
        <f t="shared" si="32"/>
        <v>Entry-Level</v>
      </c>
      <c r="K705">
        <v>7</v>
      </c>
    </row>
    <row r="706" spans="1:11" x14ac:dyDescent="0.25">
      <c r="A706">
        <v>28</v>
      </c>
      <c r="B706" t="s">
        <v>8</v>
      </c>
      <c r="C706">
        <v>35</v>
      </c>
      <c r="D706" t="str">
        <f t="shared" ref="D706:D769" si="33">IF(C706&gt;54,"Old",IF(C706&gt;=31,"Middle Age",IF(C706&lt;31,"Adolescence","Invalid")))</f>
        <v>Middle Age</v>
      </c>
      <c r="E706" s="5">
        <v>78000</v>
      </c>
      <c r="F706">
        <v>61</v>
      </c>
      <c r="G706" t="str">
        <f t="shared" ref="G706:G769" si="34">IF(F706&gt;=60,"Spendthrift",IF(F706&gt;=31,"Economical",IF(F706&lt;31,"Tightward","Invalid")))</f>
        <v>Spendthrift</v>
      </c>
      <c r="H706" t="s">
        <v>14</v>
      </c>
      <c r="I706">
        <v>1</v>
      </c>
      <c r="J706" t="str">
        <f t="shared" ref="J706:J769" si="35">IF(I706&gt;=10,"Senior Level",IF(I706&gt;=5,"Mid-Level",IF(I706&gt;=3,"Intermediate",IF(I706&lt;3,"Entry-Level","Invalid"))))</f>
        <v>Entry-Level</v>
      </c>
      <c r="K706">
        <v>3</v>
      </c>
    </row>
    <row r="707" spans="1:11" x14ac:dyDescent="0.25">
      <c r="A707">
        <v>878</v>
      </c>
      <c r="B707" t="s">
        <v>8</v>
      </c>
      <c r="C707">
        <v>16</v>
      </c>
      <c r="D707" t="str">
        <f t="shared" si="33"/>
        <v>Adolescence</v>
      </c>
      <c r="E707" s="5">
        <v>77902</v>
      </c>
      <c r="F707">
        <v>67</v>
      </c>
      <c r="G707" t="str">
        <f t="shared" si="34"/>
        <v>Spendthrift</v>
      </c>
      <c r="H707" t="s">
        <v>14</v>
      </c>
      <c r="I707">
        <v>1</v>
      </c>
      <c r="J707" t="str">
        <f t="shared" si="35"/>
        <v>Entry-Level</v>
      </c>
      <c r="K707">
        <v>2</v>
      </c>
    </row>
    <row r="708" spans="1:11" x14ac:dyDescent="0.25">
      <c r="A708">
        <v>487</v>
      </c>
      <c r="B708" t="s">
        <v>11</v>
      </c>
      <c r="C708">
        <v>60</v>
      </c>
      <c r="D708" t="str">
        <f t="shared" si="33"/>
        <v>Old</v>
      </c>
      <c r="E708" s="5">
        <v>77857</v>
      </c>
      <c r="F708">
        <v>81</v>
      </c>
      <c r="G708" t="str">
        <f t="shared" si="34"/>
        <v>Spendthrift</v>
      </c>
      <c r="H708" t="s">
        <v>14</v>
      </c>
      <c r="I708">
        <v>1</v>
      </c>
      <c r="J708" t="str">
        <f t="shared" si="35"/>
        <v>Entry-Level</v>
      </c>
      <c r="K708">
        <v>6</v>
      </c>
    </row>
    <row r="709" spans="1:11" x14ac:dyDescent="0.25">
      <c r="A709">
        <v>620</v>
      </c>
      <c r="B709" t="s">
        <v>11</v>
      </c>
      <c r="C709">
        <v>44</v>
      </c>
      <c r="D709" t="str">
        <f t="shared" si="33"/>
        <v>Middle Age</v>
      </c>
      <c r="E709" s="5">
        <v>75195</v>
      </c>
      <c r="F709">
        <v>79</v>
      </c>
      <c r="G709" t="str">
        <f t="shared" si="34"/>
        <v>Spendthrift</v>
      </c>
      <c r="H709" t="s">
        <v>14</v>
      </c>
      <c r="I709">
        <v>1</v>
      </c>
      <c r="J709" t="str">
        <f t="shared" si="35"/>
        <v>Entry-Level</v>
      </c>
      <c r="K709">
        <v>3</v>
      </c>
    </row>
    <row r="710" spans="1:11" x14ac:dyDescent="0.25">
      <c r="A710">
        <v>678</v>
      </c>
      <c r="B710" t="s">
        <v>8</v>
      </c>
      <c r="C710">
        <v>14</v>
      </c>
      <c r="D710" t="str">
        <f t="shared" si="33"/>
        <v>Adolescence</v>
      </c>
      <c r="E710" s="5">
        <v>74174</v>
      </c>
      <c r="F710">
        <v>79</v>
      </c>
      <c r="G710" t="str">
        <f t="shared" si="34"/>
        <v>Spendthrift</v>
      </c>
      <c r="H710" t="s">
        <v>13</v>
      </c>
      <c r="I710">
        <v>1</v>
      </c>
      <c r="J710" t="str">
        <f t="shared" si="35"/>
        <v>Entry-Level</v>
      </c>
      <c r="K710">
        <v>2</v>
      </c>
    </row>
    <row r="711" spans="1:11" x14ac:dyDescent="0.25">
      <c r="A711">
        <v>53</v>
      </c>
      <c r="B711" t="s">
        <v>11</v>
      </c>
      <c r="C711">
        <v>31</v>
      </c>
      <c r="D711" t="str">
        <f t="shared" si="33"/>
        <v>Middle Age</v>
      </c>
      <c r="E711" s="5">
        <v>74000</v>
      </c>
      <c r="F711">
        <v>54</v>
      </c>
      <c r="G711" t="str">
        <f t="shared" si="34"/>
        <v>Economical</v>
      </c>
      <c r="H711" t="s">
        <v>14</v>
      </c>
      <c r="I711">
        <v>1</v>
      </c>
      <c r="J711" t="str">
        <f t="shared" si="35"/>
        <v>Entry-Level</v>
      </c>
      <c r="K711">
        <v>1</v>
      </c>
    </row>
    <row r="712" spans="1:11" x14ac:dyDescent="0.25">
      <c r="A712">
        <v>1136</v>
      </c>
      <c r="B712" t="s">
        <v>11</v>
      </c>
      <c r="C712">
        <v>57</v>
      </c>
      <c r="D712" t="str">
        <f t="shared" si="33"/>
        <v>Old</v>
      </c>
      <c r="E712" s="5">
        <v>73845</v>
      </c>
      <c r="F712">
        <v>52</v>
      </c>
      <c r="G712" t="str">
        <f t="shared" si="34"/>
        <v>Economical</v>
      </c>
      <c r="H712" t="s">
        <v>14</v>
      </c>
      <c r="I712">
        <v>1</v>
      </c>
      <c r="J712" t="str">
        <f t="shared" si="35"/>
        <v>Entry-Level</v>
      </c>
      <c r="K712">
        <v>7</v>
      </c>
    </row>
    <row r="713" spans="1:11" x14ac:dyDescent="0.25">
      <c r="A713">
        <v>1077</v>
      </c>
      <c r="B713" t="s">
        <v>8</v>
      </c>
      <c r="C713">
        <v>44</v>
      </c>
      <c r="D713" t="str">
        <f t="shared" si="33"/>
        <v>Middle Age</v>
      </c>
      <c r="E713" s="5">
        <v>73760</v>
      </c>
      <c r="F713">
        <v>70</v>
      </c>
      <c r="G713" t="str">
        <f t="shared" si="34"/>
        <v>Spendthrift</v>
      </c>
      <c r="H713" t="s">
        <v>13</v>
      </c>
      <c r="I713">
        <v>1</v>
      </c>
      <c r="J713" t="str">
        <f t="shared" si="35"/>
        <v>Entry-Level</v>
      </c>
      <c r="K713">
        <v>6</v>
      </c>
    </row>
    <row r="714" spans="1:11" x14ac:dyDescent="0.25">
      <c r="A714">
        <v>426</v>
      </c>
      <c r="B714" t="s">
        <v>11</v>
      </c>
      <c r="C714">
        <v>68</v>
      </c>
      <c r="D714" t="str">
        <f t="shared" si="33"/>
        <v>Old</v>
      </c>
      <c r="E714" s="5">
        <v>72847</v>
      </c>
      <c r="F714">
        <v>93</v>
      </c>
      <c r="G714" t="str">
        <f t="shared" si="34"/>
        <v>Spendthrift</v>
      </c>
      <c r="H714" t="s">
        <v>14</v>
      </c>
      <c r="I714">
        <v>1</v>
      </c>
      <c r="J714" t="str">
        <f t="shared" si="35"/>
        <v>Entry-Level</v>
      </c>
      <c r="K714">
        <v>2</v>
      </c>
    </row>
    <row r="715" spans="1:11" x14ac:dyDescent="0.25">
      <c r="A715">
        <v>378</v>
      </c>
      <c r="B715" t="s">
        <v>8</v>
      </c>
      <c r="C715">
        <v>46</v>
      </c>
      <c r="D715" t="str">
        <f t="shared" si="33"/>
        <v>Middle Age</v>
      </c>
      <c r="E715" s="5">
        <v>72594</v>
      </c>
      <c r="F715">
        <v>64</v>
      </c>
      <c r="G715" t="str">
        <f t="shared" si="34"/>
        <v>Spendthrift</v>
      </c>
      <c r="H715" t="s">
        <v>14</v>
      </c>
      <c r="I715">
        <v>1</v>
      </c>
      <c r="J715" t="str">
        <f t="shared" si="35"/>
        <v>Entry-Level</v>
      </c>
      <c r="K715">
        <v>2</v>
      </c>
    </row>
    <row r="716" spans="1:11" x14ac:dyDescent="0.25">
      <c r="A716">
        <v>1147</v>
      </c>
      <c r="B716" t="s">
        <v>8</v>
      </c>
      <c r="C716">
        <v>1</v>
      </c>
      <c r="D716" t="str">
        <f t="shared" si="33"/>
        <v>Adolescence</v>
      </c>
      <c r="E716" s="5">
        <v>71564</v>
      </c>
      <c r="F716">
        <v>68</v>
      </c>
      <c r="G716" t="str">
        <f t="shared" si="34"/>
        <v>Spendthrift</v>
      </c>
      <c r="H716" t="s">
        <v>14</v>
      </c>
      <c r="I716">
        <v>1</v>
      </c>
      <c r="J716" t="str">
        <f t="shared" si="35"/>
        <v>Entry-Level</v>
      </c>
      <c r="K716">
        <v>5</v>
      </c>
    </row>
    <row r="717" spans="1:11" x14ac:dyDescent="0.25">
      <c r="A717">
        <v>1188</v>
      </c>
      <c r="B717" t="s">
        <v>11</v>
      </c>
      <c r="C717">
        <v>55</v>
      </c>
      <c r="D717" t="str">
        <f t="shared" si="33"/>
        <v>Old</v>
      </c>
      <c r="E717" s="5">
        <v>71322</v>
      </c>
      <c r="F717">
        <v>54</v>
      </c>
      <c r="G717" t="str">
        <f t="shared" si="34"/>
        <v>Economical</v>
      </c>
      <c r="H717" t="s">
        <v>13</v>
      </c>
      <c r="I717">
        <v>1</v>
      </c>
      <c r="J717" t="str">
        <f t="shared" si="35"/>
        <v>Entry-Level</v>
      </c>
      <c r="K717">
        <v>6</v>
      </c>
    </row>
    <row r="718" spans="1:11" x14ac:dyDescent="0.25">
      <c r="A718">
        <v>839</v>
      </c>
      <c r="B718" t="s">
        <v>8</v>
      </c>
      <c r="C718">
        <v>44</v>
      </c>
      <c r="D718" t="str">
        <f t="shared" si="33"/>
        <v>Middle Age</v>
      </c>
      <c r="E718" s="5">
        <v>70787</v>
      </c>
      <c r="F718">
        <v>68</v>
      </c>
      <c r="G718" t="str">
        <f t="shared" si="34"/>
        <v>Spendthrift</v>
      </c>
      <c r="H718" t="s">
        <v>16</v>
      </c>
      <c r="I718">
        <v>1</v>
      </c>
      <c r="J718" t="str">
        <f t="shared" si="35"/>
        <v>Entry-Level</v>
      </c>
      <c r="K718">
        <v>3</v>
      </c>
    </row>
    <row r="719" spans="1:11" x14ac:dyDescent="0.25">
      <c r="A719">
        <v>1857</v>
      </c>
      <c r="B719" t="s">
        <v>11</v>
      </c>
      <c r="C719">
        <v>78</v>
      </c>
      <c r="D719" t="str">
        <f t="shared" si="33"/>
        <v>Old</v>
      </c>
      <c r="E719" s="5">
        <v>70689</v>
      </c>
      <c r="F719">
        <v>54</v>
      </c>
      <c r="G719" t="str">
        <f t="shared" si="34"/>
        <v>Economical</v>
      </c>
      <c r="H719" t="s">
        <v>14</v>
      </c>
      <c r="I719">
        <v>1</v>
      </c>
      <c r="J719" t="str">
        <f t="shared" si="35"/>
        <v>Entry-Level</v>
      </c>
      <c r="K719">
        <v>4</v>
      </c>
    </row>
    <row r="720" spans="1:11" x14ac:dyDescent="0.25">
      <c r="A720">
        <v>1538</v>
      </c>
      <c r="B720" t="s">
        <v>11</v>
      </c>
      <c r="C720">
        <v>90</v>
      </c>
      <c r="D720" t="str">
        <f t="shared" si="33"/>
        <v>Old</v>
      </c>
      <c r="E720" s="5">
        <v>70030</v>
      </c>
      <c r="F720">
        <v>86</v>
      </c>
      <c r="G720" t="str">
        <f t="shared" si="34"/>
        <v>Spendthrift</v>
      </c>
      <c r="H720" t="s">
        <v>9</v>
      </c>
      <c r="I720">
        <v>1</v>
      </c>
      <c r="J720" t="str">
        <f t="shared" si="35"/>
        <v>Entry-Level</v>
      </c>
      <c r="K720">
        <v>2</v>
      </c>
    </row>
    <row r="721" spans="1:11" x14ac:dyDescent="0.25">
      <c r="A721">
        <v>1125</v>
      </c>
      <c r="B721" t="s">
        <v>11</v>
      </c>
      <c r="C721">
        <v>41</v>
      </c>
      <c r="D721" t="str">
        <f t="shared" si="33"/>
        <v>Middle Age</v>
      </c>
      <c r="E721" s="5">
        <v>69730</v>
      </c>
      <c r="F721">
        <v>97</v>
      </c>
      <c r="G721" t="str">
        <f t="shared" si="34"/>
        <v>Spendthrift</v>
      </c>
      <c r="H721" t="s">
        <v>14</v>
      </c>
      <c r="I721">
        <v>1</v>
      </c>
      <c r="J721" t="str">
        <f t="shared" si="35"/>
        <v>Entry-Level</v>
      </c>
      <c r="K721">
        <v>4</v>
      </c>
    </row>
    <row r="722" spans="1:11" x14ac:dyDescent="0.25">
      <c r="A722">
        <v>337</v>
      </c>
      <c r="B722" t="s">
        <v>11</v>
      </c>
      <c r="C722">
        <v>39</v>
      </c>
      <c r="D722" t="str">
        <f t="shared" si="33"/>
        <v>Middle Age</v>
      </c>
      <c r="E722" s="5">
        <v>69384</v>
      </c>
      <c r="F722">
        <v>75</v>
      </c>
      <c r="G722" t="str">
        <f t="shared" si="34"/>
        <v>Spendthrift</v>
      </c>
      <c r="H722" t="s">
        <v>9</v>
      </c>
      <c r="I722">
        <v>1</v>
      </c>
      <c r="J722" t="str">
        <f t="shared" si="35"/>
        <v>Entry-Level</v>
      </c>
      <c r="K722">
        <v>5</v>
      </c>
    </row>
    <row r="723" spans="1:11" x14ac:dyDescent="0.25">
      <c r="A723">
        <v>790</v>
      </c>
      <c r="B723" t="s">
        <v>11</v>
      </c>
      <c r="C723">
        <v>25</v>
      </c>
      <c r="D723" t="str">
        <f t="shared" si="33"/>
        <v>Adolescence</v>
      </c>
      <c r="E723" s="5">
        <v>66952</v>
      </c>
      <c r="F723">
        <v>79</v>
      </c>
      <c r="G723" t="str">
        <f t="shared" si="34"/>
        <v>Spendthrift</v>
      </c>
      <c r="H723" t="s">
        <v>13</v>
      </c>
      <c r="I723">
        <v>1</v>
      </c>
      <c r="J723" t="str">
        <f t="shared" si="35"/>
        <v>Entry-Level</v>
      </c>
      <c r="K723">
        <v>2</v>
      </c>
    </row>
    <row r="724" spans="1:11" x14ac:dyDescent="0.25">
      <c r="A724">
        <v>1073</v>
      </c>
      <c r="B724" t="s">
        <v>8</v>
      </c>
      <c r="C724">
        <v>79</v>
      </c>
      <c r="D724" t="str">
        <f t="shared" si="33"/>
        <v>Old</v>
      </c>
      <c r="E724" s="5">
        <v>66051</v>
      </c>
      <c r="F724">
        <v>75</v>
      </c>
      <c r="G724" t="str">
        <f t="shared" si="34"/>
        <v>Spendthrift</v>
      </c>
      <c r="H724" t="s">
        <v>9</v>
      </c>
      <c r="I724">
        <v>1</v>
      </c>
      <c r="J724" t="str">
        <f t="shared" si="35"/>
        <v>Entry-Level</v>
      </c>
      <c r="K724">
        <v>7</v>
      </c>
    </row>
    <row r="725" spans="1:11" x14ac:dyDescent="0.25">
      <c r="A725">
        <v>890</v>
      </c>
      <c r="B725" t="s">
        <v>11</v>
      </c>
      <c r="C725">
        <v>75</v>
      </c>
      <c r="D725" t="str">
        <f t="shared" si="33"/>
        <v>Old</v>
      </c>
      <c r="E725" s="5">
        <v>65528</v>
      </c>
      <c r="F725">
        <v>73</v>
      </c>
      <c r="G725" t="str">
        <f t="shared" si="34"/>
        <v>Spendthrift</v>
      </c>
      <c r="H725" t="s">
        <v>18</v>
      </c>
      <c r="I725">
        <v>1</v>
      </c>
      <c r="J725" t="str">
        <f t="shared" si="35"/>
        <v>Entry-Level</v>
      </c>
      <c r="K725">
        <v>5</v>
      </c>
    </row>
    <row r="726" spans="1:11" x14ac:dyDescent="0.25">
      <c r="A726">
        <v>712</v>
      </c>
      <c r="B726" t="s">
        <v>11</v>
      </c>
      <c r="C726">
        <v>31</v>
      </c>
      <c r="D726" t="str">
        <f t="shared" si="33"/>
        <v>Middle Age</v>
      </c>
      <c r="E726" s="5">
        <v>65520</v>
      </c>
      <c r="F726">
        <v>71</v>
      </c>
      <c r="G726" t="str">
        <f t="shared" si="34"/>
        <v>Spendthrift</v>
      </c>
      <c r="H726" t="s">
        <v>12</v>
      </c>
      <c r="I726">
        <v>1</v>
      </c>
      <c r="J726" t="str">
        <f t="shared" si="35"/>
        <v>Entry-Level</v>
      </c>
      <c r="K726">
        <v>2</v>
      </c>
    </row>
    <row r="727" spans="1:11" x14ac:dyDescent="0.25">
      <c r="A727">
        <v>1057</v>
      </c>
      <c r="B727" t="s">
        <v>8</v>
      </c>
      <c r="C727">
        <v>47</v>
      </c>
      <c r="D727" t="str">
        <f t="shared" si="33"/>
        <v>Middle Age</v>
      </c>
      <c r="E727" s="5">
        <v>65207</v>
      </c>
      <c r="F727">
        <v>81</v>
      </c>
      <c r="G727" t="str">
        <f t="shared" si="34"/>
        <v>Spendthrift</v>
      </c>
      <c r="H727" t="s">
        <v>9</v>
      </c>
      <c r="I727">
        <v>1</v>
      </c>
      <c r="J727" t="str">
        <f t="shared" si="35"/>
        <v>Entry-Level</v>
      </c>
      <c r="K727">
        <v>2</v>
      </c>
    </row>
    <row r="728" spans="1:11" x14ac:dyDescent="0.25">
      <c r="A728">
        <v>276</v>
      </c>
      <c r="B728" t="s">
        <v>8</v>
      </c>
      <c r="C728">
        <v>78</v>
      </c>
      <c r="D728" t="str">
        <f t="shared" si="33"/>
        <v>Old</v>
      </c>
      <c r="E728" s="5">
        <v>65000</v>
      </c>
      <c r="F728">
        <v>89</v>
      </c>
      <c r="G728" t="str">
        <f t="shared" si="34"/>
        <v>Spendthrift</v>
      </c>
      <c r="H728" t="s">
        <v>12</v>
      </c>
      <c r="I728">
        <v>1</v>
      </c>
      <c r="J728" t="str">
        <f t="shared" si="35"/>
        <v>Entry-Level</v>
      </c>
      <c r="K728">
        <v>2</v>
      </c>
    </row>
    <row r="729" spans="1:11" x14ac:dyDescent="0.25">
      <c r="A729">
        <v>1123</v>
      </c>
      <c r="B729" t="s">
        <v>8</v>
      </c>
      <c r="C729">
        <v>13</v>
      </c>
      <c r="D729" t="str">
        <f t="shared" si="33"/>
        <v>Adolescence</v>
      </c>
      <c r="E729" s="5">
        <v>64572</v>
      </c>
      <c r="F729">
        <v>71</v>
      </c>
      <c r="G729" t="str">
        <f t="shared" si="34"/>
        <v>Spendthrift</v>
      </c>
      <c r="H729" t="s">
        <v>14</v>
      </c>
      <c r="I729">
        <v>1</v>
      </c>
      <c r="J729" t="str">
        <f t="shared" si="35"/>
        <v>Entry-Level</v>
      </c>
      <c r="K729">
        <v>2</v>
      </c>
    </row>
    <row r="730" spans="1:11" x14ac:dyDescent="0.25">
      <c r="A730">
        <v>362</v>
      </c>
      <c r="B730" t="s">
        <v>8</v>
      </c>
      <c r="C730">
        <v>99</v>
      </c>
      <c r="D730" t="str">
        <f t="shared" si="33"/>
        <v>Old</v>
      </c>
      <c r="E730" s="5">
        <v>63364</v>
      </c>
      <c r="F730">
        <v>61</v>
      </c>
      <c r="G730" t="str">
        <f t="shared" si="34"/>
        <v>Spendthrift</v>
      </c>
      <c r="H730" t="s">
        <v>13</v>
      </c>
      <c r="I730">
        <v>1</v>
      </c>
      <c r="J730" t="str">
        <f t="shared" si="35"/>
        <v>Entry-Level</v>
      </c>
      <c r="K730">
        <v>2</v>
      </c>
    </row>
    <row r="731" spans="1:11" x14ac:dyDescent="0.25">
      <c r="A731">
        <v>281</v>
      </c>
      <c r="B731" t="s">
        <v>11</v>
      </c>
      <c r="C731">
        <v>32</v>
      </c>
      <c r="D731" t="str">
        <f t="shared" si="33"/>
        <v>Middle Age</v>
      </c>
      <c r="E731" s="5">
        <v>63000</v>
      </c>
      <c r="F731">
        <v>87</v>
      </c>
      <c r="G731" t="str">
        <f t="shared" si="34"/>
        <v>Spendthrift</v>
      </c>
      <c r="H731" t="s">
        <v>15</v>
      </c>
      <c r="I731">
        <v>1</v>
      </c>
      <c r="J731" t="str">
        <f t="shared" si="35"/>
        <v>Entry-Level</v>
      </c>
      <c r="K731">
        <v>4</v>
      </c>
    </row>
    <row r="732" spans="1:11" x14ac:dyDescent="0.25">
      <c r="A732">
        <v>365</v>
      </c>
      <c r="B732" t="s">
        <v>8</v>
      </c>
      <c r="C732">
        <v>46</v>
      </c>
      <c r="D732" t="str">
        <f t="shared" si="33"/>
        <v>Middle Age</v>
      </c>
      <c r="E732" s="5">
        <v>62833</v>
      </c>
      <c r="F732">
        <v>85</v>
      </c>
      <c r="G732" t="str">
        <f t="shared" si="34"/>
        <v>Spendthrift</v>
      </c>
      <c r="H732" t="s">
        <v>14</v>
      </c>
      <c r="I732">
        <v>1</v>
      </c>
      <c r="J732" t="str">
        <f t="shared" si="35"/>
        <v>Entry-Level</v>
      </c>
      <c r="K732">
        <v>2</v>
      </c>
    </row>
    <row r="733" spans="1:11" x14ac:dyDescent="0.25">
      <c r="A733">
        <v>484</v>
      </c>
      <c r="B733" t="s">
        <v>11</v>
      </c>
      <c r="C733">
        <v>30</v>
      </c>
      <c r="D733" t="str">
        <f t="shared" si="33"/>
        <v>Adolescence</v>
      </c>
      <c r="E733" s="5">
        <v>62330</v>
      </c>
      <c r="F733">
        <v>60</v>
      </c>
      <c r="G733" t="str">
        <f t="shared" si="34"/>
        <v>Spendthrift</v>
      </c>
      <c r="H733" t="s">
        <v>9</v>
      </c>
      <c r="I733">
        <v>1</v>
      </c>
      <c r="J733" t="str">
        <f t="shared" si="35"/>
        <v>Entry-Level</v>
      </c>
      <c r="K733">
        <v>1</v>
      </c>
    </row>
    <row r="734" spans="1:11" x14ac:dyDescent="0.25">
      <c r="A734">
        <v>38</v>
      </c>
      <c r="B734" t="s">
        <v>11</v>
      </c>
      <c r="C734">
        <v>30</v>
      </c>
      <c r="D734" t="str">
        <f t="shared" si="33"/>
        <v>Adolescence</v>
      </c>
      <c r="E734" s="5">
        <v>62000</v>
      </c>
      <c r="F734">
        <v>73</v>
      </c>
      <c r="G734" t="str">
        <f t="shared" si="34"/>
        <v>Spendthrift</v>
      </c>
      <c r="H734" t="s">
        <v>9</v>
      </c>
      <c r="I734">
        <v>1</v>
      </c>
      <c r="J734" t="str">
        <f t="shared" si="35"/>
        <v>Entry-Level</v>
      </c>
      <c r="K734">
        <v>5</v>
      </c>
    </row>
    <row r="735" spans="1:11" x14ac:dyDescent="0.25">
      <c r="A735">
        <v>1272</v>
      </c>
      <c r="B735" t="s">
        <v>11</v>
      </c>
      <c r="C735">
        <v>0</v>
      </c>
      <c r="D735" t="str">
        <f t="shared" si="33"/>
        <v>Adolescence</v>
      </c>
      <c r="E735" s="5">
        <v>61228</v>
      </c>
      <c r="F735">
        <v>81</v>
      </c>
      <c r="G735" t="str">
        <f t="shared" si="34"/>
        <v>Spendthrift</v>
      </c>
      <c r="H735" t="s">
        <v>13</v>
      </c>
      <c r="I735">
        <v>1</v>
      </c>
      <c r="J735" t="str">
        <f t="shared" si="35"/>
        <v>Entry-Level</v>
      </c>
      <c r="K735">
        <v>6</v>
      </c>
    </row>
    <row r="736" spans="1:11" x14ac:dyDescent="0.25">
      <c r="A736">
        <v>1412</v>
      </c>
      <c r="B736" t="s">
        <v>11</v>
      </c>
      <c r="C736">
        <v>51</v>
      </c>
      <c r="D736" t="str">
        <f t="shared" si="33"/>
        <v>Middle Age</v>
      </c>
      <c r="E736" s="5">
        <v>58006</v>
      </c>
      <c r="F736">
        <v>83</v>
      </c>
      <c r="G736" t="str">
        <f t="shared" si="34"/>
        <v>Spendthrift</v>
      </c>
      <c r="H736" t="s">
        <v>15</v>
      </c>
      <c r="I736">
        <v>1</v>
      </c>
      <c r="J736" t="str">
        <f t="shared" si="35"/>
        <v>Entry-Level</v>
      </c>
      <c r="K736">
        <v>5</v>
      </c>
    </row>
    <row r="737" spans="1:11" x14ac:dyDescent="0.25">
      <c r="A737">
        <v>164</v>
      </c>
      <c r="B737" t="s">
        <v>11</v>
      </c>
      <c r="C737">
        <v>31</v>
      </c>
      <c r="D737" t="str">
        <f t="shared" si="33"/>
        <v>Middle Age</v>
      </c>
      <c r="E737" s="5">
        <v>58000</v>
      </c>
      <c r="F737">
        <v>93</v>
      </c>
      <c r="G737" t="str">
        <f t="shared" si="34"/>
        <v>Spendthrift</v>
      </c>
      <c r="H737" t="s">
        <v>9</v>
      </c>
      <c r="I737">
        <v>1</v>
      </c>
      <c r="J737" t="str">
        <f t="shared" si="35"/>
        <v>Entry-Level</v>
      </c>
      <c r="K737">
        <v>5</v>
      </c>
    </row>
    <row r="738" spans="1:11" x14ac:dyDescent="0.25">
      <c r="A738">
        <v>808</v>
      </c>
      <c r="B738" t="s">
        <v>8</v>
      </c>
      <c r="C738">
        <v>25</v>
      </c>
      <c r="D738" t="str">
        <f t="shared" si="33"/>
        <v>Adolescence</v>
      </c>
      <c r="E738" s="5">
        <v>57535</v>
      </c>
      <c r="F738">
        <v>84</v>
      </c>
      <c r="G738" t="str">
        <f t="shared" si="34"/>
        <v>Spendthrift</v>
      </c>
      <c r="H738" t="s">
        <v>13</v>
      </c>
      <c r="I738">
        <v>1</v>
      </c>
      <c r="J738" t="str">
        <f t="shared" si="35"/>
        <v>Entry-Level</v>
      </c>
      <c r="K738">
        <v>7</v>
      </c>
    </row>
    <row r="739" spans="1:11" x14ac:dyDescent="0.25">
      <c r="A739">
        <v>522</v>
      </c>
      <c r="B739" t="s">
        <v>11</v>
      </c>
      <c r="C739">
        <v>9</v>
      </c>
      <c r="D739" t="str">
        <f t="shared" si="33"/>
        <v>Adolescence</v>
      </c>
      <c r="E739" s="5">
        <v>57272</v>
      </c>
      <c r="F739">
        <v>60</v>
      </c>
      <c r="G739" t="str">
        <f t="shared" si="34"/>
        <v>Spendthrift</v>
      </c>
      <c r="H739" t="s">
        <v>10</v>
      </c>
      <c r="I739">
        <v>1</v>
      </c>
      <c r="J739" t="str">
        <f t="shared" si="35"/>
        <v>Entry-Level</v>
      </c>
      <c r="K739">
        <v>1</v>
      </c>
    </row>
    <row r="740" spans="1:11" x14ac:dyDescent="0.25">
      <c r="A740">
        <v>1027</v>
      </c>
      <c r="B740" t="s">
        <v>8</v>
      </c>
      <c r="C740">
        <v>92</v>
      </c>
      <c r="D740" t="str">
        <f t="shared" si="33"/>
        <v>Old</v>
      </c>
      <c r="E740" s="5">
        <v>57032</v>
      </c>
      <c r="F740">
        <v>75</v>
      </c>
      <c r="G740" t="str">
        <f t="shared" si="34"/>
        <v>Spendthrift</v>
      </c>
      <c r="H740" t="s">
        <v>13</v>
      </c>
      <c r="I740">
        <v>1</v>
      </c>
      <c r="J740" t="str">
        <f t="shared" si="35"/>
        <v>Entry-Level</v>
      </c>
      <c r="K740">
        <v>5</v>
      </c>
    </row>
    <row r="741" spans="1:11" x14ac:dyDescent="0.25">
      <c r="A741">
        <v>59</v>
      </c>
      <c r="B741" t="s">
        <v>11</v>
      </c>
      <c r="C741">
        <v>27</v>
      </c>
      <c r="D741" t="str">
        <f t="shared" si="33"/>
        <v>Adolescence</v>
      </c>
      <c r="E741" s="5">
        <v>57000</v>
      </c>
      <c r="F741">
        <v>51</v>
      </c>
      <c r="G741" t="str">
        <f t="shared" si="34"/>
        <v>Economical</v>
      </c>
      <c r="H741" t="s">
        <v>14</v>
      </c>
      <c r="I741">
        <v>1</v>
      </c>
      <c r="J741" t="str">
        <f t="shared" si="35"/>
        <v>Entry-Level</v>
      </c>
      <c r="K741">
        <v>3</v>
      </c>
    </row>
    <row r="742" spans="1:11" x14ac:dyDescent="0.25">
      <c r="A742">
        <v>211</v>
      </c>
      <c r="B742" t="s">
        <v>11</v>
      </c>
      <c r="C742">
        <v>1</v>
      </c>
      <c r="D742" t="str">
        <f t="shared" si="33"/>
        <v>Adolescence</v>
      </c>
      <c r="E742" s="5">
        <v>57000</v>
      </c>
      <c r="F742">
        <v>93</v>
      </c>
      <c r="G742" t="str">
        <f t="shared" si="34"/>
        <v>Spendthrift</v>
      </c>
      <c r="H742" t="s">
        <v>10</v>
      </c>
      <c r="I742">
        <v>1</v>
      </c>
      <c r="J742" t="str">
        <f t="shared" si="35"/>
        <v>Entry-Level</v>
      </c>
      <c r="K742">
        <v>2</v>
      </c>
    </row>
    <row r="743" spans="1:11" x14ac:dyDescent="0.25">
      <c r="A743">
        <v>1855</v>
      </c>
      <c r="B743" t="s">
        <v>11</v>
      </c>
      <c r="C743">
        <v>84</v>
      </c>
      <c r="D743" t="str">
        <f t="shared" si="33"/>
        <v>Old</v>
      </c>
      <c r="E743" s="5">
        <v>56809</v>
      </c>
      <c r="F743">
        <v>96</v>
      </c>
      <c r="G743" t="str">
        <f t="shared" si="34"/>
        <v>Spendthrift</v>
      </c>
      <c r="H743" t="s">
        <v>9</v>
      </c>
      <c r="I743">
        <v>1</v>
      </c>
      <c r="J743" t="str">
        <f t="shared" si="35"/>
        <v>Entry-Level</v>
      </c>
      <c r="K743">
        <v>2</v>
      </c>
    </row>
    <row r="744" spans="1:11" x14ac:dyDescent="0.25">
      <c r="A744">
        <v>1017</v>
      </c>
      <c r="B744" t="s">
        <v>11</v>
      </c>
      <c r="C744">
        <v>99</v>
      </c>
      <c r="D744" t="str">
        <f t="shared" si="33"/>
        <v>Old</v>
      </c>
      <c r="E744" s="5">
        <v>55972</v>
      </c>
      <c r="F744">
        <v>83</v>
      </c>
      <c r="G744" t="str">
        <f t="shared" si="34"/>
        <v>Spendthrift</v>
      </c>
      <c r="H744" t="s">
        <v>13</v>
      </c>
      <c r="I744">
        <v>1</v>
      </c>
      <c r="J744" t="str">
        <f t="shared" si="35"/>
        <v>Entry-Level</v>
      </c>
      <c r="K744">
        <v>7</v>
      </c>
    </row>
    <row r="745" spans="1:11" x14ac:dyDescent="0.25">
      <c r="A745">
        <v>1023</v>
      </c>
      <c r="B745" t="s">
        <v>11</v>
      </c>
      <c r="C745">
        <v>45</v>
      </c>
      <c r="D745" t="str">
        <f t="shared" si="33"/>
        <v>Middle Age</v>
      </c>
      <c r="E745" s="5">
        <v>55472</v>
      </c>
      <c r="F745">
        <v>51</v>
      </c>
      <c r="G745" t="str">
        <f t="shared" si="34"/>
        <v>Economical</v>
      </c>
      <c r="H745" t="s">
        <v>9</v>
      </c>
      <c r="I745">
        <v>1</v>
      </c>
      <c r="J745" t="str">
        <f t="shared" si="35"/>
        <v>Entry-Level</v>
      </c>
      <c r="K745">
        <v>3</v>
      </c>
    </row>
    <row r="746" spans="1:11" x14ac:dyDescent="0.25">
      <c r="A746">
        <v>1858</v>
      </c>
      <c r="B746" t="s">
        <v>8</v>
      </c>
      <c r="C746">
        <v>64</v>
      </c>
      <c r="D746" t="str">
        <f t="shared" si="33"/>
        <v>Old</v>
      </c>
      <c r="E746" s="5">
        <v>55011</v>
      </c>
      <c r="F746">
        <v>53</v>
      </c>
      <c r="G746" t="str">
        <f t="shared" si="34"/>
        <v>Economical</v>
      </c>
      <c r="H746" t="s">
        <v>14</v>
      </c>
      <c r="I746">
        <v>1</v>
      </c>
      <c r="J746" t="str">
        <f t="shared" si="35"/>
        <v>Entry-Level</v>
      </c>
      <c r="K746">
        <v>7</v>
      </c>
    </row>
    <row r="747" spans="1:11" x14ac:dyDescent="0.25">
      <c r="A747">
        <v>1186</v>
      </c>
      <c r="B747" t="s">
        <v>8</v>
      </c>
      <c r="C747">
        <v>65</v>
      </c>
      <c r="D747" t="str">
        <f t="shared" si="33"/>
        <v>Old</v>
      </c>
      <c r="E747" s="5">
        <v>54431</v>
      </c>
      <c r="F747">
        <v>93</v>
      </c>
      <c r="G747" t="str">
        <f t="shared" si="34"/>
        <v>Spendthrift</v>
      </c>
      <c r="H747" t="s">
        <v>9</v>
      </c>
      <c r="I747">
        <v>1</v>
      </c>
      <c r="J747" t="str">
        <f t="shared" si="35"/>
        <v>Entry-Level</v>
      </c>
      <c r="K747">
        <v>7</v>
      </c>
    </row>
    <row r="748" spans="1:11" x14ac:dyDescent="0.25">
      <c r="A748">
        <v>816</v>
      </c>
      <c r="B748" t="s">
        <v>11</v>
      </c>
      <c r="C748">
        <v>81</v>
      </c>
      <c r="D748" t="str">
        <f t="shared" si="33"/>
        <v>Old</v>
      </c>
      <c r="E748" s="5">
        <v>53452</v>
      </c>
      <c r="F748">
        <v>73</v>
      </c>
      <c r="G748" t="str">
        <f t="shared" si="34"/>
        <v>Spendthrift</v>
      </c>
      <c r="H748" t="s">
        <v>13</v>
      </c>
      <c r="I748">
        <v>1</v>
      </c>
      <c r="J748" t="str">
        <f t="shared" si="35"/>
        <v>Entry-Level</v>
      </c>
      <c r="K748">
        <v>6</v>
      </c>
    </row>
    <row r="749" spans="1:11" x14ac:dyDescent="0.25">
      <c r="A749">
        <v>1645</v>
      </c>
      <c r="B749" t="s">
        <v>8</v>
      </c>
      <c r="C749">
        <v>2</v>
      </c>
      <c r="D749" t="str">
        <f t="shared" si="33"/>
        <v>Adolescence</v>
      </c>
      <c r="E749" s="5">
        <v>52727</v>
      </c>
      <c r="F749">
        <v>60</v>
      </c>
      <c r="G749" t="str">
        <f t="shared" si="34"/>
        <v>Spendthrift</v>
      </c>
      <c r="H749" t="s">
        <v>14</v>
      </c>
      <c r="I749">
        <v>1</v>
      </c>
      <c r="J749" t="str">
        <f t="shared" si="35"/>
        <v>Entry-Level</v>
      </c>
      <c r="K749">
        <v>3</v>
      </c>
    </row>
    <row r="750" spans="1:11" x14ac:dyDescent="0.25">
      <c r="A750">
        <v>1724</v>
      </c>
      <c r="B750" t="s">
        <v>11</v>
      </c>
      <c r="C750">
        <v>35</v>
      </c>
      <c r="D750" t="str">
        <f t="shared" si="33"/>
        <v>Middle Age</v>
      </c>
      <c r="E750" s="5">
        <v>52374</v>
      </c>
      <c r="F750">
        <v>73</v>
      </c>
      <c r="G750" t="str">
        <f t="shared" si="34"/>
        <v>Spendthrift</v>
      </c>
      <c r="H750" t="s">
        <v>14</v>
      </c>
      <c r="I750">
        <v>1</v>
      </c>
      <c r="J750" t="str">
        <f t="shared" si="35"/>
        <v>Entry-Level</v>
      </c>
      <c r="K750">
        <v>1</v>
      </c>
    </row>
    <row r="751" spans="1:11" x14ac:dyDescent="0.25">
      <c r="A751">
        <v>26</v>
      </c>
      <c r="B751" t="s">
        <v>8</v>
      </c>
      <c r="C751">
        <v>29</v>
      </c>
      <c r="D751" t="str">
        <f t="shared" si="33"/>
        <v>Adolescence</v>
      </c>
      <c r="E751" s="5">
        <v>52000</v>
      </c>
      <c r="F751">
        <v>82</v>
      </c>
      <c r="G751" t="str">
        <f t="shared" si="34"/>
        <v>Spendthrift</v>
      </c>
      <c r="H751" t="s">
        <v>14</v>
      </c>
      <c r="I751">
        <v>1</v>
      </c>
      <c r="J751" t="str">
        <f t="shared" si="35"/>
        <v>Entry-Level</v>
      </c>
      <c r="K751">
        <v>3</v>
      </c>
    </row>
    <row r="752" spans="1:11" x14ac:dyDescent="0.25">
      <c r="A752">
        <v>16</v>
      </c>
      <c r="B752" t="s">
        <v>8</v>
      </c>
      <c r="C752">
        <v>22</v>
      </c>
      <c r="D752" t="str">
        <f t="shared" si="33"/>
        <v>Adolescence</v>
      </c>
      <c r="E752" s="5">
        <v>51000</v>
      </c>
      <c r="F752">
        <v>79</v>
      </c>
      <c r="G752" t="str">
        <f t="shared" si="34"/>
        <v>Spendthrift</v>
      </c>
      <c r="H752" t="s">
        <v>9</v>
      </c>
      <c r="I752">
        <v>1</v>
      </c>
      <c r="J752" t="str">
        <f t="shared" si="35"/>
        <v>Entry-Level</v>
      </c>
      <c r="K752">
        <v>2</v>
      </c>
    </row>
    <row r="753" spans="1:11" x14ac:dyDescent="0.25">
      <c r="A753">
        <v>162</v>
      </c>
      <c r="B753" t="s">
        <v>11</v>
      </c>
      <c r="C753">
        <v>29</v>
      </c>
      <c r="D753" t="str">
        <f t="shared" si="33"/>
        <v>Adolescence</v>
      </c>
      <c r="E753" s="5">
        <v>50000</v>
      </c>
      <c r="F753">
        <v>83</v>
      </c>
      <c r="G753" t="str">
        <f t="shared" si="34"/>
        <v>Spendthrift</v>
      </c>
      <c r="H753" t="s">
        <v>9</v>
      </c>
      <c r="I753">
        <v>1</v>
      </c>
      <c r="J753" t="str">
        <f t="shared" si="35"/>
        <v>Entry-Level</v>
      </c>
      <c r="K753">
        <v>5</v>
      </c>
    </row>
    <row r="754" spans="1:11" x14ac:dyDescent="0.25">
      <c r="A754">
        <v>64</v>
      </c>
      <c r="B754" t="s">
        <v>11</v>
      </c>
      <c r="C754">
        <v>54</v>
      </c>
      <c r="D754" t="str">
        <f t="shared" si="33"/>
        <v>Middle Age</v>
      </c>
      <c r="E754" s="5">
        <v>48000</v>
      </c>
      <c r="F754">
        <v>59</v>
      </c>
      <c r="G754" t="str">
        <f t="shared" si="34"/>
        <v>Economical</v>
      </c>
      <c r="H754" t="s">
        <v>12</v>
      </c>
      <c r="I754">
        <v>1</v>
      </c>
      <c r="J754" t="str">
        <f t="shared" si="35"/>
        <v>Entry-Level</v>
      </c>
      <c r="K754">
        <v>2</v>
      </c>
    </row>
    <row r="755" spans="1:11" x14ac:dyDescent="0.25">
      <c r="A755">
        <v>126</v>
      </c>
      <c r="B755" t="s">
        <v>11</v>
      </c>
      <c r="C755">
        <v>31</v>
      </c>
      <c r="D755" t="str">
        <f t="shared" si="33"/>
        <v>Middle Age</v>
      </c>
      <c r="E755" s="5">
        <v>46000</v>
      </c>
      <c r="F755">
        <v>77</v>
      </c>
      <c r="G755" t="str">
        <f t="shared" si="34"/>
        <v>Spendthrift</v>
      </c>
      <c r="H755" t="s">
        <v>18</v>
      </c>
      <c r="I755">
        <v>1</v>
      </c>
      <c r="J755" t="str">
        <f t="shared" si="35"/>
        <v>Entry-Level</v>
      </c>
      <c r="K755">
        <v>2</v>
      </c>
    </row>
    <row r="756" spans="1:11" x14ac:dyDescent="0.25">
      <c r="A756">
        <v>196</v>
      </c>
      <c r="B756" t="s">
        <v>11</v>
      </c>
      <c r="C756">
        <v>35</v>
      </c>
      <c r="D756" t="str">
        <f t="shared" si="33"/>
        <v>Middle Age</v>
      </c>
      <c r="E756" s="5">
        <v>46000</v>
      </c>
      <c r="F756">
        <v>79</v>
      </c>
      <c r="G756" t="str">
        <f t="shared" si="34"/>
        <v>Spendthrift</v>
      </c>
      <c r="H756" t="s">
        <v>15</v>
      </c>
      <c r="I756">
        <v>1</v>
      </c>
      <c r="J756" t="str">
        <f t="shared" si="35"/>
        <v>Entry-Level</v>
      </c>
      <c r="K756">
        <v>3</v>
      </c>
    </row>
    <row r="757" spans="1:11" x14ac:dyDescent="0.25">
      <c r="A757">
        <v>283</v>
      </c>
      <c r="B757" t="s">
        <v>11</v>
      </c>
      <c r="C757">
        <v>52</v>
      </c>
      <c r="D757" t="str">
        <f t="shared" si="33"/>
        <v>Middle Age</v>
      </c>
      <c r="E757" s="5">
        <v>43000</v>
      </c>
      <c r="F757">
        <v>58</v>
      </c>
      <c r="G757" t="str">
        <f t="shared" si="34"/>
        <v>Economical</v>
      </c>
      <c r="H757" t="s">
        <v>14</v>
      </c>
      <c r="I757">
        <v>1</v>
      </c>
      <c r="J757" t="str">
        <f t="shared" si="35"/>
        <v>Entry-Level</v>
      </c>
      <c r="K757">
        <v>3</v>
      </c>
    </row>
    <row r="758" spans="1:11" x14ac:dyDescent="0.25">
      <c r="A758">
        <v>148</v>
      </c>
      <c r="B758" t="s">
        <v>11</v>
      </c>
      <c r="C758">
        <v>32</v>
      </c>
      <c r="D758" t="str">
        <f t="shared" si="33"/>
        <v>Middle Age</v>
      </c>
      <c r="E758" s="5">
        <v>38000</v>
      </c>
      <c r="F758">
        <v>74</v>
      </c>
      <c r="G758" t="str">
        <f t="shared" si="34"/>
        <v>Spendthrift</v>
      </c>
      <c r="H758" t="s">
        <v>12</v>
      </c>
      <c r="I758">
        <v>1</v>
      </c>
      <c r="J758" t="str">
        <f t="shared" si="35"/>
        <v>Entry-Level</v>
      </c>
      <c r="K758">
        <v>1</v>
      </c>
    </row>
    <row r="759" spans="1:11" x14ac:dyDescent="0.25">
      <c r="A759">
        <v>239</v>
      </c>
      <c r="B759" t="s">
        <v>8</v>
      </c>
      <c r="C759">
        <v>55</v>
      </c>
      <c r="D759" t="str">
        <f t="shared" si="33"/>
        <v>Old</v>
      </c>
      <c r="E759" s="5">
        <v>37000</v>
      </c>
      <c r="F759">
        <v>74</v>
      </c>
      <c r="G759" t="str">
        <f t="shared" si="34"/>
        <v>Spendthrift</v>
      </c>
      <c r="H759" t="s">
        <v>12</v>
      </c>
      <c r="I759">
        <v>1</v>
      </c>
      <c r="J759" t="str">
        <f t="shared" si="35"/>
        <v>Entry-Level</v>
      </c>
      <c r="K759">
        <v>4</v>
      </c>
    </row>
    <row r="760" spans="1:11" x14ac:dyDescent="0.25">
      <c r="A760">
        <v>32</v>
      </c>
      <c r="B760" t="s">
        <v>11</v>
      </c>
      <c r="C760">
        <v>21</v>
      </c>
      <c r="D760" t="str">
        <f t="shared" si="33"/>
        <v>Adolescence</v>
      </c>
      <c r="E760" s="5">
        <v>34000</v>
      </c>
      <c r="F760">
        <v>73</v>
      </c>
      <c r="G760" t="str">
        <f t="shared" si="34"/>
        <v>Spendthrift</v>
      </c>
      <c r="H760" t="s">
        <v>16</v>
      </c>
      <c r="I760">
        <v>1</v>
      </c>
      <c r="J760" t="str">
        <f t="shared" si="35"/>
        <v>Entry-Level</v>
      </c>
      <c r="K760">
        <v>2</v>
      </c>
    </row>
    <row r="761" spans="1:11" x14ac:dyDescent="0.25">
      <c r="A761">
        <v>44</v>
      </c>
      <c r="B761" t="s">
        <v>11</v>
      </c>
      <c r="C761">
        <v>31</v>
      </c>
      <c r="D761" t="str">
        <f t="shared" si="33"/>
        <v>Middle Age</v>
      </c>
      <c r="E761" s="5">
        <v>33000</v>
      </c>
      <c r="F761">
        <v>61</v>
      </c>
      <c r="G761" t="str">
        <f t="shared" si="34"/>
        <v>Spendthrift</v>
      </c>
      <c r="H761" t="s">
        <v>14</v>
      </c>
      <c r="I761">
        <v>1</v>
      </c>
      <c r="J761" t="str">
        <f t="shared" si="35"/>
        <v>Entry-Level</v>
      </c>
      <c r="K761">
        <v>2</v>
      </c>
    </row>
    <row r="762" spans="1:11" x14ac:dyDescent="0.25">
      <c r="A762">
        <v>229</v>
      </c>
      <c r="B762" t="s">
        <v>8</v>
      </c>
      <c r="C762">
        <v>0</v>
      </c>
      <c r="D762" t="str">
        <f t="shared" si="33"/>
        <v>Adolescence</v>
      </c>
      <c r="E762" s="5">
        <v>33000</v>
      </c>
      <c r="F762">
        <v>64</v>
      </c>
      <c r="G762" t="str">
        <f t="shared" si="34"/>
        <v>Spendthrift</v>
      </c>
      <c r="H762" t="s">
        <v>18</v>
      </c>
      <c r="I762">
        <v>1</v>
      </c>
      <c r="J762" t="str">
        <f t="shared" si="35"/>
        <v>Entry-Level</v>
      </c>
      <c r="K762">
        <v>1</v>
      </c>
    </row>
    <row r="763" spans="1:11" x14ac:dyDescent="0.25">
      <c r="A763">
        <v>267</v>
      </c>
      <c r="B763" t="s">
        <v>11</v>
      </c>
      <c r="C763">
        <v>40</v>
      </c>
      <c r="D763" t="str">
        <f t="shared" si="33"/>
        <v>Middle Age</v>
      </c>
      <c r="E763" s="5">
        <v>28000</v>
      </c>
      <c r="F763">
        <v>68</v>
      </c>
      <c r="G763" t="str">
        <f t="shared" si="34"/>
        <v>Spendthrift</v>
      </c>
      <c r="H763" t="s">
        <v>14</v>
      </c>
      <c r="I763">
        <v>1</v>
      </c>
      <c r="J763" t="str">
        <f t="shared" si="35"/>
        <v>Entry-Level</v>
      </c>
      <c r="K763">
        <v>1</v>
      </c>
    </row>
    <row r="764" spans="1:11" x14ac:dyDescent="0.25">
      <c r="A764">
        <v>85</v>
      </c>
      <c r="B764" t="s">
        <v>11</v>
      </c>
      <c r="C764">
        <v>21</v>
      </c>
      <c r="D764" t="str">
        <f t="shared" si="33"/>
        <v>Adolescence</v>
      </c>
      <c r="E764" s="5">
        <v>24000</v>
      </c>
      <c r="F764">
        <v>57</v>
      </c>
      <c r="G764" t="str">
        <f t="shared" si="34"/>
        <v>Economical</v>
      </c>
      <c r="H764" t="s">
        <v>18</v>
      </c>
      <c r="I764">
        <v>1</v>
      </c>
      <c r="J764" t="str">
        <f t="shared" si="35"/>
        <v>Entry-Level</v>
      </c>
      <c r="K764">
        <v>3</v>
      </c>
    </row>
    <row r="765" spans="1:11" x14ac:dyDescent="0.25">
      <c r="A765">
        <v>251</v>
      </c>
      <c r="B765" t="s">
        <v>8</v>
      </c>
      <c r="C765">
        <v>80</v>
      </c>
      <c r="D765" t="str">
        <f t="shared" si="33"/>
        <v>Old</v>
      </c>
      <c r="E765" s="5">
        <v>20000</v>
      </c>
      <c r="F765">
        <v>93</v>
      </c>
      <c r="G765" t="str">
        <f t="shared" si="34"/>
        <v>Spendthrift</v>
      </c>
      <c r="H765" t="s">
        <v>10</v>
      </c>
      <c r="I765">
        <v>1</v>
      </c>
      <c r="J765" t="str">
        <f t="shared" si="35"/>
        <v>Entry-Level</v>
      </c>
      <c r="K765">
        <v>3</v>
      </c>
    </row>
    <row r="766" spans="1:11" x14ac:dyDescent="0.25">
      <c r="A766">
        <v>290</v>
      </c>
      <c r="B766" t="s">
        <v>11</v>
      </c>
      <c r="C766">
        <v>93</v>
      </c>
      <c r="D766" t="str">
        <f t="shared" si="33"/>
        <v>Old</v>
      </c>
      <c r="E766" s="5">
        <v>19000</v>
      </c>
      <c r="F766">
        <v>58</v>
      </c>
      <c r="G766" t="str">
        <f t="shared" si="34"/>
        <v>Economical</v>
      </c>
      <c r="H766" t="s">
        <v>10</v>
      </c>
      <c r="I766">
        <v>1</v>
      </c>
      <c r="J766" t="str">
        <f t="shared" si="35"/>
        <v>Entry-Level</v>
      </c>
      <c r="K766">
        <v>3</v>
      </c>
    </row>
    <row r="767" spans="1:11" x14ac:dyDescent="0.25">
      <c r="A767">
        <v>275</v>
      </c>
      <c r="B767" t="s">
        <v>11</v>
      </c>
      <c r="C767">
        <v>37</v>
      </c>
      <c r="D767" t="str">
        <f t="shared" si="33"/>
        <v>Middle Age</v>
      </c>
      <c r="E767" s="5">
        <v>18000</v>
      </c>
      <c r="F767">
        <v>57</v>
      </c>
      <c r="G767" t="str">
        <f t="shared" si="34"/>
        <v>Economical</v>
      </c>
      <c r="H767" t="s">
        <v>14</v>
      </c>
      <c r="I767">
        <v>1</v>
      </c>
      <c r="J767" t="str">
        <f t="shared" si="35"/>
        <v>Entry-Level</v>
      </c>
      <c r="K767">
        <v>2</v>
      </c>
    </row>
    <row r="768" spans="1:11" x14ac:dyDescent="0.25">
      <c r="A768">
        <v>237</v>
      </c>
      <c r="B768" t="s">
        <v>8</v>
      </c>
      <c r="C768">
        <v>91</v>
      </c>
      <c r="D768" t="str">
        <f t="shared" si="33"/>
        <v>Old</v>
      </c>
      <c r="E768" s="5">
        <v>9000</v>
      </c>
      <c r="F768">
        <v>96</v>
      </c>
      <c r="G768" t="str">
        <f t="shared" si="34"/>
        <v>Spendthrift</v>
      </c>
      <c r="H768" t="s">
        <v>9</v>
      </c>
      <c r="I768">
        <v>1</v>
      </c>
      <c r="J768" t="str">
        <f t="shared" si="35"/>
        <v>Entry-Level</v>
      </c>
      <c r="K768">
        <v>5</v>
      </c>
    </row>
    <row r="769" spans="1:11" x14ac:dyDescent="0.25">
      <c r="A769">
        <v>124</v>
      </c>
      <c r="B769" t="s">
        <v>8</v>
      </c>
      <c r="C769">
        <v>39</v>
      </c>
      <c r="D769" t="str">
        <f t="shared" si="33"/>
        <v>Middle Age</v>
      </c>
      <c r="E769" s="5">
        <v>6000</v>
      </c>
      <c r="F769">
        <v>91</v>
      </c>
      <c r="G769" t="str">
        <f t="shared" si="34"/>
        <v>Spendthrift</v>
      </c>
      <c r="H769" t="s">
        <v>9</v>
      </c>
      <c r="I769">
        <v>1</v>
      </c>
      <c r="J769" t="str">
        <f t="shared" si="35"/>
        <v>Entry-Level</v>
      </c>
      <c r="K769">
        <v>3</v>
      </c>
    </row>
    <row r="770" spans="1:11" x14ac:dyDescent="0.25">
      <c r="A770">
        <v>198</v>
      </c>
      <c r="B770" t="s">
        <v>8</v>
      </c>
      <c r="C770">
        <v>32</v>
      </c>
      <c r="D770" t="str">
        <f t="shared" ref="D770:D833" si="36">IF(C770&gt;54,"Old",IF(C770&gt;=31,"Middle Age",IF(C770&lt;31,"Adolescence","Invalid")))</f>
        <v>Middle Age</v>
      </c>
      <c r="E770" s="5">
        <v>4000</v>
      </c>
      <c r="F770">
        <v>74</v>
      </c>
      <c r="G770" t="str">
        <f t="shared" ref="G770:G833" si="37">IF(F770&gt;=60,"Spendthrift",IF(F770&gt;=31,"Economical",IF(F770&lt;31,"Tightward","Invalid")))</f>
        <v>Spendthrift</v>
      </c>
      <c r="H770" t="s">
        <v>14</v>
      </c>
      <c r="I770">
        <v>1</v>
      </c>
      <c r="J770" t="str">
        <f t="shared" ref="J770:J833" si="38">IF(I770&gt;=10,"Senior Level",IF(I770&gt;=5,"Mid-Level",IF(I770&gt;=3,"Intermediate",IF(I770&lt;3,"Entry-Level","Invalid"))))</f>
        <v>Entry-Level</v>
      </c>
      <c r="K770">
        <v>5</v>
      </c>
    </row>
    <row r="771" spans="1:11" x14ac:dyDescent="0.25">
      <c r="A771">
        <v>247</v>
      </c>
      <c r="B771" t="s">
        <v>8</v>
      </c>
      <c r="C771">
        <v>23</v>
      </c>
      <c r="D771" t="str">
        <f t="shared" si="36"/>
        <v>Adolescence</v>
      </c>
      <c r="E771" s="5">
        <v>0</v>
      </c>
      <c r="F771">
        <v>96</v>
      </c>
      <c r="G771" t="str">
        <f t="shared" si="37"/>
        <v>Spendthrift</v>
      </c>
      <c r="H771" t="s">
        <v>16</v>
      </c>
      <c r="I771">
        <v>1</v>
      </c>
      <c r="J771" t="str">
        <f t="shared" si="38"/>
        <v>Entry-Level</v>
      </c>
      <c r="K771">
        <v>3</v>
      </c>
    </row>
    <row r="772" spans="1:11" x14ac:dyDescent="0.25">
      <c r="A772">
        <v>806</v>
      </c>
      <c r="B772" t="s">
        <v>11</v>
      </c>
      <c r="C772">
        <v>30</v>
      </c>
      <c r="D772" t="str">
        <f t="shared" si="36"/>
        <v>Adolescence</v>
      </c>
      <c r="E772" s="5">
        <v>189369</v>
      </c>
      <c r="F772">
        <v>69</v>
      </c>
      <c r="G772" t="str">
        <f t="shared" si="37"/>
        <v>Spendthrift</v>
      </c>
      <c r="H772" t="s">
        <v>9</v>
      </c>
      <c r="I772">
        <v>0</v>
      </c>
      <c r="J772" t="str">
        <f t="shared" si="38"/>
        <v>Entry-Level</v>
      </c>
      <c r="K772">
        <v>3</v>
      </c>
    </row>
    <row r="773" spans="1:11" x14ac:dyDescent="0.25">
      <c r="A773">
        <v>1152</v>
      </c>
      <c r="B773" t="s">
        <v>11</v>
      </c>
      <c r="C773">
        <v>90</v>
      </c>
      <c r="D773" t="str">
        <f t="shared" si="36"/>
        <v>Old</v>
      </c>
      <c r="E773" s="5">
        <v>187339</v>
      </c>
      <c r="F773">
        <v>62</v>
      </c>
      <c r="G773" t="str">
        <f t="shared" si="37"/>
        <v>Spendthrift</v>
      </c>
      <c r="H773" t="s">
        <v>9</v>
      </c>
      <c r="I773">
        <v>0</v>
      </c>
      <c r="J773" t="str">
        <f t="shared" si="38"/>
        <v>Entry-Level</v>
      </c>
      <c r="K773">
        <v>6</v>
      </c>
    </row>
    <row r="774" spans="1:11" x14ac:dyDescent="0.25">
      <c r="A774">
        <v>1168</v>
      </c>
      <c r="B774" t="s">
        <v>11</v>
      </c>
      <c r="C774">
        <v>44</v>
      </c>
      <c r="D774" t="str">
        <f t="shared" si="36"/>
        <v>Middle Age</v>
      </c>
      <c r="E774" s="5">
        <v>185550</v>
      </c>
      <c r="F774">
        <v>54</v>
      </c>
      <c r="G774" t="str">
        <f t="shared" si="37"/>
        <v>Economical</v>
      </c>
      <c r="H774" t="s">
        <v>14</v>
      </c>
      <c r="I774">
        <v>0</v>
      </c>
      <c r="J774" t="str">
        <f t="shared" si="38"/>
        <v>Entry-Level</v>
      </c>
      <c r="K774">
        <v>1</v>
      </c>
    </row>
    <row r="775" spans="1:11" x14ac:dyDescent="0.25">
      <c r="A775">
        <v>842</v>
      </c>
      <c r="B775" t="s">
        <v>11</v>
      </c>
      <c r="C775">
        <v>62</v>
      </c>
      <c r="D775" t="str">
        <f t="shared" si="36"/>
        <v>Old</v>
      </c>
      <c r="E775" s="5">
        <v>185388</v>
      </c>
      <c r="F775">
        <v>54</v>
      </c>
      <c r="G775" t="str">
        <f t="shared" si="37"/>
        <v>Economical</v>
      </c>
      <c r="H775" t="s">
        <v>9</v>
      </c>
      <c r="I775">
        <v>0</v>
      </c>
      <c r="J775" t="str">
        <f t="shared" si="38"/>
        <v>Entry-Level</v>
      </c>
      <c r="K775">
        <v>2</v>
      </c>
    </row>
    <row r="776" spans="1:11" x14ac:dyDescent="0.25">
      <c r="A776">
        <v>558</v>
      </c>
      <c r="B776" t="s">
        <v>8</v>
      </c>
      <c r="C776">
        <v>40</v>
      </c>
      <c r="D776" t="str">
        <f t="shared" si="36"/>
        <v>Middle Age</v>
      </c>
      <c r="E776" s="5">
        <v>185321</v>
      </c>
      <c r="F776">
        <v>96</v>
      </c>
      <c r="G776" t="str">
        <f t="shared" si="37"/>
        <v>Spendthrift</v>
      </c>
      <c r="H776" t="s">
        <v>14</v>
      </c>
      <c r="I776">
        <v>0</v>
      </c>
      <c r="J776" t="str">
        <f t="shared" si="38"/>
        <v>Entry-Level</v>
      </c>
      <c r="K776">
        <v>7</v>
      </c>
    </row>
    <row r="777" spans="1:11" x14ac:dyDescent="0.25">
      <c r="A777">
        <v>1173</v>
      </c>
      <c r="B777" t="s">
        <v>11</v>
      </c>
      <c r="C777">
        <v>82</v>
      </c>
      <c r="D777" t="str">
        <f t="shared" si="36"/>
        <v>Old</v>
      </c>
      <c r="E777" s="5">
        <v>184481</v>
      </c>
      <c r="F777">
        <v>84</v>
      </c>
      <c r="G777" t="str">
        <f t="shared" si="37"/>
        <v>Spendthrift</v>
      </c>
      <c r="H777" t="s">
        <v>15</v>
      </c>
      <c r="I777">
        <v>0</v>
      </c>
      <c r="J777" t="str">
        <f t="shared" si="38"/>
        <v>Entry-Level</v>
      </c>
      <c r="K777">
        <v>2</v>
      </c>
    </row>
    <row r="778" spans="1:11" x14ac:dyDescent="0.25">
      <c r="A778">
        <v>422</v>
      </c>
      <c r="B778" t="s">
        <v>11</v>
      </c>
      <c r="C778">
        <v>56</v>
      </c>
      <c r="D778" t="str">
        <f t="shared" si="36"/>
        <v>Old</v>
      </c>
      <c r="E778" s="5">
        <v>183540</v>
      </c>
      <c r="F778">
        <v>96</v>
      </c>
      <c r="G778" t="str">
        <f t="shared" si="37"/>
        <v>Spendthrift</v>
      </c>
      <c r="H778" t="s">
        <v>13</v>
      </c>
      <c r="I778">
        <v>0</v>
      </c>
      <c r="J778" t="str">
        <f t="shared" si="38"/>
        <v>Entry-Level</v>
      </c>
      <c r="K778">
        <v>6</v>
      </c>
    </row>
    <row r="779" spans="1:11" x14ac:dyDescent="0.25">
      <c r="A779">
        <v>1543</v>
      </c>
      <c r="B779" t="s">
        <v>8</v>
      </c>
      <c r="C779">
        <v>90</v>
      </c>
      <c r="D779" t="str">
        <f t="shared" si="36"/>
        <v>Old</v>
      </c>
      <c r="E779" s="5">
        <v>182910</v>
      </c>
      <c r="F779">
        <v>86</v>
      </c>
      <c r="G779" t="str">
        <f t="shared" si="37"/>
        <v>Spendthrift</v>
      </c>
      <c r="H779" t="s">
        <v>13</v>
      </c>
      <c r="I779">
        <v>0</v>
      </c>
      <c r="J779" t="str">
        <f t="shared" si="38"/>
        <v>Entry-Level</v>
      </c>
      <c r="K779">
        <v>1</v>
      </c>
    </row>
    <row r="780" spans="1:11" x14ac:dyDescent="0.25">
      <c r="A780">
        <v>1403</v>
      </c>
      <c r="B780" t="s">
        <v>11</v>
      </c>
      <c r="C780">
        <v>84</v>
      </c>
      <c r="D780" t="str">
        <f t="shared" si="36"/>
        <v>Old</v>
      </c>
      <c r="E780" s="5">
        <v>182374</v>
      </c>
      <c r="F780">
        <v>62</v>
      </c>
      <c r="G780" t="str">
        <f t="shared" si="37"/>
        <v>Spendthrift</v>
      </c>
      <c r="H780" t="s">
        <v>13</v>
      </c>
      <c r="I780">
        <v>0</v>
      </c>
      <c r="J780" t="str">
        <f t="shared" si="38"/>
        <v>Entry-Level</v>
      </c>
      <c r="K780">
        <v>6</v>
      </c>
    </row>
    <row r="781" spans="1:11" x14ac:dyDescent="0.25">
      <c r="A781">
        <v>527</v>
      </c>
      <c r="B781" t="s">
        <v>11</v>
      </c>
      <c r="C781">
        <v>58</v>
      </c>
      <c r="D781" t="str">
        <f t="shared" si="36"/>
        <v>Old</v>
      </c>
      <c r="E781" s="5">
        <v>180479</v>
      </c>
      <c r="F781">
        <v>74</v>
      </c>
      <c r="G781" t="str">
        <f t="shared" si="37"/>
        <v>Spendthrift</v>
      </c>
      <c r="H781" t="s">
        <v>9</v>
      </c>
      <c r="I781">
        <v>0</v>
      </c>
      <c r="J781" t="str">
        <f t="shared" si="38"/>
        <v>Entry-Level</v>
      </c>
      <c r="K781">
        <v>3</v>
      </c>
    </row>
    <row r="782" spans="1:11" x14ac:dyDescent="0.25">
      <c r="A782">
        <v>1625</v>
      </c>
      <c r="B782" t="s">
        <v>11</v>
      </c>
      <c r="C782">
        <v>18</v>
      </c>
      <c r="D782" t="str">
        <f t="shared" si="36"/>
        <v>Adolescence</v>
      </c>
      <c r="E782" s="5">
        <v>174836</v>
      </c>
      <c r="F782">
        <v>63</v>
      </c>
      <c r="G782" t="str">
        <f t="shared" si="37"/>
        <v>Spendthrift</v>
      </c>
      <c r="H782" t="s">
        <v>9</v>
      </c>
      <c r="I782">
        <v>0</v>
      </c>
      <c r="J782" t="str">
        <f t="shared" si="38"/>
        <v>Entry-Level</v>
      </c>
      <c r="K782">
        <v>4</v>
      </c>
    </row>
    <row r="783" spans="1:11" x14ac:dyDescent="0.25">
      <c r="A783">
        <v>512</v>
      </c>
      <c r="B783" t="s">
        <v>11</v>
      </c>
      <c r="C783">
        <v>48</v>
      </c>
      <c r="D783" t="str">
        <f t="shared" si="36"/>
        <v>Middle Age</v>
      </c>
      <c r="E783" s="5">
        <v>174109</v>
      </c>
      <c r="F783">
        <v>96</v>
      </c>
      <c r="G783" t="str">
        <f t="shared" si="37"/>
        <v>Spendthrift</v>
      </c>
      <c r="H783" t="s">
        <v>13</v>
      </c>
      <c r="I783">
        <v>0</v>
      </c>
      <c r="J783" t="str">
        <f t="shared" si="38"/>
        <v>Entry-Level</v>
      </c>
      <c r="K783">
        <v>1</v>
      </c>
    </row>
    <row r="784" spans="1:11" x14ac:dyDescent="0.25">
      <c r="A784">
        <v>334</v>
      </c>
      <c r="B784" t="s">
        <v>8</v>
      </c>
      <c r="C784">
        <v>0</v>
      </c>
      <c r="D784" t="str">
        <f t="shared" si="36"/>
        <v>Adolescence</v>
      </c>
      <c r="E784" s="5">
        <v>173743</v>
      </c>
      <c r="F784">
        <v>96</v>
      </c>
      <c r="G784" t="str">
        <f t="shared" si="37"/>
        <v>Spendthrift</v>
      </c>
      <c r="H784" t="s">
        <v>14</v>
      </c>
      <c r="I784">
        <v>0</v>
      </c>
      <c r="J784" t="str">
        <f t="shared" si="38"/>
        <v>Entry-Level</v>
      </c>
      <c r="K784">
        <v>4</v>
      </c>
    </row>
    <row r="785" spans="1:11" x14ac:dyDescent="0.25">
      <c r="A785">
        <v>1605</v>
      </c>
      <c r="B785" t="s">
        <v>8</v>
      </c>
      <c r="C785">
        <v>30</v>
      </c>
      <c r="D785" t="str">
        <f t="shared" si="36"/>
        <v>Adolescence</v>
      </c>
      <c r="E785" s="5">
        <v>173096</v>
      </c>
      <c r="F785">
        <v>92</v>
      </c>
      <c r="G785" t="str">
        <f t="shared" si="37"/>
        <v>Spendthrift</v>
      </c>
      <c r="H785" t="s">
        <v>9</v>
      </c>
      <c r="I785">
        <v>0</v>
      </c>
      <c r="J785" t="str">
        <f t="shared" si="38"/>
        <v>Entry-Level</v>
      </c>
      <c r="K785">
        <v>3</v>
      </c>
    </row>
    <row r="786" spans="1:11" x14ac:dyDescent="0.25">
      <c r="A786">
        <v>1556</v>
      </c>
      <c r="B786" t="s">
        <v>8</v>
      </c>
      <c r="C786">
        <v>96</v>
      </c>
      <c r="D786" t="str">
        <f t="shared" si="36"/>
        <v>Old</v>
      </c>
      <c r="E786" s="5">
        <v>172039</v>
      </c>
      <c r="F786">
        <v>51</v>
      </c>
      <c r="G786" t="str">
        <f t="shared" si="37"/>
        <v>Economical</v>
      </c>
      <c r="H786" t="s">
        <v>12</v>
      </c>
      <c r="I786">
        <v>0</v>
      </c>
      <c r="J786" t="str">
        <f t="shared" si="38"/>
        <v>Entry-Level</v>
      </c>
      <c r="K786">
        <v>6</v>
      </c>
    </row>
    <row r="787" spans="1:11" x14ac:dyDescent="0.25">
      <c r="A787">
        <v>658</v>
      </c>
      <c r="B787" t="s">
        <v>8</v>
      </c>
      <c r="C787">
        <v>94</v>
      </c>
      <c r="D787" t="str">
        <f t="shared" si="36"/>
        <v>Old</v>
      </c>
      <c r="E787" s="5">
        <v>171677</v>
      </c>
      <c r="F787">
        <v>81</v>
      </c>
      <c r="G787" t="str">
        <f t="shared" si="37"/>
        <v>Spendthrift</v>
      </c>
      <c r="H787" t="s">
        <v>14</v>
      </c>
      <c r="I787">
        <v>0</v>
      </c>
      <c r="J787" t="str">
        <f t="shared" si="38"/>
        <v>Entry-Level</v>
      </c>
      <c r="K787">
        <v>6</v>
      </c>
    </row>
    <row r="788" spans="1:11" x14ac:dyDescent="0.25">
      <c r="A788">
        <v>766</v>
      </c>
      <c r="B788" t="s">
        <v>11</v>
      </c>
      <c r="C788">
        <v>56</v>
      </c>
      <c r="D788" t="str">
        <f t="shared" si="36"/>
        <v>Old</v>
      </c>
      <c r="E788" s="5">
        <v>171560</v>
      </c>
      <c r="F788">
        <v>78</v>
      </c>
      <c r="G788" t="str">
        <f t="shared" si="37"/>
        <v>Spendthrift</v>
      </c>
      <c r="H788" t="s">
        <v>10</v>
      </c>
      <c r="I788">
        <v>0</v>
      </c>
      <c r="J788" t="str">
        <f t="shared" si="38"/>
        <v>Entry-Level</v>
      </c>
      <c r="K788">
        <v>2</v>
      </c>
    </row>
    <row r="789" spans="1:11" x14ac:dyDescent="0.25">
      <c r="A789">
        <v>1659</v>
      </c>
      <c r="B789" t="s">
        <v>8</v>
      </c>
      <c r="C789">
        <v>81</v>
      </c>
      <c r="D789" t="str">
        <f t="shared" si="36"/>
        <v>Old</v>
      </c>
      <c r="E789" s="5">
        <v>171194</v>
      </c>
      <c r="F789">
        <v>55</v>
      </c>
      <c r="G789" t="str">
        <f t="shared" si="37"/>
        <v>Economical</v>
      </c>
      <c r="H789" t="s">
        <v>14</v>
      </c>
      <c r="I789">
        <v>0</v>
      </c>
      <c r="J789" t="str">
        <f t="shared" si="38"/>
        <v>Entry-Level</v>
      </c>
      <c r="K789">
        <v>5</v>
      </c>
    </row>
    <row r="790" spans="1:11" x14ac:dyDescent="0.25">
      <c r="A790">
        <v>1350</v>
      </c>
      <c r="B790" t="s">
        <v>8</v>
      </c>
      <c r="C790">
        <v>33</v>
      </c>
      <c r="D790" t="str">
        <f t="shared" si="36"/>
        <v>Middle Age</v>
      </c>
      <c r="E790" s="5">
        <v>170959</v>
      </c>
      <c r="F790">
        <v>75</v>
      </c>
      <c r="G790" t="str">
        <f t="shared" si="37"/>
        <v>Spendthrift</v>
      </c>
      <c r="H790" t="s">
        <v>14</v>
      </c>
      <c r="I790">
        <v>0</v>
      </c>
      <c r="J790" t="str">
        <f t="shared" si="38"/>
        <v>Entry-Level</v>
      </c>
      <c r="K790">
        <v>4</v>
      </c>
    </row>
    <row r="791" spans="1:11" x14ac:dyDescent="0.25">
      <c r="A791">
        <v>1078</v>
      </c>
      <c r="B791" t="s">
        <v>8</v>
      </c>
      <c r="C791">
        <v>95</v>
      </c>
      <c r="D791" t="str">
        <f t="shared" si="36"/>
        <v>Old</v>
      </c>
      <c r="E791" s="5">
        <v>167578</v>
      </c>
      <c r="F791">
        <v>66</v>
      </c>
      <c r="G791" t="str">
        <f t="shared" si="37"/>
        <v>Spendthrift</v>
      </c>
      <c r="H791" t="s">
        <v>13</v>
      </c>
      <c r="I791">
        <v>0</v>
      </c>
      <c r="J791" t="str">
        <f t="shared" si="38"/>
        <v>Entry-Level</v>
      </c>
      <c r="K791">
        <v>1</v>
      </c>
    </row>
    <row r="792" spans="1:11" x14ac:dyDescent="0.25">
      <c r="A792">
        <v>1286</v>
      </c>
      <c r="B792" t="s">
        <v>8</v>
      </c>
      <c r="C792">
        <v>84</v>
      </c>
      <c r="D792" t="str">
        <f t="shared" si="36"/>
        <v>Old</v>
      </c>
      <c r="E792" s="5">
        <v>166737</v>
      </c>
      <c r="F792">
        <v>76</v>
      </c>
      <c r="G792" t="str">
        <f t="shared" si="37"/>
        <v>Spendthrift</v>
      </c>
      <c r="H792" t="s">
        <v>14</v>
      </c>
      <c r="I792">
        <v>0</v>
      </c>
      <c r="J792" t="str">
        <f t="shared" si="38"/>
        <v>Entry-Level</v>
      </c>
      <c r="K792">
        <v>3</v>
      </c>
    </row>
    <row r="793" spans="1:11" x14ac:dyDescent="0.25">
      <c r="A793">
        <v>1075</v>
      </c>
      <c r="B793" t="s">
        <v>11</v>
      </c>
      <c r="C793">
        <v>93</v>
      </c>
      <c r="D793" t="str">
        <f t="shared" si="36"/>
        <v>Old</v>
      </c>
      <c r="E793" s="5">
        <v>166018</v>
      </c>
      <c r="F793">
        <v>71</v>
      </c>
      <c r="G793" t="str">
        <f t="shared" si="37"/>
        <v>Spendthrift</v>
      </c>
      <c r="H793" t="s">
        <v>16</v>
      </c>
      <c r="I793">
        <v>0</v>
      </c>
      <c r="J793" t="str">
        <f t="shared" si="38"/>
        <v>Entry-Level</v>
      </c>
      <c r="K793">
        <v>3</v>
      </c>
    </row>
    <row r="794" spans="1:11" x14ac:dyDescent="0.25">
      <c r="A794">
        <v>380</v>
      </c>
      <c r="B794" t="s">
        <v>11</v>
      </c>
      <c r="C794">
        <v>73</v>
      </c>
      <c r="D794" t="str">
        <f t="shared" si="36"/>
        <v>Old</v>
      </c>
      <c r="E794" s="5">
        <v>165734</v>
      </c>
      <c r="F794">
        <v>51</v>
      </c>
      <c r="G794" t="str">
        <f t="shared" si="37"/>
        <v>Economical</v>
      </c>
      <c r="H794" t="s">
        <v>13</v>
      </c>
      <c r="I794">
        <v>0</v>
      </c>
      <c r="J794" t="str">
        <f t="shared" si="38"/>
        <v>Entry-Level</v>
      </c>
      <c r="K794">
        <v>1</v>
      </c>
    </row>
    <row r="795" spans="1:11" x14ac:dyDescent="0.25">
      <c r="A795">
        <v>1682</v>
      </c>
      <c r="B795" t="s">
        <v>11</v>
      </c>
      <c r="C795">
        <v>52</v>
      </c>
      <c r="D795" t="str">
        <f t="shared" si="36"/>
        <v>Middle Age</v>
      </c>
      <c r="E795" s="5">
        <v>165573</v>
      </c>
      <c r="F795">
        <v>59</v>
      </c>
      <c r="G795" t="str">
        <f t="shared" si="37"/>
        <v>Economical</v>
      </c>
      <c r="H795" t="s">
        <v>9</v>
      </c>
      <c r="I795">
        <v>0</v>
      </c>
      <c r="J795" t="str">
        <f t="shared" si="38"/>
        <v>Entry-Level</v>
      </c>
      <c r="K795">
        <v>7</v>
      </c>
    </row>
    <row r="796" spans="1:11" x14ac:dyDescent="0.25">
      <c r="A796">
        <v>1596</v>
      </c>
      <c r="B796" t="s">
        <v>8</v>
      </c>
      <c r="C796">
        <v>74</v>
      </c>
      <c r="D796" t="str">
        <f t="shared" si="36"/>
        <v>Old</v>
      </c>
      <c r="E796" s="5">
        <v>164976</v>
      </c>
      <c r="F796">
        <v>89</v>
      </c>
      <c r="G796" t="str">
        <f t="shared" si="37"/>
        <v>Spendthrift</v>
      </c>
      <c r="H796" t="s">
        <v>13</v>
      </c>
      <c r="I796">
        <v>0</v>
      </c>
      <c r="J796" t="str">
        <f t="shared" si="38"/>
        <v>Entry-Level</v>
      </c>
      <c r="K796">
        <v>4</v>
      </c>
    </row>
    <row r="797" spans="1:11" x14ac:dyDescent="0.25">
      <c r="A797">
        <v>547</v>
      </c>
      <c r="B797" t="s">
        <v>8</v>
      </c>
      <c r="C797">
        <v>99</v>
      </c>
      <c r="D797" t="str">
        <f t="shared" si="36"/>
        <v>Old</v>
      </c>
      <c r="E797" s="5">
        <v>164781</v>
      </c>
      <c r="F797">
        <v>83</v>
      </c>
      <c r="G797" t="str">
        <f t="shared" si="37"/>
        <v>Spendthrift</v>
      </c>
      <c r="H797" t="s">
        <v>10</v>
      </c>
      <c r="I797">
        <v>0</v>
      </c>
      <c r="J797" t="str">
        <f t="shared" si="38"/>
        <v>Entry-Level</v>
      </c>
      <c r="K797">
        <v>2</v>
      </c>
    </row>
    <row r="798" spans="1:11" x14ac:dyDescent="0.25">
      <c r="A798">
        <v>700</v>
      </c>
      <c r="B798" t="s">
        <v>8</v>
      </c>
      <c r="C798">
        <v>64</v>
      </c>
      <c r="D798" t="str">
        <f t="shared" si="36"/>
        <v>Old</v>
      </c>
      <c r="E798" s="5">
        <v>164675</v>
      </c>
      <c r="F798">
        <v>65</v>
      </c>
      <c r="G798" t="str">
        <f t="shared" si="37"/>
        <v>Spendthrift</v>
      </c>
      <c r="H798" t="s">
        <v>15</v>
      </c>
      <c r="I798">
        <v>0</v>
      </c>
      <c r="J798" t="str">
        <f t="shared" si="38"/>
        <v>Entry-Level</v>
      </c>
      <c r="K798">
        <v>5</v>
      </c>
    </row>
    <row r="799" spans="1:11" x14ac:dyDescent="0.25">
      <c r="A799">
        <v>1739</v>
      </c>
      <c r="B799" t="s">
        <v>8</v>
      </c>
      <c r="C799">
        <v>10</v>
      </c>
      <c r="D799" t="str">
        <f t="shared" si="36"/>
        <v>Adolescence</v>
      </c>
      <c r="E799" s="5">
        <v>164214</v>
      </c>
      <c r="F799">
        <v>77</v>
      </c>
      <c r="G799" t="str">
        <f t="shared" si="37"/>
        <v>Spendthrift</v>
      </c>
      <c r="H799" t="s">
        <v>12</v>
      </c>
      <c r="I799">
        <v>0</v>
      </c>
      <c r="J799" t="str">
        <f t="shared" si="38"/>
        <v>Entry-Level</v>
      </c>
      <c r="K799">
        <v>4</v>
      </c>
    </row>
    <row r="800" spans="1:11" x14ac:dyDescent="0.25">
      <c r="A800">
        <v>1726</v>
      </c>
      <c r="B800" t="s">
        <v>11</v>
      </c>
      <c r="C800">
        <v>52</v>
      </c>
      <c r="D800" t="str">
        <f t="shared" si="36"/>
        <v>Middle Age</v>
      </c>
      <c r="E800" s="5">
        <v>163612</v>
      </c>
      <c r="F800">
        <v>51</v>
      </c>
      <c r="G800" t="str">
        <f t="shared" si="37"/>
        <v>Economical</v>
      </c>
      <c r="H800" t="s">
        <v>15</v>
      </c>
      <c r="I800">
        <v>0</v>
      </c>
      <c r="J800" t="str">
        <f t="shared" si="38"/>
        <v>Entry-Level</v>
      </c>
      <c r="K800">
        <v>5</v>
      </c>
    </row>
    <row r="801" spans="1:11" x14ac:dyDescent="0.25">
      <c r="A801">
        <v>809</v>
      </c>
      <c r="B801" t="s">
        <v>11</v>
      </c>
      <c r="C801">
        <v>61</v>
      </c>
      <c r="D801" t="str">
        <f t="shared" si="36"/>
        <v>Old</v>
      </c>
      <c r="E801" s="5">
        <v>163509</v>
      </c>
      <c r="F801">
        <v>51</v>
      </c>
      <c r="G801" t="str">
        <f t="shared" si="37"/>
        <v>Economical</v>
      </c>
      <c r="H801" t="s">
        <v>9</v>
      </c>
      <c r="I801">
        <v>0</v>
      </c>
      <c r="J801" t="str">
        <f t="shared" si="38"/>
        <v>Entry-Level</v>
      </c>
      <c r="K801">
        <v>4</v>
      </c>
    </row>
    <row r="802" spans="1:11" x14ac:dyDescent="0.25">
      <c r="A802">
        <v>1692</v>
      </c>
      <c r="B802" t="s">
        <v>11</v>
      </c>
      <c r="C802">
        <v>57</v>
      </c>
      <c r="D802" t="str">
        <f t="shared" si="36"/>
        <v>Old</v>
      </c>
      <c r="E802" s="5">
        <v>163473</v>
      </c>
      <c r="F802">
        <v>52</v>
      </c>
      <c r="G802" t="str">
        <f t="shared" si="37"/>
        <v>Economical</v>
      </c>
      <c r="H802" t="s">
        <v>14</v>
      </c>
      <c r="I802">
        <v>0</v>
      </c>
      <c r="J802" t="str">
        <f t="shared" si="38"/>
        <v>Entry-Level</v>
      </c>
      <c r="K802">
        <v>1</v>
      </c>
    </row>
    <row r="803" spans="1:11" x14ac:dyDescent="0.25">
      <c r="A803">
        <v>541</v>
      </c>
      <c r="B803" t="s">
        <v>8</v>
      </c>
      <c r="C803">
        <v>56</v>
      </c>
      <c r="D803" t="str">
        <f t="shared" si="36"/>
        <v>Old</v>
      </c>
      <c r="E803" s="5">
        <v>162921</v>
      </c>
      <c r="F803">
        <v>51</v>
      </c>
      <c r="G803" t="str">
        <f t="shared" si="37"/>
        <v>Economical</v>
      </c>
      <c r="H803" t="s">
        <v>15</v>
      </c>
      <c r="I803">
        <v>0</v>
      </c>
      <c r="J803" t="str">
        <f t="shared" si="38"/>
        <v>Entry-Level</v>
      </c>
      <c r="K803">
        <v>4</v>
      </c>
    </row>
    <row r="804" spans="1:11" x14ac:dyDescent="0.25">
      <c r="A804">
        <v>440</v>
      </c>
      <c r="B804" t="s">
        <v>11</v>
      </c>
      <c r="C804">
        <v>6</v>
      </c>
      <c r="D804" t="str">
        <f t="shared" si="36"/>
        <v>Adolescence</v>
      </c>
      <c r="E804" s="5">
        <v>162858</v>
      </c>
      <c r="F804">
        <v>91</v>
      </c>
      <c r="G804" t="str">
        <f t="shared" si="37"/>
        <v>Spendthrift</v>
      </c>
      <c r="H804" t="s">
        <v>14</v>
      </c>
      <c r="I804">
        <v>0</v>
      </c>
      <c r="J804" t="str">
        <f t="shared" si="38"/>
        <v>Entry-Level</v>
      </c>
      <c r="K804">
        <v>1</v>
      </c>
    </row>
    <row r="805" spans="1:11" x14ac:dyDescent="0.25">
      <c r="A805">
        <v>1089</v>
      </c>
      <c r="B805" t="s">
        <v>11</v>
      </c>
      <c r="C805">
        <v>10</v>
      </c>
      <c r="D805" t="str">
        <f t="shared" si="36"/>
        <v>Adolescence</v>
      </c>
      <c r="E805" s="5">
        <v>162076</v>
      </c>
      <c r="F805">
        <v>78</v>
      </c>
      <c r="G805" t="str">
        <f t="shared" si="37"/>
        <v>Spendthrift</v>
      </c>
      <c r="I805">
        <v>0</v>
      </c>
      <c r="J805" t="str">
        <f t="shared" si="38"/>
        <v>Entry-Level</v>
      </c>
      <c r="K805">
        <v>3</v>
      </c>
    </row>
    <row r="806" spans="1:11" x14ac:dyDescent="0.25">
      <c r="A806">
        <v>1278</v>
      </c>
      <c r="B806" t="s">
        <v>8</v>
      </c>
      <c r="C806">
        <v>20</v>
      </c>
      <c r="D806" t="str">
        <f t="shared" si="36"/>
        <v>Adolescence</v>
      </c>
      <c r="E806" s="5">
        <v>161156</v>
      </c>
      <c r="F806">
        <v>88</v>
      </c>
      <c r="G806" t="str">
        <f t="shared" si="37"/>
        <v>Spendthrift</v>
      </c>
      <c r="H806" t="s">
        <v>10</v>
      </c>
      <c r="I806">
        <v>0</v>
      </c>
      <c r="J806" t="str">
        <f t="shared" si="38"/>
        <v>Entry-Level</v>
      </c>
      <c r="K806">
        <v>4</v>
      </c>
    </row>
    <row r="807" spans="1:11" x14ac:dyDescent="0.25">
      <c r="A807">
        <v>1252</v>
      </c>
      <c r="B807" t="s">
        <v>8</v>
      </c>
      <c r="C807">
        <v>14</v>
      </c>
      <c r="D807" t="str">
        <f t="shared" si="36"/>
        <v>Adolescence</v>
      </c>
      <c r="E807" s="5">
        <v>161120</v>
      </c>
      <c r="F807">
        <v>69</v>
      </c>
      <c r="G807" t="str">
        <f t="shared" si="37"/>
        <v>Spendthrift</v>
      </c>
      <c r="H807" t="s">
        <v>15</v>
      </c>
      <c r="I807">
        <v>0</v>
      </c>
      <c r="J807" t="str">
        <f t="shared" si="38"/>
        <v>Entry-Level</v>
      </c>
      <c r="K807">
        <v>1</v>
      </c>
    </row>
    <row r="808" spans="1:11" x14ac:dyDescent="0.25">
      <c r="A808">
        <v>644</v>
      </c>
      <c r="B808" t="s">
        <v>11</v>
      </c>
      <c r="C808">
        <v>67</v>
      </c>
      <c r="D808" t="str">
        <f t="shared" si="36"/>
        <v>Old</v>
      </c>
      <c r="E808" s="5">
        <v>160945</v>
      </c>
      <c r="F808">
        <v>51</v>
      </c>
      <c r="G808" t="str">
        <f t="shared" si="37"/>
        <v>Economical</v>
      </c>
      <c r="H808" t="s">
        <v>9</v>
      </c>
      <c r="I808">
        <v>0</v>
      </c>
      <c r="J808" t="str">
        <f t="shared" si="38"/>
        <v>Entry-Level</v>
      </c>
      <c r="K808">
        <v>5</v>
      </c>
    </row>
    <row r="809" spans="1:11" x14ac:dyDescent="0.25">
      <c r="A809">
        <v>655</v>
      </c>
      <c r="B809" t="s">
        <v>11</v>
      </c>
      <c r="C809">
        <v>3</v>
      </c>
      <c r="D809" t="str">
        <f t="shared" si="36"/>
        <v>Adolescence</v>
      </c>
      <c r="E809" s="5">
        <v>158549</v>
      </c>
      <c r="F809">
        <v>98</v>
      </c>
      <c r="G809" t="str">
        <f t="shared" si="37"/>
        <v>Spendthrift</v>
      </c>
      <c r="H809" t="s">
        <v>15</v>
      </c>
      <c r="I809">
        <v>0</v>
      </c>
      <c r="J809" t="str">
        <f t="shared" si="38"/>
        <v>Entry-Level</v>
      </c>
      <c r="K809">
        <v>3</v>
      </c>
    </row>
    <row r="810" spans="1:11" x14ac:dyDescent="0.25">
      <c r="A810">
        <v>1275</v>
      </c>
      <c r="B810" t="s">
        <v>8</v>
      </c>
      <c r="C810">
        <v>18</v>
      </c>
      <c r="D810" t="str">
        <f t="shared" si="36"/>
        <v>Adolescence</v>
      </c>
      <c r="E810" s="5">
        <v>157757</v>
      </c>
      <c r="F810">
        <v>84</v>
      </c>
      <c r="G810" t="str">
        <f t="shared" si="37"/>
        <v>Spendthrift</v>
      </c>
      <c r="H810" t="s">
        <v>16</v>
      </c>
      <c r="I810">
        <v>0</v>
      </c>
      <c r="J810" t="str">
        <f t="shared" si="38"/>
        <v>Entry-Level</v>
      </c>
      <c r="K810">
        <v>4</v>
      </c>
    </row>
    <row r="811" spans="1:11" x14ac:dyDescent="0.25">
      <c r="A811">
        <v>669</v>
      </c>
      <c r="B811" t="s">
        <v>8</v>
      </c>
      <c r="C811">
        <v>15</v>
      </c>
      <c r="D811" t="str">
        <f t="shared" si="36"/>
        <v>Adolescence</v>
      </c>
      <c r="E811" s="5">
        <v>157278</v>
      </c>
      <c r="F811">
        <v>58</v>
      </c>
      <c r="G811" t="str">
        <f t="shared" si="37"/>
        <v>Economical</v>
      </c>
      <c r="H811" t="s">
        <v>14</v>
      </c>
      <c r="I811">
        <v>0</v>
      </c>
      <c r="J811" t="str">
        <f t="shared" si="38"/>
        <v>Entry-Level</v>
      </c>
      <c r="K811">
        <v>6</v>
      </c>
    </row>
    <row r="812" spans="1:11" x14ac:dyDescent="0.25">
      <c r="A812">
        <v>950</v>
      </c>
      <c r="B812" t="s">
        <v>11</v>
      </c>
      <c r="C812">
        <v>64</v>
      </c>
      <c r="D812" t="str">
        <f t="shared" si="36"/>
        <v>Old</v>
      </c>
      <c r="E812" s="5">
        <v>157207</v>
      </c>
      <c r="F812">
        <v>52</v>
      </c>
      <c r="G812" t="str">
        <f t="shared" si="37"/>
        <v>Economical</v>
      </c>
      <c r="H812" t="s">
        <v>9</v>
      </c>
      <c r="I812">
        <v>0</v>
      </c>
      <c r="J812" t="str">
        <f t="shared" si="38"/>
        <v>Entry-Level</v>
      </c>
      <c r="K812">
        <v>4</v>
      </c>
    </row>
    <row r="813" spans="1:11" x14ac:dyDescent="0.25">
      <c r="A813">
        <v>668</v>
      </c>
      <c r="B813" t="s">
        <v>11</v>
      </c>
      <c r="C813">
        <v>59</v>
      </c>
      <c r="D813" t="str">
        <f t="shared" si="36"/>
        <v>Old</v>
      </c>
      <c r="E813" s="5">
        <v>156880</v>
      </c>
      <c r="F813">
        <v>70</v>
      </c>
      <c r="G813" t="str">
        <f t="shared" si="37"/>
        <v>Spendthrift</v>
      </c>
      <c r="H813" t="s">
        <v>14</v>
      </c>
      <c r="I813">
        <v>0</v>
      </c>
      <c r="J813" t="str">
        <f t="shared" si="38"/>
        <v>Entry-Level</v>
      </c>
      <c r="K813">
        <v>7</v>
      </c>
    </row>
    <row r="814" spans="1:11" x14ac:dyDescent="0.25">
      <c r="A814">
        <v>1882</v>
      </c>
      <c r="B814" t="s">
        <v>8</v>
      </c>
      <c r="C814">
        <v>97</v>
      </c>
      <c r="D814" t="str">
        <f t="shared" si="36"/>
        <v>Old</v>
      </c>
      <c r="E814" s="5">
        <v>156812</v>
      </c>
      <c r="F814">
        <v>77</v>
      </c>
      <c r="G814" t="str">
        <f t="shared" si="37"/>
        <v>Spendthrift</v>
      </c>
      <c r="H814" t="s">
        <v>9</v>
      </c>
      <c r="I814">
        <v>0</v>
      </c>
      <c r="J814" t="str">
        <f t="shared" si="38"/>
        <v>Entry-Level</v>
      </c>
      <c r="K814">
        <v>6</v>
      </c>
    </row>
    <row r="815" spans="1:11" x14ac:dyDescent="0.25">
      <c r="A815">
        <v>1837</v>
      </c>
      <c r="B815" t="s">
        <v>11</v>
      </c>
      <c r="C815">
        <v>91</v>
      </c>
      <c r="D815" t="str">
        <f t="shared" si="36"/>
        <v>Old</v>
      </c>
      <c r="E815" s="5">
        <v>156574</v>
      </c>
      <c r="F815">
        <v>96</v>
      </c>
      <c r="G815" t="str">
        <f t="shared" si="37"/>
        <v>Spendthrift</v>
      </c>
      <c r="H815" t="s">
        <v>18</v>
      </c>
      <c r="I815">
        <v>0</v>
      </c>
      <c r="J815" t="str">
        <f t="shared" si="38"/>
        <v>Entry-Level</v>
      </c>
      <c r="K815">
        <v>7</v>
      </c>
    </row>
    <row r="816" spans="1:11" x14ac:dyDescent="0.25">
      <c r="A816">
        <v>1101</v>
      </c>
      <c r="B816" t="s">
        <v>11</v>
      </c>
      <c r="C816">
        <v>27</v>
      </c>
      <c r="D816" t="str">
        <f t="shared" si="36"/>
        <v>Adolescence</v>
      </c>
      <c r="E816" s="5">
        <v>156258</v>
      </c>
      <c r="F816">
        <v>54</v>
      </c>
      <c r="G816" t="str">
        <f t="shared" si="37"/>
        <v>Economical</v>
      </c>
      <c r="H816" t="s">
        <v>13</v>
      </c>
      <c r="I816">
        <v>0</v>
      </c>
      <c r="J816" t="str">
        <f t="shared" si="38"/>
        <v>Entry-Level</v>
      </c>
      <c r="K816">
        <v>4</v>
      </c>
    </row>
    <row r="817" spans="1:11" x14ac:dyDescent="0.25">
      <c r="A817">
        <v>483</v>
      </c>
      <c r="B817" t="s">
        <v>8</v>
      </c>
      <c r="C817">
        <v>76</v>
      </c>
      <c r="D817" t="str">
        <f t="shared" si="36"/>
        <v>Old</v>
      </c>
      <c r="E817" s="5">
        <v>155622</v>
      </c>
      <c r="F817">
        <v>81</v>
      </c>
      <c r="G817" t="str">
        <f t="shared" si="37"/>
        <v>Spendthrift</v>
      </c>
      <c r="H817" t="s">
        <v>9</v>
      </c>
      <c r="I817">
        <v>0</v>
      </c>
      <c r="J817" t="str">
        <f t="shared" si="38"/>
        <v>Entry-Level</v>
      </c>
      <c r="K817">
        <v>2</v>
      </c>
    </row>
    <row r="818" spans="1:11" x14ac:dyDescent="0.25">
      <c r="A818">
        <v>1631</v>
      </c>
      <c r="B818" t="s">
        <v>8</v>
      </c>
      <c r="C818">
        <v>59</v>
      </c>
      <c r="D818" t="str">
        <f t="shared" si="36"/>
        <v>Old</v>
      </c>
      <c r="E818" s="5">
        <v>154821</v>
      </c>
      <c r="F818">
        <v>77</v>
      </c>
      <c r="G818" t="str">
        <f t="shared" si="37"/>
        <v>Spendthrift</v>
      </c>
      <c r="H818" t="s">
        <v>16</v>
      </c>
      <c r="I818">
        <v>0</v>
      </c>
      <c r="J818" t="str">
        <f t="shared" si="38"/>
        <v>Entry-Level</v>
      </c>
      <c r="K818">
        <v>2</v>
      </c>
    </row>
    <row r="819" spans="1:11" x14ac:dyDescent="0.25">
      <c r="A819">
        <v>818</v>
      </c>
      <c r="B819" t="s">
        <v>11</v>
      </c>
      <c r="C819">
        <v>91</v>
      </c>
      <c r="D819" t="str">
        <f t="shared" si="36"/>
        <v>Old</v>
      </c>
      <c r="E819" s="5">
        <v>154456</v>
      </c>
      <c r="F819">
        <v>71</v>
      </c>
      <c r="G819" t="str">
        <f t="shared" si="37"/>
        <v>Spendthrift</v>
      </c>
      <c r="I819">
        <v>0</v>
      </c>
      <c r="J819" t="str">
        <f t="shared" si="38"/>
        <v>Entry-Level</v>
      </c>
      <c r="K819">
        <v>7</v>
      </c>
    </row>
    <row r="820" spans="1:11" x14ac:dyDescent="0.25">
      <c r="A820">
        <v>1843</v>
      </c>
      <c r="B820" t="s">
        <v>8</v>
      </c>
      <c r="C820">
        <v>81</v>
      </c>
      <c r="D820" t="str">
        <f t="shared" si="36"/>
        <v>Old</v>
      </c>
      <c r="E820" s="5">
        <v>152602</v>
      </c>
      <c r="F820">
        <v>91</v>
      </c>
      <c r="G820" t="str">
        <f t="shared" si="37"/>
        <v>Spendthrift</v>
      </c>
      <c r="H820" t="s">
        <v>13</v>
      </c>
      <c r="I820">
        <v>0</v>
      </c>
      <c r="J820" t="str">
        <f t="shared" si="38"/>
        <v>Entry-Level</v>
      </c>
      <c r="K820">
        <v>1</v>
      </c>
    </row>
    <row r="821" spans="1:11" x14ac:dyDescent="0.25">
      <c r="A821">
        <v>1742</v>
      </c>
      <c r="B821" t="s">
        <v>11</v>
      </c>
      <c r="C821">
        <v>92</v>
      </c>
      <c r="D821" t="str">
        <f t="shared" si="36"/>
        <v>Old</v>
      </c>
      <c r="E821" s="5">
        <v>152429</v>
      </c>
      <c r="F821">
        <v>76</v>
      </c>
      <c r="G821" t="str">
        <f t="shared" si="37"/>
        <v>Spendthrift</v>
      </c>
      <c r="H821" t="s">
        <v>13</v>
      </c>
      <c r="I821">
        <v>0</v>
      </c>
      <c r="J821" t="str">
        <f t="shared" si="38"/>
        <v>Entry-Level</v>
      </c>
      <c r="K821">
        <v>2</v>
      </c>
    </row>
    <row r="822" spans="1:11" x14ac:dyDescent="0.25">
      <c r="A822">
        <v>560</v>
      </c>
      <c r="B822" t="s">
        <v>8</v>
      </c>
      <c r="C822">
        <v>0</v>
      </c>
      <c r="D822" t="str">
        <f t="shared" si="36"/>
        <v>Adolescence</v>
      </c>
      <c r="E822" s="5">
        <v>151298</v>
      </c>
      <c r="F822">
        <v>89</v>
      </c>
      <c r="G822" t="str">
        <f t="shared" si="37"/>
        <v>Spendthrift</v>
      </c>
      <c r="H822" t="s">
        <v>14</v>
      </c>
      <c r="I822">
        <v>0</v>
      </c>
      <c r="J822" t="str">
        <f t="shared" si="38"/>
        <v>Entry-Level</v>
      </c>
      <c r="K822">
        <v>6</v>
      </c>
    </row>
    <row r="823" spans="1:11" x14ac:dyDescent="0.25">
      <c r="A823">
        <v>1421</v>
      </c>
      <c r="B823" t="s">
        <v>11</v>
      </c>
      <c r="C823">
        <v>85</v>
      </c>
      <c r="D823" t="str">
        <f t="shared" si="36"/>
        <v>Old</v>
      </c>
      <c r="E823" s="5">
        <v>149969</v>
      </c>
      <c r="F823">
        <v>78</v>
      </c>
      <c r="G823" t="str">
        <f t="shared" si="37"/>
        <v>Spendthrift</v>
      </c>
      <c r="H823" t="s">
        <v>15</v>
      </c>
      <c r="I823">
        <v>0</v>
      </c>
      <c r="J823" t="str">
        <f t="shared" si="38"/>
        <v>Entry-Level</v>
      </c>
      <c r="K823">
        <v>6</v>
      </c>
    </row>
    <row r="824" spans="1:11" x14ac:dyDescent="0.25">
      <c r="A824">
        <v>1368</v>
      </c>
      <c r="B824" t="s">
        <v>11</v>
      </c>
      <c r="C824">
        <v>31</v>
      </c>
      <c r="D824" t="str">
        <f t="shared" si="36"/>
        <v>Middle Age</v>
      </c>
      <c r="E824" s="5">
        <v>149379</v>
      </c>
      <c r="F824">
        <v>100</v>
      </c>
      <c r="G824" t="str">
        <f t="shared" si="37"/>
        <v>Spendthrift</v>
      </c>
      <c r="H824" t="s">
        <v>12</v>
      </c>
      <c r="I824">
        <v>0</v>
      </c>
      <c r="J824" t="str">
        <f t="shared" si="38"/>
        <v>Entry-Level</v>
      </c>
      <c r="K824">
        <v>3</v>
      </c>
    </row>
    <row r="825" spans="1:11" x14ac:dyDescent="0.25">
      <c r="A825">
        <v>1581</v>
      </c>
      <c r="B825" t="s">
        <v>8</v>
      </c>
      <c r="C825">
        <v>55</v>
      </c>
      <c r="D825" t="str">
        <f t="shared" si="36"/>
        <v>Old</v>
      </c>
      <c r="E825" s="5">
        <v>148875</v>
      </c>
      <c r="F825">
        <v>99</v>
      </c>
      <c r="G825" t="str">
        <f t="shared" si="37"/>
        <v>Spendthrift</v>
      </c>
      <c r="H825" t="s">
        <v>14</v>
      </c>
      <c r="I825">
        <v>0</v>
      </c>
      <c r="J825" t="str">
        <f t="shared" si="38"/>
        <v>Entry-Level</v>
      </c>
      <c r="K825">
        <v>4</v>
      </c>
    </row>
    <row r="826" spans="1:11" x14ac:dyDescent="0.25">
      <c r="A826">
        <v>1128</v>
      </c>
      <c r="B826" t="s">
        <v>8</v>
      </c>
      <c r="C826">
        <v>8</v>
      </c>
      <c r="D826" t="str">
        <f t="shared" si="36"/>
        <v>Adolescence</v>
      </c>
      <c r="E826" s="5">
        <v>148450</v>
      </c>
      <c r="F826">
        <v>55</v>
      </c>
      <c r="G826" t="str">
        <f t="shared" si="37"/>
        <v>Economical</v>
      </c>
      <c r="H826" t="s">
        <v>9</v>
      </c>
      <c r="I826">
        <v>0</v>
      </c>
      <c r="J826" t="str">
        <f t="shared" si="38"/>
        <v>Entry-Level</v>
      </c>
      <c r="K826">
        <v>6</v>
      </c>
    </row>
    <row r="827" spans="1:11" x14ac:dyDescent="0.25">
      <c r="A827">
        <v>1083</v>
      </c>
      <c r="B827" t="s">
        <v>8</v>
      </c>
      <c r="C827">
        <v>79</v>
      </c>
      <c r="D827" t="str">
        <f t="shared" si="36"/>
        <v>Old</v>
      </c>
      <c r="E827" s="5">
        <v>148286</v>
      </c>
      <c r="F827">
        <v>77</v>
      </c>
      <c r="G827" t="str">
        <f t="shared" si="37"/>
        <v>Spendthrift</v>
      </c>
      <c r="H827" t="s">
        <v>13</v>
      </c>
      <c r="I827">
        <v>0</v>
      </c>
      <c r="J827" t="str">
        <f t="shared" si="38"/>
        <v>Entry-Level</v>
      </c>
      <c r="K827">
        <v>4</v>
      </c>
    </row>
    <row r="828" spans="1:11" x14ac:dyDescent="0.25">
      <c r="A828">
        <v>516</v>
      </c>
      <c r="B828" t="s">
        <v>11</v>
      </c>
      <c r="C828">
        <v>37</v>
      </c>
      <c r="D828" t="str">
        <f t="shared" si="36"/>
        <v>Middle Age</v>
      </c>
      <c r="E828" s="5">
        <v>148196</v>
      </c>
      <c r="F828">
        <v>91</v>
      </c>
      <c r="G828" t="str">
        <f t="shared" si="37"/>
        <v>Spendthrift</v>
      </c>
      <c r="H828" t="s">
        <v>14</v>
      </c>
      <c r="I828">
        <v>0</v>
      </c>
      <c r="J828" t="str">
        <f t="shared" si="38"/>
        <v>Entry-Level</v>
      </c>
      <c r="K828">
        <v>2</v>
      </c>
    </row>
    <row r="829" spans="1:11" x14ac:dyDescent="0.25">
      <c r="A829">
        <v>1151</v>
      </c>
      <c r="B829" t="s">
        <v>8</v>
      </c>
      <c r="C829">
        <v>63</v>
      </c>
      <c r="D829" t="str">
        <f t="shared" si="36"/>
        <v>Old</v>
      </c>
      <c r="E829" s="5">
        <v>147278</v>
      </c>
      <c r="F829">
        <v>51</v>
      </c>
      <c r="G829" t="str">
        <f t="shared" si="37"/>
        <v>Economical</v>
      </c>
      <c r="H829" t="s">
        <v>12</v>
      </c>
      <c r="I829">
        <v>0</v>
      </c>
      <c r="J829" t="str">
        <f t="shared" si="38"/>
        <v>Entry-Level</v>
      </c>
      <c r="K829">
        <v>4</v>
      </c>
    </row>
    <row r="830" spans="1:11" x14ac:dyDescent="0.25">
      <c r="A830">
        <v>1237</v>
      </c>
      <c r="B830" t="s">
        <v>11</v>
      </c>
      <c r="C830">
        <v>38</v>
      </c>
      <c r="D830" t="str">
        <f t="shared" si="36"/>
        <v>Middle Age</v>
      </c>
      <c r="E830" s="5">
        <v>145704</v>
      </c>
      <c r="F830">
        <v>82</v>
      </c>
      <c r="G830" t="str">
        <f t="shared" si="37"/>
        <v>Spendthrift</v>
      </c>
      <c r="H830" t="s">
        <v>18</v>
      </c>
      <c r="I830">
        <v>0</v>
      </c>
      <c r="J830" t="str">
        <f t="shared" si="38"/>
        <v>Entry-Level</v>
      </c>
      <c r="K830">
        <v>4</v>
      </c>
    </row>
    <row r="831" spans="1:11" x14ac:dyDescent="0.25">
      <c r="A831">
        <v>1424</v>
      </c>
      <c r="B831" t="s">
        <v>11</v>
      </c>
      <c r="C831">
        <v>53</v>
      </c>
      <c r="D831" t="str">
        <f t="shared" si="36"/>
        <v>Middle Age</v>
      </c>
      <c r="E831" s="5">
        <v>145678</v>
      </c>
      <c r="F831">
        <v>55</v>
      </c>
      <c r="G831" t="str">
        <f t="shared" si="37"/>
        <v>Economical</v>
      </c>
      <c r="H831" t="s">
        <v>15</v>
      </c>
      <c r="I831">
        <v>0</v>
      </c>
      <c r="J831" t="str">
        <f t="shared" si="38"/>
        <v>Entry-Level</v>
      </c>
      <c r="K831">
        <v>1</v>
      </c>
    </row>
    <row r="832" spans="1:11" x14ac:dyDescent="0.25">
      <c r="A832">
        <v>640</v>
      </c>
      <c r="B832" t="s">
        <v>11</v>
      </c>
      <c r="C832">
        <v>61</v>
      </c>
      <c r="D832" t="str">
        <f t="shared" si="36"/>
        <v>Old</v>
      </c>
      <c r="E832" s="5">
        <v>143180</v>
      </c>
      <c r="F832">
        <v>58</v>
      </c>
      <c r="G832" t="str">
        <f t="shared" si="37"/>
        <v>Economical</v>
      </c>
      <c r="H832" t="s">
        <v>14</v>
      </c>
      <c r="I832">
        <v>0</v>
      </c>
      <c r="J832" t="str">
        <f t="shared" si="38"/>
        <v>Entry-Level</v>
      </c>
      <c r="K832">
        <v>5</v>
      </c>
    </row>
    <row r="833" spans="1:11" x14ac:dyDescent="0.25">
      <c r="A833">
        <v>1586</v>
      </c>
      <c r="B833" t="s">
        <v>8</v>
      </c>
      <c r="C833">
        <v>72</v>
      </c>
      <c r="D833" t="str">
        <f t="shared" si="36"/>
        <v>Old</v>
      </c>
      <c r="E833" s="5">
        <v>143169</v>
      </c>
      <c r="F833">
        <v>58</v>
      </c>
      <c r="G833" t="str">
        <f t="shared" si="37"/>
        <v>Economical</v>
      </c>
      <c r="H833" t="s">
        <v>10</v>
      </c>
      <c r="I833">
        <v>0</v>
      </c>
      <c r="J833" t="str">
        <f t="shared" si="38"/>
        <v>Entry-Level</v>
      </c>
      <c r="K833">
        <v>4</v>
      </c>
    </row>
    <row r="834" spans="1:11" x14ac:dyDescent="0.25">
      <c r="A834">
        <v>1249</v>
      </c>
      <c r="B834" t="s">
        <v>11</v>
      </c>
      <c r="C834">
        <v>0</v>
      </c>
      <c r="D834" t="str">
        <f t="shared" ref="D834:D897" si="39">IF(C834&gt;54,"Old",IF(C834&gt;=31,"Middle Age",IF(C834&lt;31,"Adolescence","Invalid")))</f>
        <v>Adolescence</v>
      </c>
      <c r="E834" s="5">
        <v>143082</v>
      </c>
      <c r="F834">
        <v>63</v>
      </c>
      <c r="G834" t="str">
        <f t="shared" ref="G834:G897" si="40">IF(F834&gt;=60,"Spendthrift",IF(F834&gt;=31,"Economical",IF(F834&lt;31,"Tightward","Invalid")))</f>
        <v>Spendthrift</v>
      </c>
      <c r="H834" t="s">
        <v>13</v>
      </c>
      <c r="I834">
        <v>0</v>
      </c>
      <c r="J834" t="str">
        <f t="shared" ref="J834:J897" si="41">IF(I834&gt;=10,"Senior Level",IF(I834&gt;=5,"Mid-Level",IF(I834&gt;=3,"Intermediate",IF(I834&lt;3,"Entry-Level","Invalid"))))</f>
        <v>Entry-Level</v>
      </c>
      <c r="K834">
        <v>7</v>
      </c>
    </row>
    <row r="835" spans="1:11" x14ac:dyDescent="0.25">
      <c r="A835">
        <v>274</v>
      </c>
      <c r="B835" t="s">
        <v>11</v>
      </c>
      <c r="C835">
        <v>18</v>
      </c>
      <c r="D835" t="str">
        <f t="shared" si="39"/>
        <v>Adolescence</v>
      </c>
      <c r="E835" s="5">
        <v>143000</v>
      </c>
      <c r="F835">
        <v>99</v>
      </c>
      <c r="G835" t="str">
        <f t="shared" si="40"/>
        <v>Spendthrift</v>
      </c>
      <c r="H835" t="s">
        <v>14</v>
      </c>
      <c r="I835">
        <v>0</v>
      </c>
      <c r="J835" t="str">
        <f t="shared" si="41"/>
        <v>Entry-Level</v>
      </c>
      <c r="K835">
        <v>2</v>
      </c>
    </row>
    <row r="836" spans="1:11" x14ac:dyDescent="0.25">
      <c r="A836">
        <v>1684</v>
      </c>
      <c r="B836" t="s">
        <v>11</v>
      </c>
      <c r="C836">
        <v>83</v>
      </c>
      <c r="D836" t="str">
        <f t="shared" si="39"/>
        <v>Old</v>
      </c>
      <c r="E836" s="5">
        <v>142720</v>
      </c>
      <c r="F836">
        <v>86</v>
      </c>
      <c r="G836" t="str">
        <f t="shared" si="40"/>
        <v>Spendthrift</v>
      </c>
      <c r="H836" t="s">
        <v>15</v>
      </c>
      <c r="I836">
        <v>0</v>
      </c>
      <c r="J836" t="str">
        <f t="shared" si="41"/>
        <v>Entry-Level</v>
      </c>
      <c r="K836">
        <v>1</v>
      </c>
    </row>
    <row r="837" spans="1:11" x14ac:dyDescent="0.25">
      <c r="A837">
        <v>1716</v>
      </c>
      <c r="B837" t="s">
        <v>11</v>
      </c>
      <c r="C837">
        <v>5</v>
      </c>
      <c r="D837" t="str">
        <f t="shared" si="39"/>
        <v>Adolescence</v>
      </c>
      <c r="E837" s="5">
        <v>142351</v>
      </c>
      <c r="F837">
        <v>97</v>
      </c>
      <c r="G837" t="str">
        <f t="shared" si="40"/>
        <v>Spendthrift</v>
      </c>
      <c r="H837" t="s">
        <v>13</v>
      </c>
      <c r="I837">
        <v>0</v>
      </c>
      <c r="J837" t="str">
        <f t="shared" si="41"/>
        <v>Entry-Level</v>
      </c>
      <c r="K837">
        <v>7</v>
      </c>
    </row>
    <row r="838" spans="1:11" x14ac:dyDescent="0.25">
      <c r="A838">
        <v>884</v>
      </c>
      <c r="B838" t="s">
        <v>11</v>
      </c>
      <c r="C838">
        <v>13</v>
      </c>
      <c r="D838" t="str">
        <f t="shared" si="39"/>
        <v>Adolescence</v>
      </c>
      <c r="E838" s="5">
        <v>141580</v>
      </c>
      <c r="F838">
        <v>92</v>
      </c>
      <c r="G838" t="str">
        <f t="shared" si="40"/>
        <v>Spendthrift</v>
      </c>
      <c r="H838" t="s">
        <v>9</v>
      </c>
      <c r="I838">
        <v>0</v>
      </c>
      <c r="J838" t="str">
        <f t="shared" si="41"/>
        <v>Entry-Level</v>
      </c>
      <c r="K838">
        <v>4</v>
      </c>
    </row>
    <row r="839" spans="1:11" x14ac:dyDescent="0.25">
      <c r="A839">
        <v>1140</v>
      </c>
      <c r="B839" t="s">
        <v>11</v>
      </c>
      <c r="C839">
        <v>43</v>
      </c>
      <c r="D839" t="str">
        <f t="shared" si="39"/>
        <v>Middle Age</v>
      </c>
      <c r="E839" s="5">
        <v>140876</v>
      </c>
      <c r="F839">
        <v>90</v>
      </c>
      <c r="G839" t="str">
        <f t="shared" si="40"/>
        <v>Spendthrift</v>
      </c>
      <c r="H839" t="s">
        <v>13</v>
      </c>
      <c r="I839">
        <v>0</v>
      </c>
      <c r="J839" t="str">
        <f t="shared" si="41"/>
        <v>Entry-Level</v>
      </c>
      <c r="K839">
        <v>4</v>
      </c>
    </row>
    <row r="840" spans="1:11" x14ac:dyDescent="0.25">
      <c r="A840">
        <v>981</v>
      </c>
      <c r="B840" t="s">
        <v>8</v>
      </c>
      <c r="C840">
        <v>39</v>
      </c>
      <c r="D840" t="str">
        <f t="shared" si="39"/>
        <v>Middle Age</v>
      </c>
      <c r="E840" s="5">
        <v>140099</v>
      </c>
      <c r="F840">
        <v>51</v>
      </c>
      <c r="G840" t="str">
        <f t="shared" si="40"/>
        <v>Economical</v>
      </c>
      <c r="H840" t="s">
        <v>12</v>
      </c>
      <c r="I840">
        <v>0</v>
      </c>
      <c r="J840" t="str">
        <f t="shared" si="41"/>
        <v>Entry-Level</v>
      </c>
      <c r="K840">
        <v>7</v>
      </c>
    </row>
    <row r="841" spans="1:11" x14ac:dyDescent="0.25">
      <c r="A841">
        <v>1225</v>
      </c>
      <c r="B841" t="s">
        <v>11</v>
      </c>
      <c r="C841">
        <v>62</v>
      </c>
      <c r="D841" t="str">
        <f t="shared" si="39"/>
        <v>Old</v>
      </c>
      <c r="E841" s="5">
        <v>139588</v>
      </c>
      <c r="F841">
        <v>66</v>
      </c>
      <c r="G841" t="str">
        <f t="shared" si="40"/>
        <v>Spendthrift</v>
      </c>
      <c r="H841" t="s">
        <v>15</v>
      </c>
      <c r="I841">
        <v>0</v>
      </c>
      <c r="J841" t="str">
        <f t="shared" si="41"/>
        <v>Entry-Level</v>
      </c>
      <c r="K841">
        <v>2</v>
      </c>
    </row>
    <row r="842" spans="1:11" x14ac:dyDescent="0.25">
      <c r="A842">
        <v>1564</v>
      </c>
      <c r="B842" t="s">
        <v>11</v>
      </c>
      <c r="C842">
        <v>56</v>
      </c>
      <c r="D842" t="str">
        <f t="shared" si="39"/>
        <v>Old</v>
      </c>
      <c r="E842" s="5">
        <v>138864</v>
      </c>
      <c r="F842">
        <v>93</v>
      </c>
      <c r="G842" t="str">
        <f t="shared" si="40"/>
        <v>Spendthrift</v>
      </c>
      <c r="H842" t="s">
        <v>14</v>
      </c>
      <c r="I842">
        <v>0</v>
      </c>
      <c r="J842" t="str">
        <f t="shared" si="41"/>
        <v>Entry-Level</v>
      </c>
      <c r="K842">
        <v>5</v>
      </c>
    </row>
    <row r="843" spans="1:11" x14ac:dyDescent="0.25">
      <c r="A843">
        <v>1273</v>
      </c>
      <c r="B843" t="s">
        <v>11</v>
      </c>
      <c r="C843">
        <v>2</v>
      </c>
      <c r="D843" t="str">
        <f t="shared" si="39"/>
        <v>Adolescence</v>
      </c>
      <c r="E843" s="5">
        <v>138529</v>
      </c>
      <c r="F843">
        <v>87</v>
      </c>
      <c r="G843" t="str">
        <f t="shared" si="40"/>
        <v>Spendthrift</v>
      </c>
      <c r="H843" t="s">
        <v>9</v>
      </c>
      <c r="I843">
        <v>0</v>
      </c>
      <c r="J843" t="str">
        <f t="shared" si="41"/>
        <v>Entry-Level</v>
      </c>
      <c r="K843">
        <v>4</v>
      </c>
    </row>
    <row r="844" spans="1:11" x14ac:dyDescent="0.25">
      <c r="A844">
        <v>333</v>
      </c>
      <c r="B844" t="s">
        <v>8</v>
      </c>
      <c r="C844">
        <v>84</v>
      </c>
      <c r="D844" t="str">
        <f t="shared" si="39"/>
        <v>Old</v>
      </c>
      <c r="E844" s="5">
        <v>137641</v>
      </c>
      <c r="F844">
        <v>67</v>
      </c>
      <c r="G844" t="str">
        <f t="shared" si="40"/>
        <v>Spendthrift</v>
      </c>
      <c r="H844" t="s">
        <v>9</v>
      </c>
      <c r="I844">
        <v>0</v>
      </c>
      <c r="J844" t="str">
        <f t="shared" si="41"/>
        <v>Entry-Level</v>
      </c>
      <c r="K844">
        <v>5</v>
      </c>
    </row>
    <row r="845" spans="1:11" x14ac:dyDescent="0.25">
      <c r="A845">
        <v>1408</v>
      </c>
      <c r="B845" t="s">
        <v>8</v>
      </c>
      <c r="C845">
        <v>56</v>
      </c>
      <c r="D845" t="str">
        <f t="shared" si="39"/>
        <v>Old</v>
      </c>
      <c r="E845" s="5">
        <v>137428</v>
      </c>
      <c r="F845">
        <v>87</v>
      </c>
      <c r="G845" t="str">
        <f t="shared" si="40"/>
        <v>Spendthrift</v>
      </c>
      <c r="H845" t="s">
        <v>14</v>
      </c>
      <c r="I845">
        <v>0</v>
      </c>
      <c r="J845" t="str">
        <f t="shared" si="41"/>
        <v>Entry-Level</v>
      </c>
      <c r="K845">
        <v>2</v>
      </c>
    </row>
    <row r="846" spans="1:11" x14ac:dyDescent="0.25">
      <c r="A846">
        <v>1555</v>
      </c>
      <c r="B846" t="s">
        <v>11</v>
      </c>
      <c r="C846">
        <v>3</v>
      </c>
      <c r="D846" t="str">
        <f t="shared" si="39"/>
        <v>Adolescence</v>
      </c>
      <c r="E846" s="5">
        <v>136316</v>
      </c>
      <c r="F846">
        <v>88</v>
      </c>
      <c r="G846" t="str">
        <f t="shared" si="40"/>
        <v>Spendthrift</v>
      </c>
      <c r="H846" t="s">
        <v>15</v>
      </c>
      <c r="I846">
        <v>0</v>
      </c>
      <c r="J846" t="str">
        <f t="shared" si="41"/>
        <v>Entry-Level</v>
      </c>
      <c r="K846">
        <v>3</v>
      </c>
    </row>
    <row r="847" spans="1:11" x14ac:dyDescent="0.25">
      <c r="A847">
        <v>803</v>
      </c>
      <c r="B847" t="s">
        <v>11</v>
      </c>
      <c r="C847">
        <v>62</v>
      </c>
      <c r="D847" t="str">
        <f t="shared" si="39"/>
        <v>Old</v>
      </c>
      <c r="E847" s="5">
        <v>133822</v>
      </c>
      <c r="F847">
        <v>78</v>
      </c>
      <c r="G847" t="str">
        <f t="shared" si="40"/>
        <v>Spendthrift</v>
      </c>
      <c r="H847" t="s">
        <v>18</v>
      </c>
      <c r="I847">
        <v>0</v>
      </c>
      <c r="J847" t="str">
        <f t="shared" si="41"/>
        <v>Entry-Level</v>
      </c>
      <c r="K847">
        <v>4</v>
      </c>
    </row>
    <row r="848" spans="1:11" x14ac:dyDescent="0.25">
      <c r="A848">
        <v>1675</v>
      </c>
      <c r="B848" t="s">
        <v>11</v>
      </c>
      <c r="C848">
        <v>13</v>
      </c>
      <c r="D848" t="str">
        <f t="shared" si="39"/>
        <v>Adolescence</v>
      </c>
      <c r="E848" s="5">
        <v>132374</v>
      </c>
      <c r="F848">
        <v>96</v>
      </c>
      <c r="G848" t="str">
        <f t="shared" si="40"/>
        <v>Spendthrift</v>
      </c>
      <c r="H848" t="s">
        <v>18</v>
      </c>
      <c r="I848">
        <v>0</v>
      </c>
      <c r="J848" t="str">
        <f t="shared" si="41"/>
        <v>Entry-Level</v>
      </c>
      <c r="K848">
        <v>3</v>
      </c>
    </row>
    <row r="849" spans="1:11" x14ac:dyDescent="0.25">
      <c r="A849">
        <v>1718</v>
      </c>
      <c r="B849" t="s">
        <v>11</v>
      </c>
      <c r="C849">
        <v>94</v>
      </c>
      <c r="D849" t="str">
        <f t="shared" si="39"/>
        <v>Old</v>
      </c>
      <c r="E849" s="5">
        <v>131521</v>
      </c>
      <c r="F849">
        <v>62</v>
      </c>
      <c r="G849" t="str">
        <f t="shared" si="40"/>
        <v>Spendthrift</v>
      </c>
      <c r="H849" t="s">
        <v>14</v>
      </c>
      <c r="I849">
        <v>0</v>
      </c>
      <c r="J849" t="str">
        <f t="shared" si="41"/>
        <v>Entry-Level</v>
      </c>
      <c r="K849">
        <v>6</v>
      </c>
    </row>
    <row r="850" spans="1:11" x14ac:dyDescent="0.25">
      <c r="A850">
        <v>1309</v>
      </c>
      <c r="B850" t="s">
        <v>8</v>
      </c>
      <c r="C850">
        <v>15</v>
      </c>
      <c r="D850" t="str">
        <f t="shared" si="39"/>
        <v>Adolescence</v>
      </c>
      <c r="E850" s="5">
        <v>131061</v>
      </c>
      <c r="F850">
        <v>92</v>
      </c>
      <c r="G850" t="str">
        <f t="shared" si="40"/>
        <v>Spendthrift</v>
      </c>
      <c r="H850" t="s">
        <v>9</v>
      </c>
      <c r="I850">
        <v>0</v>
      </c>
      <c r="J850" t="str">
        <f t="shared" si="41"/>
        <v>Entry-Level</v>
      </c>
      <c r="K850">
        <v>7</v>
      </c>
    </row>
    <row r="851" spans="1:11" x14ac:dyDescent="0.25">
      <c r="A851">
        <v>1891</v>
      </c>
      <c r="B851" t="s">
        <v>11</v>
      </c>
      <c r="C851">
        <v>1</v>
      </c>
      <c r="D851" t="str">
        <f t="shared" si="39"/>
        <v>Adolescence</v>
      </c>
      <c r="E851" s="5">
        <v>130089</v>
      </c>
      <c r="F851">
        <v>67</v>
      </c>
      <c r="G851" t="str">
        <f t="shared" si="40"/>
        <v>Spendthrift</v>
      </c>
      <c r="H851" t="s">
        <v>14</v>
      </c>
      <c r="I851">
        <v>0</v>
      </c>
      <c r="J851" t="str">
        <f t="shared" si="41"/>
        <v>Entry-Level</v>
      </c>
      <c r="K851">
        <v>5</v>
      </c>
    </row>
    <row r="852" spans="1:11" x14ac:dyDescent="0.25">
      <c r="A852">
        <v>1097</v>
      </c>
      <c r="B852" t="s">
        <v>11</v>
      </c>
      <c r="C852">
        <v>47</v>
      </c>
      <c r="D852" t="str">
        <f t="shared" si="39"/>
        <v>Middle Age</v>
      </c>
      <c r="E852" s="5">
        <v>129019</v>
      </c>
      <c r="F852">
        <v>57</v>
      </c>
      <c r="G852" t="str">
        <f t="shared" si="40"/>
        <v>Economical</v>
      </c>
      <c r="H852" t="s">
        <v>9</v>
      </c>
      <c r="I852">
        <v>0</v>
      </c>
      <c r="J852" t="str">
        <f t="shared" si="41"/>
        <v>Entry-Level</v>
      </c>
      <c r="K852">
        <v>3</v>
      </c>
    </row>
    <row r="853" spans="1:11" x14ac:dyDescent="0.25">
      <c r="A853">
        <v>346</v>
      </c>
      <c r="B853" t="s">
        <v>11</v>
      </c>
      <c r="C853">
        <v>78</v>
      </c>
      <c r="D853" t="str">
        <f t="shared" si="39"/>
        <v>Old</v>
      </c>
      <c r="E853" s="5">
        <v>126599</v>
      </c>
      <c r="F853">
        <v>84</v>
      </c>
      <c r="G853" t="str">
        <f t="shared" si="40"/>
        <v>Spendthrift</v>
      </c>
      <c r="H853" t="s">
        <v>12</v>
      </c>
      <c r="I853">
        <v>0</v>
      </c>
      <c r="J853" t="str">
        <f t="shared" si="41"/>
        <v>Entry-Level</v>
      </c>
      <c r="K853">
        <v>3</v>
      </c>
    </row>
    <row r="854" spans="1:11" x14ac:dyDescent="0.25">
      <c r="A854">
        <v>689</v>
      </c>
      <c r="B854" t="s">
        <v>11</v>
      </c>
      <c r="C854">
        <v>3</v>
      </c>
      <c r="D854" t="str">
        <f t="shared" si="39"/>
        <v>Adolescence</v>
      </c>
      <c r="E854" s="5">
        <v>126015</v>
      </c>
      <c r="F854">
        <v>57</v>
      </c>
      <c r="G854" t="str">
        <f t="shared" si="40"/>
        <v>Economical</v>
      </c>
      <c r="H854" t="s">
        <v>9</v>
      </c>
      <c r="I854">
        <v>0</v>
      </c>
      <c r="J854" t="str">
        <f t="shared" si="41"/>
        <v>Entry-Level</v>
      </c>
      <c r="K854">
        <v>1</v>
      </c>
    </row>
    <row r="855" spans="1:11" x14ac:dyDescent="0.25">
      <c r="A855">
        <v>1012</v>
      </c>
      <c r="B855" t="s">
        <v>11</v>
      </c>
      <c r="C855">
        <v>80</v>
      </c>
      <c r="D855" t="str">
        <f t="shared" si="39"/>
        <v>Old</v>
      </c>
      <c r="E855" s="5">
        <v>125623</v>
      </c>
      <c r="F855">
        <v>62</v>
      </c>
      <c r="G855" t="str">
        <f t="shared" si="40"/>
        <v>Spendthrift</v>
      </c>
      <c r="H855" t="s">
        <v>15</v>
      </c>
      <c r="I855">
        <v>0</v>
      </c>
      <c r="J855" t="str">
        <f t="shared" si="41"/>
        <v>Entry-Level</v>
      </c>
      <c r="K855">
        <v>4</v>
      </c>
    </row>
    <row r="856" spans="1:11" x14ac:dyDescent="0.25">
      <c r="A856">
        <v>1214</v>
      </c>
      <c r="B856" t="s">
        <v>11</v>
      </c>
      <c r="C856">
        <v>81</v>
      </c>
      <c r="D856" t="str">
        <f t="shared" si="39"/>
        <v>Old</v>
      </c>
      <c r="E856" s="5">
        <v>125316</v>
      </c>
      <c r="F856">
        <v>81</v>
      </c>
      <c r="G856" t="str">
        <f t="shared" si="40"/>
        <v>Spendthrift</v>
      </c>
      <c r="H856" t="s">
        <v>12</v>
      </c>
      <c r="I856">
        <v>0</v>
      </c>
      <c r="J856" t="str">
        <f t="shared" si="41"/>
        <v>Entry-Level</v>
      </c>
      <c r="K856">
        <v>6</v>
      </c>
    </row>
    <row r="857" spans="1:11" x14ac:dyDescent="0.25">
      <c r="A857">
        <v>1888</v>
      </c>
      <c r="B857" t="s">
        <v>11</v>
      </c>
      <c r="C857">
        <v>77</v>
      </c>
      <c r="D857" t="str">
        <f t="shared" si="39"/>
        <v>Old</v>
      </c>
      <c r="E857" s="5">
        <v>124995</v>
      </c>
      <c r="F857">
        <v>66</v>
      </c>
      <c r="G857" t="str">
        <f t="shared" si="40"/>
        <v>Spendthrift</v>
      </c>
      <c r="H857" t="s">
        <v>9</v>
      </c>
      <c r="I857">
        <v>0</v>
      </c>
      <c r="J857" t="str">
        <f t="shared" si="41"/>
        <v>Entry-Level</v>
      </c>
      <c r="K857">
        <v>1</v>
      </c>
    </row>
    <row r="858" spans="1:11" x14ac:dyDescent="0.25">
      <c r="A858">
        <v>461</v>
      </c>
      <c r="B858" t="s">
        <v>11</v>
      </c>
      <c r="C858">
        <v>47</v>
      </c>
      <c r="D858" t="str">
        <f t="shared" si="39"/>
        <v>Middle Age</v>
      </c>
      <c r="E858" s="5">
        <v>124072</v>
      </c>
      <c r="F858">
        <v>56</v>
      </c>
      <c r="G858" t="str">
        <f t="shared" si="40"/>
        <v>Economical</v>
      </c>
      <c r="H858" t="s">
        <v>12</v>
      </c>
      <c r="I858">
        <v>0</v>
      </c>
      <c r="J858" t="str">
        <f t="shared" si="41"/>
        <v>Entry-Level</v>
      </c>
      <c r="K858">
        <v>7</v>
      </c>
    </row>
    <row r="859" spans="1:11" x14ac:dyDescent="0.25">
      <c r="A859">
        <v>1415</v>
      </c>
      <c r="B859" t="s">
        <v>8</v>
      </c>
      <c r="C859">
        <v>93</v>
      </c>
      <c r="D859" t="str">
        <f t="shared" si="39"/>
        <v>Old</v>
      </c>
      <c r="E859" s="5">
        <v>121513</v>
      </c>
      <c r="F859">
        <v>90</v>
      </c>
      <c r="G859" t="str">
        <f t="shared" si="40"/>
        <v>Spendthrift</v>
      </c>
      <c r="H859" t="s">
        <v>10</v>
      </c>
      <c r="I859">
        <v>0</v>
      </c>
      <c r="J859" t="str">
        <f t="shared" si="41"/>
        <v>Entry-Level</v>
      </c>
      <c r="K859">
        <v>6</v>
      </c>
    </row>
    <row r="860" spans="1:11" x14ac:dyDescent="0.25">
      <c r="A860">
        <v>366</v>
      </c>
      <c r="B860" t="s">
        <v>8</v>
      </c>
      <c r="C860">
        <v>65</v>
      </c>
      <c r="D860" t="str">
        <f t="shared" si="39"/>
        <v>Old</v>
      </c>
      <c r="E860" s="5">
        <v>120627</v>
      </c>
      <c r="F860">
        <v>72</v>
      </c>
      <c r="G860" t="str">
        <f t="shared" si="40"/>
        <v>Spendthrift</v>
      </c>
      <c r="H860" t="s">
        <v>9</v>
      </c>
      <c r="I860">
        <v>0</v>
      </c>
      <c r="J860" t="str">
        <f t="shared" si="41"/>
        <v>Entry-Level</v>
      </c>
      <c r="K860">
        <v>2</v>
      </c>
    </row>
    <row r="861" spans="1:11" x14ac:dyDescent="0.25">
      <c r="A861">
        <v>1549</v>
      </c>
      <c r="B861" t="s">
        <v>11</v>
      </c>
      <c r="C861">
        <v>79</v>
      </c>
      <c r="D861" t="str">
        <f t="shared" si="39"/>
        <v>Old</v>
      </c>
      <c r="E861" s="5">
        <v>119435</v>
      </c>
      <c r="F861">
        <v>55</v>
      </c>
      <c r="G861" t="str">
        <f t="shared" si="40"/>
        <v>Economical</v>
      </c>
      <c r="H861" t="s">
        <v>13</v>
      </c>
      <c r="I861">
        <v>0</v>
      </c>
      <c r="J861" t="str">
        <f t="shared" si="41"/>
        <v>Entry-Level</v>
      </c>
      <c r="K861">
        <v>7</v>
      </c>
    </row>
    <row r="862" spans="1:11" x14ac:dyDescent="0.25">
      <c r="A862">
        <v>633</v>
      </c>
      <c r="B862" t="s">
        <v>8</v>
      </c>
      <c r="C862">
        <v>32</v>
      </c>
      <c r="D862" t="str">
        <f t="shared" si="39"/>
        <v>Middle Age</v>
      </c>
      <c r="E862" s="5">
        <v>118280</v>
      </c>
      <c r="F862">
        <v>92</v>
      </c>
      <c r="G862" t="str">
        <f t="shared" si="40"/>
        <v>Spendthrift</v>
      </c>
      <c r="H862" t="s">
        <v>14</v>
      </c>
      <c r="I862">
        <v>0</v>
      </c>
      <c r="J862" t="str">
        <f t="shared" si="41"/>
        <v>Entry-Level</v>
      </c>
      <c r="K862">
        <v>5</v>
      </c>
    </row>
    <row r="863" spans="1:11" x14ac:dyDescent="0.25">
      <c r="A863">
        <v>995</v>
      </c>
      <c r="B863" t="s">
        <v>11</v>
      </c>
      <c r="C863">
        <v>85</v>
      </c>
      <c r="D863" t="str">
        <f t="shared" si="39"/>
        <v>Old</v>
      </c>
      <c r="E863" s="5">
        <v>118161</v>
      </c>
      <c r="F863">
        <v>74</v>
      </c>
      <c r="G863" t="str">
        <f t="shared" si="40"/>
        <v>Spendthrift</v>
      </c>
      <c r="H863" t="s">
        <v>10</v>
      </c>
      <c r="I863">
        <v>0</v>
      </c>
      <c r="J863" t="str">
        <f t="shared" si="41"/>
        <v>Entry-Level</v>
      </c>
      <c r="K863">
        <v>4</v>
      </c>
    </row>
    <row r="864" spans="1:11" x14ac:dyDescent="0.25">
      <c r="A864">
        <v>734</v>
      </c>
      <c r="B864" t="s">
        <v>11</v>
      </c>
      <c r="C864">
        <v>41</v>
      </c>
      <c r="D864" t="str">
        <f t="shared" si="39"/>
        <v>Middle Age</v>
      </c>
      <c r="E864" s="5">
        <v>118122</v>
      </c>
      <c r="F864">
        <v>52</v>
      </c>
      <c r="G864" t="str">
        <f t="shared" si="40"/>
        <v>Economical</v>
      </c>
      <c r="H864" t="s">
        <v>13</v>
      </c>
      <c r="I864">
        <v>0</v>
      </c>
      <c r="J864" t="str">
        <f t="shared" si="41"/>
        <v>Entry-Level</v>
      </c>
      <c r="K864">
        <v>6</v>
      </c>
    </row>
    <row r="865" spans="1:11" x14ac:dyDescent="0.25">
      <c r="A865">
        <v>557</v>
      </c>
      <c r="B865" t="s">
        <v>8</v>
      </c>
      <c r="C865">
        <v>84</v>
      </c>
      <c r="D865" t="str">
        <f t="shared" si="39"/>
        <v>Old</v>
      </c>
      <c r="E865" s="5">
        <v>117612</v>
      </c>
      <c r="F865">
        <v>63</v>
      </c>
      <c r="G865" t="str">
        <f t="shared" si="40"/>
        <v>Spendthrift</v>
      </c>
      <c r="H865" t="s">
        <v>10</v>
      </c>
      <c r="I865">
        <v>0</v>
      </c>
      <c r="J865" t="str">
        <f t="shared" si="41"/>
        <v>Entry-Level</v>
      </c>
      <c r="K865">
        <v>6</v>
      </c>
    </row>
    <row r="866" spans="1:11" x14ac:dyDescent="0.25">
      <c r="A866">
        <v>1298</v>
      </c>
      <c r="B866" t="s">
        <v>11</v>
      </c>
      <c r="C866">
        <v>83</v>
      </c>
      <c r="D866" t="str">
        <f t="shared" si="39"/>
        <v>Old</v>
      </c>
      <c r="E866" s="5">
        <v>115517</v>
      </c>
      <c r="F866">
        <v>82</v>
      </c>
      <c r="G866" t="str">
        <f t="shared" si="40"/>
        <v>Spendthrift</v>
      </c>
      <c r="H866" t="s">
        <v>9</v>
      </c>
      <c r="I866">
        <v>0</v>
      </c>
      <c r="J866" t="str">
        <f t="shared" si="41"/>
        <v>Entry-Level</v>
      </c>
      <c r="K866">
        <v>6</v>
      </c>
    </row>
    <row r="867" spans="1:11" x14ac:dyDescent="0.25">
      <c r="A867">
        <v>1343</v>
      </c>
      <c r="B867" t="s">
        <v>11</v>
      </c>
      <c r="C867">
        <v>45</v>
      </c>
      <c r="D867" t="str">
        <f t="shared" si="39"/>
        <v>Middle Age</v>
      </c>
      <c r="E867" s="5">
        <v>114741</v>
      </c>
      <c r="F867">
        <v>96</v>
      </c>
      <c r="G867" t="str">
        <f t="shared" si="40"/>
        <v>Spendthrift</v>
      </c>
      <c r="H867" t="s">
        <v>14</v>
      </c>
      <c r="I867">
        <v>0</v>
      </c>
      <c r="J867" t="str">
        <f t="shared" si="41"/>
        <v>Entry-Level</v>
      </c>
      <c r="K867">
        <v>5</v>
      </c>
    </row>
    <row r="868" spans="1:11" x14ac:dyDescent="0.25">
      <c r="A868">
        <v>1603</v>
      </c>
      <c r="B868" t="s">
        <v>8</v>
      </c>
      <c r="C868">
        <v>1</v>
      </c>
      <c r="D868" t="str">
        <f t="shared" si="39"/>
        <v>Adolescence</v>
      </c>
      <c r="E868" s="5">
        <v>114556</v>
      </c>
      <c r="F868">
        <v>64</v>
      </c>
      <c r="G868" t="str">
        <f t="shared" si="40"/>
        <v>Spendthrift</v>
      </c>
      <c r="H868" t="s">
        <v>13</v>
      </c>
      <c r="I868">
        <v>0</v>
      </c>
      <c r="J868" t="str">
        <f t="shared" si="41"/>
        <v>Entry-Level</v>
      </c>
      <c r="K868">
        <v>7</v>
      </c>
    </row>
    <row r="869" spans="1:11" x14ac:dyDescent="0.25">
      <c r="A869">
        <v>949</v>
      </c>
      <c r="B869" t="s">
        <v>11</v>
      </c>
      <c r="C869">
        <v>65</v>
      </c>
      <c r="D869" t="str">
        <f t="shared" si="39"/>
        <v>Old</v>
      </c>
      <c r="E869" s="5">
        <v>114244</v>
      </c>
      <c r="F869">
        <v>64</v>
      </c>
      <c r="G869" t="str">
        <f t="shared" si="40"/>
        <v>Spendthrift</v>
      </c>
      <c r="H869" t="s">
        <v>14</v>
      </c>
      <c r="I869">
        <v>0</v>
      </c>
      <c r="J869" t="str">
        <f t="shared" si="41"/>
        <v>Entry-Level</v>
      </c>
      <c r="K869">
        <v>1</v>
      </c>
    </row>
    <row r="870" spans="1:11" x14ac:dyDescent="0.25">
      <c r="A870">
        <v>638</v>
      </c>
      <c r="B870" t="s">
        <v>11</v>
      </c>
      <c r="C870">
        <v>26</v>
      </c>
      <c r="D870" t="str">
        <f t="shared" si="39"/>
        <v>Adolescence</v>
      </c>
      <c r="E870" s="5">
        <v>113707</v>
      </c>
      <c r="F870">
        <v>97</v>
      </c>
      <c r="G870" t="str">
        <f t="shared" si="40"/>
        <v>Spendthrift</v>
      </c>
      <c r="H870" t="s">
        <v>13</v>
      </c>
      <c r="I870">
        <v>0</v>
      </c>
      <c r="J870" t="str">
        <f t="shared" si="41"/>
        <v>Entry-Level</v>
      </c>
      <c r="K870">
        <v>5</v>
      </c>
    </row>
    <row r="871" spans="1:11" x14ac:dyDescent="0.25">
      <c r="A871">
        <v>684</v>
      </c>
      <c r="B871" t="s">
        <v>11</v>
      </c>
      <c r="C871">
        <v>29</v>
      </c>
      <c r="D871" t="str">
        <f t="shared" si="39"/>
        <v>Adolescence</v>
      </c>
      <c r="E871" s="5">
        <v>112240</v>
      </c>
      <c r="F871">
        <v>95</v>
      </c>
      <c r="G871" t="str">
        <f t="shared" si="40"/>
        <v>Spendthrift</v>
      </c>
      <c r="H871" t="s">
        <v>13</v>
      </c>
      <c r="I871">
        <v>0</v>
      </c>
      <c r="J871" t="str">
        <f t="shared" si="41"/>
        <v>Entry-Level</v>
      </c>
      <c r="K871">
        <v>4</v>
      </c>
    </row>
    <row r="872" spans="1:11" x14ac:dyDescent="0.25">
      <c r="A872">
        <v>955</v>
      </c>
      <c r="B872" t="s">
        <v>11</v>
      </c>
      <c r="C872">
        <v>25</v>
      </c>
      <c r="D872" t="str">
        <f t="shared" si="39"/>
        <v>Adolescence</v>
      </c>
      <c r="E872" s="5">
        <v>111379</v>
      </c>
      <c r="F872">
        <v>93</v>
      </c>
      <c r="G872" t="str">
        <f t="shared" si="40"/>
        <v>Spendthrift</v>
      </c>
      <c r="H872" t="s">
        <v>14</v>
      </c>
      <c r="I872">
        <v>0</v>
      </c>
      <c r="J872" t="str">
        <f t="shared" si="41"/>
        <v>Entry-Level</v>
      </c>
      <c r="K872">
        <v>2</v>
      </c>
    </row>
    <row r="873" spans="1:11" x14ac:dyDescent="0.25">
      <c r="A873">
        <v>1650</v>
      </c>
      <c r="B873" t="s">
        <v>8</v>
      </c>
      <c r="C873">
        <v>34</v>
      </c>
      <c r="D873" t="str">
        <f t="shared" si="39"/>
        <v>Middle Age</v>
      </c>
      <c r="E873" s="5">
        <v>109263</v>
      </c>
      <c r="F873">
        <v>77</v>
      </c>
      <c r="G873" t="str">
        <f t="shared" si="40"/>
        <v>Spendthrift</v>
      </c>
      <c r="H873" t="s">
        <v>13</v>
      </c>
      <c r="I873">
        <v>0</v>
      </c>
      <c r="J873" t="str">
        <f t="shared" si="41"/>
        <v>Entry-Level</v>
      </c>
      <c r="K873">
        <v>1</v>
      </c>
    </row>
    <row r="874" spans="1:11" x14ac:dyDescent="0.25">
      <c r="A874">
        <v>1161</v>
      </c>
      <c r="B874" t="s">
        <v>11</v>
      </c>
      <c r="C874">
        <v>1</v>
      </c>
      <c r="D874" t="str">
        <f t="shared" si="39"/>
        <v>Adolescence</v>
      </c>
      <c r="E874" s="5">
        <v>108342</v>
      </c>
      <c r="F874">
        <v>97</v>
      </c>
      <c r="G874" t="str">
        <f t="shared" si="40"/>
        <v>Spendthrift</v>
      </c>
      <c r="H874" t="s">
        <v>16</v>
      </c>
      <c r="I874">
        <v>0</v>
      </c>
      <c r="J874" t="str">
        <f t="shared" si="41"/>
        <v>Entry-Level</v>
      </c>
      <c r="K874">
        <v>3</v>
      </c>
    </row>
    <row r="875" spans="1:11" x14ac:dyDescent="0.25">
      <c r="A875">
        <v>343</v>
      </c>
      <c r="B875" t="s">
        <v>8</v>
      </c>
      <c r="C875">
        <v>22</v>
      </c>
      <c r="D875" t="str">
        <f t="shared" si="39"/>
        <v>Adolescence</v>
      </c>
      <c r="E875" s="5">
        <v>107941</v>
      </c>
      <c r="F875">
        <v>61</v>
      </c>
      <c r="G875" t="str">
        <f t="shared" si="40"/>
        <v>Spendthrift</v>
      </c>
      <c r="H875" t="s">
        <v>14</v>
      </c>
      <c r="I875">
        <v>0</v>
      </c>
      <c r="J875" t="str">
        <f t="shared" si="41"/>
        <v>Entry-Level</v>
      </c>
      <c r="K875">
        <v>1</v>
      </c>
    </row>
    <row r="876" spans="1:11" x14ac:dyDescent="0.25">
      <c r="A876">
        <v>1204</v>
      </c>
      <c r="B876" t="s">
        <v>11</v>
      </c>
      <c r="C876">
        <v>1</v>
      </c>
      <c r="D876" t="str">
        <f t="shared" si="39"/>
        <v>Adolescence</v>
      </c>
      <c r="E876" s="5">
        <v>106841</v>
      </c>
      <c r="F876">
        <v>69</v>
      </c>
      <c r="G876" t="str">
        <f t="shared" si="40"/>
        <v>Spendthrift</v>
      </c>
      <c r="H876" t="s">
        <v>13</v>
      </c>
      <c r="I876">
        <v>0</v>
      </c>
      <c r="J876" t="str">
        <f t="shared" si="41"/>
        <v>Entry-Level</v>
      </c>
      <c r="K876">
        <v>3</v>
      </c>
    </row>
    <row r="877" spans="1:11" x14ac:dyDescent="0.25">
      <c r="A877">
        <v>660</v>
      </c>
      <c r="B877" t="s">
        <v>8</v>
      </c>
      <c r="C877">
        <v>49</v>
      </c>
      <c r="D877" t="str">
        <f t="shared" si="39"/>
        <v>Middle Age</v>
      </c>
      <c r="E877" s="5">
        <v>106633</v>
      </c>
      <c r="F877">
        <v>53</v>
      </c>
      <c r="G877" t="str">
        <f t="shared" si="40"/>
        <v>Economical</v>
      </c>
      <c r="H877" t="s">
        <v>14</v>
      </c>
      <c r="I877">
        <v>0</v>
      </c>
      <c r="J877" t="str">
        <f t="shared" si="41"/>
        <v>Entry-Level</v>
      </c>
      <c r="K877">
        <v>3</v>
      </c>
    </row>
    <row r="878" spans="1:11" x14ac:dyDescent="0.25">
      <c r="A878">
        <v>1254</v>
      </c>
      <c r="B878" t="s">
        <v>8</v>
      </c>
      <c r="C878">
        <v>58</v>
      </c>
      <c r="D878" t="str">
        <f t="shared" si="39"/>
        <v>Old</v>
      </c>
      <c r="E878" s="5">
        <v>105302</v>
      </c>
      <c r="F878">
        <v>75</v>
      </c>
      <c r="G878" t="str">
        <f t="shared" si="40"/>
        <v>Spendthrift</v>
      </c>
      <c r="H878" t="s">
        <v>16</v>
      </c>
      <c r="I878">
        <v>0</v>
      </c>
      <c r="J878" t="str">
        <f t="shared" si="41"/>
        <v>Entry-Level</v>
      </c>
      <c r="K878">
        <v>3</v>
      </c>
    </row>
    <row r="879" spans="1:11" x14ac:dyDescent="0.25">
      <c r="A879">
        <v>1732</v>
      </c>
      <c r="B879" t="s">
        <v>8</v>
      </c>
      <c r="C879">
        <v>20</v>
      </c>
      <c r="D879" t="str">
        <f t="shared" si="39"/>
        <v>Adolescence</v>
      </c>
      <c r="E879" s="5">
        <v>103195</v>
      </c>
      <c r="F879">
        <v>68</v>
      </c>
      <c r="G879" t="str">
        <f t="shared" si="40"/>
        <v>Spendthrift</v>
      </c>
      <c r="H879" t="s">
        <v>16</v>
      </c>
      <c r="I879">
        <v>0</v>
      </c>
      <c r="J879" t="str">
        <f t="shared" si="41"/>
        <v>Entry-Level</v>
      </c>
      <c r="K879">
        <v>7</v>
      </c>
    </row>
    <row r="880" spans="1:11" x14ac:dyDescent="0.25">
      <c r="A880">
        <v>1573</v>
      </c>
      <c r="B880" t="s">
        <v>11</v>
      </c>
      <c r="C880">
        <v>96</v>
      </c>
      <c r="D880" t="str">
        <f t="shared" si="39"/>
        <v>Old</v>
      </c>
      <c r="E880" s="5">
        <v>102788</v>
      </c>
      <c r="F880">
        <v>51</v>
      </c>
      <c r="G880" t="str">
        <f t="shared" si="40"/>
        <v>Economical</v>
      </c>
      <c r="H880" t="s">
        <v>14</v>
      </c>
      <c r="I880">
        <v>0</v>
      </c>
      <c r="J880" t="str">
        <f t="shared" si="41"/>
        <v>Entry-Level</v>
      </c>
      <c r="K880">
        <v>1</v>
      </c>
    </row>
    <row r="881" spans="1:11" x14ac:dyDescent="0.25">
      <c r="A881">
        <v>1881</v>
      </c>
      <c r="B881" t="s">
        <v>8</v>
      </c>
      <c r="C881">
        <v>57</v>
      </c>
      <c r="D881" t="str">
        <f t="shared" si="39"/>
        <v>Old</v>
      </c>
      <c r="E881" s="5">
        <v>102692</v>
      </c>
      <c r="F881">
        <v>94</v>
      </c>
      <c r="G881" t="str">
        <f t="shared" si="40"/>
        <v>Spendthrift</v>
      </c>
      <c r="H881" t="s">
        <v>9</v>
      </c>
      <c r="I881">
        <v>0</v>
      </c>
      <c r="J881" t="str">
        <f t="shared" si="41"/>
        <v>Entry-Level</v>
      </c>
      <c r="K881">
        <v>2</v>
      </c>
    </row>
    <row r="882" spans="1:11" x14ac:dyDescent="0.25">
      <c r="A882">
        <v>411</v>
      </c>
      <c r="B882" t="s">
        <v>8</v>
      </c>
      <c r="C882">
        <v>83</v>
      </c>
      <c r="D882" t="str">
        <f t="shared" si="39"/>
        <v>Old</v>
      </c>
      <c r="E882" s="5">
        <v>102647</v>
      </c>
      <c r="F882">
        <v>83</v>
      </c>
      <c r="G882" t="str">
        <f t="shared" si="40"/>
        <v>Spendthrift</v>
      </c>
      <c r="H882" t="s">
        <v>13</v>
      </c>
      <c r="I882">
        <v>0</v>
      </c>
      <c r="J882" t="str">
        <f t="shared" si="41"/>
        <v>Entry-Level</v>
      </c>
      <c r="K882">
        <v>2</v>
      </c>
    </row>
    <row r="883" spans="1:11" x14ac:dyDescent="0.25">
      <c r="A883">
        <v>765</v>
      </c>
      <c r="B883" t="s">
        <v>8</v>
      </c>
      <c r="C883">
        <v>12</v>
      </c>
      <c r="D883" t="str">
        <f t="shared" si="39"/>
        <v>Adolescence</v>
      </c>
      <c r="E883" s="5">
        <v>101388</v>
      </c>
      <c r="F883">
        <v>90</v>
      </c>
      <c r="G883" t="str">
        <f t="shared" si="40"/>
        <v>Spendthrift</v>
      </c>
      <c r="H883" t="s">
        <v>14</v>
      </c>
      <c r="I883">
        <v>0</v>
      </c>
      <c r="J883" t="str">
        <f t="shared" si="41"/>
        <v>Entry-Level</v>
      </c>
      <c r="K883">
        <v>2</v>
      </c>
    </row>
    <row r="884" spans="1:11" x14ac:dyDescent="0.25">
      <c r="A884">
        <v>1688</v>
      </c>
      <c r="B884" t="s">
        <v>8</v>
      </c>
      <c r="C884">
        <v>81</v>
      </c>
      <c r="D884" t="str">
        <f t="shared" si="39"/>
        <v>Old</v>
      </c>
      <c r="E884" s="5">
        <v>101073</v>
      </c>
      <c r="F884">
        <v>67</v>
      </c>
      <c r="G884" t="str">
        <f t="shared" si="40"/>
        <v>Spendthrift</v>
      </c>
      <c r="H884" t="s">
        <v>15</v>
      </c>
      <c r="I884">
        <v>0</v>
      </c>
      <c r="J884" t="str">
        <f t="shared" si="41"/>
        <v>Entry-Level</v>
      </c>
      <c r="K884">
        <v>7</v>
      </c>
    </row>
    <row r="885" spans="1:11" x14ac:dyDescent="0.25">
      <c r="A885">
        <v>1007</v>
      </c>
      <c r="B885" t="s">
        <v>11</v>
      </c>
      <c r="C885">
        <v>61</v>
      </c>
      <c r="D885" t="str">
        <f t="shared" si="39"/>
        <v>Old</v>
      </c>
      <c r="E885" s="5">
        <v>101007</v>
      </c>
      <c r="F885">
        <v>60</v>
      </c>
      <c r="G885" t="str">
        <f t="shared" si="40"/>
        <v>Spendthrift</v>
      </c>
      <c r="H885" t="s">
        <v>12</v>
      </c>
      <c r="I885">
        <v>0</v>
      </c>
      <c r="J885" t="str">
        <f t="shared" si="41"/>
        <v>Entry-Level</v>
      </c>
      <c r="K885">
        <v>6</v>
      </c>
    </row>
    <row r="886" spans="1:11" x14ac:dyDescent="0.25">
      <c r="A886">
        <v>1248</v>
      </c>
      <c r="B886" t="s">
        <v>11</v>
      </c>
      <c r="C886">
        <v>87</v>
      </c>
      <c r="D886" t="str">
        <f t="shared" si="39"/>
        <v>Old</v>
      </c>
      <c r="E886" s="5">
        <v>100850</v>
      </c>
      <c r="F886">
        <v>83</v>
      </c>
      <c r="G886" t="str">
        <f t="shared" si="40"/>
        <v>Spendthrift</v>
      </c>
      <c r="H886" t="s">
        <v>16</v>
      </c>
      <c r="I886">
        <v>0</v>
      </c>
      <c r="J886" t="str">
        <f t="shared" si="41"/>
        <v>Entry-Level</v>
      </c>
      <c r="K886">
        <v>3</v>
      </c>
    </row>
    <row r="887" spans="1:11" x14ac:dyDescent="0.25">
      <c r="A887">
        <v>1062</v>
      </c>
      <c r="B887" t="s">
        <v>11</v>
      </c>
      <c r="C887">
        <v>82</v>
      </c>
      <c r="D887" t="str">
        <f t="shared" si="39"/>
        <v>Old</v>
      </c>
      <c r="E887" s="5">
        <v>99983</v>
      </c>
      <c r="F887">
        <v>88</v>
      </c>
      <c r="G887" t="str">
        <f t="shared" si="40"/>
        <v>Spendthrift</v>
      </c>
      <c r="H887" t="s">
        <v>15</v>
      </c>
      <c r="I887">
        <v>0</v>
      </c>
      <c r="J887" t="str">
        <f t="shared" si="41"/>
        <v>Entry-Level</v>
      </c>
      <c r="K887">
        <v>1</v>
      </c>
    </row>
    <row r="888" spans="1:11" x14ac:dyDescent="0.25">
      <c r="A888">
        <v>1024</v>
      </c>
      <c r="B888" t="s">
        <v>8</v>
      </c>
      <c r="C888">
        <v>55</v>
      </c>
      <c r="D888" t="str">
        <f t="shared" si="39"/>
        <v>Old</v>
      </c>
      <c r="E888" s="5">
        <v>99423</v>
      </c>
      <c r="F888">
        <v>82</v>
      </c>
      <c r="G888" t="str">
        <f t="shared" si="40"/>
        <v>Spendthrift</v>
      </c>
      <c r="H888" t="s">
        <v>9</v>
      </c>
      <c r="I888">
        <v>0</v>
      </c>
      <c r="J888" t="str">
        <f t="shared" si="41"/>
        <v>Entry-Level</v>
      </c>
      <c r="K888">
        <v>5</v>
      </c>
    </row>
    <row r="889" spans="1:11" x14ac:dyDescent="0.25">
      <c r="A889">
        <v>920</v>
      </c>
      <c r="B889" t="s">
        <v>11</v>
      </c>
      <c r="C889">
        <v>56</v>
      </c>
      <c r="D889" t="str">
        <f t="shared" si="39"/>
        <v>Old</v>
      </c>
      <c r="E889" s="5">
        <v>98980</v>
      </c>
      <c r="F889">
        <v>65</v>
      </c>
      <c r="G889" t="str">
        <f t="shared" si="40"/>
        <v>Spendthrift</v>
      </c>
      <c r="H889" t="s">
        <v>10</v>
      </c>
      <c r="I889">
        <v>0</v>
      </c>
      <c r="J889" t="str">
        <f t="shared" si="41"/>
        <v>Entry-Level</v>
      </c>
      <c r="K889">
        <v>1</v>
      </c>
    </row>
    <row r="890" spans="1:11" x14ac:dyDescent="0.25">
      <c r="A890">
        <v>1410</v>
      </c>
      <c r="B890" t="s">
        <v>11</v>
      </c>
      <c r="C890">
        <v>12</v>
      </c>
      <c r="D890" t="str">
        <f t="shared" si="39"/>
        <v>Adolescence</v>
      </c>
      <c r="E890" s="5">
        <v>98532</v>
      </c>
      <c r="F890">
        <v>52</v>
      </c>
      <c r="G890" t="str">
        <f t="shared" si="40"/>
        <v>Economical</v>
      </c>
      <c r="H890" t="s">
        <v>16</v>
      </c>
      <c r="I890">
        <v>0</v>
      </c>
      <c r="J890" t="str">
        <f t="shared" si="41"/>
        <v>Entry-Level</v>
      </c>
      <c r="K890">
        <v>6</v>
      </c>
    </row>
    <row r="891" spans="1:11" x14ac:dyDescent="0.25">
      <c r="A891">
        <v>103</v>
      </c>
      <c r="B891" t="s">
        <v>8</v>
      </c>
      <c r="C891">
        <v>67</v>
      </c>
      <c r="D891" t="str">
        <f t="shared" si="39"/>
        <v>Old</v>
      </c>
      <c r="E891" s="5">
        <v>98000</v>
      </c>
      <c r="F891">
        <v>59</v>
      </c>
      <c r="G891" t="str">
        <f t="shared" si="40"/>
        <v>Economical</v>
      </c>
      <c r="H891" t="s">
        <v>14</v>
      </c>
      <c r="I891">
        <v>0</v>
      </c>
      <c r="J891" t="str">
        <f t="shared" si="41"/>
        <v>Entry-Level</v>
      </c>
      <c r="K891">
        <v>3</v>
      </c>
    </row>
    <row r="892" spans="1:11" x14ac:dyDescent="0.25">
      <c r="A892">
        <v>976</v>
      </c>
      <c r="B892" t="s">
        <v>8</v>
      </c>
      <c r="C892">
        <v>59</v>
      </c>
      <c r="D892" t="str">
        <f t="shared" si="39"/>
        <v>Old</v>
      </c>
      <c r="E892" s="5">
        <v>97185</v>
      </c>
      <c r="F892">
        <v>87</v>
      </c>
      <c r="G892" t="str">
        <f t="shared" si="40"/>
        <v>Spendthrift</v>
      </c>
      <c r="H892" t="s">
        <v>13</v>
      </c>
      <c r="I892">
        <v>0</v>
      </c>
      <c r="J892" t="str">
        <f t="shared" si="41"/>
        <v>Entry-Level</v>
      </c>
      <c r="K892">
        <v>5</v>
      </c>
    </row>
    <row r="893" spans="1:11" x14ac:dyDescent="0.25">
      <c r="A893">
        <v>1551</v>
      </c>
      <c r="B893" t="s">
        <v>11</v>
      </c>
      <c r="C893">
        <v>16</v>
      </c>
      <c r="D893" t="str">
        <f t="shared" si="39"/>
        <v>Adolescence</v>
      </c>
      <c r="E893" s="5">
        <v>95365</v>
      </c>
      <c r="F893">
        <v>60</v>
      </c>
      <c r="G893" t="str">
        <f t="shared" si="40"/>
        <v>Spendthrift</v>
      </c>
      <c r="H893" t="s">
        <v>14</v>
      </c>
      <c r="I893">
        <v>0</v>
      </c>
      <c r="J893" t="str">
        <f t="shared" si="41"/>
        <v>Entry-Level</v>
      </c>
      <c r="K893">
        <v>5</v>
      </c>
    </row>
    <row r="894" spans="1:11" x14ac:dyDescent="0.25">
      <c r="A894">
        <v>1080</v>
      </c>
      <c r="B894" t="s">
        <v>8</v>
      </c>
      <c r="C894">
        <v>91</v>
      </c>
      <c r="D894" t="str">
        <f t="shared" si="39"/>
        <v>Old</v>
      </c>
      <c r="E894" s="5">
        <v>94846</v>
      </c>
      <c r="F894">
        <v>95</v>
      </c>
      <c r="G894" t="str">
        <f t="shared" si="40"/>
        <v>Spendthrift</v>
      </c>
      <c r="H894" t="s">
        <v>10</v>
      </c>
      <c r="I894">
        <v>0</v>
      </c>
      <c r="J894" t="str">
        <f t="shared" si="41"/>
        <v>Entry-Level</v>
      </c>
      <c r="K894">
        <v>5</v>
      </c>
    </row>
    <row r="895" spans="1:11" x14ac:dyDescent="0.25">
      <c r="A895">
        <v>634</v>
      </c>
      <c r="B895" t="s">
        <v>8</v>
      </c>
      <c r="C895">
        <v>91</v>
      </c>
      <c r="D895" t="str">
        <f t="shared" si="39"/>
        <v>Old</v>
      </c>
      <c r="E895" s="5">
        <v>94576</v>
      </c>
      <c r="F895">
        <v>90</v>
      </c>
      <c r="G895" t="str">
        <f t="shared" si="40"/>
        <v>Spendthrift</v>
      </c>
      <c r="H895" t="s">
        <v>14</v>
      </c>
      <c r="I895">
        <v>0</v>
      </c>
      <c r="J895" t="str">
        <f t="shared" si="41"/>
        <v>Entry-Level</v>
      </c>
      <c r="K895">
        <v>1</v>
      </c>
    </row>
    <row r="896" spans="1:11" x14ac:dyDescent="0.25">
      <c r="A896">
        <v>1092</v>
      </c>
      <c r="B896" t="s">
        <v>11</v>
      </c>
      <c r="C896">
        <v>41</v>
      </c>
      <c r="D896" t="str">
        <f t="shared" si="39"/>
        <v>Middle Age</v>
      </c>
      <c r="E896" s="5">
        <v>94316</v>
      </c>
      <c r="F896">
        <v>86</v>
      </c>
      <c r="G896" t="str">
        <f t="shared" si="40"/>
        <v>Spendthrift</v>
      </c>
      <c r="H896" t="s">
        <v>14</v>
      </c>
      <c r="I896">
        <v>0</v>
      </c>
      <c r="J896" t="str">
        <f t="shared" si="41"/>
        <v>Entry-Level</v>
      </c>
      <c r="K896">
        <v>6</v>
      </c>
    </row>
    <row r="897" spans="1:11" x14ac:dyDescent="0.25">
      <c r="A897">
        <v>632</v>
      </c>
      <c r="B897" t="s">
        <v>11</v>
      </c>
      <c r="C897">
        <v>16</v>
      </c>
      <c r="D897" t="str">
        <f t="shared" si="39"/>
        <v>Adolescence</v>
      </c>
      <c r="E897" s="5">
        <v>93854</v>
      </c>
      <c r="F897">
        <v>82</v>
      </c>
      <c r="G897" t="str">
        <f t="shared" si="40"/>
        <v>Spendthrift</v>
      </c>
      <c r="H897" t="s">
        <v>9</v>
      </c>
      <c r="I897">
        <v>0</v>
      </c>
      <c r="J897" t="str">
        <f t="shared" si="41"/>
        <v>Entry-Level</v>
      </c>
      <c r="K897">
        <v>7</v>
      </c>
    </row>
    <row r="898" spans="1:11" x14ac:dyDescent="0.25">
      <c r="A898">
        <v>774</v>
      </c>
      <c r="B898" t="s">
        <v>8</v>
      </c>
      <c r="C898">
        <v>77</v>
      </c>
      <c r="D898" t="str">
        <f t="shared" ref="D898:D961" si="42">IF(C898&gt;54,"Old",IF(C898&gt;=31,"Middle Age",IF(C898&lt;31,"Adolescence","Invalid")))</f>
        <v>Old</v>
      </c>
      <c r="E898" s="5">
        <v>93242</v>
      </c>
      <c r="F898">
        <v>84</v>
      </c>
      <c r="G898" t="str">
        <f t="shared" ref="G898:G961" si="43">IF(F898&gt;=60,"Spendthrift",IF(F898&gt;=31,"Economical",IF(F898&lt;31,"Tightward","Invalid")))</f>
        <v>Spendthrift</v>
      </c>
      <c r="H898" t="s">
        <v>13</v>
      </c>
      <c r="I898">
        <v>0</v>
      </c>
      <c r="J898" t="str">
        <f t="shared" ref="J898:J961" si="44">IF(I898&gt;=10,"Senior Level",IF(I898&gt;=5,"Mid-Level",IF(I898&gt;=3,"Intermediate",IF(I898&lt;3,"Entry-Level","Invalid"))))</f>
        <v>Entry-Level</v>
      </c>
      <c r="K898">
        <v>7</v>
      </c>
    </row>
    <row r="899" spans="1:11" x14ac:dyDescent="0.25">
      <c r="A899">
        <v>763</v>
      </c>
      <c r="B899" t="s">
        <v>8</v>
      </c>
      <c r="C899">
        <v>64</v>
      </c>
      <c r="D899" t="str">
        <f t="shared" si="42"/>
        <v>Old</v>
      </c>
      <c r="E899" s="5">
        <v>93000</v>
      </c>
      <c r="F899">
        <v>67</v>
      </c>
      <c r="G899" t="str">
        <f t="shared" si="43"/>
        <v>Spendthrift</v>
      </c>
      <c r="H899" t="s">
        <v>12</v>
      </c>
      <c r="I899">
        <v>0</v>
      </c>
      <c r="J899" t="str">
        <f t="shared" si="44"/>
        <v>Entry-Level</v>
      </c>
      <c r="K899">
        <v>2</v>
      </c>
    </row>
    <row r="900" spans="1:11" x14ac:dyDescent="0.25">
      <c r="A900">
        <v>740</v>
      </c>
      <c r="B900" t="s">
        <v>11</v>
      </c>
      <c r="C900">
        <v>88</v>
      </c>
      <c r="D900" t="str">
        <f t="shared" si="42"/>
        <v>Old</v>
      </c>
      <c r="E900" s="5">
        <v>92914</v>
      </c>
      <c r="F900">
        <v>74</v>
      </c>
      <c r="G900" t="str">
        <f t="shared" si="43"/>
        <v>Spendthrift</v>
      </c>
      <c r="H900" t="s">
        <v>14</v>
      </c>
      <c r="I900">
        <v>0</v>
      </c>
      <c r="J900" t="str">
        <f t="shared" si="44"/>
        <v>Entry-Level</v>
      </c>
      <c r="K900">
        <v>3</v>
      </c>
    </row>
    <row r="901" spans="1:11" x14ac:dyDescent="0.25">
      <c r="A901">
        <v>652</v>
      </c>
      <c r="B901" t="s">
        <v>8</v>
      </c>
      <c r="C901">
        <v>74</v>
      </c>
      <c r="D901" t="str">
        <f t="shared" si="42"/>
        <v>Old</v>
      </c>
      <c r="E901" s="5">
        <v>91794</v>
      </c>
      <c r="F901">
        <v>83</v>
      </c>
      <c r="G901" t="str">
        <f t="shared" si="43"/>
        <v>Spendthrift</v>
      </c>
      <c r="H901" t="s">
        <v>13</v>
      </c>
      <c r="I901">
        <v>0</v>
      </c>
      <c r="J901" t="str">
        <f t="shared" si="44"/>
        <v>Entry-Level</v>
      </c>
      <c r="K901">
        <v>7</v>
      </c>
    </row>
    <row r="902" spans="1:11" x14ac:dyDescent="0.25">
      <c r="A902">
        <v>1535</v>
      </c>
      <c r="B902" t="s">
        <v>11</v>
      </c>
      <c r="C902">
        <v>41</v>
      </c>
      <c r="D902" t="str">
        <f t="shared" si="42"/>
        <v>Middle Age</v>
      </c>
      <c r="E902" s="5">
        <v>91715</v>
      </c>
      <c r="F902">
        <v>99</v>
      </c>
      <c r="G902" t="str">
        <f t="shared" si="43"/>
        <v>Spendthrift</v>
      </c>
      <c r="H902" t="s">
        <v>13</v>
      </c>
      <c r="I902">
        <v>0</v>
      </c>
      <c r="J902" t="str">
        <f t="shared" si="44"/>
        <v>Entry-Level</v>
      </c>
      <c r="K902">
        <v>3</v>
      </c>
    </row>
    <row r="903" spans="1:11" x14ac:dyDescent="0.25">
      <c r="A903">
        <v>1110</v>
      </c>
      <c r="B903" t="s">
        <v>11</v>
      </c>
      <c r="C903">
        <v>96</v>
      </c>
      <c r="D903" t="str">
        <f t="shared" si="42"/>
        <v>Old</v>
      </c>
      <c r="E903" s="5">
        <v>91226</v>
      </c>
      <c r="F903">
        <v>56</v>
      </c>
      <c r="G903" t="str">
        <f t="shared" si="43"/>
        <v>Economical</v>
      </c>
      <c r="H903" t="s">
        <v>9</v>
      </c>
      <c r="I903">
        <v>0</v>
      </c>
      <c r="J903" t="str">
        <f t="shared" si="44"/>
        <v>Entry-Level</v>
      </c>
      <c r="K903">
        <v>5</v>
      </c>
    </row>
    <row r="904" spans="1:11" x14ac:dyDescent="0.25">
      <c r="A904">
        <v>1406</v>
      </c>
      <c r="B904" t="s">
        <v>11</v>
      </c>
      <c r="C904">
        <v>1</v>
      </c>
      <c r="D904" t="str">
        <f t="shared" si="42"/>
        <v>Adolescence</v>
      </c>
      <c r="E904" s="5">
        <v>90341</v>
      </c>
      <c r="F904">
        <v>92</v>
      </c>
      <c r="G904" t="str">
        <f t="shared" si="43"/>
        <v>Spendthrift</v>
      </c>
      <c r="H904" t="s">
        <v>16</v>
      </c>
      <c r="I904">
        <v>0</v>
      </c>
      <c r="J904" t="str">
        <f t="shared" si="44"/>
        <v>Entry-Level</v>
      </c>
      <c r="K904">
        <v>2</v>
      </c>
    </row>
    <row r="905" spans="1:11" x14ac:dyDescent="0.25">
      <c r="A905">
        <v>1088</v>
      </c>
      <c r="B905" t="s">
        <v>8</v>
      </c>
      <c r="C905">
        <v>44</v>
      </c>
      <c r="D905" t="str">
        <f t="shared" si="42"/>
        <v>Middle Age</v>
      </c>
      <c r="E905" s="5">
        <v>90167</v>
      </c>
      <c r="F905">
        <v>84</v>
      </c>
      <c r="G905" t="str">
        <f t="shared" si="43"/>
        <v>Spendthrift</v>
      </c>
      <c r="H905" t="s">
        <v>10</v>
      </c>
      <c r="I905">
        <v>0</v>
      </c>
      <c r="J905" t="str">
        <f t="shared" si="44"/>
        <v>Entry-Level</v>
      </c>
      <c r="K905">
        <v>3</v>
      </c>
    </row>
    <row r="906" spans="1:11" x14ac:dyDescent="0.25">
      <c r="A906">
        <v>919</v>
      </c>
      <c r="B906" t="s">
        <v>8</v>
      </c>
      <c r="C906">
        <v>90</v>
      </c>
      <c r="D906" t="str">
        <f t="shared" si="42"/>
        <v>Old</v>
      </c>
      <c r="E906" s="5">
        <v>89667</v>
      </c>
      <c r="F906">
        <v>69</v>
      </c>
      <c r="G906" t="str">
        <f t="shared" si="43"/>
        <v>Spendthrift</v>
      </c>
      <c r="H906" t="s">
        <v>14</v>
      </c>
      <c r="I906">
        <v>0</v>
      </c>
      <c r="J906" t="str">
        <f t="shared" si="44"/>
        <v>Entry-Level</v>
      </c>
      <c r="K906">
        <v>2</v>
      </c>
    </row>
    <row r="907" spans="1:11" x14ac:dyDescent="0.25">
      <c r="A907">
        <v>1028</v>
      </c>
      <c r="B907" t="s">
        <v>8</v>
      </c>
      <c r="C907">
        <v>93</v>
      </c>
      <c r="D907" t="str">
        <f t="shared" si="42"/>
        <v>Old</v>
      </c>
      <c r="E907" s="5">
        <v>88811</v>
      </c>
      <c r="F907">
        <v>52</v>
      </c>
      <c r="G907" t="str">
        <f t="shared" si="43"/>
        <v>Economical</v>
      </c>
      <c r="H907" t="s">
        <v>10</v>
      </c>
      <c r="I907">
        <v>0</v>
      </c>
      <c r="J907" t="str">
        <f t="shared" si="44"/>
        <v>Entry-Level</v>
      </c>
      <c r="K907">
        <v>4</v>
      </c>
    </row>
    <row r="908" spans="1:11" x14ac:dyDescent="0.25">
      <c r="A908">
        <v>1629</v>
      </c>
      <c r="B908" t="s">
        <v>8</v>
      </c>
      <c r="C908">
        <v>45</v>
      </c>
      <c r="D908" t="str">
        <f t="shared" si="42"/>
        <v>Middle Age</v>
      </c>
      <c r="E908" s="5">
        <v>88707</v>
      </c>
      <c r="F908">
        <v>81</v>
      </c>
      <c r="G908" t="str">
        <f t="shared" si="43"/>
        <v>Spendthrift</v>
      </c>
      <c r="H908" t="s">
        <v>9</v>
      </c>
      <c r="I908">
        <v>0</v>
      </c>
      <c r="J908" t="str">
        <f t="shared" si="44"/>
        <v>Entry-Level</v>
      </c>
      <c r="K908">
        <v>5</v>
      </c>
    </row>
    <row r="909" spans="1:11" x14ac:dyDescent="0.25">
      <c r="A909">
        <v>1859</v>
      </c>
      <c r="B909" t="s">
        <v>11</v>
      </c>
      <c r="C909">
        <v>98</v>
      </c>
      <c r="D909" t="str">
        <f t="shared" si="42"/>
        <v>Old</v>
      </c>
      <c r="E909" s="5">
        <v>87955</v>
      </c>
      <c r="F909">
        <v>79</v>
      </c>
      <c r="G909" t="str">
        <f t="shared" si="43"/>
        <v>Spendthrift</v>
      </c>
      <c r="H909" t="s">
        <v>10</v>
      </c>
      <c r="I909">
        <v>0</v>
      </c>
      <c r="J909" t="str">
        <f t="shared" si="44"/>
        <v>Entry-Level</v>
      </c>
      <c r="K909">
        <v>2</v>
      </c>
    </row>
    <row r="910" spans="1:11" x14ac:dyDescent="0.25">
      <c r="A910">
        <v>1206</v>
      </c>
      <c r="B910" t="s">
        <v>11</v>
      </c>
      <c r="C910">
        <v>56</v>
      </c>
      <c r="D910" t="str">
        <f t="shared" si="42"/>
        <v>Old</v>
      </c>
      <c r="E910" s="5">
        <v>86898</v>
      </c>
      <c r="F910">
        <v>76</v>
      </c>
      <c r="G910" t="str">
        <f t="shared" si="43"/>
        <v>Spendthrift</v>
      </c>
      <c r="H910" t="s">
        <v>9</v>
      </c>
      <c r="I910">
        <v>0</v>
      </c>
      <c r="J910" t="str">
        <f t="shared" si="44"/>
        <v>Entry-Level</v>
      </c>
      <c r="K910">
        <v>6</v>
      </c>
    </row>
    <row r="911" spans="1:11" x14ac:dyDescent="0.25">
      <c r="A911">
        <v>413</v>
      </c>
      <c r="B911" t="s">
        <v>11</v>
      </c>
      <c r="C911">
        <v>65</v>
      </c>
      <c r="D911" t="str">
        <f t="shared" si="42"/>
        <v>Old</v>
      </c>
      <c r="E911" s="5">
        <v>86509</v>
      </c>
      <c r="F911">
        <v>88</v>
      </c>
      <c r="G911" t="str">
        <f t="shared" si="43"/>
        <v>Spendthrift</v>
      </c>
      <c r="H911" t="s">
        <v>14</v>
      </c>
      <c r="I911">
        <v>0</v>
      </c>
      <c r="J911" t="str">
        <f t="shared" si="44"/>
        <v>Entry-Level</v>
      </c>
      <c r="K911">
        <v>4</v>
      </c>
    </row>
    <row r="912" spans="1:11" x14ac:dyDescent="0.25">
      <c r="A912">
        <v>624</v>
      </c>
      <c r="B912" t="s">
        <v>8</v>
      </c>
      <c r="C912">
        <v>79</v>
      </c>
      <c r="D912" t="str">
        <f t="shared" si="42"/>
        <v>Old</v>
      </c>
      <c r="E912" s="5">
        <v>86235</v>
      </c>
      <c r="F912">
        <v>52</v>
      </c>
      <c r="G912" t="str">
        <f t="shared" si="43"/>
        <v>Economical</v>
      </c>
      <c r="H912" t="s">
        <v>14</v>
      </c>
      <c r="I912">
        <v>0</v>
      </c>
      <c r="J912" t="str">
        <f t="shared" si="44"/>
        <v>Entry-Level</v>
      </c>
      <c r="K912">
        <v>2</v>
      </c>
    </row>
    <row r="913" spans="1:11" x14ac:dyDescent="0.25">
      <c r="A913">
        <v>777</v>
      </c>
      <c r="B913" t="s">
        <v>8</v>
      </c>
      <c r="C913">
        <v>19</v>
      </c>
      <c r="D913" t="str">
        <f t="shared" si="42"/>
        <v>Adolescence</v>
      </c>
      <c r="E913" s="5">
        <v>85975</v>
      </c>
      <c r="F913">
        <v>73</v>
      </c>
      <c r="G913" t="str">
        <f t="shared" si="43"/>
        <v>Spendthrift</v>
      </c>
      <c r="H913" t="s">
        <v>13</v>
      </c>
      <c r="I913">
        <v>0</v>
      </c>
      <c r="J913" t="str">
        <f t="shared" si="44"/>
        <v>Entry-Level</v>
      </c>
      <c r="K913">
        <v>6</v>
      </c>
    </row>
    <row r="914" spans="1:11" x14ac:dyDescent="0.25">
      <c r="A914">
        <v>837</v>
      </c>
      <c r="B914" t="s">
        <v>8</v>
      </c>
      <c r="C914">
        <v>63</v>
      </c>
      <c r="D914" t="str">
        <f t="shared" si="42"/>
        <v>Old</v>
      </c>
      <c r="E914" s="5">
        <v>85351</v>
      </c>
      <c r="F914">
        <v>57</v>
      </c>
      <c r="G914" t="str">
        <f t="shared" si="43"/>
        <v>Economical</v>
      </c>
      <c r="H914" t="s">
        <v>9</v>
      </c>
      <c r="I914">
        <v>0</v>
      </c>
      <c r="J914" t="str">
        <f t="shared" si="44"/>
        <v>Entry-Level</v>
      </c>
      <c r="K914">
        <v>2</v>
      </c>
    </row>
    <row r="915" spans="1:11" x14ac:dyDescent="0.25">
      <c r="A915">
        <v>42</v>
      </c>
      <c r="B915" t="s">
        <v>8</v>
      </c>
      <c r="C915">
        <v>24</v>
      </c>
      <c r="D915" t="str">
        <f t="shared" si="42"/>
        <v>Adolescence</v>
      </c>
      <c r="E915" s="5">
        <v>85000</v>
      </c>
      <c r="F915">
        <v>92</v>
      </c>
      <c r="G915" t="str">
        <f t="shared" si="43"/>
        <v>Spendthrift</v>
      </c>
      <c r="H915" t="s">
        <v>9</v>
      </c>
      <c r="I915">
        <v>0</v>
      </c>
      <c r="J915" t="str">
        <f t="shared" si="44"/>
        <v>Entry-Level</v>
      </c>
      <c r="K915">
        <v>2</v>
      </c>
    </row>
    <row r="916" spans="1:11" x14ac:dyDescent="0.25">
      <c r="A916">
        <v>61</v>
      </c>
      <c r="B916" t="s">
        <v>8</v>
      </c>
      <c r="C916">
        <v>70</v>
      </c>
      <c r="D916" t="str">
        <f t="shared" si="42"/>
        <v>Old</v>
      </c>
      <c r="E916" s="5">
        <v>84000</v>
      </c>
      <c r="F916">
        <v>56</v>
      </c>
      <c r="G916" t="str">
        <f t="shared" si="43"/>
        <v>Economical</v>
      </c>
      <c r="H916" t="s">
        <v>14</v>
      </c>
      <c r="I916">
        <v>0</v>
      </c>
      <c r="J916" t="str">
        <f t="shared" si="44"/>
        <v>Entry-Level</v>
      </c>
      <c r="K916">
        <v>2</v>
      </c>
    </row>
    <row r="917" spans="1:11" x14ac:dyDescent="0.25">
      <c r="A917">
        <v>1156</v>
      </c>
      <c r="B917" t="s">
        <v>8</v>
      </c>
      <c r="C917">
        <v>89</v>
      </c>
      <c r="D917" t="str">
        <f t="shared" si="42"/>
        <v>Old</v>
      </c>
      <c r="E917" s="5">
        <v>83953</v>
      </c>
      <c r="F917">
        <v>82</v>
      </c>
      <c r="G917" t="str">
        <f t="shared" si="43"/>
        <v>Spendthrift</v>
      </c>
      <c r="H917" t="s">
        <v>9</v>
      </c>
      <c r="I917">
        <v>0</v>
      </c>
      <c r="J917" t="str">
        <f t="shared" si="44"/>
        <v>Entry-Level</v>
      </c>
      <c r="K917">
        <v>3</v>
      </c>
    </row>
    <row r="918" spans="1:11" x14ac:dyDescent="0.25">
      <c r="A918">
        <v>1033</v>
      </c>
      <c r="B918" t="s">
        <v>11</v>
      </c>
      <c r="C918">
        <v>47</v>
      </c>
      <c r="D918" t="str">
        <f t="shared" si="42"/>
        <v>Middle Age</v>
      </c>
      <c r="E918" s="5">
        <v>83043</v>
      </c>
      <c r="F918">
        <v>76</v>
      </c>
      <c r="G918" t="str">
        <f t="shared" si="43"/>
        <v>Spendthrift</v>
      </c>
      <c r="H918" t="s">
        <v>15</v>
      </c>
      <c r="I918">
        <v>0</v>
      </c>
      <c r="J918" t="str">
        <f t="shared" si="44"/>
        <v>Entry-Level</v>
      </c>
      <c r="K918">
        <v>1</v>
      </c>
    </row>
    <row r="919" spans="1:11" x14ac:dyDescent="0.25">
      <c r="A919">
        <v>168</v>
      </c>
      <c r="B919" t="s">
        <v>11</v>
      </c>
      <c r="C919">
        <v>33</v>
      </c>
      <c r="D919" t="str">
        <f t="shared" si="42"/>
        <v>Middle Age</v>
      </c>
      <c r="E919" s="5">
        <v>83000</v>
      </c>
      <c r="F919">
        <v>95</v>
      </c>
      <c r="G919" t="str">
        <f t="shared" si="43"/>
        <v>Spendthrift</v>
      </c>
      <c r="H919" t="s">
        <v>14</v>
      </c>
      <c r="I919">
        <v>0</v>
      </c>
      <c r="J919" t="str">
        <f t="shared" si="44"/>
        <v>Entry-Level</v>
      </c>
      <c r="K919">
        <v>5</v>
      </c>
    </row>
    <row r="920" spans="1:11" x14ac:dyDescent="0.25">
      <c r="A920">
        <v>928</v>
      </c>
      <c r="B920" t="s">
        <v>8</v>
      </c>
      <c r="C920">
        <v>25</v>
      </c>
      <c r="D920" t="str">
        <f t="shared" si="42"/>
        <v>Adolescence</v>
      </c>
      <c r="E920" s="5">
        <v>81367</v>
      </c>
      <c r="F920">
        <v>87</v>
      </c>
      <c r="G920" t="str">
        <f t="shared" si="43"/>
        <v>Spendthrift</v>
      </c>
      <c r="I920">
        <v>0</v>
      </c>
      <c r="J920" t="str">
        <f t="shared" si="44"/>
        <v>Entry-Level</v>
      </c>
      <c r="K920">
        <v>3</v>
      </c>
    </row>
    <row r="921" spans="1:11" x14ac:dyDescent="0.25">
      <c r="A921">
        <v>1222</v>
      </c>
      <c r="B921" t="s">
        <v>8</v>
      </c>
      <c r="C921">
        <v>70</v>
      </c>
      <c r="D921" t="str">
        <f t="shared" si="42"/>
        <v>Old</v>
      </c>
      <c r="E921" s="5">
        <v>81197</v>
      </c>
      <c r="F921">
        <v>76</v>
      </c>
      <c r="G921" t="str">
        <f t="shared" si="43"/>
        <v>Spendthrift</v>
      </c>
      <c r="H921" t="s">
        <v>14</v>
      </c>
      <c r="I921">
        <v>0</v>
      </c>
      <c r="J921" t="str">
        <f t="shared" si="44"/>
        <v>Entry-Level</v>
      </c>
      <c r="K921">
        <v>4</v>
      </c>
    </row>
    <row r="922" spans="1:11" x14ac:dyDescent="0.25">
      <c r="A922">
        <v>69</v>
      </c>
      <c r="B922" t="s">
        <v>8</v>
      </c>
      <c r="C922">
        <v>19</v>
      </c>
      <c r="D922" t="str">
        <f t="shared" si="42"/>
        <v>Adolescence</v>
      </c>
      <c r="E922" s="5">
        <v>81000</v>
      </c>
      <c r="F922">
        <v>59</v>
      </c>
      <c r="G922" t="str">
        <f t="shared" si="43"/>
        <v>Economical</v>
      </c>
      <c r="H922" t="s">
        <v>14</v>
      </c>
      <c r="I922">
        <v>0</v>
      </c>
      <c r="J922" t="str">
        <f t="shared" si="44"/>
        <v>Entry-Level</v>
      </c>
      <c r="K922">
        <v>4</v>
      </c>
    </row>
    <row r="923" spans="1:11" x14ac:dyDescent="0.25">
      <c r="A923">
        <v>1708</v>
      </c>
      <c r="B923" t="s">
        <v>8</v>
      </c>
      <c r="C923">
        <v>69</v>
      </c>
      <c r="D923" t="str">
        <f t="shared" si="42"/>
        <v>Old</v>
      </c>
      <c r="E923" s="5">
        <v>79806</v>
      </c>
      <c r="F923">
        <v>73</v>
      </c>
      <c r="G923" t="str">
        <f t="shared" si="43"/>
        <v>Spendthrift</v>
      </c>
      <c r="H923" t="s">
        <v>9</v>
      </c>
      <c r="I923">
        <v>0</v>
      </c>
      <c r="J923" t="str">
        <f t="shared" si="44"/>
        <v>Entry-Level</v>
      </c>
      <c r="K923">
        <v>5</v>
      </c>
    </row>
    <row r="924" spans="1:11" x14ac:dyDescent="0.25">
      <c r="A924">
        <v>867</v>
      </c>
      <c r="B924" t="s">
        <v>11</v>
      </c>
      <c r="C924">
        <v>45</v>
      </c>
      <c r="D924" t="str">
        <f t="shared" si="42"/>
        <v>Middle Age</v>
      </c>
      <c r="E924" s="5">
        <v>79801</v>
      </c>
      <c r="F924">
        <v>77</v>
      </c>
      <c r="G924" t="str">
        <f t="shared" si="43"/>
        <v>Spendthrift</v>
      </c>
      <c r="H924" t="s">
        <v>16</v>
      </c>
      <c r="I924">
        <v>0</v>
      </c>
      <c r="J924" t="str">
        <f t="shared" si="44"/>
        <v>Entry-Level</v>
      </c>
      <c r="K924">
        <v>2</v>
      </c>
    </row>
    <row r="925" spans="1:11" x14ac:dyDescent="0.25">
      <c r="A925">
        <v>118</v>
      </c>
      <c r="B925" t="s">
        <v>11</v>
      </c>
      <c r="C925">
        <v>49</v>
      </c>
      <c r="D925" t="str">
        <f t="shared" si="42"/>
        <v>Middle Age</v>
      </c>
      <c r="E925" s="5">
        <v>79000</v>
      </c>
      <c r="F925">
        <v>59</v>
      </c>
      <c r="G925" t="str">
        <f t="shared" si="43"/>
        <v>Economical</v>
      </c>
      <c r="H925" t="s">
        <v>14</v>
      </c>
      <c r="I925">
        <v>0</v>
      </c>
      <c r="J925" t="str">
        <f t="shared" si="44"/>
        <v>Entry-Level</v>
      </c>
      <c r="K925">
        <v>2</v>
      </c>
    </row>
    <row r="926" spans="1:11" x14ac:dyDescent="0.25">
      <c r="A926">
        <v>535</v>
      </c>
      <c r="B926" t="s">
        <v>11</v>
      </c>
      <c r="C926">
        <v>87</v>
      </c>
      <c r="D926" t="str">
        <f t="shared" si="42"/>
        <v>Old</v>
      </c>
      <c r="E926" s="5">
        <v>77709</v>
      </c>
      <c r="F926">
        <v>73</v>
      </c>
      <c r="G926" t="str">
        <f t="shared" si="43"/>
        <v>Spendthrift</v>
      </c>
      <c r="H926" t="s">
        <v>14</v>
      </c>
      <c r="I926">
        <v>0</v>
      </c>
      <c r="J926" t="str">
        <f t="shared" si="44"/>
        <v>Entry-Level</v>
      </c>
      <c r="K926">
        <v>1</v>
      </c>
    </row>
    <row r="927" spans="1:11" x14ac:dyDescent="0.25">
      <c r="A927">
        <v>637</v>
      </c>
      <c r="B927" t="s">
        <v>11</v>
      </c>
      <c r="C927">
        <v>43</v>
      </c>
      <c r="D927" t="str">
        <f t="shared" si="42"/>
        <v>Middle Age</v>
      </c>
      <c r="E927" s="5">
        <v>77600</v>
      </c>
      <c r="F927">
        <v>66</v>
      </c>
      <c r="G927" t="str">
        <f t="shared" si="43"/>
        <v>Spendthrift</v>
      </c>
      <c r="H927" t="s">
        <v>9</v>
      </c>
      <c r="I927">
        <v>0</v>
      </c>
      <c r="J927" t="str">
        <f t="shared" si="44"/>
        <v>Entry-Level</v>
      </c>
      <c r="K927">
        <v>1</v>
      </c>
    </row>
    <row r="928" spans="1:11" x14ac:dyDescent="0.25">
      <c r="A928">
        <v>887</v>
      </c>
      <c r="B928" t="s">
        <v>11</v>
      </c>
      <c r="C928">
        <v>95</v>
      </c>
      <c r="D928" t="str">
        <f t="shared" si="42"/>
        <v>Old</v>
      </c>
      <c r="E928" s="5">
        <v>76646</v>
      </c>
      <c r="F928">
        <v>61</v>
      </c>
      <c r="G928" t="str">
        <f t="shared" si="43"/>
        <v>Spendthrift</v>
      </c>
      <c r="H928" t="s">
        <v>14</v>
      </c>
      <c r="I928">
        <v>0</v>
      </c>
      <c r="J928" t="str">
        <f t="shared" si="44"/>
        <v>Entry-Level</v>
      </c>
      <c r="K928">
        <v>1</v>
      </c>
    </row>
    <row r="929" spans="1:11" x14ac:dyDescent="0.25">
      <c r="A929">
        <v>1213</v>
      </c>
      <c r="B929" t="s">
        <v>11</v>
      </c>
      <c r="C929">
        <v>8</v>
      </c>
      <c r="D929" t="str">
        <f t="shared" si="42"/>
        <v>Adolescence</v>
      </c>
      <c r="E929" s="5">
        <v>76561</v>
      </c>
      <c r="F929">
        <v>79</v>
      </c>
      <c r="G929" t="str">
        <f t="shared" si="43"/>
        <v>Spendthrift</v>
      </c>
      <c r="H929" t="s">
        <v>9</v>
      </c>
      <c r="I929">
        <v>0</v>
      </c>
      <c r="J929" t="str">
        <f t="shared" si="44"/>
        <v>Entry-Level</v>
      </c>
      <c r="K929">
        <v>1</v>
      </c>
    </row>
    <row r="930" spans="1:11" x14ac:dyDescent="0.25">
      <c r="A930">
        <v>338</v>
      </c>
      <c r="B930" t="s">
        <v>11</v>
      </c>
      <c r="C930">
        <v>68</v>
      </c>
      <c r="D930" t="str">
        <f t="shared" si="42"/>
        <v>Old</v>
      </c>
      <c r="E930" s="5">
        <v>76529</v>
      </c>
      <c r="F930">
        <v>62</v>
      </c>
      <c r="G930" t="str">
        <f t="shared" si="43"/>
        <v>Spendthrift</v>
      </c>
      <c r="H930" t="s">
        <v>9</v>
      </c>
      <c r="I930">
        <v>0</v>
      </c>
      <c r="J930" t="str">
        <f t="shared" si="44"/>
        <v>Entry-Level</v>
      </c>
      <c r="K930">
        <v>2</v>
      </c>
    </row>
    <row r="931" spans="1:11" x14ac:dyDescent="0.25">
      <c r="A931">
        <v>810</v>
      </c>
      <c r="B931" t="s">
        <v>11</v>
      </c>
      <c r="C931">
        <v>72</v>
      </c>
      <c r="D931" t="str">
        <f t="shared" si="42"/>
        <v>Old</v>
      </c>
      <c r="E931" s="5">
        <v>75884</v>
      </c>
      <c r="F931">
        <v>57</v>
      </c>
      <c r="G931" t="str">
        <f t="shared" si="43"/>
        <v>Economical</v>
      </c>
      <c r="H931" t="s">
        <v>15</v>
      </c>
      <c r="I931">
        <v>0</v>
      </c>
      <c r="J931" t="str">
        <f t="shared" si="44"/>
        <v>Entry-Level</v>
      </c>
      <c r="K931">
        <v>7</v>
      </c>
    </row>
    <row r="932" spans="1:11" x14ac:dyDescent="0.25">
      <c r="A932">
        <v>840</v>
      </c>
      <c r="B932" t="s">
        <v>11</v>
      </c>
      <c r="C932">
        <v>90</v>
      </c>
      <c r="D932" t="str">
        <f t="shared" si="42"/>
        <v>Old</v>
      </c>
      <c r="E932" s="5">
        <v>75473</v>
      </c>
      <c r="F932">
        <v>63</v>
      </c>
      <c r="G932" t="str">
        <f t="shared" si="43"/>
        <v>Spendthrift</v>
      </c>
      <c r="H932" t="s">
        <v>9</v>
      </c>
      <c r="I932">
        <v>0</v>
      </c>
      <c r="J932" t="str">
        <f t="shared" si="44"/>
        <v>Entry-Level</v>
      </c>
      <c r="K932">
        <v>7</v>
      </c>
    </row>
    <row r="933" spans="1:11" x14ac:dyDescent="0.25">
      <c r="A933">
        <v>1627</v>
      </c>
      <c r="B933" t="s">
        <v>8</v>
      </c>
      <c r="C933">
        <v>8</v>
      </c>
      <c r="D933" t="str">
        <f t="shared" si="42"/>
        <v>Adolescence</v>
      </c>
      <c r="E933" s="5">
        <v>74407</v>
      </c>
      <c r="F933">
        <v>100</v>
      </c>
      <c r="G933" t="str">
        <f t="shared" si="43"/>
        <v>Spendthrift</v>
      </c>
      <c r="H933" t="s">
        <v>16</v>
      </c>
      <c r="I933">
        <v>0</v>
      </c>
      <c r="J933" t="str">
        <f t="shared" si="44"/>
        <v>Entry-Level</v>
      </c>
      <c r="K933">
        <v>6</v>
      </c>
    </row>
    <row r="934" spans="1:11" x14ac:dyDescent="0.25">
      <c r="A934">
        <v>1155</v>
      </c>
      <c r="B934" t="s">
        <v>11</v>
      </c>
      <c r="C934">
        <v>34</v>
      </c>
      <c r="D934" t="str">
        <f t="shared" si="42"/>
        <v>Middle Age</v>
      </c>
      <c r="E934" s="5">
        <v>74358</v>
      </c>
      <c r="F934">
        <v>60</v>
      </c>
      <c r="G934" t="str">
        <f t="shared" si="43"/>
        <v>Spendthrift</v>
      </c>
      <c r="H934" t="s">
        <v>14</v>
      </c>
      <c r="I934">
        <v>0</v>
      </c>
      <c r="J934" t="str">
        <f t="shared" si="44"/>
        <v>Entry-Level</v>
      </c>
      <c r="K934">
        <v>6</v>
      </c>
    </row>
    <row r="935" spans="1:11" x14ac:dyDescent="0.25">
      <c r="A935">
        <v>610</v>
      </c>
      <c r="B935" t="s">
        <v>11</v>
      </c>
      <c r="C935">
        <v>23</v>
      </c>
      <c r="D935" t="str">
        <f t="shared" si="42"/>
        <v>Adolescence</v>
      </c>
      <c r="E935" s="5">
        <v>73759</v>
      </c>
      <c r="F935">
        <v>83</v>
      </c>
      <c r="G935" t="str">
        <f t="shared" si="43"/>
        <v>Spendthrift</v>
      </c>
      <c r="H935" t="s">
        <v>16</v>
      </c>
      <c r="I935">
        <v>0</v>
      </c>
      <c r="J935" t="str">
        <f t="shared" si="44"/>
        <v>Entry-Level</v>
      </c>
      <c r="K935">
        <v>7</v>
      </c>
    </row>
    <row r="936" spans="1:11" x14ac:dyDescent="0.25">
      <c r="A936">
        <v>1598</v>
      </c>
      <c r="B936" t="s">
        <v>11</v>
      </c>
      <c r="C936">
        <v>42</v>
      </c>
      <c r="D936" t="str">
        <f t="shared" si="42"/>
        <v>Middle Age</v>
      </c>
      <c r="E936" s="5">
        <v>72415</v>
      </c>
      <c r="F936">
        <v>52</v>
      </c>
      <c r="G936" t="str">
        <f t="shared" si="43"/>
        <v>Economical</v>
      </c>
      <c r="H936" t="s">
        <v>18</v>
      </c>
      <c r="I936">
        <v>0</v>
      </c>
      <c r="J936" t="str">
        <f t="shared" si="44"/>
        <v>Entry-Level</v>
      </c>
      <c r="K936">
        <v>5</v>
      </c>
    </row>
    <row r="937" spans="1:11" x14ac:dyDescent="0.25">
      <c r="A937">
        <v>927</v>
      </c>
      <c r="B937" t="s">
        <v>11</v>
      </c>
      <c r="C937">
        <v>95</v>
      </c>
      <c r="D937" t="str">
        <f t="shared" si="42"/>
        <v>Old</v>
      </c>
      <c r="E937" s="5">
        <v>72068</v>
      </c>
      <c r="F937">
        <v>97</v>
      </c>
      <c r="G937" t="str">
        <f t="shared" si="43"/>
        <v>Spendthrift</v>
      </c>
      <c r="H937" t="s">
        <v>9</v>
      </c>
      <c r="I937">
        <v>0</v>
      </c>
      <c r="J937" t="str">
        <f t="shared" si="44"/>
        <v>Entry-Level</v>
      </c>
      <c r="K937">
        <v>6</v>
      </c>
    </row>
    <row r="938" spans="1:11" x14ac:dyDescent="0.25">
      <c r="A938">
        <v>1537</v>
      </c>
      <c r="B938" t="s">
        <v>11</v>
      </c>
      <c r="C938">
        <v>39</v>
      </c>
      <c r="D938" t="str">
        <f t="shared" si="42"/>
        <v>Middle Age</v>
      </c>
      <c r="E938" s="5">
        <v>70280</v>
      </c>
      <c r="F938">
        <v>99</v>
      </c>
      <c r="G938" t="str">
        <f t="shared" si="43"/>
        <v>Spendthrift</v>
      </c>
      <c r="H938" t="s">
        <v>10</v>
      </c>
      <c r="I938">
        <v>0</v>
      </c>
      <c r="J938" t="str">
        <f t="shared" si="44"/>
        <v>Entry-Level</v>
      </c>
      <c r="K938">
        <v>4</v>
      </c>
    </row>
    <row r="939" spans="1:11" x14ac:dyDescent="0.25">
      <c r="A939">
        <v>702</v>
      </c>
      <c r="B939" t="s">
        <v>11</v>
      </c>
      <c r="C939">
        <v>62</v>
      </c>
      <c r="D939" t="str">
        <f t="shared" si="42"/>
        <v>Old</v>
      </c>
      <c r="E939" s="5">
        <v>70119</v>
      </c>
      <c r="F939">
        <v>93</v>
      </c>
      <c r="G939" t="str">
        <f t="shared" si="43"/>
        <v>Spendthrift</v>
      </c>
      <c r="H939" t="s">
        <v>14</v>
      </c>
      <c r="I939">
        <v>0</v>
      </c>
      <c r="J939" t="str">
        <f t="shared" si="44"/>
        <v>Entry-Level</v>
      </c>
      <c r="K939">
        <v>1</v>
      </c>
    </row>
    <row r="940" spans="1:11" x14ac:dyDescent="0.25">
      <c r="A940">
        <v>1595</v>
      </c>
      <c r="B940" t="s">
        <v>11</v>
      </c>
      <c r="C940">
        <v>28</v>
      </c>
      <c r="D940" t="str">
        <f t="shared" si="42"/>
        <v>Adolescence</v>
      </c>
      <c r="E940" s="5">
        <v>69025</v>
      </c>
      <c r="F940">
        <v>79</v>
      </c>
      <c r="G940" t="str">
        <f t="shared" si="43"/>
        <v>Spendthrift</v>
      </c>
      <c r="H940" t="s">
        <v>13</v>
      </c>
      <c r="I940">
        <v>0</v>
      </c>
      <c r="J940" t="str">
        <f t="shared" si="44"/>
        <v>Entry-Level</v>
      </c>
      <c r="K940">
        <v>2</v>
      </c>
    </row>
    <row r="941" spans="1:11" x14ac:dyDescent="0.25">
      <c r="A941">
        <v>54</v>
      </c>
      <c r="B941" t="s">
        <v>8</v>
      </c>
      <c r="C941">
        <v>59</v>
      </c>
      <c r="D941" t="str">
        <f t="shared" si="42"/>
        <v>Old</v>
      </c>
      <c r="E941" s="5">
        <v>68000</v>
      </c>
      <c r="F941">
        <v>60</v>
      </c>
      <c r="G941" t="str">
        <f t="shared" si="43"/>
        <v>Spendthrift</v>
      </c>
      <c r="H941" t="s">
        <v>13</v>
      </c>
      <c r="I941">
        <v>0</v>
      </c>
      <c r="J941" t="str">
        <f t="shared" si="44"/>
        <v>Entry-Level</v>
      </c>
      <c r="K941">
        <v>2</v>
      </c>
    </row>
    <row r="942" spans="1:11" x14ac:dyDescent="0.25">
      <c r="A942">
        <v>1061</v>
      </c>
      <c r="B942" t="s">
        <v>11</v>
      </c>
      <c r="C942">
        <v>53</v>
      </c>
      <c r="D942" t="str">
        <f t="shared" si="42"/>
        <v>Middle Age</v>
      </c>
      <c r="E942" s="5">
        <v>67916</v>
      </c>
      <c r="F942">
        <v>82</v>
      </c>
      <c r="G942" t="str">
        <f t="shared" si="43"/>
        <v>Spendthrift</v>
      </c>
      <c r="H942" t="s">
        <v>9</v>
      </c>
      <c r="I942">
        <v>0</v>
      </c>
      <c r="J942" t="str">
        <f t="shared" si="44"/>
        <v>Entry-Level</v>
      </c>
      <c r="K942">
        <v>6</v>
      </c>
    </row>
    <row r="943" spans="1:11" x14ac:dyDescent="0.25">
      <c r="A943">
        <v>1094</v>
      </c>
      <c r="B943" t="s">
        <v>11</v>
      </c>
      <c r="C943">
        <v>33</v>
      </c>
      <c r="D943" t="str">
        <f t="shared" si="42"/>
        <v>Middle Age</v>
      </c>
      <c r="E943" s="5">
        <v>67874</v>
      </c>
      <c r="F943">
        <v>55</v>
      </c>
      <c r="G943" t="str">
        <f t="shared" si="43"/>
        <v>Economical</v>
      </c>
      <c r="H943" t="s">
        <v>14</v>
      </c>
      <c r="I943">
        <v>0</v>
      </c>
      <c r="J943" t="str">
        <f t="shared" si="44"/>
        <v>Entry-Level</v>
      </c>
      <c r="K943">
        <v>2</v>
      </c>
    </row>
    <row r="944" spans="1:11" x14ac:dyDescent="0.25">
      <c r="A944">
        <v>830</v>
      </c>
      <c r="B944" t="s">
        <v>8</v>
      </c>
      <c r="C944">
        <v>67</v>
      </c>
      <c r="D944" t="str">
        <f t="shared" si="42"/>
        <v>Old</v>
      </c>
      <c r="E944" s="5">
        <v>67372</v>
      </c>
      <c r="F944">
        <v>75</v>
      </c>
      <c r="G944" t="str">
        <f t="shared" si="43"/>
        <v>Spendthrift</v>
      </c>
      <c r="H944" t="s">
        <v>14</v>
      </c>
      <c r="I944">
        <v>0</v>
      </c>
      <c r="J944" t="str">
        <f t="shared" si="44"/>
        <v>Entry-Level</v>
      </c>
      <c r="K944">
        <v>7</v>
      </c>
    </row>
    <row r="945" spans="1:11" x14ac:dyDescent="0.25">
      <c r="A945">
        <v>77</v>
      </c>
      <c r="B945" t="s">
        <v>11</v>
      </c>
      <c r="C945">
        <v>45</v>
      </c>
      <c r="D945" t="str">
        <f t="shared" si="42"/>
        <v>Middle Age</v>
      </c>
      <c r="E945" s="5">
        <v>67000</v>
      </c>
      <c r="F945">
        <v>53</v>
      </c>
      <c r="G945" t="str">
        <f t="shared" si="43"/>
        <v>Economical</v>
      </c>
      <c r="H945" t="s">
        <v>16</v>
      </c>
      <c r="I945">
        <v>0</v>
      </c>
      <c r="J945" t="str">
        <f t="shared" si="44"/>
        <v>Entry-Level</v>
      </c>
      <c r="K945">
        <v>2</v>
      </c>
    </row>
    <row r="946" spans="1:11" x14ac:dyDescent="0.25">
      <c r="A946">
        <v>443</v>
      </c>
      <c r="B946" t="s">
        <v>11</v>
      </c>
      <c r="C946">
        <v>95</v>
      </c>
      <c r="D946" t="str">
        <f t="shared" si="42"/>
        <v>Old</v>
      </c>
      <c r="E946" s="5">
        <v>66322</v>
      </c>
      <c r="F946">
        <v>88</v>
      </c>
      <c r="G946" t="str">
        <f t="shared" si="43"/>
        <v>Spendthrift</v>
      </c>
      <c r="H946" t="s">
        <v>14</v>
      </c>
      <c r="I946">
        <v>0</v>
      </c>
      <c r="J946" t="str">
        <f t="shared" si="44"/>
        <v>Entry-Level</v>
      </c>
      <c r="K946">
        <v>3</v>
      </c>
    </row>
    <row r="947" spans="1:11" x14ac:dyDescent="0.25">
      <c r="A947">
        <v>1000</v>
      </c>
      <c r="B947" t="s">
        <v>8</v>
      </c>
      <c r="C947">
        <v>97</v>
      </c>
      <c r="D947" t="str">
        <f t="shared" si="42"/>
        <v>Old</v>
      </c>
      <c r="E947" s="5">
        <v>66312</v>
      </c>
      <c r="F947">
        <v>75</v>
      </c>
      <c r="G947" t="str">
        <f t="shared" si="43"/>
        <v>Spendthrift</v>
      </c>
      <c r="H947" t="s">
        <v>13</v>
      </c>
      <c r="I947">
        <v>0</v>
      </c>
      <c r="J947" t="str">
        <f t="shared" si="44"/>
        <v>Entry-Level</v>
      </c>
      <c r="K947">
        <v>1</v>
      </c>
    </row>
    <row r="948" spans="1:11" x14ac:dyDescent="0.25">
      <c r="A948">
        <v>142</v>
      </c>
      <c r="B948" t="s">
        <v>8</v>
      </c>
      <c r="C948">
        <v>32</v>
      </c>
      <c r="D948" t="str">
        <f t="shared" si="42"/>
        <v>Middle Age</v>
      </c>
      <c r="E948" s="5">
        <v>66000</v>
      </c>
      <c r="F948">
        <v>93</v>
      </c>
      <c r="G948" t="str">
        <f t="shared" si="43"/>
        <v>Spendthrift</v>
      </c>
      <c r="H948" t="s">
        <v>14</v>
      </c>
      <c r="I948">
        <v>0</v>
      </c>
      <c r="J948" t="str">
        <f t="shared" si="44"/>
        <v>Entry-Level</v>
      </c>
      <c r="K948">
        <v>5</v>
      </c>
    </row>
    <row r="949" spans="1:11" x14ac:dyDescent="0.25">
      <c r="A949">
        <v>1614</v>
      </c>
      <c r="B949" t="s">
        <v>8</v>
      </c>
      <c r="C949">
        <v>24</v>
      </c>
      <c r="D949" t="str">
        <f t="shared" si="42"/>
        <v>Adolescence</v>
      </c>
      <c r="E949" s="5">
        <v>64738</v>
      </c>
      <c r="F949">
        <v>67</v>
      </c>
      <c r="G949" t="str">
        <f t="shared" si="43"/>
        <v>Spendthrift</v>
      </c>
      <c r="H949" t="s">
        <v>14</v>
      </c>
      <c r="I949">
        <v>0</v>
      </c>
      <c r="J949" t="str">
        <f t="shared" si="44"/>
        <v>Entry-Level</v>
      </c>
      <c r="K949">
        <v>6</v>
      </c>
    </row>
    <row r="950" spans="1:11" x14ac:dyDescent="0.25">
      <c r="A950">
        <v>1427</v>
      </c>
      <c r="B950" t="s">
        <v>11</v>
      </c>
      <c r="C950">
        <v>12</v>
      </c>
      <c r="D950" t="str">
        <f t="shared" si="42"/>
        <v>Adolescence</v>
      </c>
      <c r="E950" s="5">
        <v>63334</v>
      </c>
      <c r="F950">
        <v>99</v>
      </c>
      <c r="G950" t="str">
        <f t="shared" si="43"/>
        <v>Spendthrift</v>
      </c>
      <c r="H950" t="s">
        <v>14</v>
      </c>
      <c r="I950">
        <v>0</v>
      </c>
      <c r="J950" t="str">
        <f t="shared" si="44"/>
        <v>Entry-Level</v>
      </c>
      <c r="K950">
        <v>6</v>
      </c>
    </row>
    <row r="951" spans="1:11" x14ac:dyDescent="0.25">
      <c r="A951">
        <v>205</v>
      </c>
      <c r="B951" t="s">
        <v>11</v>
      </c>
      <c r="C951">
        <v>62</v>
      </c>
      <c r="D951" t="str">
        <f t="shared" si="42"/>
        <v>Old</v>
      </c>
      <c r="E951" s="5">
        <v>63000</v>
      </c>
      <c r="F951">
        <v>59</v>
      </c>
      <c r="G951" t="str">
        <f t="shared" si="43"/>
        <v>Economical</v>
      </c>
      <c r="H951" t="s">
        <v>13</v>
      </c>
      <c r="I951">
        <v>0</v>
      </c>
      <c r="J951" t="str">
        <f t="shared" si="44"/>
        <v>Entry-Level</v>
      </c>
      <c r="K951">
        <v>2</v>
      </c>
    </row>
    <row r="952" spans="1:11" x14ac:dyDescent="0.25">
      <c r="A952">
        <v>1617</v>
      </c>
      <c r="B952" t="s">
        <v>11</v>
      </c>
      <c r="C952">
        <v>39</v>
      </c>
      <c r="D952" t="str">
        <f t="shared" si="42"/>
        <v>Middle Age</v>
      </c>
      <c r="E952" s="5">
        <v>62935</v>
      </c>
      <c r="F952">
        <v>60</v>
      </c>
      <c r="G952" t="str">
        <f t="shared" si="43"/>
        <v>Spendthrift</v>
      </c>
      <c r="H952" t="s">
        <v>14</v>
      </c>
      <c r="I952">
        <v>0</v>
      </c>
      <c r="J952" t="str">
        <f t="shared" si="44"/>
        <v>Entry-Level</v>
      </c>
      <c r="K952">
        <v>7</v>
      </c>
    </row>
    <row r="953" spans="1:11" x14ac:dyDescent="0.25">
      <c r="A953">
        <v>20</v>
      </c>
      <c r="B953" t="s">
        <v>11</v>
      </c>
      <c r="C953">
        <v>35</v>
      </c>
      <c r="D953" t="str">
        <f t="shared" si="42"/>
        <v>Middle Age</v>
      </c>
      <c r="E953" s="5">
        <v>62000</v>
      </c>
      <c r="F953">
        <v>98</v>
      </c>
      <c r="G953" t="str">
        <f t="shared" si="43"/>
        <v>Spendthrift</v>
      </c>
      <c r="H953" t="s">
        <v>14</v>
      </c>
      <c r="I953">
        <v>0</v>
      </c>
      <c r="J953" t="str">
        <f t="shared" si="44"/>
        <v>Entry-Level</v>
      </c>
      <c r="K953">
        <v>1</v>
      </c>
    </row>
    <row r="954" spans="1:11" x14ac:dyDescent="0.25">
      <c r="A954">
        <v>798</v>
      </c>
      <c r="B954" t="s">
        <v>8</v>
      </c>
      <c r="C954">
        <v>33</v>
      </c>
      <c r="D954" t="str">
        <f t="shared" si="42"/>
        <v>Middle Age</v>
      </c>
      <c r="E954" s="5">
        <v>61986</v>
      </c>
      <c r="F954">
        <v>77</v>
      </c>
      <c r="G954" t="str">
        <f t="shared" si="43"/>
        <v>Spendthrift</v>
      </c>
      <c r="H954" t="s">
        <v>15</v>
      </c>
      <c r="I954">
        <v>0</v>
      </c>
      <c r="J954" t="str">
        <f t="shared" si="44"/>
        <v>Entry-Level</v>
      </c>
      <c r="K954">
        <v>1</v>
      </c>
    </row>
    <row r="955" spans="1:11" x14ac:dyDescent="0.25">
      <c r="A955">
        <v>1010</v>
      </c>
      <c r="B955" t="s">
        <v>8</v>
      </c>
      <c r="C955">
        <v>69</v>
      </c>
      <c r="D955" t="str">
        <f t="shared" si="42"/>
        <v>Old</v>
      </c>
      <c r="E955" s="5">
        <v>61637</v>
      </c>
      <c r="F955">
        <v>67</v>
      </c>
      <c r="G955" t="str">
        <f t="shared" si="43"/>
        <v>Spendthrift</v>
      </c>
      <c r="I955">
        <v>0</v>
      </c>
      <c r="J955" t="str">
        <f t="shared" si="44"/>
        <v>Entry-Level</v>
      </c>
      <c r="K955">
        <v>5</v>
      </c>
    </row>
    <row r="956" spans="1:11" x14ac:dyDescent="0.25">
      <c r="A956">
        <v>1895</v>
      </c>
      <c r="B956" t="s">
        <v>11</v>
      </c>
      <c r="C956">
        <v>39</v>
      </c>
      <c r="D956" t="str">
        <f t="shared" si="42"/>
        <v>Middle Age</v>
      </c>
      <c r="E956" s="5">
        <v>61298</v>
      </c>
      <c r="F956">
        <v>91</v>
      </c>
      <c r="G956" t="str">
        <f t="shared" si="43"/>
        <v>Spendthrift</v>
      </c>
      <c r="H956" t="s">
        <v>14</v>
      </c>
      <c r="I956">
        <v>0</v>
      </c>
      <c r="J956" t="str">
        <f t="shared" si="44"/>
        <v>Entry-Level</v>
      </c>
      <c r="K956">
        <v>5</v>
      </c>
    </row>
    <row r="957" spans="1:11" x14ac:dyDescent="0.25">
      <c r="A957">
        <v>726</v>
      </c>
      <c r="B957" t="s">
        <v>11</v>
      </c>
      <c r="C957">
        <v>20</v>
      </c>
      <c r="D957" t="str">
        <f t="shared" si="42"/>
        <v>Adolescence</v>
      </c>
      <c r="E957" s="5">
        <v>59844</v>
      </c>
      <c r="F957">
        <v>79</v>
      </c>
      <c r="G957" t="str">
        <f t="shared" si="43"/>
        <v>Spendthrift</v>
      </c>
      <c r="H957" t="s">
        <v>16</v>
      </c>
      <c r="I957">
        <v>0</v>
      </c>
      <c r="J957" t="str">
        <f t="shared" si="44"/>
        <v>Entry-Level</v>
      </c>
      <c r="K957">
        <v>1</v>
      </c>
    </row>
    <row r="958" spans="1:11" x14ac:dyDescent="0.25">
      <c r="A958">
        <v>4</v>
      </c>
      <c r="B958" t="s">
        <v>11</v>
      </c>
      <c r="C958">
        <v>23</v>
      </c>
      <c r="D958" t="str">
        <f t="shared" si="42"/>
        <v>Adolescence</v>
      </c>
      <c r="E958" s="5">
        <v>59000</v>
      </c>
      <c r="F958">
        <v>77</v>
      </c>
      <c r="G958" t="str">
        <f t="shared" si="43"/>
        <v>Spendthrift</v>
      </c>
      <c r="H958" t="s">
        <v>12</v>
      </c>
      <c r="I958">
        <v>0</v>
      </c>
      <c r="J958" t="str">
        <f t="shared" si="44"/>
        <v>Entry-Level</v>
      </c>
      <c r="K958">
        <v>2</v>
      </c>
    </row>
    <row r="959" spans="1:11" x14ac:dyDescent="0.25">
      <c r="A959">
        <v>1873</v>
      </c>
      <c r="B959" t="s">
        <v>11</v>
      </c>
      <c r="C959">
        <v>15</v>
      </c>
      <c r="D959" t="str">
        <f t="shared" si="42"/>
        <v>Adolescence</v>
      </c>
      <c r="E959" s="5">
        <v>58459</v>
      </c>
      <c r="F959">
        <v>67</v>
      </c>
      <c r="G959" t="str">
        <f t="shared" si="43"/>
        <v>Spendthrift</v>
      </c>
      <c r="H959" t="s">
        <v>15</v>
      </c>
      <c r="I959">
        <v>0</v>
      </c>
      <c r="J959" t="str">
        <f t="shared" si="44"/>
        <v>Entry-Level</v>
      </c>
      <c r="K959">
        <v>6</v>
      </c>
    </row>
    <row r="960" spans="1:11" x14ac:dyDescent="0.25">
      <c r="A960">
        <v>782</v>
      </c>
      <c r="B960" t="s">
        <v>11</v>
      </c>
      <c r="C960">
        <v>19</v>
      </c>
      <c r="D960" t="str">
        <f t="shared" si="42"/>
        <v>Adolescence</v>
      </c>
      <c r="E960" s="5">
        <v>58217</v>
      </c>
      <c r="F960">
        <v>70</v>
      </c>
      <c r="G960" t="str">
        <f t="shared" si="43"/>
        <v>Spendthrift</v>
      </c>
      <c r="H960" t="s">
        <v>14</v>
      </c>
      <c r="I960">
        <v>0</v>
      </c>
      <c r="J960" t="str">
        <f t="shared" si="44"/>
        <v>Entry-Level</v>
      </c>
      <c r="K960">
        <v>1</v>
      </c>
    </row>
    <row r="961" spans="1:11" x14ac:dyDescent="0.25">
      <c r="A961">
        <v>551</v>
      </c>
      <c r="B961" t="s">
        <v>8</v>
      </c>
      <c r="C961">
        <v>16</v>
      </c>
      <c r="D961" t="str">
        <f t="shared" si="42"/>
        <v>Adolescence</v>
      </c>
      <c r="E961" s="5">
        <v>58127</v>
      </c>
      <c r="F961">
        <v>65</v>
      </c>
      <c r="G961" t="str">
        <f t="shared" si="43"/>
        <v>Spendthrift</v>
      </c>
      <c r="H961" t="s">
        <v>18</v>
      </c>
      <c r="I961">
        <v>0</v>
      </c>
      <c r="J961" t="str">
        <f t="shared" si="44"/>
        <v>Entry-Level</v>
      </c>
      <c r="K961">
        <v>3</v>
      </c>
    </row>
    <row r="962" spans="1:11" x14ac:dyDescent="0.25">
      <c r="A962">
        <v>6</v>
      </c>
      <c r="B962" t="s">
        <v>11</v>
      </c>
      <c r="C962">
        <v>22</v>
      </c>
      <c r="D962" t="str">
        <f t="shared" ref="D962:D1025" si="45">IF(C962&gt;54,"Old",IF(C962&gt;=31,"Middle Age",IF(C962&lt;31,"Adolescence","Invalid")))</f>
        <v>Adolescence</v>
      </c>
      <c r="E962" s="5">
        <v>58000</v>
      </c>
      <c r="F962">
        <v>76</v>
      </c>
      <c r="G962" t="str">
        <f t="shared" ref="G962:G1025" si="46">IF(F962&gt;=60,"Spendthrift",IF(F962&gt;=31,"Economical",IF(F962&lt;31,"Tightward","Invalid")))</f>
        <v>Spendthrift</v>
      </c>
      <c r="H962" t="s">
        <v>14</v>
      </c>
      <c r="I962">
        <v>0</v>
      </c>
      <c r="J962" t="str">
        <f t="shared" ref="J962:J1025" si="47">IF(I962&gt;=10,"Senior Level",IF(I962&gt;=5,"Mid-Level",IF(I962&gt;=3,"Intermediate",IF(I962&lt;3,"Entry-Level","Invalid"))))</f>
        <v>Entry-Level</v>
      </c>
      <c r="K962">
        <v>2</v>
      </c>
    </row>
    <row r="963" spans="1:11" x14ac:dyDescent="0.25">
      <c r="A963">
        <v>1134</v>
      </c>
      <c r="B963" t="s">
        <v>11</v>
      </c>
      <c r="C963">
        <v>99</v>
      </c>
      <c r="D963" t="str">
        <f t="shared" si="45"/>
        <v>Old</v>
      </c>
      <c r="E963" s="5">
        <v>57677</v>
      </c>
      <c r="F963">
        <v>99</v>
      </c>
      <c r="G963" t="str">
        <f t="shared" si="46"/>
        <v>Spendthrift</v>
      </c>
      <c r="H963" t="s">
        <v>12</v>
      </c>
      <c r="I963">
        <v>0</v>
      </c>
      <c r="J963" t="str">
        <f t="shared" si="47"/>
        <v>Entry-Level</v>
      </c>
      <c r="K963">
        <v>5</v>
      </c>
    </row>
    <row r="964" spans="1:11" x14ac:dyDescent="0.25">
      <c r="A964">
        <v>1361</v>
      </c>
      <c r="B964" t="s">
        <v>11</v>
      </c>
      <c r="C964">
        <v>8</v>
      </c>
      <c r="D964" t="str">
        <f t="shared" si="45"/>
        <v>Adolescence</v>
      </c>
      <c r="E964" s="5">
        <v>57605</v>
      </c>
      <c r="F964">
        <v>81</v>
      </c>
      <c r="G964" t="str">
        <f t="shared" si="46"/>
        <v>Spendthrift</v>
      </c>
      <c r="H964" t="s">
        <v>16</v>
      </c>
      <c r="I964">
        <v>0</v>
      </c>
      <c r="J964" t="str">
        <f t="shared" si="47"/>
        <v>Entry-Level</v>
      </c>
      <c r="K964">
        <v>2</v>
      </c>
    </row>
    <row r="965" spans="1:11" x14ac:dyDescent="0.25">
      <c r="A965">
        <v>556</v>
      </c>
      <c r="B965" t="s">
        <v>8</v>
      </c>
      <c r="C965">
        <v>89</v>
      </c>
      <c r="D965" t="str">
        <f t="shared" si="45"/>
        <v>Old</v>
      </c>
      <c r="E965" s="5">
        <v>57033</v>
      </c>
      <c r="F965">
        <v>99</v>
      </c>
      <c r="G965" t="str">
        <f t="shared" si="46"/>
        <v>Spendthrift</v>
      </c>
      <c r="H965" t="s">
        <v>14</v>
      </c>
      <c r="I965">
        <v>0</v>
      </c>
      <c r="J965" t="str">
        <f t="shared" si="47"/>
        <v>Entry-Level</v>
      </c>
      <c r="K965">
        <v>4</v>
      </c>
    </row>
    <row r="966" spans="1:11" x14ac:dyDescent="0.25">
      <c r="A966">
        <v>1246</v>
      </c>
      <c r="B966" t="s">
        <v>11</v>
      </c>
      <c r="C966">
        <v>70</v>
      </c>
      <c r="D966" t="str">
        <f t="shared" si="45"/>
        <v>Old</v>
      </c>
      <c r="E966" s="5">
        <v>55875</v>
      </c>
      <c r="F966">
        <v>94</v>
      </c>
      <c r="G966" t="str">
        <f t="shared" si="46"/>
        <v>Spendthrift</v>
      </c>
      <c r="H966" t="s">
        <v>10</v>
      </c>
      <c r="I966">
        <v>0</v>
      </c>
      <c r="J966" t="str">
        <f t="shared" si="47"/>
        <v>Entry-Level</v>
      </c>
      <c r="K966">
        <v>5</v>
      </c>
    </row>
    <row r="967" spans="1:11" x14ac:dyDescent="0.25">
      <c r="A967">
        <v>207</v>
      </c>
      <c r="B967" t="s">
        <v>11</v>
      </c>
      <c r="C967">
        <v>19</v>
      </c>
      <c r="D967" t="str">
        <f t="shared" si="45"/>
        <v>Adolescence</v>
      </c>
      <c r="E967" s="5">
        <v>55000</v>
      </c>
      <c r="F967">
        <v>61</v>
      </c>
      <c r="G967" t="str">
        <f t="shared" si="46"/>
        <v>Spendthrift</v>
      </c>
      <c r="H967" t="s">
        <v>9</v>
      </c>
      <c r="I967">
        <v>0</v>
      </c>
      <c r="J967" t="str">
        <f t="shared" si="47"/>
        <v>Entry-Level</v>
      </c>
      <c r="K967">
        <v>3</v>
      </c>
    </row>
    <row r="968" spans="1:11" x14ac:dyDescent="0.25">
      <c r="A968">
        <v>1901</v>
      </c>
      <c r="B968" t="s">
        <v>11</v>
      </c>
      <c r="C968">
        <v>40</v>
      </c>
      <c r="D968" t="str">
        <f t="shared" si="45"/>
        <v>Middle Age</v>
      </c>
      <c r="E968" s="5">
        <v>54631</v>
      </c>
      <c r="F968">
        <v>70</v>
      </c>
      <c r="G968" t="str">
        <f t="shared" si="46"/>
        <v>Spendthrift</v>
      </c>
      <c r="H968" t="s">
        <v>14</v>
      </c>
      <c r="I968">
        <v>0</v>
      </c>
      <c r="J968" t="str">
        <f t="shared" si="47"/>
        <v>Entry-Level</v>
      </c>
      <c r="K968">
        <v>6</v>
      </c>
    </row>
    <row r="969" spans="1:11" x14ac:dyDescent="0.25">
      <c r="A969">
        <v>1405</v>
      </c>
      <c r="B969" t="s">
        <v>11</v>
      </c>
      <c r="C969">
        <v>91</v>
      </c>
      <c r="D969" t="str">
        <f t="shared" si="45"/>
        <v>Old</v>
      </c>
      <c r="E969" s="5">
        <v>53788</v>
      </c>
      <c r="F969">
        <v>57</v>
      </c>
      <c r="G969" t="str">
        <f t="shared" si="46"/>
        <v>Economical</v>
      </c>
      <c r="H969" t="s">
        <v>16</v>
      </c>
      <c r="I969">
        <v>0</v>
      </c>
      <c r="J969" t="str">
        <f t="shared" si="47"/>
        <v>Entry-Level</v>
      </c>
      <c r="K969">
        <v>2</v>
      </c>
    </row>
    <row r="970" spans="1:11" x14ac:dyDescent="0.25">
      <c r="A970">
        <v>1701</v>
      </c>
      <c r="B970" t="s">
        <v>11</v>
      </c>
      <c r="C970">
        <v>8</v>
      </c>
      <c r="D970" t="str">
        <f t="shared" si="45"/>
        <v>Adolescence</v>
      </c>
      <c r="E970" s="5">
        <v>53306</v>
      </c>
      <c r="F970">
        <v>98</v>
      </c>
      <c r="G970" t="str">
        <f t="shared" si="46"/>
        <v>Spendthrift</v>
      </c>
      <c r="H970" t="s">
        <v>10</v>
      </c>
      <c r="I970">
        <v>0</v>
      </c>
      <c r="J970" t="str">
        <f t="shared" si="47"/>
        <v>Entry-Level</v>
      </c>
      <c r="K970">
        <v>2</v>
      </c>
    </row>
    <row r="971" spans="1:11" x14ac:dyDescent="0.25">
      <c r="A971">
        <v>1591</v>
      </c>
      <c r="B971" t="s">
        <v>11</v>
      </c>
      <c r="C971">
        <v>21</v>
      </c>
      <c r="D971" t="str">
        <f t="shared" si="45"/>
        <v>Adolescence</v>
      </c>
      <c r="E971" s="5">
        <v>52326</v>
      </c>
      <c r="F971">
        <v>69</v>
      </c>
      <c r="G971" t="str">
        <f t="shared" si="46"/>
        <v>Spendthrift</v>
      </c>
      <c r="H971" t="s">
        <v>9</v>
      </c>
      <c r="I971">
        <v>0</v>
      </c>
      <c r="J971" t="str">
        <f t="shared" si="47"/>
        <v>Entry-Level</v>
      </c>
      <c r="K971">
        <v>2</v>
      </c>
    </row>
    <row r="972" spans="1:11" x14ac:dyDescent="0.25">
      <c r="A972">
        <v>47</v>
      </c>
      <c r="B972" t="s">
        <v>11</v>
      </c>
      <c r="C972">
        <v>50</v>
      </c>
      <c r="D972" t="str">
        <f t="shared" si="45"/>
        <v>Middle Age</v>
      </c>
      <c r="E972" s="5">
        <v>52000</v>
      </c>
      <c r="F972">
        <v>55</v>
      </c>
      <c r="G972" t="str">
        <f t="shared" si="46"/>
        <v>Economical</v>
      </c>
      <c r="H972" t="s">
        <v>14</v>
      </c>
      <c r="I972">
        <v>0</v>
      </c>
      <c r="J972" t="str">
        <f t="shared" si="47"/>
        <v>Entry-Level</v>
      </c>
      <c r="K972">
        <v>4</v>
      </c>
    </row>
    <row r="973" spans="1:11" x14ac:dyDescent="0.25">
      <c r="A973">
        <v>81</v>
      </c>
      <c r="B973" t="s">
        <v>8</v>
      </c>
      <c r="C973">
        <v>57</v>
      </c>
      <c r="D973" t="str">
        <f t="shared" si="45"/>
        <v>Old</v>
      </c>
      <c r="E973" s="5">
        <v>52000</v>
      </c>
      <c r="F973">
        <v>51</v>
      </c>
      <c r="G973" t="str">
        <f t="shared" si="46"/>
        <v>Economical</v>
      </c>
      <c r="H973" t="s">
        <v>9</v>
      </c>
      <c r="I973">
        <v>0</v>
      </c>
      <c r="J973" t="str">
        <f t="shared" si="47"/>
        <v>Entry-Level</v>
      </c>
      <c r="K973">
        <v>4</v>
      </c>
    </row>
    <row r="974" spans="1:11" x14ac:dyDescent="0.25">
      <c r="A974">
        <v>104</v>
      </c>
      <c r="B974" t="s">
        <v>8</v>
      </c>
      <c r="C974">
        <v>26</v>
      </c>
      <c r="D974" t="str">
        <f t="shared" si="45"/>
        <v>Adolescence</v>
      </c>
      <c r="E974" s="5">
        <v>52000</v>
      </c>
      <c r="F974">
        <v>55</v>
      </c>
      <c r="G974" t="str">
        <f t="shared" si="46"/>
        <v>Economical</v>
      </c>
      <c r="H974" t="s">
        <v>15</v>
      </c>
      <c r="I974">
        <v>0</v>
      </c>
      <c r="J974" t="str">
        <f t="shared" si="47"/>
        <v>Entry-Level</v>
      </c>
      <c r="K974">
        <v>5</v>
      </c>
    </row>
    <row r="975" spans="1:11" x14ac:dyDescent="0.25">
      <c r="A975">
        <v>1149</v>
      </c>
      <c r="B975" t="s">
        <v>11</v>
      </c>
      <c r="C975">
        <v>91</v>
      </c>
      <c r="D975" t="str">
        <f t="shared" si="45"/>
        <v>Old</v>
      </c>
      <c r="E975" s="5">
        <v>51733</v>
      </c>
      <c r="F975">
        <v>96</v>
      </c>
      <c r="G975" t="str">
        <f t="shared" si="46"/>
        <v>Spendthrift</v>
      </c>
      <c r="H975" t="s">
        <v>9</v>
      </c>
      <c r="I975">
        <v>0</v>
      </c>
      <c r="J975" t="str">
        <f t="shared" si="47"/>
        <v>Entry-Level</v>
      </c>
      <c r="K975">
        <v>5</v>
      </c>
    </row>
    <row r="976" spans="1:11" x14ac:dyDescent="0.25">
      <c r="A976">
        <v>1601</v>
      </c>
      <c r="B976" t="s">
        <v>11</v>
      </c>
      <c r="C976">
        <v>24</v>
      </c>
      <c r="D976" t="str">
        <f t="shared" si="45"/>
        <v>Adolescence</v>
      </c>
      <c r="E976" s="5">
        <v>51661</v>
      </c>
      <c r="F976">
        <v>79</v>
      </c>
      <c r="G976" t="str">
        <f t="shared" si="46"/>
        <v>Spendthrift</v>
      </c>
      <c r="H976" t="s">
        <v>13</v>
      </c>
      <c r="I976">
        <v>0</v>
      </c>
      <c r="J976" t="str">
        <f t="shared" si="47"/>
        <v>Entry-Level</v>
      </c>
      <c r="K976">
        <v>7</v>
      </c>
    </row>
    <row r="977" spans="1:11" x14ac:dyDescent="0.25">
      <c r="A977">
        <v>773</v>
      </c>
      <c r="B977" t="s">
        <v>8</v>
      </c>
      <c r="C977">
        <v>91</v>
      </c>
      <c r="D977" t="str">
        <f t="shared" si="45"/>
        <v>Old</v>
      </c>
      <c r="E977" s="5">
        <v>50250</v>
      </c>
      <c r="F977">
        <v>54</v>
      </c>
      <c r="G977" t="str">
        <f t="shared" si="46"/>
        <v>Economical</v>
      </c>
      <c r="H977" t="s">
        <v>14</v>
      </c>
      <c r="I977">
        <v>0</v>
      </c>
      <c r="J977" t="str">
        <f t="shared" si="47"/>
        <v>Entry-Level</v>
      </c>
      <c r="K977">
        <v>2</v>
      </c>
    </row>
    <row r="978" spans="1:11" x14ac:dyDescent="0.25">
      <c r="A978">
        <v>63</v>
      </c>
      <c r="B978" t="s">
        <v>11</v>
      </c>
      <c r="C978">
        <v>67</v>
      </c>
      <c r="D978" t="str">
        <f t="shared" si="45"/>
        <v>Old</v>
      </c>
      <c r="E978" s="5">
        <v>50000</v>
      </c>
      <c r="F978">
        <v>52</v>
      </c>
      <c r="G978" t="str">
        <f t="shared" si="46"/>
        <v>Economical</v>
      </c>
      <c r="H978" t="s">
        <v>12</v>
      </c>
      <c r="I978">
        <v>0</v>
      </c>
      <c r="J978" t="str">
        <f t="shared" si="47"/>
        <v>Entry-Level</v>
      </c>
      <c r="K978">
        <v>3</v>
      </c>
    </row>
    <row r="979" spans="1:11" x14ac:dyDescent="0.25">
      <c r="A979">
        <v>76</v>
      </c>
      <c r="B979" t="s">
        <v>8</v>
      </c>
      <c r="C979">
        <v>26</v>
      </c>
      <c r="D979" t="str">
        <f t="shared" si="45"/>
        <v>Adolescence</v>
      </c>
      <c r="E979" s="5">
        <v>49000</v>
      </c>
      <c r="F979">
        <v>54</v>
      </c>
      <c r="G979" t="str">
        <f t="shared" si="46"/>
        <v>Economical</v>
      </c>
      <c r="H979" t="s">
        <v>17</v>
      </c>
      <c r="I979">
        <v>0</v>
      </c>
      <c r="J979" t="str">
        <f t="shared" si="47"/>
        <v>Entry-Level</v>
      </c>
      <c r="K979">
        <v>3</v>
      </c>
    </row>
    <row r="980" spans="1:11" x14ac:dyDescent="0.25">
      <c r="A980">
        <v>244</v>
      </c>
      <c r="B980" t="s">
        <v>11</v>
      </c>
      <c r="C980">
        <v>77</v>
      </c>
      <c r="D980" t="str">
        <f t="shared" si="45"/>
        <v>Old</v>
      </c>
      <c r="E980" s="5">
        <v>47000</v>
      </c>
      <c r="F980">
        <v>58</v>
      </c>
      <c r="G980" t="str">
        <f t="shared" si="46"/>
        <v>Economical</v>
      </c>
      <c r="H980" t="s">
        <v>14</v>
      </c>
      <c r="I980">
        <v>0</v>
      </c>
      <c r="J980" t="str">
        <f t="shared" si="47"/>
        <v>Entry-Level</v>
      </c>
      <c r="K980">
        <v>6</v>
      </c>
    </row>
    <row r="981" spans="1:11" x14ac:dyDescent="0.25">
      <c r="A981">
        <v>91</v>
      </c>
      <c r="B981" t="s">
        <v>11</v>
      </c>
      <c r="C981">
        <v>68</v>
      </c>
      <c r="D981" t="str">
        <f t="shared" si="45"/>
        <v>Old</v>
      </c>
      <c r="E981" s="5">
        <v>46000</v>
      </c>
      <c r="F981">
        <v>55</v>
      </c>
      <c r="G981" t="str">
        <f t="shared" si="46"/>
        <v>Economical</v>
      </c>
      <c r="H981" t="s">
        <v>13</v>
      </c>
      <c r="I981">
        <v>0</v>
      </c>
      <c r="J981" t="str">
        <f t="shared" si="47"/>
        <v>Entry-Level</v>
      </c>
      <c r="K981">
        <v>3</v>
      </c>
    </row>
    <row r="982" spans="1:11" x14ac:dyDescent="0.25">
      <c r="A982">
        <v>152</v>
      </c>
      <c r="B982" t="s">
        <v>8</v>
      </c>
      <c r="C982">
        <v>39</v>
      </c>
      <c r="D982" t="str">
        <f t="shared" si="45"/>
        <v>Middle Age</v>
      </c>
      <c r="E982" s="5">
        <v>41000</v>
      </c>
      <c r="F982">
        <v>88</v>
      </c>
      <c r="G982" t="str">
        <f t="shared" si="46"/>
        <v>Spendthrift</v>
      </c>
      <c r="H982" t="s">
        <v>10</v>
      </c>
      <c r="I982">
        <v>0</v>
      </c>
      <c r="J982" t="str">
        <f t="shared" si="47"/>
        <v>Entry-Level</v>
      </c>
      <c r="K982">
        <v>1</v>
      </c>
    </row>
    <row r="983" spans="1:11" x14ac:dyDescent="0.25">
      <c r="A983">
        <v>121</v>
      </c>
      <c r="B983" t="s">
        <v>8</v>
      </c>
      <c r="C983">
        <v>27</v>
      </c>
      <c r="D983" t="str">
        <f t="shared" si="45"/>
        <v>Adolescence</v>
      </c>
      <c r="E983" s="5">
        <v>36000</v>
      </c>
      <c r="F983">
        <v>56</v>
      </c>
      <c r="G983" t="str">
        <f t="shared" si="46"/>
        <v>Economical</v>
      </c>
      <c r="H983" t="s">
        <v>15</v>
      </c>
      <c r="I983">
        <v>0</v>
      </c>
      <c r="J983" t="str">
        <f t="shared" si="47"/>
        <v>Entry-Level</v>
      </c>
      <c r="K983">
        <v>3</v>
      </c>
    </row>
    <row r="984" spans="1:11" x14ac:dyDescent="0.25">
      <c r="A984">
        <v>268</v>
      </c>
      <c r="B984" t="s">
        <v>11</v>
      </c>
      <c r="C984">
        <v>78</v>
      </c>
      <c r="D984" t="str">
        <f t="shared" si="45"/>
        <v>Old</v>
      </c>
      <c r="E984" s="5">
        <v>36000</v>
      </c>
      <c r="F984">
        <v>79</v>
      </c>
      <c r="G984" t="str">
        <f t="shared" si="46"/>
        <v>Spendthrift</v>
      </c>
      <c r="H984" t="s">
        <v>14</v>
      </c>
      <c r="I984">
        <v>0</v>
      </c>
      <c r="J984" t="str">
        <f t="shared" si="47"/>
        <v>Entry-Level</v>
      </c>
      <c r="K984">
        <v>3</v>
      </c>
    </row>
    <row r="985" spans="1:11" x14ac:dyDescent="0.25">
      <c r="A985">
        <v>132</v>
      </c>
      <c r="B985" t="s">
        <v>8</v>
      </c>
      <c r="C985">
        <v>39</v>
      </c>
      <c r="D985" t="str">
        <f t="shared" si="45"/>
        <v>Middle Age</v>
      </c>
      <c r="E985" s="5">
        <v>26000</v>
      </c>
      <c r="F985">
        <v>75</v>
      </c>
      <c r="G985" t="str">
        <f t="shared" si="46"/>
        <v>Spendthrift</v>
      </c>
      <c r="H985" t="s">
        <v>12</v>
      </c>
      <c r="I985">
        <v>0</v>
      </c>
      <c r="J985" t="str">
        <f t="shared" si="47"/>
        <v>Entry-Level</v>
      </c>
      <c r="K985">
        <v>2</v>
      </c>
    </row>
    <row r="986" spans="1:11" x14ac:dyDescent="0.25">
      <c r="A986">
        <v>112</v>
      </c>
      <c r="B986" t="s">
        <v>11</v>
      </c>
      <c r="C986">
        <v>19</v>
      </c>
      <c r="D986" t="str">
        <f t="shared" si="45"/>
        <v>Adolescence</v>
      </c>
      <c r="E986" s="5">
        <v>25000</v>
      </c>
      <c r="F986">
        <v>54</v>
      </c>
      <c r="G986" t="str">
        <f t="shared" si="46"/>
        <v>Economical</v>
      </c>
      <c r="H986" t="s">
        <v>14</v>
      </c>
      <c r="I986">
        <v>0</v>
      </c>
      <c r="J986" t="str">
        <f t="shared" si="47"/>
        <v>Entry-Level</v>
      </c>
      <c r="K986">
        <v>1</v>
      </c>
    </row>
    <row r="987" spans="1:11" x14ac:dyDescent="0.25">
      <c r="A987">
        <v>233</v>
      </c>
      <c r="B987" t="s">
        <v>11</v>
      </c>
      <c r="C987">
        <v>67</v>
      </c>
      <c r="D987" t="str">
        <f t="shared" si="45"/>
        <v>Old</v>
      </c>
      <c r="E987" s="5">
        <v>18000</v>
      </c>
      <c r="F987">
        <v>88</v>
      </c>
      <c r="G987" t="str">
        <f t="shared" si="46"/>
        <v>Spendthrift</v>
      </c>
      <c r="H987" t="s">
        <v>12</v>
      </c>
      <c r="I987">
        <v>0</v>
      </c>
      <c r="J987" t="str">
        <f t="shared" si="47"/>
        <v>Entry-Level</v>
      </c>
      <c r="K987">
        <v>2</v>
      </c>
    </row>
    <row r="988" spans="1:11" x14ac:dyDescent="0.25">
      <c r="A988">
        <v>272</v>
      </c>
      <c r="B988" t="s">
        <v>11</v>
      </c>
      <c r="C988">
        <v>1</v>
      </c>
      <c r="D988" t="str">
        <f t="shared" si="45"/>
        <v>Adolescence</v>
      </c>
      <c r="E988" s="5">
        <v>12000</v>
      </c>
      <c r="F988">
        <v>82</v>
      </c>
      <c r="G988" t="str">
        <f t="shared" si="46"/>
        <v>Spendthrift</v>
      </c>
      <c r="H988" t="s">
        <v>16</v>
      </c>
      <c r="I988">
        <v>0</v>
      </c>
      <c r="J988" t="str">
        <f t="shared" si="47"/>
        <v>Entry-Level</v>
      </c>
      <c r="K988">
        <v>3</v>
      </c>
    </row>
    <row r="989" spans="1:11" x14ac:dyDescent="0.25">
      <c r="A989">
        <v>87</v>
      </c>
      <c r="B989" t="s">
        <v>11</v>
      </c>
      <c r="C989">
        <v>55</v>
      </c>
      <c r="D989" t="str">
        <f t="shared" si="45"/>
        <v>Old</v>
      </c>
      <c r="E989" s="5">
        <v>11000</v>
      </c>
      <c r="F989">
        <v>58</v>
      </c>
      <c r="G989" t="str">
        <f t="shared" si="46"/>
        <v>Economical</v>
      </c>
      <c r="H989" t="s">
        <v>14</v>
      </c>
      <c r="I989">
        <v>0</v>
      </c>
      <c r="J989" t="str">
        <f t="shared" si="47"/>
        <v>Entry-Level</v>
      </c>
      <c r="K989">
        <v>3</v>
      </c>
    </row>
    <row r="990" spans="1:11" x14ac:dyDescent="0.25">
      <c r="A990">
        <v>66</v>
      </c>
      <c r="B990" t="s">
        <v>8</v>
      </c>
      <c r="C990">
        <v>18</v>
      </c>
      <c r="D990" t="str">
        <f t="shared" si="45"/>
        <v>Adolescence</v>
      </c>
      <c r="E990" s="5">
        <v>9000</v>
      </c>
      <c r="F990">
        <v>59</v>
      </c>
      <c r="G990" t="str">
        <f t="shared" si="46"/>
        <v>Economical</v>
      </c>
      <c r="H990" t="s">
        <v>13</v>
      </c>
      <c r="I990">
        <v>0</v>
      </c>
      <c r="J990" t="str">
        <f t="shared" si="47"/>
        <v>Entry-Level</v>
      </c>
      <c r="K990">
        <v>2</v>
      </c>
    </row>
    <row r="991" spans="1:11" x14ac:dyDescent="0.25">
      <c r="A991">
        <v>289</v>
      </c>
      <c r="B991" t="s">
        <v>11</v>
      </c>
      <c r="C991">
        <v>21</v>
      </c>
      <c r="D991" t="str">
        <f t="shared" si="45"/>
        <v>Adolescence</v>
      </c>
      <c r="E991" s="5">
        <v>5000</v>
      </c>
      <c r="F991">
        <v>91</v>
      </c>
      <c r="G991" t="str">
        <f t="shared" si="46"/>
        <v>Spendthrift</v>
      </c>
      <c r="H991" t="s">
        <v>18</v>
      </c>
      <c r="I991">
        <v>0</v>
      </c>
      <c r="J991" t="str">
        <f t="shared" si="47"/>
        <v>Entry-Level</v>
      </c>
      <c r="K991">
        <v>1</v>
      </c>
    </row>
    <row r="992" spans="1:11" x14ac:dyDescent="0.25">
      <c r="A992">
        <v>128</v>
      </c>
      <c r="B992" t="s">
        <v>8</v>
      </c>
      <c r="C992">
        <v>40</v>
      </c>
      <c r="D992" t="str">
        <f t="shared" si="45"/>
        <v>Middle Age</v>
      </c>
      <c r="E992" s="5">
        <v>4000</v>
      </c>
      <c r="F992">
        <v>95</v>
      </c>
      <c r="G992" t="str">
        <f t="shared" si="46"/>
        <v>Spendthrift</v>
      </c>
      <c r="H992" t="s">
        <v>14</v>
      </c>
      <c r="I992">
        <v>0</v>
      </c>
      <c r="J992" t="str">
        <f t="shared" si="47"/>
        <v>Entry-Level</v>
      </c>
      <c r="K992">
        <v>2</v>
      </c>
    </row>
    <row r="993" spans="1:11" x14ac:dyDescent="0.25">
      <c r="A993">
        <v>172</v>
      </c>
      <c r="B993" t="s">
        <v>8</v>
      </c>
      <c r="C993">
        <v>28</v>
      </c>
      <c r="D993" t="str">
        <f t="shared" si="45"/>
        <v>Adolescence</v>
      </c>
      <c r="E993" s="5">
        <v>4000</v>
      </c>
      <c r="F993">
        <v>75</v>
      </c>
      <c r="G993" t="str">
        <f t="shared" si="46"/>
        <v>Spendthrift</v>
      </c>
      <c r="H993" t="s">
        <v>15</v>
      </c>
      <c r="I993">
        <v>0</v>
      </c>
      <c r="J993" t="str">
        <f t="shared" si="47"/>
        <v>Entry-Level</v>
      </c>
      <c r="K993">
        <v>2</v>
      </c>
    </row>
    <row r="994" spans="1:11" x14ac:dyDescent="0.25">
      <c r="A994">
        <v>273</v>
      </c>
      <c r="B994" t="s">
        <v>11</v>
      </c>
      <c r="C994">
        <v>96</v>
      </c>
      <c r="D994" t="str">
        <f t="shared" si="45"/>
        <v>Old</v>
      </c>
      <c r="E994" s="5">
        <v>1000</v>
      </c>
      <c r="F994">
        <v>76</v>
      </c>
      <c r="G994" t="str">
        <f t="shared" si="46"/>
        <v>Spendthrift</v>
      </c>
      <c r="H994" t="s">
        <v>13</v>
      </c>
      <c r="I994">
        <v>0</v>
      </c>
      <c r="J994" t="str">
        <f t="shared" si="47"/>
        <v>Entry-Level</v>
      </c>
      <c r="K994">
        <v>3</v>
      </c>
    </row>
    <row r="995" spans="1:11" x14ac:dyDescent="0.25">
      <c r="A995">
        <v>567</v>
      </c>
      <c r="B995" t="s">
        <v>11</v>
      </c>
      <c r="C995">
        <v>19</v>
      </c>
      <c r="D995" t="str">
        <f t="shared" si="45"/>
        <v>Adolescence</v>
      </c>
      <c r="E995" s="5">
        <v>180331</v>
      </c>
      <c r="F995">
        <v>14</v>
      </c>
      <c r="G995" t="str">
        <f t="shared" si="46"/>
        <v>Tightward</v>
      </c>
      <c r="H995" t="s">
        <v>14</v>
      </c>
      <c r="I995">
        <v>17</v>
      </c>
      <c r="J995" t="str">
        <f t="shared" si="47"/>
        <v>Senior Level</v>
      </c>
      <c r="K995">
        <v>5</v>
      </c>
    </row>
    <row r="996" spans="1:11" x14ac:dyDescent="0.25">
      <c r="A996">
        <v>406</v>
      </c>
      <c r="B996" t="s">
        <v>11</v>
      </c>
      <c r="C996">
        <v>65</v>
      </c>
      <c r="D996" t="str">
        <f t="shared" si="45"/>
        <v>Old</v>
      </c>
      <c r="E996" s="5">
        <v>119889</v>
      </c>
      <c r="F996">
        <v>11</v>
      </c>
      <c r="G996" t="str">
        <f t="shared" si="46"/>
        <v>Tightward</v>
      </c>
      <c r="H996" t="s">
        <v>14</v>
      </c>
      <c r="I996">
        <v>17</v>
      </c>
      <c r="J996" t="str">
        <f t="shared" si="47"/>
        <v>Senior Level</v>
      </c>
      <c r="K996">
        <v>6</v>
      </c>
    </row>
    <row r="997" spans="1:11" x14ac:dyDescent="0.25">
      <c r="A997">
        <v>393</v>
      </c>
      <c r="B997" t="s">
        <v>8</v>
      </c>
      <c r="C997">
        <v>21</v>
      </c>
      <c r="D997" t="str">
        <f t="shared" si="45"/>
        <v>Adolescence</v>
      </c>
      <c r="E997" s="5">
        <v>119116</v>
      </c>
      <c r="F997">
        <v>30</v>
      </c>
      <c r="G997" t="str">
        <f t="shared" si="46"/>
        <v>Tightward</v>
      </c>
      <c r="H997" t="s">
        <v>14</v>
      </c>
      <c r="I997">
        <v>17</v>
      </c>
      <c r="J997" t="str">
        <f t="shared" si="47"/>
        <v>Senior Level</v>
      </c>
      <c r="K997">
        <v>4</v>
      </c>
    </row>
    <row r="998" spans="1:11" x14ac:dyDescent="0.25">
      <c r="A998">
        <v>389</v>
      </c>
      <c r="B998" t="s">
        <v>11</v>
      </c>
      <c r="C998">
        <v>26</v>
      </c>
      <c r="D998" t="str">
        <f t="shared" si="45"/>
        <v>Adolescence</v>
      </c>
      <c r="E998" s="5">
        <v>117454</v>
      </c>
      <c r="F998">
        <v>8</v>
      </c>
      <c r="G998" t="str">
        <f t="shared" si="46"/>
        <v>Tightward</v>
      </c>
      <c r="H998" t="s">
        <v>9</v>
      </c>
      <c r="I998">
        <v>16</v>
      </c>
      <c r="J998" t="str">
        <f t="shared" si="47"/>
        <v>Senior Level</v>
      </c>
      <c r="K998">
        <v>2</v>
      </c>
    </row>
    <row r="999" spans="1:11" x14ac:dyDescent="0.25">
      <c r="A999">
        <v>408</v>
      </c>
      <c r="B999" t="s">
        <v>8</v>
      </c>
      <c r="C999">
        <v>18</v>
      </c>
      <c r="D999" t="str">
        <f t="shared" si="45"/>
        <v>Adolescence</v>
      </c>
      <c r="E999" s="5">
        <v>103896</v>
      </c>
      <c r="F999">
        <v>36</v>
      </c>
      <c r="G999" t="str">
        <f t="shared" si="46"/>
        <v>Economical</v>
      </c>
      <c r="H999" t="s">
        <v>15</v>
      </c>
      <c r="I999">
        <v>16</v>
      </c>
      <c r="J999" t="str">
        <f t="shared" si="47"/>
        <v>Senior Level</v>
      </c>
      <c r="K999">
        <v>4</v>
      </c>
    </row>
    <row r="1000" spans="1:11" x14ac:dyDescent="0.25">
      <c r="A1000">
        <v>588</v>
      </c>
      <c r="B1000" t="s">
        <v>11</v>
      </c>
      <c r="C1000">
        <v>53</v>
      </c>
      <c r="D1000" t="str">
        <f t="shared" si="45"/>
        <v>Middle Age</v>
      </c>
      <c r="E1000" s="5">
        <v>86766</v>
      </c>
      <c r="F1000">
        <v>2</v>
      </c>
      <c r="G1000" t="str">
        <f t="shared" si="46"/>
        <v>Tightward</v>
      </c>
      <c r="H1000" t="s">
        <v>12</v>
      </c>
      <c r="I1000">
        <v>16</v>
      </c>
      <c r="J1000" t="str">
        <f t="shared" si="47"/>
        <v>Senior Level</v>
      </c>
      <c r="K1000">
        <v>3</v>
      </c>
    </row>
    <row r="1001" spans="1:11" x14ac:dyDescent="0.25">
      <c r="A1001">
        <v>401</v>
      </c>
      <c r="B1001" t="s">
        <v>11</v>
      </c>
      <c r="C1001">
        <v>55</v>
      </c>
      <c r="D1001" t="str">
        <f t="shared" si="45"/>
        <v>Old</v>
      </c>
      <c r="E1001" s="5">
        <v>82285</v>
      </c>
      <c r="F1001">
        <v>35</v>
      </c>
      <c r="G1001" t="str">
        <f t="shared" si="46"/>
        <v>Economical</v>
      </c>
      <c r="H1001" t="s">
        <v>10</v>
      </c>
      <c r="I1001">
        <v>16</v>
      </c>
      <c r="J1001" t="str">
        <f t="shared" si="47"/>
        <v>Senior Level</v>
      </c>
      <c r="K1001">
        <v>1</v>
      </c>
    </row>
    <row r="1002" spans="1:11" x14ac:dyDescent="0.25">
      <c r="A1002">
        <v>387</v>
      </c>
      <c r="B1002" t="s">
        <v>11</v>
      </c>
      <c r="C1002">
        <v>20</v>
      </c>
      <c r="D1002" t="str">
        <f t="shared" si="45"/>
        <v>Adolescence</v>
      </c>
      <c r="E1002" s="5">
        <v>151124</v>
      </c>
      <c r="F1002">
        <v>18</v>
      </c>
      <c r="G1002" t="str">
        <f t="shared" si="46"/>
        <v>Tightward</v>
      </c>
      <c r="H1002" t="s">
        <v>14</v>
      </c>
      <c r="I1002">
        <v>15</v>
      </c>
      <c r="J1002" t="str">
        <f t="shared" si="47"/>
        <v>Senior Level</v>
      </c>
      <c r="K1002">
        <v>3</v>
      </c>
    </row>
    <row r="1003" spans="1:11" x14ac:dyDescent="0.25">
      <c r="A1003">
        <v>447</v>
      </c>
      <c r="B1003" t="s">
        <v>8</v>
      </c>
      <c r="C1003">
        <v>89</v>
      </c>
      <c r="D1003" t="str">
        <f t="shared" si="45"/>
        <v>Old</v>
      </c>
      <c r="E1003" s="5">
        <v>115996</v>
      </c>
      <c r="F1003">
        <v>24</v>
      </c>
      <c r="G1003" t="str">
        <f t="shared" si="46"/>
        <v>Tightward</v>
      </c>
      <c r="H1003" t="s">
        <v>10</v>
      </c>
      <c r="I1003">
        <v>15</v>
      </c>
      <c r="J1003" t="str">
        <f t="shared" si="47"/>
        <v>Senior Level</v>
      </c>
      <c r="K1003">
        <v>1</v>
      </c>
    </row>
    <row r="1004" spans="1:11" x14ac:dyDescent="0.25">
      <c r="A1004">
        <v>598</v>
      </c>
      <c r="B1004" t="s">
        <v>8</v>
      </c>
      <c r="C1004">
        <v>91</v>
      </c>
      <c r="D1004" t="str">
        <f t="shared" si="45"/>
        <v>Old</v>
      </c>
      <c r="E1004" s="5">
        <v>97879</v>
      </c>
      <c r="F1004">
        <v>40</v>
      </c>
      <c r="G1004" t="str">
        <f t="shared" si="46"/>
        <v>Economical</v>
      </c>
      <c r="H1004" t="s">
        <v>13</v>
      </c>
      <c r="I1004">
        <v>15</v>
      </c>
      <c r="J1004" t="str">
        <f t="shared" si="47"/>
        <v>Senior Level</v>
      </c>
      <c r="K1004">
        <v>7</v>
      </c>
    </row>
    <row r="1005" spans="1:11" x14ac:dyDescent="0.25">
      <c r="A1005">
        <v>472</v>
      </c>
      <c r="B1005" t="s">
        <v>8</v>
      </c>
      <c r="C1005">
        <v>91</v>
      </c>
      <c r="D1005" t="str">
        <f t="shared" si="45"/>
        <v>Old</v>
      </c>
      <c r="E1005" s="5">
        <v>93762</v>
      </c>
      <c r="F1005">
        <v>28</v>
      </c>
      <c r="G1005" t="str">
        <f t="shared" si="46"/>
        <v>Tightward</v>
      </c>
      <c r="H1005" t="s">
        <v>14</v>
      </c>
      <c r="I1005">
        <v>15</v>
      </c>
      <c r="J1005" t="str">
        <f t="shared" si="47"/>
        <v>Senior Level</v>
      </c>
      <c r="K1005">
        <v>7</v>
      </c>
    </row>
    <row r="1006" spans="1:11" x14ac:dyDescent="0.25">
      <c r="A1006">
        <v>594</v>
      </c>
      <c r="B1006" t="s">
        <v>11</v>
      </c>
      <c r="C1006">
        <v>49</v>
      </c>
      <c r="D1006" t="str">
        <f t="shared" si="45"/>
        <v>Middle Age</v>
      </c>
      <c r="E1006" s="5">
        <v>83788</v>
      </c>
      <c r="F1006">
        <v>41</v>
      </c>
      <c r="G1006" t="str">
        <f t="shared" si="46"/>
        <v>Economical</v>
      </c>
      <c r="H1006" t="s">
        <v>16</v>
      </c>
      <c r="I1006">
        <v>15</v>
      </c>
      <c r="J1006" t="str">
        <f t="shared" si="47"/>
        <v>Senior Level</v>
      </c>
      <c r="K1006">
        <v>1</v>
      </c>
    </row>
    <row r="1007" spans="1:11" x14ac:dyDescent="0.25">
      <c r="A1007">
        <v>388</v>
      </c>
      <c r="B1007" t="s">
        <v>11</v>
      </c>
      <c r="C1007">
        <v>25</v>
      </c>
      <c r="D1007" t="str">
        <f t="shared" si="45"/>
        <v>Adolescence</v>
      </c>
      <c r="E1007" s="5">
        <v>67447</v>
      </c>
      <c r="F1007">
        <v>5</v>
      </c>
      <c r="G1007" t="str">
        <f t="shared" si="46"/>
        <v>Tightward</v>
      </c>
      <c r="H1007" t="s">
        <v>14</v>
      </c>
      <c r="I1007">
        <v>15</v>
      </c>
      <c r="J1007" t="str">
        <f t="shared" si="47"/>
        <v>Senior Level</v>
      </c>
      <c r="K1007">
        <v>2</v>
      </c>
    </row>
    <row r="1008" spans="1:11" x14ac:dyDescent="0.25">
      <c r="A1008">
        <v>354</v>
      </c>
      <c r="B1008" t="s">
        <v>8</v>
      </c>
      <c r="C1008">
        <v>23</v>
      </c>
      <c r="D1008" t="str">
        <f t="shared" si="45"/>
        <v>Adolescence</v>
      </c>
      <c r="E1008" s="5">
        <v>181760</v>
      </c>
      <c r="F1008">
        <v>35</v>
      </c>
      <c r="G1008" t="str">
        <f t="shared" si="46"/>
        <v>Economical</v>
      </c>
      <c r="H1008" t="s">
        <v>9</v>
      </c>
      <c r="I1008">
        <v>14</v>
      </c>
      <c r="J1008" t="str">
        <f t="shared" si="47"/>
        <v>Senior Level</v>
      </c>
      <c r="K1008">
        <v>3</v>
      </c>
    </row>
    <row r="1009" spans="1:11" x14ac:dyDescent="0.25">
      <c r="A1009">
        <v>404</v>
      </c>
      <c r="B1009" t="s">
        <v>8</v>
      </c>
      <c r="C1009">
        <v>13</v>
      </c>
      <c r="D1009" t="str">
        <f t="shared" si="45"/>
        <v>Adolescence</v>
      </c>
      <c r="E1009" s="5">
        <v>178989</v>
      </c>
      <c r="F1009">
        <v>46</v>
      </c>
      <c r="G1009" t="str">
        <f t="shared" si="46"/>
        <v>Economical</v>
      </c>
      <c r="H1009" t="s">
        <v>16</v>
      </c>
      <c r="I1009">
        <v>14</v>
      </c>
      <c r="J1009" t="str">
        <f t="shared" si="47"/>
        <v>Senior Level</v>
      </c>
      <c r="K1009">
        <v>3</v>
      </c>
    </row>
    <row r="1010" spans="1:11" x14ac:dyDescent="0.25">
      <c r="A1010">
        <v>1227</v>
      </c>
      <c r="B1010" t="s">
        <v>11</v>
      </c>
      <c r="C1010">
        <v>87</v>
      </c>
      <c r="D1010" t="str">
        <f t="shared" si="45"/>
        <v>Old</v>
      </c>
      <c r="E1010" s="5">
        <v>177260</v>
      </c>
      <c r="F1010">
        <v>45</v>
      </c>
      <c r="G1010" t="str">
        <f t="shared" si="46"/>
        <v>Economical</v>
      </c>
      <c r="H1010" t="s">
        <v>13</v>
      </c>
      <c r="I1010">
        <v>14</v>
      </c>
      <c r="J1010" t="str">
        <f t="shared" si="47"/>
        <v>Senior Level</v>
      </c>
      <c r="K1010">
        <v>2</v>
      </c>
    </row>
    <row r="1011" spans="1:11" x14ac:dyDescent="0.25">
      <c r="A1011">
        <v>1233</v>
      </c>
      <c r="B1011" t="s">
        <v>8</v>
      </c>
      <c r="C1011">
        <v>41</v>
      </c>
      <c r="D1011" t="str">
        <f t="shared" si="45"/>
        <v>Middle Age</v>
      </c>
      <c r="E1011" s="5">
        <v>156014</v>
      </c>
      <c r="F1011">
        <v>49</v>
      </c>
      <c r="G1011" t="str">
        <f t="shared" si="46"/>
        <v>Economical</v>
      </c>
      <c r="H1011" t="s">
        <v>16</v>
      </c>
      <c r="I1011">
        <v>14</v>
      </c>
      <c r="J1011" t="str">
        <f t="shared" si="47"/>
        <v>Senior Level</v>
      </c>
      <c r="K1011">
        <v>5</v>
      </c>
    </row>
    <row r="1012" spans="1:11" x14ac:dyDescent="0.25">
      <c r="A1012">
        <v>858</v>
      </c>
      <c r="B1012" t="s">
        <v>8</v>
      </c>
      <c r="C1012">
        <v>21</v>
      </c>
      <c r="D1012" t="str">
        <f t="shared" si="45"/>
        <v>Adolescence</v>
      </c>
      <c r="E1012" s="5">
        <v>155151</v>
      </c>
      <c r="F1012">
        <v>16</v>
      </c>
      <c r="G1012" t="str">
        <f t="shared" si="46"/>
        <v>Tightward</v>
      </c>
      <c r="H1012" t="s">
        <v>18</v>
      </c>
      <c r="I1012">
        <v>14</v>
      </c>
      <c r="J1012" t="str">
        <f t="shared" si="47"/>
        <v>Senior Level</v>
      </c>
      <c r="K1012">
        <v>3</v>
      </c>
    </row>
    <row r="1013" spans="1:11" x14ac:dyDescent="0.25">
      <c r="A1013">
        <v>1265</v>
      </c>
      <c r="B1013" t="s">
        <v>8</v>
      </c>
      <c r="C1013">
        <v>53</v>
      </c>
      <c r="D1013" t="str">
        <f t="shared" si="45"/>
        <v>Middle Age</v>
      </c>
      <c r="E1013" s="5">
        <v>144489</v>
      </c>
      <c r="F1013">
        <v>10</v>
      </c>
      <c r="G1013" t="str">
        <f t="shared" si="46"/>
        <v>Tightward</v>
      </c>
      <c r="H1013" t="s">
        <v>14</v>
      </c>
      <c r="I1013">
        <v>14</v>
      </c>
      <c r="J1013" t="str">
        <f t="shared" si="47"/>
        <v>Senior Level</v>
      </c>
      <c r="K1013">
        <v>3</v>
      </c>
    </row>
    <row r="1014" spans="1:11" x14ac:dyDescent="0.25">
      <c r="A1014">
        <v>339</v>
      </c>
      <c r="B1014" t="s">
        <v>11</v>
      </c>
      <c r="C1014">
        <v>7</v>
      </c>
      <c r="D1014" t="str">
        <f t="shared" si="45"/>
        <v>Adolescence</v>
      </c>
      <c r="E1014" s="5">
        <v>123804</v>
      </c>
      <c r="F1014">
        <v>28</v>
      </c>
      <c r="G1014" t="str">
        <f t="shared" si="46"/>
        <v>Tightward</v>
      </c>
      <c r="H1014" t="s">
        <v>16</v>
      </c>
      <c r="I1014">
        <v>14</v>
      </c>
      <c r="J1014" t="str">
        <f t="shared" si="47"/>
        <v>Senior Level</v>
      </c>
      <c r="K1014">
        <v>1</v>
      </c>
    </row>
    <row r="1015" spans="1:11" x14ac:dyDescent="0.25">
      <c r="A1015">
        <v>398</v>
      </c>
      <c r="B1015" t="s">
        <v>11</v>
      </c>
      <c r="C1015">
        <v>8</v>
      </c>
      <c r="D1015" t="str">
        <f t="shared" si="45"/>
        <v>Adolescence</v>
      </c>
      <c r="E1015" s="5">
        <v>119104</v>
      </c>
      <c r="F1015">
        <v>41</v>
      </c>
      <c r="G1015" t="str">
        <f t="shared" si="46"/>
        <v>Economical</v>
      </c>
      <c r="H1015" t="s">
        <v>13</v>
      </c>
      <c r="I1015">
        <v>14</v>
      </c>
      <c r="J1015" t="str">
        <f t="shared" si="47"/>
        <v>Senior Level</v>
      </c>
      <c r="K1015">
        <v>3</v>
      </c>
    </row>
    <row r="1016" spans="1:11" x14ac:dyDescent="0.25">
      <c r="A1016">
        <v>56</v>
      </c>
      <c r="B1016" t="s">
        <v>8</v>
      </c>
      <c r="C1016">
        <v>47</v>
      </c>
      <c r="D1016" t="str">
        <f t="shared" si="45"/>
        <v>Middle Age</v>
      </c>
      <c r="E1016" s="5">
        <v>95000</v>
      </c>
      <c r="F1016">
        <v>41</v>
      </c>
      <c r="G1016" t="str">
        <f t="shared" si="46"/>
        <v>Economical</v>
      </c>
      <c r="H1016" t="s">
        <v>14</v>
      </c>
      <c r="I1016">
        <v>14</v>
      </c>
      <c r="J1016" t="str">
        <f t="shared" si="47"/>
        <v>Senior Level</v>
      </c>
      <c r="K1016">
        <v>2</v>
      </c>
    </row>
    <row r="1017" spans="1:11" x14ac:dyDescent="0.25">
      <c r="A1017">
        <v>43</v>
      </c>
      <c r="B1017" t="s">
        <v>8</v>
      </c>
      <c r="C1017">
        <v>48</v>
      </c>
      <c r="D1017" t="str">
        <f t="shared" si="45"/>
        <v>Middle Age</v>
      </c>
      <c r="E1017" s="5">
        <v>22000</v>
      </c>
      <c r="F1017">
        <v>36</v>
      </c>
      <c r="G1017" t="str">
        <f t="shared" si="46"/>
        <v>Economical</v>
      </c>
      <c r="H1017" t="s">
        <v>14</v>
      </c>
      <c r="I1017">
        <v>14</v>
      </c>
      <c r="J1017" t="str">
        <f t="shared" si="47"/>
        <v>Senior Level</v>
      </c>
      <c r="K1017">
        <v>3</v>
      </c>
    </row>
    <row r="1018" spans="1:11" x14ac:dyDescent="0.25">
      <c r="A1018">
        <v>352</v>
      </c>
      <c r="B1018" t="s">
        <v>8</v>
      </c>
      <c r="C1018">
        <v>99</v>
      </c>
      <c r="D1018" t="str">
        <f t="shared" si="45"/>
        <v>Old</v>
      </c>
      <c r="E1018" s="5">
        <v>173394</v>
      </c>
      <c r="F1018">
        <v>4</v>
      </c>
      <c r="G1018" t="str">
        <f t="shared" si="46"/>
        <v>Tightward</v>
      </c>
      <c r="H1018" t="s">
        <v>10</v>
      </c>
      <c r="I1018">
        <v>13</v>
      </c>
      <c r="J1018" t="str">
        <f t="shared" si="47"/>
        <v>Senior Level</v>
      </c>
      <c r="K1018">
        <v>1</v>
      </c>
    </row>
    <row r="1019" spans="1:11" x14ac:dyDescent="0.25">
      <c r="A1019">
        <v>832</v>
      </c>
      <c r="B1019" t="s">
        <v>8</v>
      </c>
      <c r="C1019">
        <v>38</v>
      </c>
      <c r="D1019" t="str">
        <f t="shared" si="45"/>
        <v>Middle Age</v>
      </c>
      <c r="E1019" s="5">
        <v>166697</v>
      </c>
      <c r="F1019">
        <v>39</v>
      </c>
      <c r="G1019" t="str">
        <f t="shared" si="46"/>
        <v>Economical</v>
      </c>
      <c r="H1019" t="s">
        <v>18</v>
      </c>
      <c r="I1019">
        <v>13</v>
      </c>
      <c r="J1019" t="str">
        <f t="shared" si="47"/>
        <v>Senior Level</v>
      </c>
      <c r="K1019">
        <v>4</v>
      </c>
    </row>
    <row r="1020" spans="1:11" x14ac:dyDescent="0.25">
      <c r="A1020">
        <v>606</v>
      </c>
      <c r="B1020" t="s">
        <v>11</v>
      </c>
      <c r="C1020">
        <v>3</v>
      </c>
      <c r="D1020" t="str">
        <f t="shared" si="45"/>
        <v>Adolescence</v>
      </c>
      <c r="E1020" s="5">
        <v>155864</v>
      </c>
      <c r="F1020">
        <v>31</v>
      </c>
      <c r="G1020" t="str">
        <f t="shared" si="46"/>
        <v>Economical</v>
      </c>
      <c r="H1020" t="s">
        <v>9</v>
      </c>
      <c r="I1020">
        <v>13</v>
      </c>
      <c r="J1020" t="str">
        <f t="shared" si="47"/>
        <v>Senior Level</v>
      </c>
      <c r="K1020">
        <v>3</v>
      </c>
    </row>
    <row r="1021" spans="1:11" x14ac:dyDescent="0.25">
      <c r="A1021">
        <v>629</v>
      </c>
      <c r="B1021" t="s">
        <v>11</v>
      </c>
      <c r="C1021">
        <v>43</v>
      </c>
      <c r="D1021" t="str">
        <f t="shared" si="45"/>
        <v>Middle Age</v>
      </c>
      <c r="E1021" s="5">
        <v>150444</v>
      </c>
      <c r="F1021">
        <v>27</v>
      </c>
      <c r="G1021" t="str">
        <f t="shared" si="46"/>
        <v>Tightward</v>
      </c>
      <c r="H1021" t="s">
        <v>14</v>
      </c>
      <c r="I1021">
        <v>13</v>
      </c>
      <c r="J1021" t="str">
        <f t="shared" si="47"/>
        <v>Senior Level</v>
      </c>
      <c r="K1021">
        <v>4</v>
      </c>
    </row>
    <row r="1022" spans="1:11" x14ac:dyDescent="0.25">
      <c r="A1022">
        <v>993</v>
      </c>
      <c r="B1022" t="s">
        <v>8</v>
      </c>
      <c r="C1022">
        <v>39</v>
      </c>
      <c r="D1022" t="str">
        <f t="shared" si="45"/>
        <v>Middle Age</v>
      </c>
      <c r="E1022" s="5">
        <v>115916</v>
      </c>
      <c r="F1022">
        <v>24</v>
      </c>
      <c r="G1022" t="str">
        <f t="shared" si="46"/>
        <v>Tightward</v>
      </c>
      <c r="H1022" t="s">
        <v>16</v>
      </c>
      <c r="I1022">
        <v>13</v>
      </c>
      <c r="J1022" t="str">
        <f t="shared" si="47"/>
        <v>Senior Level</v>
      </c>
      <c r="K1022">
        <v>6</v>
      </c>
    </row>
    <row r="1023" spans="1:11" x14ac:dyDescent="0.25">
      <c r="A1023">
        <v>519</v>
      </c>
      <c r="B1023" t="s">
        <v>11</v>
      </c>
      <c r="C1023">
        <v>13</v>
      </c>
      <c r="D1023" t="str">
        <f t="shared" si="45"/>
        <v>Adolescence</v>
      </c>
      <c r="E1023" s="5">
        <v>88960</v>
      </c>
      <c r="F1023">
        <v>2</v>
      </c>
      <c r="G1023" t="str">
        <f t="shared" si="46"/>
        <v>Tightward</v>
      </c>
      <c r="H1023" t="s">
        <v>13</v>
      </c>
      <c r="I1023">
        <v>13</v>
      </c>
      <c r="J1023" t="str">
        <f t="shared" si="47"/>
        <v>Senior Level</v>
      </c>
      <c r="K1023">
        <v>3</v>
      </c>
    </row>
    <row r="1024" spans="1:11" x14ac:dyDescent="0.25">
      <c r="A1024">
        <v>390</v>
      </c>
      <c r="B1024" t="s">
        <v>11</v>
      </c>
      <c r="C1024">
        <v>18</v>
      </c>
      <c r="D1024" t="str">
        <f t="shared" si="45"/>
        <v>Adolescence</v>
      </c>
      <c r="E1024" s="5">
        <v>86203</v>
      </c>
      <c r="F1024">
        <v>23</v>
      </c>
      <c r="G1024" t="str">
        <f t="shared" si="46"/>
        <v>Tightward</v>
      </c>
      <c r="H1024" t="s">
        <v>16</v>
      </c>
      <c r="I1024">
        <v>13</v>
      </c>
      <c r="J1024" t="str">
        <f t="shared" si="47"/>
        <v>Senior Level</v>
      </c>
      <c r="K1024">
        <v>1</v>
      </c>
    </row>
    <row r="1025" spans="1:11" x14ac:dyDescent="0.25">
      <c r="A1025">
        <v>1550</v>
      </c>
      <c r="B1025" t="s">
        <v>11</v>
      </c>
      <c r="C1025">
        <v>80</v>
      </c>
      <c r="D1025" t="str">
        <f t="shared" si="45"/>
        <v>Old</v>
      </c>
      <c r="E1025" s="5">
        <v>68341</v>
      </c>
      <c r="F1025">
        <v>22</v>
      </c>
      <c r="G1025" t="str">
        <f t="shared" si="46"/>
        <v>Tightward</v>
      </c>
      <c r="H1025" t="s">
        <v>14</v>
      </c>
      <c r="I1025">
        <v>13</v>
      </c>
      <c r="J1025" t="str">
        <f t="shared" si="47"/>
        <v>Senior Level</v>
      </c>
      <c r="K1025">
        <v>6</v>
      </c>
    </row>
    <row r="1026" spans="1:11" x14ac:dyDescent="0.25">
      <c r="A1026">
        <v>23</v>
      </c>
      <c r="B1026" t="s">
        <v>11</v>
      </c>
      <c r="C1026">
        <v>46</v>
      </c>
      <c r="D1026" t="str">
        <f t="shared" ref="D1026:D1089" si="48">IF(C1026&gt;54,"Old",IF(C1026&gt;=31,"Middle Age",IF(C1026&lt;31,"Adolescence","Invalid")))</f>
        <v>Middle Age</v>
      </c>
      <c r="E1026" s="5">
        <v>42000</v>
      </c>
      <c r="F1026">
        <v>5</v>
      </c>
      <c r="G1026" t="str">
        <f t="shared" ref="G1026:G1089" si="49">IF(F1026&gt;=60,"Spendthrift",IF(F1026&gt;=31,"Economical",IF(F1026&lt;31,"Tightward","Invalid")))</f>
        <v>Tightward</v>
      </c>
      <c r="H1026" t="s">
        <v>14</v>
      </c>
      <c r="I1026">
        <v>13</v>
      </c>
      <c r="J1026" t="str">
        <f t="shared" ref="J1026:J1089" si="50">IF(I1026&gt;=10,"Senior Level",IF(I1026&gt;=5,"Mid-Level",IF(I1026&gt;=3,"Intermediate",IF(I1026&lt;3,"Entry-Level","Invalid"))))</f>
        <v>Senior Level</v>
      </c>
      <c r="K1026">
        <v>2</v>
      </c>
    </row>
    <row r="1027" spans="1:11" x14ac:dyDescent="0.25">
      <c r="A1027">
        <v>844</v>
      </c>
      <c r="B1027" t="s">
        <v>11</v>
      </c>
      <c r="C1027">
        <v>67</v>
      </c>
      <c r="D1027" t="str">
        <f t="shared" si="48"/>
        <v>Old</v>
      </c>
      <c r="E1027" s="5">
        <v>184628</v>
      </c>
      <c r="F1027">
        <v>38</v>
      </c>
      <c r="G1027" t="str">
        <f t="shared" si="49"/>
        <v>Economical</v>
      </c>
      <c r="H1027" t="s">
        <v>14</v>
      </c>
      <c r="I1027">
        <v>12</v>
      </c>
      <c r="J1027" t="str">
        <f t="shared" si="50"/>
        <v>Senior Level</v>
      </c>
      <c r="K1027">
        <v>2</v>
      </c>
    </row>
    <row r="1028" spans="1:11" x14ac:dyDescent="0.25">
      <c r="A1028">
        <v>496</v>
      </c>
      <c r="B1028" t="s">
        <v>11</v>
      </c>
      <c r="C1028">
        <v>85</v>
      </c>
      <c r="D1028" t="str">
        <f t="shared" si="48"/>
        <v>Old</v>
      </c>
      <c r="E1028" s="5">
        <v>179877</v>
      </c>
      <c r="F1028">
        <v>17</v>
      </c>
      <c r="G1028" t="str">
        <f t="shared" si="49"/>
        <v>Tightward</v>
      </c>
      <c r="H1028" t="s">
        <v>9</v>
      </c>
      <c r="I1028">
        <v>12</v>
      </c>
      <c r="J1028" t="str">
        <f t="shared" si="50"/>
        <v>Senior Level</v>
      </c>
      <c r="K1028">
        <v>4</v>
      </c>
    </row>
    <row r="1029" spans="1:11" x14ac:dyDescent="0.25">
      <c r="A1029">
        <v>865</v>
      </c>
      <c r="B1029" t="s">
        <v>11</v>
      </c>
      <c r="C1029">
        <v>79</v>
      </c>
      <c r="D1029" t="str">
        <f t="shared" si="48"/>
        <v>Old</v>
      </c>
      <c r="E1029" s="5">
        <v>167411</v>
      </c>
      <c r="F1029">
        <v>9</v>
      </c>
      <c r="G1029" t="str">
        <f t="shared" si="49"/>
        <v>Tightward</v>
      </c>
      <c r="H1029" t="s">
        <v>18</v>
      </c>
      <c r="I1029">
        <v>12</v>
      </c>
      <c r="J1029" t="str">
        <f t="shared" si="50"/>
        <v>Senior Level</v>
      </c>
      <c r="K1029">
        <v>5</v>
      </c>
    </row>
    <row r="1030" spans="1:11" x14ac:dyDescent="0.25">
      <c r="A1030">
        <v>686</v>
      </c>
      <c r="B1030" t="s">
        <v>8</v>
      </c>
      <c r="C1030">
        <v>96</v>
      </c>
      <c r="D1030" t="str">
        <f t="shared" si="48"/>
        <v>Old</v>
      </c>
      <c r="E1030" s="5">
        <v>136265</v>
      </c>
      <c r="F1030">
        <v>49</v>
      </c>
      <c r="G1030" t="str">
        <f t="shared" si="49"/>
        <v>Economical</v>
      </c>
      <c r="H1030" t="s">
        <v>14</v>
      </c>
      <c r="I1030">
        <v>12</v>
      </c>
      <c r="J1030" t="str">
        <f t="shared" si="50"/>
        <v>Senior Level</v>
      </c>
      <c r="K1030">
        <v>5</v>
      </c>
    </row>
    <row r="1031" spans="1:11" x14ac:dyDescent="0.25">
      <c r="A1031">
        <v>499</v>
      </c>
      <c r="B1031" t="s">
        <v>8</v>
      </c>
      <c r="C1031">
        <v>95</v>
      </c>
      <c r="D1031" t="str">
        <f t="shared" si="48"/>
        <v>Old</v>
      </c>
      <c r="E1031" s="5">
        <v>121725</v>
      </c>
      <c r="F1031">
        <v>3</v>
      </c>
      <c r="G1031" t="str">
        <f t="shared" si="49"/>
        <v>Tightward</v>
      </c>
      <c r="I1031">
        <v>12</v>
      </c>
      <c r="J1031" t="str">
        <f t="shared" si="50"/>
        <v>Senior Level</v>
      </c>
      <c r="K1031">
        <v>3</v>
      </c>
    </row>
    <row r="1032" spans="1:11" x14ac:dyDescent="0.25">
      <c r="A1032">
        <v>21</v>
      </c>
      <c r="B1032" t="s">
        <v>8</v>
      </c>
      <c r="C1032">
        <v>35</v>
      </c>
      <c r="D1032" t="str">
        <f t="shared" si="48"/>
        <v>Middle Age</v>
      </c>
      <c r="E1032" s="5">
        <v>96000</v>
      </c>
      <c r="F1032">
        <v>35</v>
      </c>
      <c r="G1032" t="str">
        <f t="shared" si="49"/>
        <v>Economical</v>
      </c>
      <c r="H1032" t="s">
        <v>17</v>
      </c>
      <c r="I1032">
        <v>12</v>
      </c>
      <c r="J1032" t="str">
        <f t="shared" si="50"/>
        <v>Senior Level</v>
      </c>
      <c r="K1032">
        <v>1</v>
      </c>
    </row>
    <row r="1033" spans="1:11" x14ac:dyDescent="0.25">
      <c r="A1033">
        <v>392</v>
      </c>
      <c r="B1033" t="s">
        <v>8</v>
      </c>
      <c r="C1033">
        <v>1</v>
      </c>
      <c r="D1033" t="str">
        <f t="shared" si="48"/>
        <v>Adolescence</v>
      </c>
      <c r="E1033" s="5">
        <v>89144</v>
      </c>
      <c r="F1033">
        <v>1</v>
      </c>
      <c r="G1033" t="str">
        <f t="shared" si="49"/>
        <v>Tightward</v>
      </c>
      <c r="H1033" t="s">
        <v>16</v>
      </c>
      <c r="I1033">
        <v>12</v>
      </c>
      <c r="J1033" t="str">
        <f t="shared" si="50"/>
        <v>Senior Level</v>
      </c>
      <c r="K1033">
        <v>2</v>
      </c>
    </row>
    <row r="1034" spans="1:11" x14ac:dyDescent="0.25">
      <c r="A1034">
        <v>48</v>
      </c>
      <c r="B1034" t="s">
        <v>11</v>
      </c>
      <c r="C1034">
        <v>27</v>
      </c>
      <c r="D1034" t="str">
        <f t="shared" si="48"/>
        <v>Adolescence</v>
      </c>
      <c r="E1034" s="5">
        <v>71000</v>
      </c>
      <c r="F1034">
        <v>47</v>
      </c>
      <c r="G1034" t="str">
        <f t="shared" si="49"/>
        <v>Economical</v>
      </c>
      <c r="H1034" t="s">
        <v>9</v>
      </c>
      <c r="I1034">
        <v>12</v>
      </c>
      <c r="J1034" t="str">
        <f t="shared" si="50"/>
        <v>Senior Level</v>
      </c>
      <c r="K1034">
        <v>1</v>
      </c>
    </row>
    <row r="1035" spans="1:11" x14ac:dyDescent="0.25">
      <c r="A1035">
        <v>589</v>
      </c>
      <c r="B1035" t="s">
        <v>11</v>
      </c>
      <c r="C1035">
        <v>63</v>
      </c>
      <c r="D1035" t="str">
        <f t="shared" si="48"/>
        <v>Old</v>
      </c>
      <c r="E1035" s="5">
        <v>52661</v>
      </c>
      <c r="F1035">
        <v>25</v>
      </c>
      <c r="G1035" t="str">
        <f t="shared" si="49"/>
        <v>Tightward</v>
      </c>
      <c r="H1035" t="s">
        <v>9</v>
      </c>
      <c r="I1035">
        <v>12</v>
      </c>
      <c r="J1035" t="str">
        <f t="shared" si="50"/>
        <v>Senior Level</v>
      </c>
      <c r="K1035">
        <v>5</v>
      </c>
    </row>
    <row r="1036" spans="1:11" x14ac:dyDescent="0.25">
      <c r="A1036">
        <v>1234</v>
      </c>
      <c r="B1036" t="s">
        <v>8</v>
      </c>
      <c r="C1036">
        <v>21</v>
      </c>
      <c r="D1036" t="str">
        <f t="shared" si="48"/>
        <v>Adolescence</v>
      </c>
      <c r="E1036" s="5">
        <v>184088</v>
      </c>
      <c r="F1036">
        <v>21</v>
      </c>
      <c r="G1036" t="str">
        <f t="shared" si="49"/>
        <v>Tightward</v>
      </c>
      <c r="H1036" t="s">
        <v>13</v>
      </c>
      <c r="I1036">
        <v>11</v>
      </c>
      <c r="J1036" t="str">
        <f t="shared" si="50"/>
        <v>Senior Level</v>
      </c>
      <c r="K1036">
        <v>7</v>
      </c>
    </row>
    <row r="1037" spans="1:11" x14ac:dyDescent="0.25">
      <c r="A1037">
        <v>470</v>
      </c>
      <c r="B1037" t="s">
        <v>8</v>
      </c>
      <c r="C1037">
        <v>13</v>
      </c>
      <c r="D1037" t="str">
        <f t="shared" si="48"/>
        <v>Adolescence</v>
      </c>
      <c r="E1037" s="5">
        <v>182410</v>
      </c>
      <c r="F1037">
        <v>22</v>
      </c>
      <c r="G1037" t="str">
        <f t="shared" si="49"/>
        <v>Tightward</v>
      </c>
      <c r="H1037" t="s">
        <v>9</v>
      </c>
      <c r="I1037">
        <v>11</v>
      </c>
      <c r="J1037" t="str">
        <f t="shared" si="50"/>
        <v>Senior Level</v>
      </c>
      <c r="K1037">
        <v>4</v>
      </c>
    </row>
    <row r="1038" spans="1:11" x14ac:dyDescent="0.25">
      <c r="A1038">
        <v>562</v>
      </c>
      <c r="B1038" t="s">
        <v>11</v>
      </c>
      <c r="C1038">
        <v>17</v>
      </c>
      <c r="D1038" t="str">
        <f t="shared" si="48"/>
        <v>Adolescence</v>
      </c>
      <c r="E1038" s="5">
        <v>169496</v>
      </c>
      <c r="F1038">
        <v>12</v>
      </c>
      <c r="G1038" t="str">
        <f t="shared" si="49"/>
        <v>Tightward</v>
      </c>
      <c r="H1038" t="s">
        <v>12</v>
      </c>
      <c r="I1038">
        <v>11</v>
      </c>
      <c r="J1038" t="str">
        <f t="shared" si="50"/>
        <v>Senior Level</v>
      </c>
      <c r="K1038">
        <v>6</v>
      </c>
    </row>
    <row r="1039" spans="1:11" x14ac:dyDescent="0.25">
      <c r="A1039">
        <v>1118</v>
      </c>
      <c r="B1039" t="s">
        <v>11</v>
      </c>
      <c r="C1039">
        <v>95</v>
      </c>
      <c r="D1039" t="str">
        <f t="shared" si="48"/>
        <v>Old</v>
      </c>
      <c r="E1039" s="5">
        <v>168663</v>
      </c>
      <c r="F1039">
        <v>16</v>
      </c>
      <c r="G1039" t="str">
        <f t="shared" si="49"/>
        <v>Tightward</v>
      </c>
      <c r="H1039" t="s">
        <v>10</v>
      </c>
      <c r="I1039">
        <v>11</v>
      </c>
      <c r="J1039" t="str">
        <f t="shared" si="50"/>
        <v>Senior Level</v>
      </c>
      <c r="K1039">
        <v>5</v>
      </c>
    </row>
    <row r="1040" spans="1:11" x14ac:dyDescent="0.25">
      <c r="A1040">
        <v>590</v>
      </c>
      <c r="B1040" t="s">
        <v>11</v>
      </c>
      <c r="C1040">
        <v>46</v>
      </c>
      <c r="D1040" t="str">
        <f t="shared" si="48"/>
        <v>Middle Age</v>
      </c>
      <c r="E1040" s="5">
        <v>148520</v>
      </c>
      <c r="F1040">
        <v>14</v>
      </c>
      <c r="G1040" t="str">
        <f t="shared" si="49"/>
        <v>Tightward</v>
      </c>
      <c r="H1040" t="s">
        <v>9</v>
      </c>
      <c r="I1040">
        <v>11</v>
      </c>
      <c r="J1040" t="str">
        <f t="shared" si="50"/>
        <v>Senior Level</v>
      </c>
      <c r="K1040">
        <v>5</v>
      </c>
    </row>
    <row r="1041" spans="1:11" x14ac:dyDescent="0.25">
      <c r="A1041">
        <v>602</v>
      </c>
      <c r="B1041" t="s">
        <v>8</v>
      </c>
      <c r="C1041">
        <v>61</v>
      </c>
      <c r="D1041" t="str">
        <f t="shared" si="48"/>
        <v>Old</v>
      </c>
      <c r="E1041" s="5">
        <v>126370</v>
      </c>
      <c r="F1041">
        <v>20</v>
      </c>
      <c r="G1041" t="str">
        <f t="shared" si="49"/>
        <v>Tightward</v>
      </c>
      <c r="I1041">
        <v>11</v>
      </c>
      <c r="J1041" t="str">
        <f t="shared" si="50"/>
        <v>Senior Level</v>
      </c>
      <c r="K1041">
        <v>4</v>
      </c>
    </row>
    <row r="1042" spans="1:11" x14ac:dyDescent="0.25">
      <c r="A1042">
        <v>1841</v>
      </c>
      <c r="B1042" t="s">
        <v>11</v>
      </c>
      <c r="C1042">
        <v>43</v>
      </c>
      <c r="D1042" t="str">
        <f t="shared" si="48"/>
        <v>Middle Age</v>
      </c>
      <c r="E1042" s="5">
        <v>73915</v>
      </c>
      <c r="F1042">
        <v>47</v>
      </c>
      <c r="G1042" t="str">
        <f t="shared" si="49"/>
        <v>Economical</v>
      </c>
      <c r="H1042" t="s">
        <v>14</v>
      </c>
      <c r="I1042">
        <v>11</v>
      </c>
      <c r="J1042" t="str">
        <f t="shared" si="50"/>
        <v>Senior Level</v>
      </c>
      <c r="K1042">
        <v>2</v>
      </c>
    </row>
    <row r="1043" spans="1:11" x14ac:dyDescent="0.25">
      <c r="A1043">
        <v>177</v>
      </c>
      <c r="B1043" t="s">
        <v>8</v>
      </c>
      <c r="C1043">
        <v>58</v>
      </c>
      <c r="D1043" t="str">
        <f t="shared" si="48"/>
        <v>Old</v>
      </c>
      <c r="E1043" s="5">
        <v>29000</v>
      </c>
      <c r="F1043">
        <v>15</v>
      </c>
      <c r="G1043" t="str">
        <f t="shared" si="49"/>
        <v>Tightward</v>
      </c>
      <c r="H1043" t="s">
        <v>10</v>
      </c>
      <c r="I1043">
        <v>11</v>
      </c>
      <c r="J1043" t="str">
        <f t="shared" si="50"/>
        <v>Senior Level</v>
      </c>
      <c r="K1043">
        <v>1</v>
      </c>
    </row>
    <row r="1044" spans="1:11" x14ac:dyDescent="0.25">
      <c r="A1044">
        <v>1936</v>
      </c>
      <c r="B1044" t="s">
        <v>11</v>
      </c>
      <c r="C1044">
        <v>15</v>
      </c>
      <c r="D1044" t="str">
        <f t="shared" si="48"/>
        <v>Adolescence</v>
      </c>
      <c r="E1044" s="5">
        <v>180163</v>
      </c>
      <c r="F1044">
        <v>9</v>
      </c>
      <c r="G1044" t="str">
        <f t="shared" si="49"/>
        <v>Tightward</v>
      </c>
      <c r="H1044" t="s">
        <v>16</v>
      </c>
      <c r="I1044">
        <v>10</v>
      </c>
      <c r="J1044" t="str">
        <f t="shared" si="50"/>
        <v>Senior Level</v>
      </c>
      <c r="K1044">
        <v>7</v>
      </c>
    </row>
    <row r="1045" spans="1:11" x14ac:dyDescent="0.25">
      <c r="A1045">
        <v>593</v>
      </c>
      <c r="B1045" t="s">
        <v>8</v>
      </c>
      <c r="C1045">
        <v>75</v>
      </c>
      <c r="D1045" t="str">
        <f t="shared" si="48"/>
        <v>Old</v>
      </c>
      <c r="E1045" s="5">
        <v>178416</v>
      </c>
      <c r="F1045">
        <v>16</v>
      </c>
      <c r="G1045" t="str">
        <f t="shared" si="49"/>
        <v>Tightward</v>
      </c>
      <c r="H1045" t="s">
        <v>15</v>
      </c>
      <c r="I1045">
        <v>10</v>
      </c>
      <c r="J1045" t="str">
        <f t="shared" si="50"/>
        <v>Senior Level</v>
      </c>
      <c r="K1045">
        <v>7</v>
      </c>
    </row>
    <row r="1046" spans="1:11" x14ac:dyDescent="0.25">
      <c r="A1046">
        <v>876</v>
      </c>
      <c r="B1046" t="s">
        <v>8</v>
      </c>
      <c r="C1046">
        <v>97</v>
      </c>
      <c r="D1046" t="str">
        <f t="shared" si="48"/>
        <v>Old</v>
      </c>
      <c r="E1046" s="5">
        <v>175996</v>
      </c>
      <c r="F1046">
        <v>42</v>
      </c>
      <c r="G1046" t="str">
        <f t="shared" si="49"/>
        <v>Economical</v>
      </c>
      <c r="H1046" t="s">
        <v>13</v>
      </c>
      <c r="I1046">
        <v>10</v>
      </c>
      <c r="J1046" t="str">
        <f t="shared" si="50"/>
        <v>Senior Level</v>
      </c>
      <c r="K1046">
        <v>4</v>
      </c>
    </row>
    <row r="1047" spans="1:11" x14ac:dyDescent="0.25">
      <c r="A1047">
        <v>998</v>
      </c>
      <c r="B1047" t="s">
        <v>11</v>
      </c>
      <c r="C1047">
        <v>31</v>
      </c>
      <c r="D1047" t="str">
        <f t="shared" si="48"/>
        <v>Middle Age</v>
      </c>
      <c r="E1047" s="5">
        <v>171825</v>
      </c>
      <c r="F1047">
        <v>22</v>
      </c>
      <c r="G1047" t="str">
        <f t="shared" si="49"/>
        <v>Tightward</v>
      </c>
      <c r="H1047" t="s">
        <v>13</v>
      </c>
      <c r="I1047">
        <v>10</v>
      </c>
      <c r="J1047" t="str">
        <f t="shared" si="50"/>
        <v>Senior Level</v>
      </c>
      <c r="K1047">
        <v>4</v>
      </c>
    </row>
    <row r="1048" spans="1:11" x14ac:dyDescent="0.25">
      <c r="A1048">
        <v>1749</v>
      </c>
      <c r="B1048" t="s">
        <v>11</v>
      </c>
      <c r="C1048">
        <v>27</v>
      </c>
      <c r="D1048" t="str">
        <f t="shared" si="48"/>
        <v>Adolescence</v>
      </c>
      <c r="E1048" s="5">
        <v>170166</v>
      </c>
      <c r="F1048">
        <v>18</v>
      </c>
      <c r="G1048" t="str">
        <f t="shared" si="49"/>
        <v>Tightward</v>
      </c>
      <c r="H1048" t="s">
        <v>14</v>
      </c>
      <c r="I1048">
        <v>10</v>
      </c>
      <c r="J1048" t="str">
        <f t="shared" si="50"/>
        <v>Senior Level</v>
      </c>
      <c r="K1048">
        <v>4</v>
      </c>
    </row>
    <row r="1049" spans="1:11" x14ac:dyDescent="0.25">
      <c r="A1049">
        <v>617</v>
      </c>
      <c r="B1049" t="s">
        <v>11</v>
      </c>
      <c r="C1049">
        <v>55</v>
      </c>
      <c r="D1049" t="str">
        <f t="shared" si="48"/>
        <v>Old</v>
      </c>
      <c r="E1049" s="5">
        <v>165501</v>
      </c>
      <c r="F1049">
        <v>47</v>
      </c>
      <c r="G1049" t="str">
        <f t="shared" si="49"/>
        <v>Economical</v>
      </c>
      <c r="H1049" t="s">
        <v>14</v>
      </c>
      <c r="I1049">
        <v>10</v>
      </c>
      <c r="J1049" t="str">
        <f t="shared" si="50"/>
        <v>Senior Level</v>
      </c>
      <c r="K1049">
        <v>4</v>
      </c>
    </row>
    <row r="1050" spans="1:11" x14ac:dyDescent="0.25">
      <c r="A1050">
        <v>1515</v>
      </c>
      <c r="B1050" t="s">
        <v>8</v>
      </c>
      <c r="C1050">
        <v>21</v>
      </c>
      <c r="D1050" t="str">
        <f t="shared" si="48"/>
        <v>Adolescence</v>
      </c>
      <c r="E1050" s="5">
        <v>163509</v>
      </c>
      <c r="F1050">
        <v>21</v>
      </c>
      <c r="G1050" t="str">
        <f t="shared" si="49"/>
        <v>Tightward</v>
      </c>
      <c r="H1050" t="s">
        <v>9</v>
      </c>
      <c r="I1050">
        <v>10</v>
      </c>
      <c r="J1050" t="str">
        <f t="shared" si="50"/>
        <v>Senior Level</v>
      </c>
      <c r="K1050">
        <v>1</v>
      </c>
    </row>
    <row r="1051" spans="1:11" x14ac:dyDescent="0.25">
      <c r="A1051">
        <v>1129</v>
      </c>
      <c r="B1051" t="s">
        <v>8</v>
      </c>
      <c r="C1051">
        <v>62</v>
      </c>
      <c r="D1051" t="str">
        <f t="shared" si="48"/>
        <v>Old</v>
      </c>
      <c r="E1051" s="5">
        <v>150619</v>
      </c>
      <c r="F1051">
        <v>32</v>
      </c>
      <c r="G1051" t="str">
        <f t="shared" si="49"/>
        <v>Economical</v>
      </c>
      <c r="H1051" t="s">
        <v>14</v>
      </c>
      <c r="I1051">
        <v>10</v>
      </c>
      <c r="J1051" t="str">
        <f t="shared" si="50"/>
        <v>Senior Level</v>
      </c>
      <c r="K1051">
        <v>6</v>
      </c>
    </row>
    <row r="1052" spans="1:11" x14ac:dyDescent="0.25">
      <c r="A1052">
        <v>751</v>
      </c>
      <c r="B1052" t="s">
        <v>8</v>
      </c>
      <c r="C1052">
        <v>37</v>
      </c>
      <c r="D1052" t="str">
        <f t="shared" si="48"/>
        <v>Middle Age</v>
      </c>
      <c r="E1052" s="5">
        <v>149103</v>
      </c>
      <c r="F1052">
        <v>3</v>
      </c>
      <c r="G1052" t="str">
        <f t="shared" si="49"/>
        <v>Tightward</v>
      </c>
      <c r="H1052" t="s">
        <v>9</v>
      </c>
      <c r="I1052">
        <v>10</v>
      </c>
      <c r="J1052" t="str">
        <f t="shared" si="50"/>
        <v>Senior Level</v>
      </c>
      <c r="K1052">
        <v>1</v>
      </c>
    </row>
    <row r="1053" spans="1:11" x14ac:dyDescent="0.25">
      <c r="A1053">
        <v>1430</v>
      </c>
      <c r="B1053" t="s">
        <v>8</v>
      </c>
      <c r="C1053">
        <v>29</v>
      </c>
      <c r="D1053" t="str">
        <f t="shared" si="48"/>
        <v>Adolescence</v>
      </c>
      <c r="E1053" s="5">
        <v>145934</v>
      </c>
      <c r="F1053">
        <v>40</v>
      </c>
      <c r="G1053" t="str">
        <f t="shared" si="49"/>
        <v>Economical</v>
      </c>
      <c r="H1053" t="s">
        <v>18</v>
      </c>
      <c r="I1053">
        <v>10</v>
      </c>
      <c r="J1053" t="str">
        <f t="shared" si="50"/>
        <v>Senior Level</v>
      </c>
      <c r="K1053">
        <v>2</v>
      </c>
    </row>
    <row r="1054" spans="1:11" x14ac:dyDescent="0.25">
      <c r="A1054">
        <v>1432</v>
      </c>
      <c r="B1054" t="s">
        <v>8</v>
      </c>
      <c r="C1054">
        <v>89</v>
      </c>
      <c r="D1054" t="str">
        <f t="shared" si="48"/>
        <v>Old</v>
      </c>
      <c r="E1054" s="5">
        <v>127479</v>
      </c>
      <c r="F1054">
        <v>18</v>
      </c>
      <c r="G1054" t="str">
        <f t="shared" si="49"/>
        <v>Tightward</v>
      </c>
      <c r="H1054" t="s">
        <v>16</v>
      </c>
      <c r="I1054">
        <v>10</v>
      </c>
      <c r="J1054" t="str">
        <f t="shared" si="50"/>
        <v>Senior Level</v>
      </c>
      <c r="K1054">
        <v>2</v>
      </c>
    </row>
    <row r="1055" spans="1:11" x14ac:dyDescent="0.25">
      <c r="A1055">
        <v>1464</v>
      </c>
      <c r="B1055" t="s">
        <v>11</v>
      </c>
      <c r="C1055">
        <v>83</v>
      </c>
      <c r="D1055" t="str">
        <f t="shared" si="48"/>
        <v>Old</v>
      </c>
      <c r="E1055" s="5">
        <v>125660</v>
      </c>
      <c r="F1055">
        <v>19</v>
      </c>
      <c r="G1055" t="str">
        <f t="shared" si="49"/>
        <v>Tightward</v>
      </c>
      <c r="H1055" t="s">
        <v>10</v>
      </c>
      <c r="I1055">
        <v>10</v>
      </c>
      <c r="J1055" t="str">
        <f t="shared" si="50"/>
        <v>Senior Level</v>
      </c>
      <c r="K1055">
        <v>4</v>
      </c>
    </row>
    <row r="1056" spans="1:11" x14ac:dyDescent="0.25">
      <c r="A1056">
        <v>454</v>
      </c>
      <c r="B1056" t="s">
        <v>11</v>
      </c>
      <c r="C1056">
        <v>48</v>
      </c>
      <c r="D1056" t="str">
        <f t="shared" si="48"/>
        <v>Middle Age</v>
      </c>
      <c r="E1056" s="5">
        <v>123234</v>
      </c>
      <c r="F1056">
        <v>50</v>
      </c>
      <c r="G1056" t="str">
        <f t="shared" si="49"/>
        <v>Economical</v>
      </c>
      <c r="H1056" t="s">
        <v>12</v>
      </c>
      <c r="I1056">
        <v>10</v>
      </c>
      <c r="J1056" t="str">
        <f t="shared" si="50"/>
        <v>Senior Level</v>
      </c>
      <c r="K1056">
        <v>7</v>
      </c>
    </row>
    <row r="1057" spans="1:11" x14ac:dyDescent="0.25">
      <c r="A1057">
        <v>1807</v>
      </c>
      <c r="B1057" t="s">
        <v>11</v>
      </c>
      <c r="C1057">
        <v>79</v>
      </c>
      <c r="D1057" t="str">
        <f t="shared" si="48"/>
        <v>Old</v>
      </c>
      <c r="E1057" s="5">
        <v>123064</v>
      </c>
      <c r="F1057">
        <v>41</v>
      </c>
      <c r="G1057" t="str">
        <f t="shared" si="49"/>
        <v>Economical</v>
      </c>
      <c r="H1057" t="s">
        <v>14</v>
      </c>
      <c r="I1057">
        <v>10</v>
      </c>
      <c r="J1057" t="str">
        <f t="shared" si="50"/>
        <v>Senior Level</v>
      </c>
      <c r="K1057">
        <v>4</v>
      </c>
    </row>
    <row r="1058" spans="1:11" x14ac:dyDescent="0.25">
      <c r="A1058">
        <v>906</v>
      </c>
      <c r="B1058" t="s">
        <v>11</v>
      </c>
      <c r="C1058">
        <v>66</v>
      </c>
      <c r="D1058" t="str">
        <f t="shared" si="48"/>
        <v>Old</v>
      </c>
      <c r="E1058" s="5">
        <v>118385</v>
      </c>
      <c r="F1058">
        <v>8</v>
      </c>
      <c r="G1058" t="str">
        <f t="shared" si="49"/>
        <v>Tightward</v>
      </c>
      <c r="H1058" t="s">
        <v>9</v>
      </c>
      <c r="I1058">
        <v>10</v>
      </c>
      <c r="J1058" t="str">
        <f t="shared" si="50"/>
        <v>Senior Level</v>
      </c>
      <c r="K1058">
        <v>3</v>
      </c>
    </row>
    <row r="1059" spans="1:11" x14ac:dyDescent="0.25">
      <c r="A1059">
        <v>1777</v>
      </c>
      <c r="B1059" t="s">
        <v>8</v>
      </c>
      <c r="C1059">
        <v>77</v>
      </c>
      <c r="D1059" t="str">
        <f t="shared" si="48"/>
        <v>Old</v>
      </c>
      <c r="E1059" s="5">
        <v>117920</v>
      </c>
      <c r="F1059">
        <v>4</v>
      </c>
      <c r="G1059" t="str">
        <f t="shared" si="49"/>
        <v>Tightward</v>
      </c>
      <c r="H1059" t="s">
        <v>16</v>
      </c>
      <c r="I1059">
        <v>10</v>
      </c>
      <c r="J1059" t="str">
        <f t="shared" si="50"/>
        <v>Senior Level</v>
      </c>
      <c r="K1059">
        <v>4</v>
      </c>
    </row>
    <row r="1060" spans="1:11" x14ac:dyDescent="0.25">
      <c r="A1060">
        <v>1392</v>
      </c>
      <c r="B1060" t="s">
        <v>11</v>
      </c>
      <c r="C1060">
        <v>35</v>
      </c>
      <c r="D1060" t="str">
        <f t="shared" si="48"/>
        <v>Middle Age</v>
      </c>
      <c r="E1060" s="5">
        <v>111871</v>
      </c>
      <c r="F1060">
        <v>30</v>
      </c>
      <c r="G1060" t="str">
        <f t="shared" si="49"/>
        <v>Tightward</v>
      </c>
      <c r="H1060" t="s">
        <v>16</v>
      </c>
      <c r="I1060">
        <v>10</v>
      </c>
      <c r="J1060" t="str">
        <f t="shared" si="50"/>
        <v>Senior Level</v>
      </c>
      <c r="K1060">
        <v>1</v>
      </c>
    </row>
    <row r="1061" spans="1:11" x14ac:dyDescent="0.25">
      <c r="A1061">
        <v>1758</v>
      </c>
      <c r="B1061" t="s">
        <v>8</v>
      </c>
      <c r="C1061">
        <v>0</v>
      </c>
      <c r="D1061" t="str">
        <f t="shared" si="48"/>
        <v>Adolescence</v>
      </c>
      <c r="E1061" s="5">
        <v>108169</v>
      </c>
      <c r="F1061">
        <v>24</v>
      </c>
      <c r="G1061" t="str">
        <f t="shared" si="49"/>
        <v>Tightward</v>
      </c>
      <c r="H1061" t="s">
        <v>15</v>
      </c>
      <c r="I1061">
        <v>10</v>
      </c>
      <c r="J1061" t="str">
        <f t="shared" si="50"/>
        <v>Senior Level</v>
      </c>
      <c r="K1061">
        <v>3</v>
      </c>
    </row>
    <row r="1062" spans="1:11" x14ac:dyDescent="0.25">
      <c r="A1062">
        <v>546</v>
      </c>
      <c r="B1062" t="s">
        <v>11</v>
      </c>
      <c r="C1062">
        <v>89</v>
      </c>
      <c r="D1062" t="str">
        <f t="shared" si="48"/>
        <v>Old</v>
      </c>
      <c r="E1062" s="5">
        <v>107359</v>
      </c>
      <c r="F1062">
        <v>26</v>
      </c>
      <c r="G1062" t="str">
        <f t="shared" si="49"/>
        <v>Tightward</v>
      </c>
      <c r="I1062">
        <v>10</v>
      </c>
      <c r="J1062" t="str">
        <f t="shared" si="50"/>
        <v>Senior Level</v>
      </c>
      <c r="K1062">
        <v>6</v>
      </c>
    </row>
    <row r="1063" spans="1:11" x14ac:dyDescent="0.25">
      <c r="A1063">
        <v>1794</v>
      </c>
      <c r="B1063" t="s">
        <v>11</v>
      </c>
      <c r="C1063">
        <v>22</v>
      </c>
      <c r="D1063" t="str">
        <f t="shared" si="48"/>
        <v>Adolescence</v>
      </c>
      <c r="E1063" s="5">
        <v>101474</v>
      </c>
      <c r="F1063">
        <v>14</v>
      </c>
      <c r="G1063" t="str">
        <f t="shared" si="49"/>
        <v>Tightward</v>
      </c>
      <c r="H1063" t="s">
        <v>17</v>
      </c>
      <c r="I1063">
        <v>10</v>
      </c>
      <c r="J1063" t="str">
        <f t="shared" si="50"/>
        <v>Senior Level</v>
      </c>
      <c r="K1063">
        <v>2</v>
      </c>
    </row>
    <row r="1064" spans="1:11" x14ac:dyDescent="0.25">
      <c r="A1064">
        <v>471</v>
      </c>
      <c r="B1064" t="s">
        <v>8</v>
      </c>
      <c r="C1064">
        <v>86</v>
      </c>
      <c r="D1064" t="str">
        <f t="shared" si="48"/>
        <v>Old</v>
      </c>
      <c r="E1064" s="5">
        <v>98463</v>
      </c>
      <c r="F1064">
        <v>46</v>
      </c>
      <c r="G1064" t="str">
        <f t="shared" si="49"/>
        <v>Economical</v>
      </c>
      <c r="H1064" t="s">
        <v>17</v>
      </c>
      <c r="I1064">
        <v>10</v>
      </c>
      <c r="J1064" t="str">
        <f t="shared" si="50"/>
        <v>Senior Level</v>
      </c>
      <c r="K1064">
        <v>5</v>
      </c>
    </row>
    <row r="1065" spans="1:11" x14ac:dyDescent="0.25">
      <c r="A1065">
        <v>897</v>
      </c>
      <c r="B1065" t="s">
        <v>11</v>
      </c>
      <c r="C1065">
        <v>93</v>
      </c>
      <c r="D1065" t="str">
        <f t="shared" si="48"/>
        <v>Old</v>
      </c>
      <c r="E1065" s="5">
        <v>88192</v>
      </c>
      <c r="F1065">
        <v>3</v>
      </c>
      <c r="G1065" t="str">
        <f t="shared" si="49"/>
        <v>Tightward</v>
      </c>
      <c r="H1065" t="s">
        <v>18</v>
      </c>
      <c r="I1065">
        <v>10</v>
      </c>
      <c r="J1065" t="str">
        <f t="shared" si="50"/>
        <v>Senior Level</v>
      </c>
      <c r="K1065">
        <v>2</v>
      </c>
    </row>
    <row r="1066" spans="1:11" x14ac:dyDescent="0.25">
      <c r="A1066">
        <v>1478</v>
      </c>
      <c r="B1066" t="s">
        <v>8</v>
      </c>
      <c r="C1066">
        <v>85</v>
      </c>
      <c r="D1066" t="str">
        <f t="shared" si="48"/>
        <v>Old</v>
      </c>
      <c r="E1066" s="5">
        <v>85758</v>
      </c>
      <c r="F1066">
        <v>35</v>
      </c>
      <c r="G1066" t="str">
        <f t="shared" si="49"/>
        <v>Economical</v>
      </c>
      <c r="H1066" t="s">
        <v>12</v>
      </c>
      <c r="I1066">
        <v>10</v>
      </c>
      <c r="J1066" t="str">
        <f t="shared" si="50"/>
        <v>Senior Level</v>
      </c>
      <c r="K1066">
        <v>4</v>
      </c>
    </row>
    <row r="1067" spans="1:11" x14ac:dyDescent="0.25">
      <c r="A1067">
        <v>1772</v>
      </c>
      <c r="B1067" t="s">
        <v>11</v>
      </c>
      <c r="C1067">
        <v>99</v>
      </c>
      <c r="D1067" t="str">
        <f t="shared" si="48"/>
        <v>Old</v>
      </c>
      <c r="E1067" s="5">
        <v>84167</v>
      </c>
      <c r="F1067">
        <v>46</v>
      </c>
      <c r="G1067" t="str">
        <f t="shared" si="49"/>
        <v>Economical</v>
      </c>
      <c r="H1067" t="s">
        <v>14</v>
      </c>
      <c r="I1067">
        <v>10</v>
      </c>
      <c r="J1067" t="str">
        <f t="shared" si="50"/>
        <v>Senior Level</v>
      </c>
      <c r="K1067">
        <v>7</v>
      </c>
    </row>
    <row r="1068" spans="1:11" x14ac:dyDescent="0.25">
      <c r="A1068">
        <v>821</v>
      </c>
      <c r="B1068" t="s">
        <v>11</v>
      </c>
      <c r="C1068">
        <v>78</v>
      </c>
      <c r="D1068" t="str">
        <f t="shared" si="48"/>
        <v>Old</v>
      </c>
      <c r="E1068" s="5">
        <v>79677</v>
      </c>
      <c r="F1068">
        <v>9</v>
      </c>
      <c r="G1068" t="str">
        <f t="shared" si="49"/>
        <v>Tightward</v>
      </c>
      <c r="H1068" t="s">
        <v>14</v>
      </c>
      <c r="I1068">
        <v>10</v>
      </c>
      <c r="J1068" t="str">
        <f t="shared" si="50"/>
        <v>Senior Level</v>
      </c>
      <c r="K1068">
        <v>7</v>
      </c>
    </row>
    <row r="1069" spans="1:11" x14ac:dyDescent="0.25">
      <c r="A1069">
        <v>1442</v>
      </c>
      <c r="B1069" t="s">
        <v>11</v>
      </c>
      <c r="C1069">
        <v>16</v>
      </c>
      <c r="D1069" t="str">
        <f t="shared" si="48"/>
        <v>Adolescence</v>
      </c>
      <c r="E1069" s="5">
        <v>75831</v>
      </c>
      <c r="F1069">
        <v>5</v>
      </c>
      <c r="G1069" t="str">
        <f t="shared" si="49"/>
        <v>Tightward</v>
      </c>
      <c r="H1069" t="s">
        <v>9</v>
      </c>
      <c r="I1069">
        <v>10</v>
      </c>
      <c r="J1069" t="str">
        <f t="shared" si="50"/>
        <v>Senior Level</v>
      </c>
      <c r="K1069">
        <v>7</v>
      </c>
    </row>
    <row r="1070" spans="1:11" x14ac:dyDescent="0.25">
      <c r="A1070">
        <v>899</v>
      </c>
      <c r="B1070" t="s">
        <v>8</v>
      </c>
      <c r="C1070">
        <v>73</v>
      </c>
      <c r="D1070" t="str">
        <f t="shared" si="48"/>
        <v>Old</v>
      </c>
      <c r="E1070" s="5">
        <v>74350</v>
      </c>
      <c r="F1070">
        <v>39</v>
      </c>
      <c r="G1070" t="str">
        <f t="shared" si="49"/>
        <v>Economical</v>
      </c>
      <c r="H1070" t="s">
        <v>12</v>
      </c>
      <c r="I1070">
        <v>10</v>
      </c>
      <c r="J1070" t="str">
        <f t="shared" si="50"/>
        <v>Senior Level</v>
      </c>
      <c r="K1070">
        <v>1</v>
      </c>
    </row>
    <row r="1071" spans="1:11" x14ac:dyDescent="0.25">
      <c r="A1071">
        <v>1480</v>
      </c>
      <c r="B1071" t="s">
        <v>8</v>
      </c>
      <c r="C1071">
        <v>95</v>
      </c>
      <c r="D1071" t="str">
        <f t="shared" si="48"/>
        <v>Old</v>
      </c>
      <c r="E1071" s="5">
        <v>70174</v>
      </c>
      <c r="F1071">
        <v>6</v>
      </c>
      <c r="G1071" t="str">
        <f t="shared" si="49"/>
        <v>Tightward</v>
      </c>
      <c r="H1071" t="s">
        <v>15</v>
      </c>
      <c r="I1071">
        <v>10</v>
      </c>
      <c r="J1071" t="str">
        <f t="shared" si="50"/>
        <v>Senior Level</v>
      </c>
      <c r="K1071">
        <v>6</v>
      </c>
    </row>
    <row r="1072" spans="1:11" x14ac:dyDescent="0.25">
      <c r="A1072">
        <v>321</v>
      </c>
      <c r="B1072" t="s">
        <v>8</v>
      </c>
      <c r="C1072">
        <v>36</v>
      </c>
      <c r="D1072" t="str">
        <f t="shared" si="48"/>
        <v>Middle Age</v>
      </c>
      <c r="E1072" s="5">
        <v>69841</v>
      </c>
      <c r="F1072">
        <v>21</v>
      </c>
      <c r="G1072" t="str">
        <f t="shared" si="49"/>
        <v>Tightward</v>
      </c>
      <c r="H1072" t="s">
        <v>10</v>
      </c>
      <c r="I1072">
        <v>10</v>
      </c>
      <c r="J1072" t="str">
        <f t="shared" si="50"/>
        <v>Senior Level</v>
      </c>
      <c r="K1072">
        <v>2</v>
      </c>
    </row>
    <row r="1073" spans="1:11" x14ac:dyDescent="0.25">
      <c r="A1073">
        <v>1501</v>
      </c>
      <c r="B1073" t="s">
        <v>8</v>
      </c>
      <c r="C1073">
        <v>40</v>
      </c>
      <c r="D1073" t="str">
        <f t="shared" si="48"/>
        <v>Middle Age</v>
      </c>
      <c r="E1073" s="5">
        <v>67768</v>
      </c>
      <c r="F1073">
        <v>15</v>
      </c>
      <c r="G1073" t="str">
        <f t="shared" si="49"/>
        <v>Tightward</v>
      </c>
      <c r="H1073" t="s">
        <v>16</v>
      </c>
      <c r="I1073">
        <v>10</v>
      </c>
      <c r="J1073" t="str">
        <f t="shared" si="50"/>
        <v>Senior Level</v>
      </c>
      <c r="K1073">
        <v>6</v>
      </c>
    </row>
    <row r="1074" spans="1:11" x14ac:dyDescent="0.25">
      <c r="A1074">
        <v>1943</v>
      </c>
      <c r="B1074" t="s">
        <v>11</v>
      </c>
      <c r="C1074">
        <v>55</v>
      </c>
      <c r="D1074" t="str">
        <f t="shared" si="48"/>
        <v>Old</v>
      </c>
      <c r="E1074" s="5">
        <v>66728</v>
      </c>
      <c r="F1074">
        <v>50</v>
      </c>
      <c r="G1074" t="str">
        <f t="shared" si="49"/>
        <v>Economical</v>
      </c>
      <c r="H1074" t="s">
        <v>9</v>
      </c>
      <c r="I1074">
        <v>10</v>
      </c>
      <c r="J1074" t="str">
        <f t="shared" si="50"/>
        <v>Senior Level</v>
      </c>
      <c r="K1074">
        <v>5</v>
      </c>
    </row>
    <row r="1075" spans="1:11" x14ac:dyDescent="0.25">
      <c r="A1075">
        <v>1727</v>
      </c>
      <c r="B1075" t="s">
        <v>11</v>
      </c>
      <c r="C1075">
        <v>64</v>
      </c>
      <c r="D1075" t="str">
        <f t="shared" si="48"/>
        <v>Old</v>
      </c>
      <c r="E1075" s="5">
        <v>64756</v>
      </c>
      <c r="F1075">
        <v>17</v>
      </c>
      <c r="G1075" t="str">
        <f t="shared" si="49"/>
        <v>Tightward</v>
      </c>
      <c r="H1075" t="s">
        <v>18</v>
      </c>
      <c r="I1075">
        <v>10</v>
      </c>
      <c r="J1075" t="str">
        <f t="shared" si="50"/>
        <v>Senior Level</v>
      </c>
      <c r="K1075">
        <v>1</v>
      </c>
    </row>
    <row r="1076" spans="1:11" x14ac:dyDescent="0.25">
      <c r="A1076">
        <v>1912</v>
      </c>
      <c r="B1076" t="s">
        <v>11</v>
      </c>
      <c r="C1076">
        <v>8</v>
      </c>
      <c r="D1076" t="str">
        <f t="shared" si="48"/>
        <v>Adolescence</v>
      </c>
      <c r="E1076" s="5">
        <v>59116</v>
      </c>
      <c r="F1076">
        <v>45</v>
      </c>
      <c r="G1076" t="str">
        <f t="shared" si="49"/>
        <v>Economical</v>
      </c>
      <c r="H1076" t="s">
        <v>14</v>
      </c>
      <c r="I1076">
        <v>10</v>
      </c>
      <c r="J1076" t="str">
        <f t="shared" si="50"/>
        <v>Senior Level</v>
      </c>
      <c r="K1076">
        <v>6</v>
      </c>
    </row>
    <row r="1077" spans="1:11" x14ac:dyDescent="0.25">
      <c r="A1077">
        <v>1833</v>
      </c>
      <c r="B1077" t="s">
        <v>8</v>
      </c>
      <c r="C1077">
        <v>54</v>
      </c>
      <c r="D1077" t="str">
        <f t="shared" si="48"/>
        <v>Middle Age</v>
      </c>
      <c r="E1077" s="5">
        <v>56215</v>
      </c>
      <c r="F1077">
        <v>34</v>
      </c>
      <c r="G1077" t="str">
        <f t="shared" si="49"/>
        <v>Economical</v>
      </c>
      <c r="H1077" t="s">
        <v>9</v>
      </c>
      <c r="I1077">
        <v>10</v>
      </c>
      <c r="J1077" t="str">
        <f t="shared" si="50"/>
        <v>Senior Level</v>
      </c>
      <c r="K1077">
        <v>4</v>
      </c>
    </row>
    <row r="1078" spans="1:11" x14ac:dyDescent="0.25">
      <c r="A1078">
        <v>1984</v>
      </c>
      <c r="B1078" t="s">
        <v>11</v>
      </c>
      <c r="C1078">
        <v>52</v>
      </c>
      <c r="D1078" t="str">
        <f t="shared" si="48"/>
        <v>Middle Age</v>
      </c>
      <c r="E1078" s="5">
        <v>55395</v>
      </c>
      <c r="F1078">
        <v>41</v>
      </c>
      <c r="G1078" t="str">
        <f t="shared" si="49"/>
        <v>Economical</v>
      </c>
      <c r="H1078" t="s">
        <v>18</v>
      </c>
      <c r="I1078">
        <v>10</v>
      </c>
      <c r="J1078" t="str">
        <f t="shared" si="50"/>
        <v>Senior Level</v>
      </c>
      <c r="K1078">
        <v>1</v>
      </c>
    </row>
    <row r="1079" spans="1:11" x14ac:dyDescent="0.25">
      <c r="A1079">
        <v>257</v>
      </c>
      <c r="B1079" t="s">
        <v>8</v>
      </c>
      <c r="C1079">
        <v>12</v>
      </c>
      <c r="D1079" t="str">
        <f t="shared" si="48"/>
        <v>Adolescence</v>
      </c>
      <c r="E1079" s="5">
        <v>38000</v>
      </c>
      <c r="F1079">
        <v>18</v>
      </c>
      <c r="G1079" t="str">
        <f t="shared" si="49"/>
        <v>Tightward</v>
      </c>
      <c r="H1079" t="s">
        <v>15</v>
      </c>
      <c r="I1079">
        <v>10</v>
      </c>
      <c r="J1079" t="str">
        <f t="shared" si="50"/>
        <v>Senior Level</v>
      </c>
      <c r="K1079">
        <v>1</v>
      </c>
    </row>
    <row r="1080" spans="1:11" x14ac:dyDescent="0.25">
      <c r="A1080">
        <v>1159</v>
      </c>
      <c r="B1080" t="s">
        <v>11</v>
      </c>
      <c r="C1080">
        <v>3</v>
      </c>
      <c r="D1080" t="str">
        <f t="shared" si="48"/>
        <v>Adolescence</v>
      </c>
      <c r="E1080" s="5">
        <v>188557</v>
      </c>
      <c r="F1080">
        <v>4</v>
      </c>
      <c r="G1080" t="str">
        <f t="shared" si="49"/>
        <v>Tightward</v>
      </c>
      <c r="H1080" t="s">
        <v>9</v>
      </c>
      <c r="I1080">
        <v>9</v>
      </c>
      <c r="J1080" t="str">
        <f t="shared" si="50"/>
        <v>Mid-Level</v>
      </c>
      <c r="K1080">
        <v>2</v>
      </c>
    </row>
    <row r="1081" spans="1:11" x14ac:dyDescent="0.25">
      <c r="A1081">
        <v>348</v>
      </c>
      <c r="B1081" t="s">
        <v>11</v>
      </c>
      <c r="C1081">
        <v>99</v>
      </c>
      <c r="D1081" t="str">
        <f t="shared" si="48"/>
        <v>Old</v>
      </c>
      <c r="E1081" s="5">
        <v>184426</v>
      </c>
      <c r="F1081">
        <v>41</v>
      </c>
      <c r="G1081" t="str">
        <f t="shared" si="49"/>
        <v>Economical</v>
      </c>
      <c r="H1081" t="s">
        <v>14</v>
      </c>
      <c r="I1081">
        <v>9</v>
      </c>
      <c r="J1081" t="str">
        <f t="shared" si="50"/>
        <v>Mid-Level</v>
      </c>
      <c r="K1081">
        <v>1</v>
      </c>
    </row>
    <row r="1082" spans="1:11" x14ac:dyDescent="0.25">
      <c r="A1082">
        <v>1993</v>
      </c>
      <c r="B1082" t="s">
        <v>8</v>
      </c>
      <c r="C1082">
        <v>94</v>
      </c>
      <c r="D1082" t="str">
        <f t="shared" si="48"/>
        <v>Old</v>
      </c>
      <c r="E1082" s="5">
        <v>181183</v>
      </c>
      <c r="F1082">
        <v>24</v>
      </c>
      <c r="G1082" t="str">
        <f t="shared" si="49"/>
        <v>Tightward</v>
      </c>
      <c r="H1082" t="s">
        <v>18</v>
      </c>
      <c r="I1082">
        <v>9</v>
      </c>
      <c r="J1082" t="str">
        <f t="shared" si="50"/>
        <v>Mid-Level</v>
      </c>
      <c r="K1082">
        <v>3</v>
      </c>
    </row>
    <row r="1083" spans="1:11" x14ac:dyDescent="0.25">
      <c r="A1083">
        <v>1909</v>
      </c>
      <c r="B1083" t="s">
        <v>8</v>
      </c>
      <c r="C1083">
        <v>4</v>
      </c>
      <c r="D1083" t="str">
        <f t="shared" si="48"/>
        <v>Adolescence</v>
      </c>
      <c r="E1083" s="5">
        <v>180324</v>
      </c>
      <c r="F1083">
        <v>41</v>
      </c>
      <c r="G1083" t="str">
        <f t="shared" si="49"/>
        <v>Economical</v>
      </c>
      <c r="H1083" t="s">
        <v>14</v>
      </c>
      <c r="I1083">
        <v>9</v>
      </c>
      <c r="J1083" t="str">
        <f t="shared" si="50"/>
        <v>Mid-Level</v>
      </c>
      <c r="K1083">
        <v>2</v>
      </c>
    </row>
    <row r="1084" spans="1:11" x14ac:dyDescent="0.25">
      <c r="A1084">
        <v>1765</v>
      </c>
      <c r="B1084" t="s">
        <v>11</v>
      </c>
      <c r="C1084">
        <v>63</v>
      </c>
      <c r="D1084" t="str">
        <f t="shared" si="48"/>
        <v>Old</v>
      </c>
      <c r="E1084" s="5">
        <v>176783</v>
      </c>
      <c r="F1084">
        <v>40</v>
      </c>
      <c r="G1084" t="str">
        <f t="shared" si="49"/>
        <v>Economical</v>
      </c>
      <c r="H1084" t="s">
        <v>16</v>
      </c>
      <c r="I1084">
        <v>9</v>
      </c>
      <c r="J1084" t="str">
        <f t="shared" si="50"/>
        <v>Mid-Level</v>
      </c>
      <c r="K1084">
        <v>4</v>
      </c>
    </row>
    <row r="1085" spans="1:11" x14ac:dyDescent="0.25">
      <c r="A1085">
        <v>1120</v>
      </c>
      <c r="B1085" t="s">
        <v>11</v>
      </c>
      <c r="C1085">
        <v>78</v>
      </c>
      <c r="D1085" t="str">
        <f t="shared" si="48"/>
        <v>Old</v>
      </c>
      <c r="E1085" s="5">
        <v>175179</v>
      </c>
      <c r="F1085">
        <v>43</v>
      </c>
      <c r="G1085" t="str">
        <f t="shared" si="49"/>
        <v>Economical</v>
      </c>
      <c r="H1085" t="s">
        <v>15</v>
      </c>
      <c r="I1085">
        <v>9</v>
      </c>
      <c r="J1085" t="str">
        <f t="shared" si="50"/>
        <v>Mid-Level</v>
      </c>
      <c r="K1085">
        <v>4</v>
      </c>
    </row>
    <row r="1086" spans="1:11" x14ac:dyDescent="0.25">
      <c r="A1086">
        <v>904</v>
      </c>
      <c r="B1086" t="s">
        <v>11</v>
      </c>
      <c r="C1086">
        <v>15</v>
      </c>
      <c r="D1086" t="str">
        <f t="shared" si="48"/>
        <v>Adolescence</v>
      </c>
      <c r="E1086" s="5">
        <v>174501</v>
      </c>
      <c r="F1086">
        <v>37</v>
      </c>
      <c r="G1086" t="str">
        <f t="shared" si="49"/>
        <v>Economical</v>
      </c>
      <c r="I1086">
        <v>9</v>
      </c>
      <c r="J1086" t="str">
        <f t="shared" si="50"/>
        <v>Mid-Level</v>
      </c>
      <c r="K1086">
        <v>7</v>
      </c>
    </row>
    <row r="1087" spans="1:11" x14ac:dyDescent="0.25">
      <c r="A1087">
        <v>1064</v>
      </c>
      <c r="B1087" t="s">
        <v>11</v>
      </c>
      <c r="C1087">
        <v>58</v>
      </c>
      <c r="D1087" t="str">
        <f t="shared" si="48"/>
        <v>Old</v>
      </c>
      <c r="E1087" s="5">
        <v>173190</v>
      </c>
      <c r="F1087">
        <v>37</v>
      </c>
      <c r="G1087" t="str">
        <f t="shared" si="49"/>
        <v>Economical</v>
      </c>
      <c r="H1087" t="s">
        <v>16</v>
      </c>
      <c r="I1087">
        <v>9</v>
      </c>
      <c r="J1087" t="str">
        <f t="shared" si="50"/>
        <v>Mid-Level</v>
      </c>
      <c r="K1087">
        <v>4</v>
      </c>
    </row>
    <row r="1088" spans="1:11" x14ac:dyDescent="0.25">
      <c r="A1088">
        <v>770</v>
      </c>
      <c r="B1088" t="s">
        <v>8</v>
      </c>
      <c r="C1088">
        <v>28</v>
      </c>
      <c r="D1088" t="str">
        <f t="shared" si="48"/>
        <v>Adolescence</v>
      </c>
      <c r="E1088" s="5">
        <v>173009</v>
      </c>
      <c r="F1088">
        <v>25</v>
      </c>
      <c r="G1088" t="str">
        <f t="shared" si="49"/>
        <v>Tightward</v>
      </c>
      <c r="H1088" t="s">
        <v>9</v>
      </c>
      <c r="I1088">
        <v>9</v>
      </c>
      <c r="J1088" t="str">
        <f t="shared" si="50"/>
        <v>Mid-Level</v>
      </c>
      <c r="K1088">
        <v>6</v>
      </c>
    </row>
    <row r="1089" spans="1:11" x14ac:dyDescent="0.25">
      <c r="A1089">
        <v>796</v>
      </c>
      <c r="B1089" t="s">
        <v>11</v>
      </c>
      <c r="C1089">
        <v>91</v>
      </c>
      <c r="D1089" t="str">
        <f t="shared" si="48"/>
        <v>Old</v>
      </c>
      <c r="E1089" s="5">
        <v>172915</v>
      </c>
      <c r="F1089">
        <v>29</v>
      </c>
      <c r="G1089" t="str">
        <f t="shared" si="49"/>
        <v>Tightward</v>
      </c>
      <c r="H1089" t="s">
        <v>16</v>
      </c>
      <c r="I1089">
        <v>9</v>
      </c>
      <c r="J1089" t="str">
        <f t="shared" si="50"/>
        <v>Mid-Level</v>
      </c>
      <c r="K1089">
        <v>1</v>
      </c>
    </row>
    <row r="1090" spans="1:11" x14ac:dyDescent="0.25">
      <c r="A1090">
        <v>1523</v>
      </c>
      <c r="B1090" t="s">
        <v>11</v>
      </c>
      <c r="C1090">
        <v>7</v>
      </c>
      <c r="D1090" t="str">
        <f t="shared" ref="D1090:D1153" si="51">IF(C1090&gt;54,"Old",IF(C1090&gt;=31,"Middle Age",IF(C1090&lt;31,"Adolescence","Invalid")))</f>
        <v>Adolescence</v>
      </c>
      <c r="E1090" s="5">
        <v>170345</v>
      </c>
      <c r="F1090">
        <v>3</v>
      </c>
      <c r="G1090" t="str">
        <f t="shared" ref="G1090:G1153" si="52">IF(F1090&gt;=60,"Spendthrift",IF(F1090&gt;=31,"Economical",IF(F1090&lt;31,"Tightward","Invalid")))</f>
        <v>Tightward</v>
      </c>
      <c r="H1090" t="s">
        <v>15</v>
      </c>
      <c r="I1090">
        <v>9</v>
      </c>
      <c r="J1090" t="str">
        <f t="shared" ref="J1090:J1153" si="53">IF(I1090&gt;=10,"Senior Level",IF(I1090&gt;=5,"Mid-Level",IF(I1090&gt;=3,"Intermediate",IF(I1090&lt;3,"Entry-Level","Invalid"))))</f>
        <v>Mid-Level</v>
      </c>
      <c r="K1090">
        <v>5</v>
      </c>
    </row>
    <row r="1091" spans="1:11" x14ac:dyDescent="0.25">
      <c r="A1091">
        <v>1329</v>
      </c>
      <c r="B1091" t="s">
        <v>8</v>
      </c>
      <c r="C1091">
        <v>50</v>
      </c>
      <c r="D1091" t="str">
        <f t="shared" si="51"/>
        <v>Middle Age</v>
      </c>
      <c r="E1091" s="5">
        <v>168898</v>
      </c>
      <c r="F1091">
        <v>41</v>
      </c>
      <c r="G1091" t="str">
        <f t="shared" si="52"/>
        <v>Economical</v>
      </c>
      <c r="H1091" t="s">
        <v>14</v>
      </c>
      <c r="I1091">
        <v>9</v>
      </c>
      <c r="J1091" t="str">
        <f t="shared" si="53"/>
        <v>Mid-Level</v>
      </c>
      <c r="K1091">
        <v>7</v>
      </c>
    </row>
    <row r="1092" spans="1:11" x14ac:dyDescent="0.25">
      <c r="A1092">
        <v>1722</v>
      </c>
      <c r="B1092" t="s">
        <v>11</v>
      </c>
      <c r="C1092">
        <v>92</v>
      </c>
      <c r="D1092" t="str">
        <f t="shared" si="51"/>
        <v>Old</v>
      </c>
      <c r="E1092" s="5">
        <v>168303</v>
      </c>
      <c r="F1092">
        <v>16</v>
      </c>
      <c r="G1092" t="str">
        <f t="shared" si="52"/>
        <v>Tightward</v>
      </c>
      <c r="H1092" t="s">
        <v>15</v>
      </c>
      <c r="I1092">
        <v>9</v>
      </c>
      <c r="J1092" t="str">
        <f t="shared" si="53"/>
        <v>Mid-Level</v>
      </c>
      <c r="K1092">
        <v>4</v>
      </c>
    </row>
    <row r="1093" spans="1:11" x14ac:dyDescent="0.25">
      <c r="A1093">
        <v>419</v>
      </c>
      <c r="B1093" t="s">
        <v>11</v>
      </c>
      <c r="C1093">
        <v>78</v>
      </c>
      <c r="D1093" t="str">
        <f t="shared" si="51"/>
        <v>Old</v>
      </c>
      <c r="E1093" s="5">
        <v>166492</v>
      </c>
      <c r="F1093">
        <v>40</v>
      </c>
      <c r="G1093" t="str">
        <f t="shared" si="52"/>
        <v>Economical</v>
      </c>
      <c r="H1093" t="s">
        <v>17</v>
      </c>
      <c r="I1093">
        <v>9</v>
      </c>
      <c r="J1093" t="str">
        <f t="shared" si="53"/>
        <v>Mid-Level</v>
      </c>
      <c r="K1093">
        <v>7</v>
      </c>
    </row>
    <row r="1094" spans="1:11" x14ac:dyDescent="0.25">
      <c r="A1094">
        <v>1817</v>
      </c>
      <c r="B1094" t="s">
        <v>11</v>
      </c>
      <c r="C1094">
        <v>29</v>
      </c>
      <c r="D1094" t="str">
        <f t="shared" si="51"/>
        <v>Adolescence</v>
      </c>
      <c r="E1094" s="5">
        <v>165254</v>
      </c>
      <c r="F1094">
        <v>7</v>
      </c>
      <c r="G1094" t="str">
        <f t="shared" si="52"/>
        <v>Tightward</v>
      </c>
      <c r="H1094" t="s">
        <v>15</v>
      </c>
      <c r="I1094">
        <v>9</v>
      </c>
      <c r="J1094" t="str">
        <f t="shared" si="53"/>
        <v>Mid-Level</v>
      </c>
      <c r="K1094">
        <v>7</v>
      </c>
    </row>
    <row r="1095" spans="1:11" x14ac:dyDescent="0.25">
      <c r="A1095">
        <v>1049</v>
      </c>
      <c r="B1095" t="s">
        <v>11</v>
      </c>
      <c r="C1095">
        <v>22</v>
      </c>
      <c r="D1095" t="str">
        <f t="shared" si="51"/>
        <v>Adolescence</v>
      </c>
      <c r="E1095" s="5">
        <v>163585</v>
      </c>
      <c r="F1095">
        <v>49</v>
      </c>
      <c r="G1095" t="str">
        <f t="shared" si="52"/>
        <v>Economical</v>
      </c>
      <c r="H1095" t="s">
        <v>14</v>
      </c>
      <c r="I1095">
        <v>9</v>
      </c>
      <c r="J1095" t="str">
        <f t="shared" si="53"/>
        <v>Mid-Level</v>
      </c>
      <c r="K1095">
        <v>5</v>
      </c>
    </row>
    <row r="1096" spans="1:11" x14ac:dyDescent="0.25">
      <c r="A1096">
        <v>394</v>
      </c>
      <c r="B1096" t="s">
        <v>11</v>
      </c>
      <c r="C1096">
        <v>86</v>
      </c>
      <c r="D1096" t="str">
        <f t="shared" si="51"/>
        <v>Old</v>
      </c>
      <c r="E1096" s="5">
        <v>163463</v>
      </c>
      <c r="F1096">
        <v>31</v>
      </c>
      <c r="G1096" t="str">
        <f t="shared" si="52"/>
        <v>Economical</v>
      </c>
      <c r="H1096" t="s">
        <v>14</v>
      </c>
      <c r="I1096">
        <v>9</v>
      </c>
      <c r="J1096" t="str">
        <f t="shared" si="53"/>
        <v>Mid-Level</v>
      </c>
      <c r="K1096">
        <v>4</v>
      </c>
    </row>
    <row r="1097" spans="1:11" x14ac:dyDescent="0.25">
      <c r="A1097">
        <v>908</v>
      </c>
      <c r="B1097" t="s">
        <v>11</v>
      </c>
      <c r="C1097">
        <v>1</v>
      </c>
      <c r="D1097" t="str">
        <f t="shared" si="51"/>
        <v>Adolescence</v>
      </c>
      <c r="E1097" s="5">
        <v>161212</v>
      </c>
      <c r="F1097">
        <v>14</v>
      </c>
      <c r="G1097" t="str">
        <f t="shared" si="52"/>
        <v>Tightward</v>
      </c>
      <c r="H1097" t="s">
        <v>14</v>
      </c>
      <c r="I1097">
        <v>9</v>
      </c>
      <c r="J1097" t="str">
        <f t="shared" si="53"/>
        <v>Mid-Level</v>
      </c>
      <c r="K1097">
        <v>6</v>
      </c>
    </row>
    <row r="1098" spans="1:11" x14ac:dyDescent="0.25">
      <c r="A1098">
        <v>1444</v>
      </c>
      <c r="B1098" t="s">
        <v>11</v>
      </c>
      <c r="C1098">
        <v>31</v>
      </c>
      <c r="D1098" t="str">
        <f t="shared" si="51"/>
        <v>Middle Age</v>
      </c>
      <c r="E1098" s="5">
        <v>161211</v>
      </c>
      <c r="F1098">
        <v>10</v>
      </c>
      <c r="G1098" t="str">
        <f t="shared" si="52"/>
        <v>Tightward</v>
      </c>
      <c r="H1098" t="s">
        <v>12</v>
      </c>
      <c r="I1098">
        <v>9</v>
      </c>
      <c r="J1098" t="str">
        <f t="shared" si="53"/>
        <v>Mid-Level</v>
      </c>
      <c r="K1098">
        <v>1</v>
      </c>
    </row>
    <row r="1099" spans="1:11" x14ac:dyDescent="0.25">
      <c r="A1099">
        <v>1228</v>
      </c>
      <c r="B1099" t="s">
        <v>8</v>
      </c>
      <c r="C1099">
        <v>44</v>
      </c>
      <c r="D1099" t="str">
        <f t="shared" si="51"/>
        <v>Middle Age</v>
      </c>
      <c r="E1099" s="5">
        <v>156823</v>
      </c>
      <c r="F1099">
        <v>42</v>
      </c>
      <c r="G1099" t="str">
        <f t="shared" si="52"/>
        <v>Economical</v>
      </c>
      <c r="H1099" t="s">
        <v>9</v>
      </c>
      <c r="I1099">
        <v>9</v>
      </c>
      <c r="J1099" t="str">
        <f t="shared" si="53"/>
        <v>Mid-Level</v>
      </c>
      <c r="K1099">
        <v>5</v>
      </c>
    </row>
    <row r="1100" spans="1:11" x14ac:dyDescent="0.25">
      <c r="A1100">
        <v>1081</v>
      </c>
      <c r="B1100" t="s">
        <v>11</v>
      </c>
      <c r="C1100">
        <v>81</v>
      </c>
      <c r="D1100" t="str">
        <f t="shared" si="51"/>
        <v>Old</v>
      </c>
      <c r="E1100" s="5">
        <v>155396</v>
      </c>
      <c r="F1100">
        <v>1</v>
      </c>
      <c r="G1100" t="str">
        <f t="shared" si="52"/>
        <v>Tightward</v>
      </c>
      <c r="H1100" t="s">
        <v>10</v>
      </c>
      <c r="I1100">
        <v>9</v>
      </c>
      <c r="J1100" t="str">
        <f t="shared" si="53"/>
        <v>Mid-Level</v>
      </c>
      <c r="K1100">
        <v>5</v>
      </c>
    </row>
    <row r="1101" spans="1:11" x14ac:dyDescent="0.25">
      <c r="A1101">
        <v>482</v>
      </c>
      <c r="B1101" t="s">
        <v>11</v>
      </c>
      <c r="C1101">
        <v>34</v>
      </c>
      <c r="D1101" t="str">
        <f t="shared" si="51"/>
        <v>Middle Age</v>
      </c>
      <c r="E1101" s="5">
        <v>154888</v>
      </c>
      <c r="F1101">
        <v>43</v>
      </c>
      <c r="G1101" t="str">
        <f t="shared" si="52"/>
        <v>Economical</v>
      </c>
      <c r="H1101" t="s">
        <v>9</v>
      </c>
      <c r="I1101">
        <v>9</v>
      </c>
      <c r="J1101" t="str">
        <f t="shared" si="53"/>
        <v>Mid-Level</v>
      </c>
      <c r="K1101">
        <v>6</v>
      </c>
    </row>
    <row r="1102" spans="1:11" x14ac:dyDescent="0.25">
      <c r="A1102">
        <v>1958</v>
      </c>
      <c r="B1102" t="s">
        <v>11</v>
      </c>
      <c r="C1102">
        <v>45</v>
      </c>
      <c r="D1102" t="str">
        <f t="shared" si="51"/>
        <v>Middle Age</v>
      </c>
      <c r="E1102" s="5">
        <v>152560</v>
      </c>
      <c r="F1102">
        <v>32</v>
      </c>
      <c r="G1102" t="str">
        <f t="shared" si="52"/>
        <v>Economical</v>
      </c>
      <c r="H1102" t="s">
        <v>13</v>
      </c>
      <c r="I1102">
        <v>9</v>
      </c>
      <c r="J1102" t="str">
        <f t="shared" si="53"/>
        <v>Mid-Level</v>
      </c>
      <c r="K1102">
        <v>2</v>
      </c>
    </row>
    <row r="1103" spans="1:11" x14ac:dyDescent="0.25">
      <c r="A1103">
        <v>1611</v>
      </c>
      <c r="B1103" t="s">
        <v>8</v>
      </c>
      <c r="C1103">
        <v>87</v>
      </c>
      <c r="D1103" t="str">
        <f t="shared" si="51"/>
        <v>Old</v>
      </c>
      <c r="E1103" s="5">
        <v>149685</v>
      </c>
      <c r="F1103">
        <v>30</v>
      </c>
      <c r="G1103" t="str">
        <f t="shared" si="52"/>
        <v>Tightward</v>
      </c>
      <c r="H1103" t="s">
        <v>15</v>
      </c>
      <c r="I1103">
        <v>9</v>
      </c>
      <c r="J1103" t="str">
        <f t="shared" si="53"/>
        <v>Mid-Level</v>
      </c>
      <c r="K1103">
        <v>6</v>
      </c>
    </row>
    <row r="1104" spans="1:11" x14ac:dyDescent="0.25">
      <c r="A1104">
        <v>1816</v>
      </c>
      <c r="B1104" t="s">
        <v>8</v>
      </c>
      <c r="C1104">
        <v>33</v>
      </c>
      <c r="D1104" t="str">
        <f t="shared" si="51"/>
        <v>Middle Age</v>
      </c>
      <c r="E1104" s="5">
        <v>149609</v>
      </c>
      <c r="F1104">
        <v>44</v>
      </c>
      <c r="G1104" t="str">
        <f t="shared" si="52"/>
        <v>Economical</v>
      </c>
      <c r="H1104" t="s">
        <v>15</v>
      </c>
      <c r="I1104">
        <v>9</v>
      </c>
      <c r="J1104" t="str">
        <f t="shared" si="53"/>
        <v>Mid-Level</v>
      </c>
      <c r="K1104">
        <v>2</v>
      </c>
    </row>
    <row r="1105" spans="1:11" x14ac:dyDescent="0.25">
      <c r="A1105">
        <v>1111</v>
      </c>
      <c r="B1105" t="s">
        <v>11</v>
      </c>
      <c r="C1105">
        <v>69</v>
      </c>
      <c r="D1105" t="str">
        <f t="shared" si="51"/>
        <v>Old</v>
      </c>
      <c r="E1105" s="5">
        <v>143928</v>
      </c>
      <c r="F1105">
        <v>30</v>
      </c>
      <c r="G1105" t="str">
        <f t="shared" si="52"/>
        <v>Tightward</v>
      </c>
      <c r="H1105" t="s">
        <v>10</v>
      </c>
      <c r="I1105">
        <v>9</v>
      </c>
      <c r="J1105" t="str">
        <f t="shared" si="53"/>
        <v>Mid-Level</v>
      </c>
      <c r="K1105">
        <v>7</v>
      </c>
    </row>
    <row r="1106" spans="1:11" x14ac:dyDescent="0.25">
      <c r="A1106">
        <v>1764</v>
      </c>
      <c r="B1106" t="s">
        <v>11</v>
      </c>
      <c r="C1106">
        <v>1</v>
      </c>
      <c r="D1106" t="str">
        <f t="shared" si="51"/>
        <v>Adolescence</v>
      </c>
      <c r="E1106" s="5">
        <v>140648</v>
      </c>
      <c r="F1106">
        <v>36</v>
      </c>
      <c r="G1106" t="str">
        <f t="shared" si="52"/>
        <v>Economical</v>
      </c>
      <c r="H1106" t="s">
        <v>15</v>
      </c>
      <c r="I1106">
        <v>9</v>
      </c>
      <c r="J1106" t="str">
        <f t="shared" si="53"/>
        <v>Mid-Level</v>
      </c>
      <c r="K1106">
        <v>7</v>
      </c>
    </row>
    <row r="1107" spans="1:11" x14ac:dyDescent="0.25">
      <c r="A1107">
        <v>1456</v>
      </c>
      <c r="B1107" t="s">
        <v>8</v>
      </c>
      <c r="C1107">
        <v>54</v>
      </c>
      <c r="D1107" t="str">
        <f t="shared" si="51"/>
        <v>Middle Age</v>
      </c>
      <c r="E1107" s="5">
        <v>136417</v>
      </c>
      <c r="F1107">
        <v>45</v>
      </c>
      <c r="G1107" t="str">
        <f t="shared" si="52"/>
        <v>Economical</v>
      </c>
      <c r="H1107" t="s">
        <v>9</v>
      </c>
      <c r="I1107">
        <v>9</v>
      </c>
      <c r="J1107" t="str">
        <f t="shared" si="53"/>
        <v>Mid-Level</v>
      </c>
      <c r="K1107">
        <v>6</v>
      </c>
    </row>
    <row r="1108" spans="1:11" x14ac:dyDescent="0.25">
      <c r="A1108">
        <v>489</v>
      </c>
      <c r="B1108" t="s">
        <v>11</v>
      </c>
      <c r="C1108">
        <v>57</v>
      </c>
      <c r="D1108" t="str">
        <f t="shared" si="51"/>
        <v>Old</v>
      </c>
      <c r="E1108" s="5">
        <v>136242</v>
      </c>
      <c r="F1108">
        <v>34</v>
      </c>
      <c r="G1108" t="str">
        <f t="shared" si="52"/>
        <v>Economical</v>
      </c>
      <c r="H1108" t="s">
        <v>14</v>
      </c>
      <c r="I1108">
        <v>9</v>
      </c>
      <c r="J1108" t="str">
        <f t="shared" si="53"/>
        <v>Mid-Level</v>
      </c>
      <c r="K1108">
        <v>1</v>
      </c>
    </row>
    <row r="1109" spans="1:11" x14ac:dyDescent="0.25">
      <c r="A1109">
        <v>1455</v>
      </c>
      <c r="B1109" t="s">
        <v>11</v>
      </c>
      <c r="C1109">
        <v>7</v>
      </c>
      <c r="D1109" t="str">
        <f t="shared" si="51"/>
        <v>Adolescence</v>
      </c>
      <c r="E1109" s="5">
        <v>135773</v>
      </c>
      <c r="F1109">
        <v>42</v>
      </c>
      <c r="G1109" t="str">
        <f t="shared" si="52"/>
        <v>Economical</v>
      </c>
      <c r="H1109" t="s">
        <v>14</v>
      </c>
      <c r="I1109">
        <v>9</v>
      </c>
      <c r="J1109" t="str">
        <f t="shared" si="53"/>
        <v>Mid-Level</v>
      </c>
      <c r="K1109">
        <v>5</v>
      </c>
    </row>
    <row r="1110" spans="1:11" x14ac:dyDescent="0.25">
      <c r="A1110">
        <v>948</v>
      </c>
      <c r="B1110" t="s">
        <v>11</v>
      </c>
      <c r="C1110">
        <v>45</v>
      </c>
      <c r="D1110" t="str">
        <f t="shared" si="51"/>
        <v>Middle Age</v>
      </c>
      <c r="E1110" s="5">
        <v>135174</v>
      </c>
      <c r="F1110">
        <v>39</v>
      </c>
      <c r="G1110" t="str">
        <f t="shared" si="52"/>
        <v>Economical</v>
      </c>
      <c r="H1110" t="s">
        <v>14</v>
      </c>
      <c r="I1110">
        <v>9</v>
      </c>
      <c r="J1110" t="str">
        <f t="shared" si="53"/>
        <v>Mid-Level</v>
      </c>
      <c r="K1110">
        <v>4</v>
      </c>
    </row>
    <row r="1111" spans="1:11" x14ac:dyDescent="0.25">
      <c r="A1111">
        <v>1654</v>
      </c>
      <c r="B1111" t="s">
        <v>11</v>
      </c>
      <c r="C1111">
        <v>52</v>
      </c>
      <c r="D1111" t="str">
        <f t="shared" si="51"/>
        <v>Middle Age</v>
      </c>
      <c r="E1111" s="5">
        <v>133214</v>
      </c>
      <c r="F1111">
        <v>1</v>
      </c>
      <c r="G1111" t="str">
        <f t="shared" si="52"/>
        <v>Tightward</v>
      </c>
      <c r="H1111" t="s">
        <v>18</v>
      </c>
      <c r="I1111">
        <v>9</v>
      </c>
      <c r="J1111" t="str">
        <f t="shared" si="53"/>
        <v>Mid-Level</v>
      </c>
      <c r="K1111">
        <v>7</v>
      </c>
    </row>
    <row r="1112" spans="1:11" x14ac:dyDescent="0.25">
      <c r="A1112">
        <v>1955</v>
      </c>
      <c r="B1112" t="s">
        <v>11</v>
      </c>
      <c r="C1112">
        <v>48</v>
      </c>
      <c r="D1112" t="str">
        <f t="shared" si="51"/>
        <v>Middle Age</v>
      </c>
      <c r="E1112" s="5">
        <v>131656</v>
      </c>
      <c r="F1112">
        <v>45</v>
      </c>
      <c r="G1112" t="str">
        <f t="shared" si="52"/>
        <v>Economical</v>
      </c>
      <c r="H1112" t="s">
        <v>12</v>
      </c>
      <c r="I1112">
        <v>9</v>
      </c>
      <c r="J1112" t="str">
        <f t="shared" si="53"/>
        <v>Mid-Level</v>
      </c>
      <c r="K1112">
        <v>6</v>
      </c>
    </row>
    <row r="1113" spans="1:11" x14ac:dyDescent="0.25">
      <c r="A1113">
        <v>1063</v>
      </c>
      <c r="B1113" t="s">
        <v>8</v>
      </c>
      <c r="C1113">
        <v>63</v>
      </c>
      <c r="D1113" t="str">
        <f t="shared" si="51"/>
        <v>Old</v>
      </c>
      <c r="E1113" s="5">
        <v>131122</v>
      </c>
      <c r="F1113">
        <v>40</v>
      </c>
      <c r="G1113" t="str">
        <f t="shared" si="52"/>
        <v>Economical</v>
      </c>
      <c r="H1113" t="s">
        <v>14</v>
      </c>
      <c r="I1113">
        <v>9</v>
      </c>
      <c r="J1113" t="str">
        <f t="shared" si="53"/>
        <v>Mid-Level</v>
      </c>
      <c r="K1113">
        <v>6</v>
      </c>
    </row>
    <row r="1114" spans="1:11" x14ac:dyDescent="0.25">
      <c r="A1114">
        <v>1976</v>
      </c>
      <c r="B1114" t="s">
        <v>11</v>
      </c>
      <c r="C1114">
        <v>41</v>
      </c>
      <c r="D1114" t="str">
        <f t="shared" si="51"/>
        <v>Middle Age</v>
      </c>
      <c r="E1114" s="5">
        <v>128960</v>
      </c>
      <c r="F1114">
        <v>43</v>
      </c>
      <c r="G1114" t="str">
        <f t="shared" si="52"/>
        <v>Economical</v>
      </c>
      <c r="H1114" t="s">
        <v>15</v>
      </c>
      <c r="I1114">
        <v>9</v>
      </c>
      <c r="J1114" t="str">
        <f t="shared" si="53"/>
        <v>Mid-Level</v>
      </c>
      <c r="K1114">
        <v>4</v>
      </c>
    </row>
    <row r="1115" spans="1:11" x14ac:dyDescent="0.25">
      <c r="A1115">
        <v>1263</v>
      </c>
      <c r="B1115" t="s">
        <v>11</v>
      </c>
      <c r="C1115">
        <v>46</v>
      </c>
      <c r="D1115" t="str">
        <f t="shared" si="51"/>
        <v>Middle Age</v>
      </c>
      <c r="E1115" s="5">
        <v>127911</v>
      </c>
      <c r="F1115">
        <v>3</v>
      </c>
      <c r="G1115" t="str">
        <f t="shared" si="52"/>
        <v>Tightward</v>
      </c>
      <c r="H1115" t="s">
        <v>17</v>
      </c>
      <c r="I1115">
        <v>9</v>
      </c>
      <c r="J1115" t="str">
        <f t="shared" si="53"/>
        <v>Mid-Level</v>
      </c>
      <c r="K1115">
        <v>2</v>
      </c>
    </row>
    <row r="1116" spans="1:11" x14ac:dyDescent="0.25">
      <c r="A1116">
        <v>1200</v>
      </c>
      <c r="B1116" t="s">
        <v>8</v>
      </c>
      <c r="C1116">
        <v>87</v>
      </c>
      <c r="D1116" t="str">
        <f t="shared" si="51"/>
        <v>Old</v>
      </c>
      <c r="E1116" s="5">
        <v>122722</v>
      </c>
      <c r="F1116">
        <v>10</v>
      </c>
      <c r="G1116" t="str">
        <f t="shared" si="52"/>
        <v>Tightward</v>
      </c>
      <c r="H1116" t="s">
        <v>15</v>
      </c>
      <c r="I1116">
        <v>9</v>
      </c>
      <c r="J1116" t="str">
        <f t="shared" si="53"/>
        <v>Mid-Level</v>
      </c>
      <c r="K1116">
        <v>4</v>
      </c>
    </row>
    <row r="1117" spans="1:11" x14ac:dyDescent="0.25">
      <c r="A1117">
        <v>1411</v>
      </c>
      <c r="B1117" t="s">
        <v>11</v>
      </c>
      <c r="C1117">
        <v>38</v>
      </c>
      <c r="D1117" t="str">
        <f t="shared" si="51"/>
        <v>Middle Age</v>
      </c>
      <c r="E1117" s="5">
        <v>120825</v>
      </c>
      <c r="F1117">
        <v>24</v>
      </c>
      <c r="G1117" t="str">
        <f t="shared" si="52"/>
        <v>Tightward</v>
      </c>
      <c r="H1117" t="s">
        <v>15</v>
      </c>
      <c r="I1117">
        <v>9</v>
      </c>
      <c r="J1117" t="str">
        <f t="shared" si="53"/>
        <v>Mid-Level</v>
      </c>
      <c r="K1117">
        <v>7</v>
      </c>
    </row>
    <row r="1118" spans="1:11" x14ac:dyDescent="0.25">
      <c r="A1118">
        <v>1496</v>
      </c>
      <c r="B1118" t="s">
        <v>11</v>
      </c>
      <c r="C1118">
        <v>53</v>
      </c>
      <c r="D1118" t="str">
        <f t="shared" si="51"/>
        <v>Middle Age</v>
      </c>
      <c r="E1118" s="5">
        <v>117123</v>
      </c>
      <c r="F1118">
        <v>23</v>
      </c>
      <c r="G1118" t="str">
        <f t="shared" si="52"/>
        <v>Tightward</v>
      </c>
      <c r="H1118" t="s">
        <v>14</v>
      </c>
      <c r="I1118">
        <v>9</v>
      </c>
      <c r="J1118" t="str">
        <f t="shared" si="53"/>
        <v>Mid-Level</v>
      </c>
      <c r="K1118">
        <v>7</v>
      </c>
    </row>
    <row r="1119" spans="1:11" x14ac:dyDescent="0.25">
      <c r="A1119">
        <v>1251</v>
      </c>
      <c r="B1119" t="s">
        <v>11</v>
      </c>
      <c r="C1119">
        <v>75</v>
      </c>
      <c r="D1119" t="str">
        <f t="shared" si="51"/>
        <v>Old</v>
      </c>
      <c r="E1119" s="5">
        <v>114213</v>
      </c>
      <c r="F1119">
        <v>33</v>
      </c>
      <c r="G1119" t="str">
        <f t="shared" si="52"/>
        <v>Economical</v>
      </c>
      <c r="H1119" t="s">
        <v>16</v>
      </c>
      <c r="I1119">
        <v>9</v>
      </c>
      <c r="J1119" t="str">
        <f t="shared" si="53"/>
        <v>Mid-Level</v>
      </c>
      <c r="K1119">
        <v>4</v>
      </c>
    </row>
    <row r="1120" spans="1:11" x14ac:dyDescent="0.25">
      <c r="A1120">
        <v>1846</v>
      </c>
      <c r="B1120" t="s">
        <v>11</v>
      </c>
      <c r="C1120">
        <v>20</v>
      </c>
      <c r="D1120" t="str">
        <f t="shared" si="51"/>
        <v>Adolescence</v>
      </c>
      <c r="E1120" s="5">
        <v>113217</v>
      </c>
      <c r="F1120">
        <v>41</v>
      </c>
      <c r="G1120" t="str">
        <f t="shared" si="52"/>
        <v>Economical</v>
      </c>
      <c r="H1120" t="s">
        <v>12</v>
      </c>
      <c r="I1120">
        <v>9</v>
      </c>
      <c r="J1120" t="str">
        <f t="shared" si="53"/>
        <v>Mid-Level</v>
      </c>
      <c r="K1120">
        <v>1</v>
      </c>
    </row>
    <row r="1121" spans="1:11" x14ac:dyDescent="0.25">
      <c r="A1121">
        <v>528</v>
      </c>
      <c r="B1121" t="s">
        <v>8</v>
      </c>
      <c r="C1121">
        <v>97</v>
      </c>
      <c r="D1121" t="str">
        <f t="shared" si="51"/>
        <v>Old</v>
      </c>
      <c r="E1121" s="5">
        <v>112783</v>
      </c>
      <c r="F1121">
        <v>21</v>
      </c>
      <c r="G1121" t="str">
        <f t="shared" si="52"/>
        <v>Tightward</v>
      </c>
      <c r="H1121" t="s">
        <v>14</v>
      </c>
      <c r="I1121">
        <v>9</v>
      </c>
      <c r="J1121" t="str">
        <f t="shared" si="53"/>
        <v>Mid-Level</v>
      </c>
      <c r="K1121">
        <v>6</v>
      </c>
    </row>
    <row r="1122" spans="1:11" x14ac:dyDescent="0.25">
      <c r="A1122">
        <v>959</v>
      </c>
      <c r="B1122" t="s">
        <v>11</v>
      </c>
      <c r="C1122">
        <v>81</v>
      </c>
      <c r="D1122" t="str">
        <f t="shared" si="51"/>
        <v>Old</v>
      </c>
      <c r="E1122" s="5">
        <v>111174</v>
      </c>
      <c r="F1122">
        <v>48</v>
      </c>
      <c r="G1122" t="str">
        <f t="shared" si="52"/>
        <v>Economical</v>
      </c>
      <c r="H1122" t="s">
        <v>13</v>
      </c>
      <c r="I1122">
        <v>9</v>
      </c>
      <c r="J1122" t="str">
        <f t="shared" si="53"/>
        <v>Mid-Level</v>
      </c>
      <c r="K1122">
        <v>6</v>
      </c>
    </row>
    <row r="1123" spans="1:11" x14ac:dyDescent="0.25">
      <c r="A1123">
        <v>1942</v>
      </c>
      <c r="B1123" t="s">
        <v>8</v>
      </c>
      <c r="C1123">
        <v>96</v>
      </c>
      <c r="D1123" t="str">
        <f t="shared" si="51"/>
        <v>Old</v>
      </c>
      <c r="E1123" s="5">
        <v>110519</v>
      </c>
      <c r="F1123">
        <v>6</v>
      </c>
      <c r="G1123" t="str">
        <f t="shared" si="52"/>
        <v>Tightward</v>
      </c>
      <c r="H1123" t="s">
        <v>14</v>
      </c>
      <c r="I1123">
        <v>9</v>
      </c>
      <c r="J1123" t="str">
        <f t="shared" si="53"/>
        <v>Mid-Level</v>
      </c>
      <c r="K1123">
        <v>4</v>
      </c>
    </row>
    <row r="1124" spans="1:11" x14ac:dyDescent="0.25">
      <c r="A1124">
        <v>1871</v>
      </c>
      <c r="B1124" t="s">
        <v>8</v>
      </c>
      <c r="C1124">
        <v>68</v>
      </c>
      <c r="D1124" t="str">
        <f t="shared" si="51"/>
        <v>Old</v>
      </c>
      <c r="E1124" s="5">
        <v>110195</v>
      </c>
      <c r="F1124">
        <v>47</v>
      </c>
      <c r="G1124" t="str">
        <f t="shared" si="52"/>
        <v>Economical</v>
      </c>
      <c r="H1124" t="s">
        <v>17</v>
      </c>
      <c r="I1124">
        <v>9</v>
      </c>
      <c r="J1124" t="str">
        <f t="shared" si="53"/>
        <v>Mid-Level</v>
      </c>
      <c r="K1124">
        <v>2</v>
      </c>
    </row>
    <row r="1125" spans="1:11" x14ac:dyDescent="0.25">
      <c r="A1125">
        <v>369</v>
      </c>
      <c r="B1125" t="s">
        <v>8</v>
      </c>
      <c r="C1125">
        <v>72</v>
      </c>
      <c r="D1125" t="str">
        <f t="shared" si="51"/>
        <v>Old</v>
      </c>
      <c r="E1125" s="5">
        <v>106681</v>
      </c>
      <c r="F1125">
        <v>15</v>
      </c>
      <c r="G1125" t="str">
        <f t="shared" si="52"/>
        <v>Tightward</v>
      </c>
      <c r="H1125" t="s">
        <v>9</v>
      </c>
      <c r="I1125">
        <v>9</v>
      </c>
      <c r="J1125" t="str">
        <f t="shared" si="53"/>
        <v>Mid-Level</v>
      </c>
      <c r="K1125">
        <v>5</v>
      </c>
    </row>
    <row r="1126" spans="1:11" x14ac:dyDescent="0.25">
      <c r="A1126">
        <v>1146</v>
      </c>
      <c r="B1126" t="s">
        <v>11</v>
      </c>
      <c r="C1126">
        <v>13</v>
      </c>
      <c r="D1126" t="str">
        <f t="shared" si="51"/>
        <v>Adolescence</v>
      </c>
      <c r="E1126" s="5">
        <v>104512</v>
      </c>
      <c r="F1126">
        <v>40</v>
      </c>
      <c r="G1126" t="str">
        <f t="shared" si="52"/>
        <v>Economical</v>
      </c>
      <c r="H1126" t="s">
        <v>18</v>
      </c>
      <c r="I1126">
        <v>9</v>
      </c>
      <c r="J1126" t="str">
        <f t="shared" si="53"/>
        <v>Mid-Level</v>
      </c>
      <c r="K1126">
        <v>3</v>
      </c>
    </row>
    <row r="1127" spans="1:11" x14ac:dyDescent="0.25">
      <c r="A1127">
        <v>1512</v>
      </c>
      <c r="B1127" t="s">
        <v>11</v>
      </c>
      <c r="C1127">
        <v>1</v>
      </c>
      <c r="D1127" t="str">
        <f t="shared" si="51"/>
        <v>Adolescence</v>
      </c>
      <c r="E1127" s="5">
        <v>100429</v>
      </c>
      <c r="F1127">
        <v>19</v>
      </c>
      <c r="G1127" t="str">
        <f t="shared" si="52"/>
        <v>Tightward</v>
      </c>
      <c r="H1127" t="s">
        <v>13</v>
      </c>
      <c r="I1127">
        <v>9</v>
      </c>
      <c r="J1127" t="str">
        <f t="shared" si="53"/>
        <v>Mid-Level</v>
      </c>
      <c r="K1127">
        <v>1</v>
      </c>
    </row>
    <row r="1128" spans="1:11" x14ac:dyDescent="0.25">
      <c r="A1128">
        <v>1281</v>
      </c>
      <c r="B1128" t="s">
        <v>8</v>
      </c>
      <c r="C1128">
        <v>43</v>
      </c>
      <c r="D1128" t="str">
        <f t="shared" si="51"/>
        <v>Middle Age</v>
      </c>
      <c r="E1128" s="5">
        <v>98016</v>
      </c>
      <c r="F1128">
        <v>18</v>
      </c>
      <c r="G1128" t="str">
        <f t="shared" si="52"/>
        <v>Tightward</v>
      </c>
      <c r="H1128" t="s">
        <v>9</v>
      </c>
      <c r="I1128">
        <v>9</v>
      </c>
      <c r="J1128" t="str">
        <f t="shared" si="53"/>
        <v>Mid-Level</v>
      </c>
      <c r="K1128">
        <v>6</v>
      </c>
    </row>
    <row r="1129" spans="1:11" x14ac:dyDescent="0.25">
      <c r="A1129">
        <v>193</v>
      </c>
      <c r="B1129" t="s">
        <v>8</v>
      </c>
      <c r="C1129">
        <v>33</v>
      </c>
      <c r="D1129" t="str">
        <f t="shared" si="51"/>
        <v>Middle Age</v>
      </c>
      <c r="E1129" s="5">
        <v>96000</v>
      </c>
      <c r="F1129">
        <v>8</v>
      </c>
      <c r="G1129" t="str">
        <f t="shared" si="52"/>
        <v>Tightward</v>
      </c>
      <c r="H1129" t="s">
        <v>15</v>
      </c>
      <c r="I1129">
        <v>9</v>
      </c>
      <c r="J1129" t="str">
        <f t="shared" si="53"/>
        <v>Mid-Level</v>
      </c>
      <c r="K1129">
        <v>2</v>
      </c>
    </row>
    <row r="1130" spans="1:11" x14ac:dyDescent="0.25">
      <c r="A1130">
        <v>1636</v>
      </c>
      <c r="B1130" t="s">
        <v>11</v>
      </c>
      <c r="C1130">
        <v>34</v>
      </c>
      <c r="D1130" t="str">
        <f t="shared" si="51"/>
        <v>Middle Age</v>
      </c>
      <c r="E1130" s="5">
        <v>93866</v>
      </c>
      <c r="F1130">
        <v>43</v>
      </c>
      <c r="G1130" t="str">
        <f t="shared" si="52"/>
        <v>Economical</v>
      </c>
      <c r="H1130" t="s">
        <v>13</v>
      </c>
      <c r="I1130">
        <v>9</v>
      </c>
      <c r="J1130" t="str">
        <f t="shared" si="53"/>
        <v>Mid-Level</v>
      </c>
      <c r="K1130">
        <v>2</v>
      </c>
    </row>
    <row r="1131" spans="1:11" x14ac:dyDescent="0.25">
      <c r="A1131">
        <v>1656</v>
      </c>
      <c r="B1131" t="s">
        <v>11</v>
      </c>
      <c r="C1131">
        <v>96</v>
      </c>
      <c r="D1131" t="str">
        <f t="shared" si="51"/>
        <v>Old</v>
      </c>
      <c r="E1131" s="5">
        <v>92100</v>
      </c>
      <c r="F1131">
        <v>23</v>
      </c>
      <c r="G1131" t="str">
        <f t="shared" si="52"/>
        <v>Tightward</v>
      </c>
      <c r="H1131" t="s">
        <v>14</v>
      </c>
      <c r="I1131">
        <v>9</v>
      </c>
      <c r="J1131" t="str">
        <f t="shared" si="53"/>
        <v>Mid-Level</v>
      </c>
      <c r="K1131">
        <v>3</v>
      </c>
    </row>
    <row r="1132" spans="1:11" x14ac:dyDescent="0.25">
      <c r="A1132">
        <v>1998</v>
      </c>
      <c r="B1132" t="s">
        <v>8</v>
      </c>
      <c r="C1132">
        <v>87</v>
      </c>
      <c r="D1132" t="str">
        <f t="shared" si="51"/>
        <v>Old</v>
      </c>
      <c r="E1132" s="5">
        <v>90961</v>
      </c>
      <c r="F1132">
        <v>14</v>
      </c>
      <c r="G1132" t="str">
        <f t="shared" si="52"/>
        <v>Tightward</v>
      </c>
      <c r="H1132" t="s">
        <v>9</v>
      </c>
      <c r="I1132">
        <v>9</v>
      </c>
      <c r="J1132" t="str">
        <f t="shared" si="53"/>
        <v>Mid-Level</v>
      </c>
      <c r="K1132">
        <v>2</v>
      </c>
    </row>
    <row r="1133" spans="1:11" x14ac:dyDescent="0.25">
      <c r="A1133">
        <v>984</v>
      </c>
      <c r="B1133" t="s">
        <v>11</v>
      </c>
      <c r="C1133">
        <v>41</v>
      </c>
      <c r="D1133" t="str">
        <f t="shared" si="51"/>
        <v>Middle Age</v>
      </c>
      <c r="E1133" s="5">
        <v>87975</v>
      </c>
      <c r="F1133">
        <v>5</v>
      </c>
      <c r="G1133" t="str">
        <f t="shared" si="52"/>
        <v>Tightward</v>
      </c>
      <c r="H1133" t="s">
        <v>17</v>
      </c>
      <c r="I1133">
        <v>9</v>
      </c>
      <c r="J1133" t="str">
        <f t="shared" si="53"/>
        <v>Mid-Level</v>
      </c>
      <c r="K1133">
        <v>7</v>
      </c>
    </row>
    <row r="1134" spans="1:11" x14ac:dyDescent="0.25">
      <c r="A1134">
        <v>1008</v>
      </c>
      <c r="B1134" t="s">
        <v>8</v>
      </c>
      <c r="C1134">
        <v>83</v>
      </c>
      <c r="D1134" t="str">
        <f t="shared" si="51"/>
        <v>Old</v>
      </c>
      <c r="E1134" s="5">
        <v>87529</v>
      </c>
      <c r="F1134">
        <v>49</v>
      </c>
      <c r="G1134" t="str">
        <f t="shared" si="52"/>
        <v>Economical</v>
      </c>
      <c r="H1134" t="s">
        <v>14</v>
      </c>
      <c r="I1134">
        <v>9</v>
      </c>
      <c r="J1134" t="str">
        <f t="shared" si="53"/>
        <v>Mid-Level</v>
      </c>
      <c r="K1134">
        <v>7</v>
      </c>
    </row>
    <row r="1135" spans="1:11" x14ac:dyDescent="0.25">
      <c r="A1135">
        <v>1296</v>
      </c>
      <c r="B1135" t="s">
        <v>8</v>
      </c>
      <c r="C1135">
        <v>68</v>
      </c>
      <c r="D1135" t="str">
        <f t="shared" si="51"/>
        <v>Old</v>
      </c>
      <c r="E1135" s="5">
        <v>87040</v>
      </c>
      <c r="F1135">
        <v>4</v>
      </c>
      <c r="G1135" t="str">
        <f t="shared" si="52"/>
        <v>Tightward</v>
      </c>
      <c r="H1135" t="s">
        <v>14</v>
      </c>
      <c r="I1135">
        <v>9</v>
      </c>
      <c r="J1135" t="str">
        <f t="shared" si="53"/>
        <v>Mid-Level</v>
      </c>
      <c r="K1135">
        <v>1</v>
      </c>
    </row>
    <row r="1136" spans="1:11" x14ac:dyDescent="0.25">
      <c r="A1136">
        <v>1290</v>
      </c>
      <c r="B1136" t="s">
        <v>11</v>
      </c>
      <c r="C1136">
        <v>75</v>
      </c>
      <c r="D1136" t="str">
        <f t="shared" si="51"/>
        <v>Old</v>
      </c>
      <c r="E1136" s="5">
        <v>86297</v>
      </c>
      <c r="F1136">
        <v>42</v>
      </c>
      <c r="G1136" t="str">
        <f t="shared" si="52"/>
        <v>Economical</v>
      </c>
      <c r="H1136" t="s">
        <v>15</v>
      </c>
      <c r="I1136">
        <v>9</v>
      </c>
      <c r="J1136" t="str">
        <f t="shared" si="53"/>
        <v>Mid-Level</v>
      </c>
      <c r="K1136">
        <v>4</v>
      </c>
    </row>
    <row r="1137" spans="1:11" x14ac:dyDescent="0.25">
      <c r="A1137">
        <v>1840</v>
      </c>
      <c r="B1137" t="s">
        <v>11</v>
      </c>
      <c r="C1137">
        <v>68</v>
      </c>
      <c r="D1137" t="str">
        <f t="shared" si="51"/>
        <v>Old</v>
      </c>
      <c r="E1137" s="5">
        <v>85540</v>
      </c>
      <c r="F1137">
        <v>49</v>
      </c>
      <c r="G1137" t="str">
        <f t="shared" si="52"/>
        <v>Economical</v>
      </c>
      <c r="H1137" t="s">
        <v>17</v>
      </c>
      <c r="I1137">
        <v>9</v>
      </c>
      <c r="J1137" t="str">
        <f t="shared" si="53"/>
        <v>Mid-Level</v>
      </c>
      <c r="K1137">
        <v>1</v>
      </c>
    </row>
    <row r="1138" spans="1:11" x14ac:dyDescent="0.25">
      <c r="A1138">
        <v>1250</v>
      </c>
      <c r="B1138" t="s">
        <v>11</v>
      </c>
      <c r="C1138">
        <v>96</v>
      </c>
      <c r="D1138" t="str">
        <f t="shared" si="51"/>
        <v>Old</v>
      </c>
      <c r="E1138" s="5">
        <v>85447</v>
      </c>
      <c r="F1138">
        <v>4</v>
      </c>
      <c r="G1138" t="str">
        <f t="shared" si="52"/>
        <v>Tightward</v>
      </c>
      <c r="H1138" t="s">
        <v>14</v>
      </c>
      <c r="I1138">
        <v>9</v>
      </c>
      <c r="J1138" t="str">
        <f t="shared" si="53"/>
        <v>Mid-Level</v>
      </c>
      <c r="K1138">
        <v>6</v>
      </c>
    </row>
    <row r="1139" spans="1:11" x14ac:dyDescent="0.25">
      <c r="A1139">
        <v>202</v>
      </c>
      <c r="B1139" t="s">
        <v>8</v>
      </c>
      <c r="C1139">
        <v>34</v>
      </c>
      <c r="D1139" t="str">
        <f t="shared" si="51"/>
        <v>Middle Age</v>
      </c>
      <c r="E1139" s="5">
        <v>85000</v>
      </c>
      <c r="F1139">
        <v>16</v>
      </c>
      <c r="G1139" t="str">
        <f t="shared" si="52"/>
        <v>Tightward</v>
      </c>
      <c r="H1139" t="s">
        <v>9</v>
      </c>
      <c r="I1139">
        <v>9</v>
      </c>
      <c r="J1139" t="str">
        <f t="shared" si="53"/>
        <v>Mid-Level</v>
      </c>
      <c r="K1139">
        <v>3</v>
      </c>
    </row>
    <row r="1140" spans="1:11" x14ac:dyDescent="0.25">
      <c r="A1140">
        <v>789</v>
      </c>
      <c r="B1140" t="s">
        <v>11</v>
      </c>
      <c r="C1140">
        <v>23</v>
      </c>
      <c r="D1140" t="str">
        <f t="shared" si="51"/>
        <v>Adolescence</v>
      </c>
      <c r="E1140" s="5">
        <v>84793</v>
      </c>
      <c r="F1140">
        <v>23</v>
      </c>
      <c r="G1140" t="str">
        <f t="shared" si="52"/>
        <v>Tightward</v>
      </c>
      <c r="H1140" t="s">
        <v>17</v>
      </c>
      <c r="I1140">
        <v>9</v>
      </c>
      <c r="J1140" t="str">
        <f t="shared" si="53"/>
        <v>Mid-Level</v>
      </c>
      <c r="K1140">
        <v>6</v>
      </c>
    </row>
    <row r="1141" spans="1:11" x14ac:dyDescent="0.25">
      <c r="A1141">
        <v>1324</v>
      </c>
      <c r="B1141" t="s">
        <v>8</v>
      </c>
      <c r="C1141">
        <v>27</v>
      </c>
      <c r="D1141" t="str">
        <f t="shared" si="51"/>
        <v>Adolescence</v>
      </c>
      <c r="E1141" s="5">
        <v>82474</v>
      </c>
      <c r="F1141">
        <v>31</v>
      </c>
      <c r="G1141" t="str">
        <f t="shared" si="52"/>
        <v>Economical</v>
      </c>
      <c r="H1141" t="s">
        <v>14</v>
      </c>
      <c r="I1141">
        <v>9</v>
      </c>
      <c r="J1141" t="str">
        <f t="shared" si="53"/>
        <v>Mid-Level</v>
      </c>
      <c r="K1141">
        <v>3</v>
      </c>
    </row>
    <row r="1142" spans="1:11" x14ac:dyDescent="0.25">
      <c r="A1142">
        <v>1799</v>
      </c>
      <c r="B1142" t="s">
        <v>8</v>
      </c>
      <c r="C1142">
        <v>72</v>
      </c>
      <c r="D1142" t="str">
        <f t="shared" si="51"/>
        <v>Old</v>
      </c>
      <c r="E1142" s="5">
        <v>82377</v>
      </c>
      <c r="F1142">
        <v>37</v>
      </c>
      <c r="G1142" t="str">
        <f t="shared" si="52"/>
        <v>Economical</v>
      </c>
      <c r="H1142" t="s">
        <v>10</v>
      </c>
      <c r="I1142">
        <v>9</v>
      </c>
      <c r="J1142" t="str">
        <f t="shared" si="53"/>
        <v>Mid-Level</v>
      </c>
      <c r="K1142">
        <v>2</v>
      </c>
    </row>
    <row r="1143" spans="1:11" x14ac:dyDescent="0.25">
      <c r="A1143">
        <v>1572</v>
      </c>
      <c r="B1143" t="s">
        <v>11</v>
      </c>
      <c r="C1143">
        <v>57</v>
      </c>
      <c r="D1143" t="str">
        <f t="shared" si="51"/>
        <v>Old</v>
      </c>
      <c r="E1143" s="5">
        <v>81802</v>
      </c>
      <c r="F1143">
        <v>29</v>
      </c>
      <c r="G1143" t="str">
        <f t="shared" si="52"/>
        <v>Tightward</v>
      </c>
      <c r="H1143" t="s">
        <v>17</v>
      </c>
      <c r="I1143">
        <v>9</v>
      </c>
      <c r="J1143" t="str">
        <f t="shared" si="53"/>
        <v>Mid-Level</v>
      </c>
      <c r="K1143">
        <v>1</v>
      </c>
    </row>
    <row r="1144" spans="1:11" x14ac:dyDescent="0.25">
      <c r="A1144">
        <v>476</v>
      </c>
      <c r="B1144" t="s">
        <v>11</v>
      </c>
      <c r="C1144">
        <v>28</v>
      </c>
      <c r="D1144" t="str">
        <f t="shared" si="51"/>
        <v>Adolescence</v>
      </c>
      <c r="E1144" s="5">
        <v>79968</v>
      </c>
      <c r="F1144">
        <v>45</v>
      </c>
      <c r="G1144" t="str">
        <f t="shared" si="52"/>
        <v>Economical</v>
      </c>
      <c r="H1144" t="s">
        <v>12</v>
      </c>
      <c r="I1144">
        <v>9</v>
      </c>
      <c r="J1144" t="str">
        <f t="shared" si="53"/>
        <v>Mid-Level</v>
      </c>
      <c r="K1144">
        <v>2</v>
      </c>
    </row>
    <row r="1145" spans="1:11" x14ac:dyDescent="0.25">
      <c r="A1145">
        <v>665</v>
      </c>
      <c r="B1145" t="s">
        <v>8</v>
      </c>
      <c r="C1145">
        <v>26</v>
      </c>
      <c r="D1145" t="str">
        <f t="shared" si="51"/>
        <v>Adolescence</v>
      </c>
      <c r="E1145" s="5">
        <v>79526</v>
      </c>
      <c r="F1145">
        <v>6</v>
      </c>
      <c r="G1145" t="str">
        <f t="shared" si="52"/>
        <v>Tightward</v>
      </c>
      <c r="H1145" t="s">
        <v>18</v>
      </c>
      <c r="I1145">
        <v>9</v>
      </c>
      <c r="J1145" t="str">
        <f t="shared" si="53"/>
        <v>Mid-Level</v>
      </c>
      <c r="K1145">
        <v>7</v>
      </c>
    </row>
    <row r="1146" spans="1:11" x14ac:dyDescent="0.25">
      <c r="A1146">
        <v>167</v>
      </c>
      <c r="B1146" t="s">
        <v>8</v>
      </c>
      <c r="C1146">
        <v>42</v>
      </c>
      <c r="D1146" t="str">
        <f t="shared" si="51"/>
        <v>Middle Age</v>
      </c>
      <c r="E1146" s="5">
        <v>79000</v>
      </c>
      <c r="F1146">
        <v>20</v>
      </c>
      <c r="G1146" t="str">
        <f t="shared" si="52"/>
        <v>Tightward</v>
      </c>
      <c r="H1146" t="s">
        <v>17</v>
      </c>
      <c r="I1146">
        <v>9</v>
      </c>
      <c r="J1146" t="str">
        <f t="shared" si="53"/>
        <v>Mid-Level</v>
      </c>
      <c r="K1146">
        <v>3</v>
      </c>
    </row>
    <row r="1147" spans="1:11" x14ac:dyDescent="0.25">
      <c r="A1147">
        <v>279</v>
      </c>
      <c r="B1147" t="s">
        <v>11</v>
      </c>
      <c r="C1147">
        <v>74</v>
      </c>
      <c r="D1147" t="str">
        <f t="shared" si="51"/>
        <v>Old</v>
      </c>
      <c r="E1147" s="5">
        <v>78000</v>
      </c>
      <c r="F1147">
        <v>12</v>
      </c>
      <c r="G1147" t="str">
        <f t="shared" si="52"/>
        <v>Tightward</v>
      </c>
      <c r="H1147" t="s">
        <v>10</v>
      </c>
      <c r="I1147">
        <v>9</v>
      </c>
      <c r="J1147" t="str">
        <f t="shared" si="53"/>
        <v>Mid-Level</v>
      </c>
      <c r="K1147">
        <v>3</v>
      </c>
    </row>
    <row r="1148" spans="1:11" x14ac:dyDescent="0.25">
      <c r="A1148">
        <v>846</v>
      </c>
      <c r="B1148" t="s">
        <v>11</v>
      </c>
      <c r="C1148">
        <v>31</v>
      </c>
      <c r="D1148" t="str">
        <f t="shared" si="51"/>
        <v>Middle Age</v>
      </c>
      <c r="E1148" s="5">
        <v>76422</v>
      </c>
      <c r="F1148">
        <v>21</v>
      </c>
      <c r="G1148" t="str">
        <f t="shared" si="52"/>
        <v>Tightward</v>
      </c>
      <c r="H1148" t="s">
        <v>9</v>
      </c>
      <c r="I1148">
        <v>9</v>
      </c>
      <c r="J1148" t="str">
        <f t="shared" si="53"/>
        <v>Mid-Level</v>
      </c>
      <c r="K1148">
        <v>7</v>
      </c>
    </row>
    <row r="1149" spans="1:11" x14ac:dyDescent="0.25">
      <c r="A1149">
        <v>1167</v>
      </c>
      <c r="B1149" t="s">
        <v>11</v>
      </c>
      <c r="C1149">
        <v>74</v>
      </c>
      <c r="D1149" t="str">
        <f t="shared" si="51"/>
        <v>Old</v>
      </c>
      <c r="E1149" s="5">
        <v>76149</v>
      </c>
      <c r="F1149">
        <v>48</v>
      </c>
      <c r="G1149" t="str">
        <f t="shared" si="52"/>
        <v>Economical</v>
      </c>
      <c r="H1149" t="s">
        <v>14</v>
      </c>
      <c r="I1149">
        <v>9</v>
      </c>
      <c r="J1149" t="str">
        <f t="shared" si="53"/>
        <v>Mid-Level</v>
      </c>
      <c r="K1149">
        <v>6</v>
      </c>
    </row>
    <row r="1150" spans="1:11" x14ac:dyDescent="0.25">
      <c r="A1150">
        <v>1513</v>
      </c>
      <c r="B1150" t="s">
        <v>11</v>
      </c>
      <c r="C1150">
        <v>30</v>
      </c>
      <c r="D1150" t="str">
        <f t="shared" si="51"/>
        <v>Adolescence</v>
      </c>
      <c r="E1150" s="5">
        <v>73107</v>
      </c>
      <c r="F1150">
        <v>48</v>
      </c>
      <c r="G1150" t="str">
        <f t="shared" si="52"/>
        <v>Economical</v>
      </c>
      <c r="H1150" t="s">
        <v>14</v>
      </c>
      <c r="I1150">
        <v>9</v>
      </c>
      <c r="J1150" t="str">
        <f t="shared" si="53"/>
        <v>Mid-Level</v>
      </c>
      <c r="K1150">
        <v>1</v>
      </c>
    </row>
    <row r="1151" spans="1:11" x14ac:dyDescent="0.25">
      <c r="A1151">
        <v>776</v>
      </c>
      <c r="B1151" t="s">
        <v>11</v>
      </c>
      <c r="C1151">
        <v>64</v>
      </c>
      <c r="D1151" t="str">
        <f t="shared" si="51"/>
        <v>Old</v>
      </c>
      <c r="E1151" s="5">
        <v>71305</v>
      </c>
      <c r="F1151">
        <v>39</v>
      </c>
      <c r="G1151" t="str">
        <f t="shared" si="52"/>
        <v>Economical</v>
      </c>
      <c r="H1151" t="s">
        <v>14</v>
      </c>
      <c r="I1151">
        <v>9</v>
      </c>
      <c r="J1151" t="str">
        <f t="shared" si="53"/>
        <v>Mid-Level</v>
      </c>
      <c r="K1151">
        <v>2</v>
      </c>
    </row>
    <row r="1152" spans="1:11" x14ac:dyDescent="0.25">
      <c r="A1152">
        <v>57</v>
      </c>
      <c r="B1152" t="s">
        <v>11</v>
      </c>
      <c r="C1152">
        <v>51</v>
      </c>
      <c r="D1152" t="str">
        <f t="shared" si="51"/>
        <v>Middle Age</v>
      </c>
      <c r="E1152" s="5">
        <v>71000</v>
      </c>
      <c r="F1152">
        <v>50</v>
      </c>
      <c r="G1152" t="str">
        <f t="shared" si="52"/>
        <v>Economical</v>
      </c>
      <c r="H1152" t="s">
        <v>9</v>
      </c>
      <c r="I1152">
        <v>9</v>
      </c>
      <c r="J1152" t="str">
        <f t="shared" si="53"/>
        <v>Mid-Level</v>
      </c>
      <c r="K1152">
        <v>4</v>
      </c>
    </row>
    <row r="1153" spans="1:11" x14ac:dyDescent="0.25">
      <c r="A1153">
        <v>219</v>
      </c>
      <c r="B1153" t="s">
        <v>11</v>
      </c>
      <c r="C1153">
        <v>66</v>
      </c>
      <c r="D1153" t="str">
        <f t="shared" si="51"/>
        <v>Old</v>
      </c>
      <c r="E1153" s="5">
        <v>71000</v>
      </c>
      <c r="F1153">
        <v>34</v>
      </c>
      <c r="G1153" t="str">
        <f t="shared" si="52"/>
        <v>Economical</v>
      </c>
      <c r="H1153" t="s">
        <v>15</v>
      </c>
      <c r="I1153">
        <v>9</v>
      </c>
      <c r="J1153" t="str">
        <f t="shared" si="53"/>
        <v>Mid-Level</v>
      </c>
      <c r="K1153">
        <v>2</v>
      </c>
    </row>
    <row r="1154" spans="1:11" x14ac:dyDescent="0.25">
      <c r="A1154">
        <v>1231</v>
      </c>
      <c r="B1154" t="s">
        <v>8</v>
      </c>
      <c r="C1154">
        <v>89</v>
      </c>
      <c r="D1154" t="str">
        <f t="shared" ref="D1154:D1217" si="54">IF(C1154&gt;54,"Old",IF(C1154&gt;=31,"Middle Age",IF(C1154&lt;31,"Adolescence","Invalid")))</f>
        <v>Old</v>
      </c>
      <c r="E1154" s="5">
        <v>69719</v>
      </c>
      <c r="F1154">
        <v>47</v>
      </c>
      <c r="G1154" t="str">
        <f t="shared" ref="G1154:G1217" si="55">IF(F1154&gt;=60,"Spendthrift",IF(F1154&gt;=31,"Economical",IF(F1154&lt;31,"Tightward","Invalid")))</f>
        <v>Economical</v>
      </c>
      <c r="H1154" t="s">
        <v>14</v>
      </c>
      <c r="I1154">
        <v>9</v>
      </c>
      <c r="J1154" t="str">
        <f t="shared" ref="J1154:J1217" si="56">IF(I1154&gt;=10,"Senior Level",IF(I1154&gt;=5,"Mid-Level",IF(I1154&gt;=3,"Intermediate",IF(I1154&lt;3,"Entry-Level","Invalid"))))</f>
        <v>Mid-Level</v>
      </c>
      <c r="K1154">
        <v>2</v>
      </c>
    </row>
    <row r="1155" spans="1:11" x14ac:dyDescent="0.25">
      <c r="A1155">
        <v>296</v>
      </c>
      <c r="B1155" t="s">
        <v>11</v>
      </c>
      <c r="C1155">
        <v>66</v>
      </c>
      <c r="D1155" t="str">
        <f t="shared" si="54"/>
        <v>Old</v>
      </c>
      <c r="E1155" s="5">
        <v>69000</v>
      </c>
      <c r="F1155">
        <v>43</v>
      </c>
      <c r="G1155" t="str">
        <f t="shared" si="55"/>
        <v>Economical</v>
      </c>
      <c r="H1155" t="s">
        <v>15</v>
      </c>
      <c r="I1155">
        <v>9</v>
      </c>
      <c r="J1155" t="str">
        <f t="shared" si="56"/>
        <v>Mid-Level</v>
      </c>
      <c r="K1155">
        <v>3</v>
      </c>
    </row>
    <row r="1156" spans="1:11" x14ac:dyDescent="0.25">
      <c r="A1156">
        <v>1937</v>
      </c>
      <c r="B1156" t="s">
        <v>11</v>
      </c>
      <c r="C1156">
        <v>14</v>
      </c>
      <c r="D1156" t="str">
        <f t="shared" si="54"/>
        <v>Adolescence</v>
      </c>
      <c r="E1156" s="5">
        <v>68009</v>
      </c>
      <c r="F1156">
        <v>17</v>
      </c>
      <c r="G1156" t="str">
        <f t="shared" si="55"/>
        <v>Tightward</v>
      </c>
      <c r="H1156" t="s">
        <v>14</v>
      </c>
      <c r="I1156">
        <v>9</v>
      </c>
      <c r="J1156" t="str">
        <f t="shared" si="56"/>
        <v>Mid-Level</v>
      </c>
      <c r="K1156">
        <v>3</v>
      </c>
    </row>
    <row r="1157" spans="1:11" x14ac:dyDescent="0.25">
      <c r="A1157">
        <v>27</v>
      </c>
      <c r="B1157" t="s">
        <v>11</v>
      </c>
      <c r="C1157">
        <v>45</v>
      </c>
      <c r="D1157" t="str">
        <f t="shared" si="54"/>
        <v>Middle Age</v>
      </c>
      <c r="E1157" s="5">
        <v>68000</v>
      </c>
      <c r="F1157">
        <v>32</v>
      </c>
      <c r="G1157" t="str">
        <f t="shared" si="55"/>
        <v>Economical</v>
      </c>
      <c r="H1157" t="s">
        <v>9</v>
      </c>
      <c r="I1157">
        <v>9</v>
      </c>
      <c r="J1157" t="str">
        <f t="shared" si="56"/>
        <v>Mid-Level</v>
      </c>
      <c r="K1157">
        <v>8</v>
      </c>
    </row>
    <row r="1158" spans="1:11" x14ac:dyDescent="0.25">
      <c r="A1158">
        <v>1970</v>
      </c>
      <c r="B1158" t="s">
        <v>8</v>
      </c>
      <c r="C1158">
        <v>31</v>
      </c>
      <c r="D1158" t="str">
        <f t="shared" si="54"/>
        <v>Middle Age</v>
      </c>
      <c r="E1158" s="5">
        <v>67894</v>
      </c>
      <c r="F1158">
        <v>42</v>
      </c>
      <c r="G1158" t="str">
        <f t="shared" si="55"/>
        <v>Economical</v>
      </c>
      <c r="H1158" t="s">
        <v>16</v>
      </c>
      <c r="I1158">
        <v>9</v>
      </c>
      <c r="J1158" t="str">
        <f t="shared" si="56"/>
        <v>Mid-Level</v>
      </c>
      <c r="K1158">
        <v>1</v>
      </c>
    </row>
    <row r="1159" spans="1:11" x14ac:dyDescent="0.25">
      <c r="A1159">
        <v>1102</v>
      </c>
      <c r="B1159" t="s">
        <v>8</v>
      </c>
      <c r="C1159">
        <v>70</v>
      </c>
      <c r="D1159" t="str">
        <f t="shared" si="54"/>
        <v>Old</v>
      </c>
      <c r="E1159" s="5">
        <v>67874</v>
      </c>
      <c r="F1159">
        <v>41</v>
      </c>
      <c r="G1159" t="str">
        <f t="shared" si="55"/>
        <v>Economical</v>
      </c>
      <c r="H1159" t="s">
        <v>13</v>
      </c>
      <c r="I1159">
        <v>9</v>
      </c>
      <c r="J1159" t="str">
        <f t="shared" si="56"/>
        <v>Mid-Level</v>
      </c>
      <c r="K1159">
        <v>3</v>
      </c>
    </row>
    <row r="1160" spans="1:11" x14ac:dyDescent="0.25">
      <c r="A1160">
        <v>359</v>
      </c>
      <c r="B1160" t="s">
        <v>11</v>
      </c>
      <c r="C1160">
        <v>72</v>
      </c>
      <c r="D1160" t="str">
        <f t="shared" si="54"/>
        <v>Old</v>
      </c>
      <c r="E1160" s="5">
        <v>67353</v>
      </c>
      <c r="F1160">
        <v>19</v>
      </c>
      <c r="G1160" t="str">
        <f t="shared" si="55"/>
        <v>Tightward</v>
      </c>
      <c r="H1160" t="s">
        <v>12</v>
      </c>
      <c r="I1160">
        <v>9</v>
      </c>
      <c r="J1160" t="str">
        <f t="shared" si="56"/>
        <v>Mid-Level</v>
      </c>
      <c r="K1160">
        <v>3</v>
      </c>
    </row>
    <row r="1161" spans="1:11" x14ac:dyDescent="0.25">
      <c r="A1161">
        <v>131</v>
      </c>
      <c r="B1161" t="s">
        <v>8</v>
      </c>
      <c r="C1161">
        <v>47</v>
      </c>
      <c r="D1161" t="str">
        <f t="shared" si="54"/>
        <v>Middle Age</v>
      </c>
      <c r="E1161" s="5">
        <v>66000</v>
      </c>
      <c r="F1161">
        <v>9</v>
      </c>
      <c r="G1161" t="str">
        <f t="shared" si="55"/>
        <v>Tightward</v>
      </c>
      <c r="H1161" t="s">
        <v>15</v>
      </c>
      <c r="I1161">
        <v>9</v>
      </c>
      <c r="J1161" t="str">
        <f t="shared" si="56"/>
        <v>Mid-Level</v>
      </c>
      <c r="K1161">
        <v>5</v>
      </c>
    </row>
    <row r="1162" spans="1:11" x14ac:dyDescent="0.25">
      <c r="A1162">
        <v>314</v>
      </c>
      <c r="B1162" t="s">
        <v>11</v>
      </c>
      <c r="C1162">
        <v>13</v>
      </c>
      <c r="D1162" t="str">
        <f t="shared" si="54"/>
        <v>Adolescence</v>
      </c>
      <c r="E1162" s="5">
        <v>64277</v>
      </c>
      <c r="F1162">
        <v>9</v>
      </c>
      <c r="G1162" t="str">
        <f t="shared" si="55"/>
        <v>Tightward</v>
      </c>
      <c r="H1162" t="s">
        <v>15</v>
      </c>
      <c r="I1162">
        <v>9</v>
      </c>
      <c r="J1162" t="str">
        <f t="shared" si="56"/>
        <v>Mid-Level</v>
      </c>
      <c r="K1162">
        <v>4</v>
      </c>
    </row>
    <row r="1163" spans="1:11" x14ac:dyDescent="0.25">
      <c r="A1163">
        <v>1689</v>
      </c>
      <c r="B1163" t="s">
        <v>11</v>
      </c>
      <c r="C1163">
        <v>36</v>
      </c>
      <c r="D1163" t="str">
        <f t="shared" si="54"/>
        <v>Middle Age</v>
      </c>
      <c r="E1163" s="5">
        <v>62617</v>
      </c>
      <c r="F1163">
        <v>10</v>
      </c>
      <c r="G1163" t="str">
        <f t="shared" si="55"/>
        <v>Tightward</v>
      </c>
      <c r="H1163" t="s">
        <v>14</v>
      </c>
      <c r="I1163">
        <v>9</v>
      </c>
      <c r="J1163" t="str">
        <f t="shared" si="56"/>
        <v>Mid-Level</v>
      </c>
      <c r="K1163">
        <v>3</v>
      </c>
    </row>
    <row r="1164" spans="1:11" x14ac:dyDescent="0.25">
      <c r="A1164">
        <v>1192</v>
      </c>
      <c r="B1164" t="s">
        <v>11</v>
      </c>
      <c r="C1164">
        <v>93</v>
      </c>
      <c r="D1164" t="str">
        <f t="shared" si="54"/>
        <v>Old</v>
      </c>
      <c r="E1164" s="5">
        <v>62590</v>
      </c>
      <c r="F1164">
        <v>43</v>
      </c>
      <c r="G1164" t="str">
        <f t="shared" si="55"/>
        <v>Economical</v>
      </c>
      <c r="H1164" t="s">
        <v>14</v>
      </c>
      <c r="I1164">
        <v>9</v>
      </c>
      <c r="J1164" t="str">
        <f t="shared" si="56"/>
        <v>Mid-Level</v>
      </c>
      <c r="K1164">
        <v>6</v>
      </c>
    </row>
    <row r="1165" spans="1:11" x14ac:dyDescent="0.25">
      <c r="A1165">
        <v>564</v>
      </c>
      <c r="B1165" t="s">
        <v>11</v>
      </c>
      <c r="C1165">
        <v>34</v>
      </c>
      <c r="D1165" t="str">
        <f t="shared" si="54"/>
        <v>Middle Age</v>
      </c>
      <c r="E1165" s="5">
        <v>58979</v>
      </c>
      <c r="F1165">
        <v>3</v>
      </c>
      <c r="G1165" t="str">
        <f t="shared" si="55"/>
        <v>Tightward</v>
      </c>
      <c r="H1165" t="s">
        <v>13</v>
      </c>
      <c r="I1165">
        <v>9</v>
      </c>
      <c r="J1165" t="str">
        <f t="shared" si="56"/>
        <v>Mid-Level</v>
      </c>
      <c r="K1165">
        <v>5</v>
      </c>
    </row>
    <row r="1166" spans="1:11" x14ac:dyDescent="0.25">
      <c r="A1166">
        <v>347</v>
      </c>
      <c r="B1166" t="s">
        <v>11</v>
      </c>
      <c r="C1166">
        <v>58</v>
      </c>
      <c r="D1166" t="str">
        <f t="shared" si="54"/>
        <v>Old</v>
      </c>
      <c r="E1166" s="5">
        <v>57180</v>
      </c>
      <c r="F1166">
        <v>22</v>
      </c>
      <c r="G1166" t="str">
        <f t="shared" si="55"/>
        <v>Tightward</v>
      </c>
      <c r="H1166" t="s">
        <v>9</v>
      </c>
      <c r="I1166">
        <v>9</v>
      </c>
      <c r="J1166" t="str">
        <f t="shared" si="56"/>
        <v>Mid-Level</v>
      </c>
      <c r="K1166">
        <v>1</v>
      </c>
    </row>
    <row r="1167" spans="1:11" x14ac:dyDescent="0.25">
      <c r="A1167">
        <v>1666</v>
      </c>
      <c r="B1167" t="s">
        <v>11</v>
      </c>
      <c r="C1167">
        <v>2</v>
      </c>
      <c r="D1167" t="str">
        <f t="shared" si="54"/>
        <v>Adolescence</v>
      </c>
      <c r="E1167" s="5">
        <v>56782</v>
      </c>
      <c r="F1167">
        <v>10</v>
      </c>
      <c r="G1167" t="str">
        <f t="shared" si="55"/>
        <v>Tightward</v>
      </c>
      <c r="H1167" t="s">
        <v>14</v>
      </c>
      <c r="I1167">
        <v>9</v>
      </c>
      <c r="J1167" t="str">
        <f t="shared" si="56"/>
        <v>Mid-Level</v>
      </c>
      <c r="K1167">
        <v>5</v>
      </c>
    </row>
    <row r="1168" spans="1:11" x14ac:dyDescent="0.25">
      <c r="A1168">
        <v>1704</v>
      </c>
      <c r="B1168" t="s">
        <v>11</v>
      </c>
      <c r="C1168">
        <v>18</v>
      </c>
      <c r="D1168" t="str">
        <f t="shared" si="54"/>
        <v>Adolescence</v>
      </c>
      <c r="E1168" s="5">
        <v>53812</v>
      </c>
      <c r="F1168">
        <v>32</v>
      </c>
      <c r="G1168" t="str">
        <f t="shared" si="55"/>
        <v>Economical</v>
      </c>
      <c r="H1168" t="s">
        <v>17</v>
      </c>
      <c r="I1168">
        <v>9</v>
      </c>
      <c r="J1168" t="str">
        <f t="shared" si="56"/>
        <v>Mid-Level</v>
      </c>
      <c r="K1168">
        <v>5</v>
      </c>
    </row>
    <row r="1169" spans="1:11" x14ac:dyDescent="0.25">
      <c r="A1169">
        <v>147</v>
      </c>
      <c r="B1169" t="s">
        <v>8</v>
      </c>
      <c r="C1169">
        <v>48</v>
      </c>
      <c r="D1169" t="str">
        <f t="shared" si="54"/>
        <v>Middle Age</v>
      </c>
      <c r="E1169" s="5">
        <v>52000</v>
      </c>
      <c r="F1169">
        <v>36</v>
      </c>
      <c r="G1169" t="str">
        <f t="shared" si="55"/>
        <v>Economical</v>
      </c>
      <c r="H1169" t="s">
        <v>10</v>
      </c>
      <c r="I1169">
        <v>9</v>
      </c>
      <c r="J1169" t="str">
        <f t="shared" si="56"/>
        <v>Mid-Level</v>
      </c>
      <c r="K1169">
        <v>2</v>
      </c>
    </row>
    <row r="1170" spans="1:11" x14ac:dyDescent="0.25">
      <c r="A1170">
        <v>719</v>
      </c>
      <c r="B1170" t="s">
        <v>11</v>
      </c>
      <c r="C1170">
        <v>15</v>
      </c>
      <c r="D1170" t="str">
        <f t="shared" si="54"/>
        <v>Adolescence</v>
      </c>
      <c r="E1170" s="5">
        <v>50550</v>
      </c>
      <c r="F1170">
        <v>34</v>
      </c>
      <c r="G1170" t="str">
        <f t="shared" si="55"/>
        <v>Economical</v>
      </c>
      <c r="H1170" t="s">
        <v>9</v>
      </c>
      <c r="I1170">
        <v>9</v>
      </c>
      <c r="J1170" t="str">
        <f t="shared" si="56"/>
        <v>Mid-Level</v>
      </c>
      <c r="K1170">
        <v>7</v>
      </c>
    </row>
    <row r="1171" spans="1:11" x14ac:dyDescent="0.25">
      <c r="A1171">
        <v>210</v>
      </c>
      <c r="B1171" t="s">
        <v>11</v>
      </c>
      <c r="C1171">
        <v>80</v>
      </c>
      <c r="D1171" t="str">
        <f t="shared" si="54"/>
        <v>Old</v>
      </c>
      <c r="E1171" s="5">
        <v>39000</v>
      </c>
      <c r="F1171">
        <v>33</v>
      </c>
      <c r="G1171" t="str">
        <f t="shared" si="55"/>
        <v>Economical</v>
      </c>
      <c r="H1171" t="s">
        <v>10</v>
      </c>
      <c r="I1171">
        <v>9</v>
      </c>
      <c r="J1171" t="str">
        <f t="shared" si="56"/>
        <v>Mid-Level</v>
      </c>
      <c r="K1171">
        <v>4</v>
      </c>
    </row>
    <row r="1172" spans="1:11" x14ac:dyDescent="0.25">
      <c r="A1172">
        <v>17</v>
      </c>
      <c r="B1172" t="s">
        <v>11</v>
      </c>
      <c r="C1172">
        <v>35</v>
      </c>
      <c r="D1172" t="str">
        <f t="shared" si="54"/>
        <v>Middle Age</v>
      </c>
      <c r="E1172" s="5">
        <v>29000</v>
      </c>
      <c r="F1172">
        <v>35</v>
      </c>
      <c r="G1172" t="str">
        <f t="shared" si="55"/>
        <v>Economical</v>
      </c>
      <c r="H1172" t="s">
        <v>17</v>
      </c>
      <c r="I1172">
        <v>9</v>
      </c>
      <c r="J1172" t="str">
        <f t="shared" si="56"/>
        <v>Mid-Level</v>
      </c>
      <c r="K1172">
        <v>5</v>
      </c>
    </row>
    <row r="1173" spans="1:11" x14ac:dyDescent="0.25">
      <c r="A1173">
        <v>110</v>
      </c>
      <c r="B1173" t="s">
        <v>8</v>
      </c>
      <c r="C1173">
        <v>66</v>
      </c>
      <c r="D1173" t="str">
        <f t="shared" si="54"/>
        <v>Old</v>
      </c>
      <c r="E1173" s="5">
        <v>13000</v>
      </c>
      <c r="F1173">
        <v>48</v>
      </c>
      <c r="G1173" t="str">
        <f t="shared" si="55"/>
        <v>Economical</v>
      </c>
      <c r="H1173" t="s">
        <v>9</v>
      </c>
      <c r="I1173">
        <v>9</v>
      </c>
      <c r="J1173" t="str">
        <f t="shared" si="56"/>
        <v>Mid-Level</v>
      </c>
      <c r="K1173">
        <v>3</v>
      </c>
    </row>
    <row r="1174" spans="1:11" x14ac:dyDescent="0.25">
      <c r="A1174">
        <v>125</v>
      </c>
      <c r="B1174" t="s">
        <v>11</v>
      </c>
      <c r="C1174">
        <v>23</v>
      </c>
      <c r="D1174" t="str">
        <f t="shared" si="54"/>
        <v>Adolescence</v>
      </c>
      <c r="E1174" s="5">
        <v>12000</v>
      </c>
      <c r="F1174">
        <v>29</v>
      </c>
      <c r="G1174" t="str">
        <f t="shared" si="55"/>
        <v>Tightward</v>
      </c>
      <c r="H1174" t="s">
        <v>13</v>
      </c>
      <c r="I1174">
        <v>9</v>
      </c>
      <c r="J1174" t="str">
        <f t="shared" si="56"/>
        <v>Mid-Level</v>
      </c>
      <c r="K1174">
        <v>2</v>
      </c>
    </row>
    <row r="1175" spans="1:11" x14ac:dyDescent="0.25">
      <c r="A1175">
        <v>570</v>
      </c>
      <c r="B1175" t="s">
        <v>11</v>
      </c>
      <c r="C1175">
        <v>91</v>
      </c>
      <c r="D1175" t="str">
        <f t="shared" si="54"/>
        <v>Old</v>
      </c>
      <c r="E1175" s="5">
        <v>189974</v>
      </c>
      <c r="F1175">
        <v>37</v>
      </c>
      <c r="G1175" t="str">
        <f t="shared" si="55"/>
        <v>Economical</v>
      </c>
      <c r="H1175" t="s">
        <v>10</v>
      </c>
      <c r="I1175">
        <v>8</v>
      </c>
      <c r="J1175" t="str">
        <f t="shared" si="56"/>
        <v>Mid-Level</v>
      </c>
      <c r="K1175">
        <v>1</v>
      </c>
    </row>
    <row r="1176" spans="1:11" x14ac:dyDescent="0.25">
      <c r="A1176">
        <v>1577</v>
      </c>
      <c r="B1176" t="s">
        <v>11</v>
      </c>
      <c r="C1176">
        <v>16</v>
      </c>
      <c r="D1176" t="str">
        <f t="shared" si="54"/>
        <v>Adolescence</v>
      </c>
      <c r="E1176" s="5">
        <v>189689</v>
      </c>
      <c r="F1176">
        <v>37</v>
      </c>
      <c r="G1176" t="str">
        <f t="shared" si="55"/>
        <v>Economical</v>
      </c>
      <c r="H1176" t="s">
        <v>9</v>
      </c>
      <c r="I1176">
        <v>8</v>
      </c>
      <c r="J1176" t="str">
        <f t="shared" si="56"/>
        <v>Mid-Level</v>
      </c>
      <c r="K1176">
        <v>5</v>
      </c>
    </row>
    <row r="1177" spans="1:11" x14ac:dyDescent="0.25">
      <c r="A1177">
        <v>1655</v>
      </c>
      <c r="B1177" t="s">
        <v>11</v>
      </c>
      <c r="C1177">
        <v>23</v>
      </c>
      <c r="D1177" t="str">
        <f t="shared" si="54"/>
        <v>Adolescence</v>
      </c>
      <c r="E1177" s="5">
        <v>186723</v>
      </c>
      <c r="F1177">
        <v>42</v>
      </c>
      <c r="G1177" t="str">
        <f t="shared" si="55"/>
        <v>Economical</v>
      </c>
      <c r="H1177" t="s">
        <v>13</v>
      </c>
      <c r="I1177">
        <v>8</v>
      </c>
      <c r="J1177" t="str">
        <f t="shared" si="56"/>
        <v>Mid-Level</v>
      </c>
      <c r="K1177">
        <v>5</v>
      </c>
    </row>
    <row r="1178" spans="1:11" x14ac:dyDescent="0.25">
      <c r="A1178">
        <v>559</v>
      </c>
      <c r="B1178" t="s">
        <v>11</v>
      </c>
      <c r="C1178">
        <v>17</v>
      </c>
      <c r="D1178" t="str">
        <f t="shared" si="54"/>
        <v>Adolescence</v>
      </c>
      <c r="E1178" s="5">
        <v>186577</v>
      </c>
      <c r="F1178">
        <v>5</v>
      </c>
      <c r="G1178" t="str">
        <f t="shared" si="55"/>
        <v>Tightward</v>
      </c>
      <c r="H1178" t="s">
        <v>9</v>
      </c>
      <c r="I1178">
        <v>8</v>
      </c>
      <c r="J1178" t="str">
        <f t="shared" si="56"/>
        <v>Mid-Level</v>
      </c>
      <c r="K1178">
        <v>5</v>
      </c>
    </row>
    <row r="1179" spans="1:11" x14ac:dyDescent="0.25">
      <c r="A1179">
        <v>525</v>
      </c>
      <c r="B1179" t="s">
        <v>11</v>
      </c>
      <c r="C1179">
        <v>44</v>
      </c>
      <c r="D1179" t="str">
        <f t="shared" si="54"/>
        <v>Middle Age</v>
      </c>
      <c r="E1179" s="5">
        <v>186116</v>
      </c>
      <c r="F1179">
        <v>2</v>
      </c>
      <c r="G1179" t="str">
        <f t="shared" si="55"/>
        <v>Tightward</v>
      </c>
      <c r="H1179" t="s">
        <v>9</v>
      </c>
      <c r="I1179">
        <v>8</v>
      </c>
      <c r="J1179" t="str">
        <f t="shared" si="56"/>
        <v>Mid-Level</v>
      </c>
      <c r="K1179">
        <v>6</v>
      </c>
    </row>
    <row r="1180" spans="1:11" x14ac:dyDescent="0.25">
      <c r="A1180">
        <v>1224</v>
      </c>
      <c r="B1180" t="s">
        <v>8</v>
      </c>
      <c r="C1180">
        <v>74</v>
      </c>
      <c r="D1180" t="str">
        <f t="shared" si="54"/>
        <v>Old</v>
      </c>
      <c r="E1180" s="5">
        <v>184838</v>
      </c>
      <c r="F1180">
        <v>18</v>
      </c>
      <c r="G1180" t="str">
        <f t="shared" si="55"/>
        <v>Tightward</v>
      </c>
      <c r="I1180">
        <v>8</v>
      </c>
      <c r="J1180" t="str">
        <f t="shared" si="56"/>
        <v>Mid-Level</v>
      </c>
      <c r="K1180">
        <v>5</v>
      </c>
    </row>
    <row r="1181" spans="1:11" x14ac:dyDescent="0.25">
      <c r="A1181">
        <v>1996</v>
      </c>
      <c r="B1181" t="s">
        <v>11</v>
      </c>
      <c r="C1181">
        <v>71</v>
      </c>
      <c r="D1181" t="str">
        <f t="shared" si="54"/>
        <v>Old</v>
      </c>
      <c r="E1181" s="5">
        <v>184387</v>
      </c>
      <c r="F1181">
        <v>40</v>
      </c>
      <c r="G1181" t="str">
        <f t="shared" si="55"/>
        <v>Economical</v>
      </c>
      <c r="H1181" t="s">
        <v>14</v>
      </c>
      <c r="I1181">
        <v>8</v>
      </c>
      <c r="J1181" t="str">
        <f t="shared" si="56"/>
        <v>Mid-Level</v>
      </c>
      <c r="K1181">
        <v>7</v>
      </c>
    </row>
    <row r="1182" spans="1:11" x14ac:dyDescent="0.25">
      <c r="A1182">
        <v>319</v>
      </c>
      <c r="B1182" t="s">
        <v>8</v>
      </c>
      <c r="C1182">
        <v>66</v>
      </c>
      <c r="D1182" t="str">
        <f t="shared" si="54"/>
        <v>Old</v>
      </c>
      <c r="E1182" s="5">
        <v>182937</v>
      </c>
      <c r="F1182">
        <v>44</v>
      </c>
      <c r="G1182" t="str">
        <f t="shared" si="55"/>
        <v>Economical</v>
      </c>
      <c r="H1182" t="s">
        <v>18</v>
      </c>
      <c r="I1182">
        <v>8</v>
      </c>
      <c r="J1182" t="str">
        <f t="shared" si="56"/>
        <v>Mid-Level</v>
      </c>
      <c r="K1182">
        <v>1</v>
      </c>
    </row>
    <row r="1183" spans="1:11" x14ac:dyDescent="0.25">
      <c r="A1183">
        <v>1541</v>
      </c>
      <c r="B1183" t="s">
        <v>11</v>
      </c>
      <c r="C1183">
        <v>6</v>
      </c>
      <c r="D1183" t="str">
        <f t="shared" si="54"/>
        <v>Adolescence</v>
      </c>
      <c r="E1183" s="5">
        <v>182871</v>
      </c>
      <c r="F1183">
        <v>27</v>
      </c>
      <c r="G1183" t="str">
        <f t="shared" si="55"/>
        <v>Tightward</v>
      </c>
      <c r="H1183" t="s">
        <v>10</v>
      </c>
      <c r="I1183">
        <v>8</v>
      </c>
      <c r="J1183" t="str">
        <f t="shared" si="56"/>
        <v>Mid-Level</v>
      </c>
      <c r="K1183">
        <v>6</v>
      </c>
    </row>
    <row r="1184" spans="1:11" x14ac:dyDescent="0.25">
      <c r="A1184">
        <v>1931</v>
      </c>
      <c r="B1184" t="s">
        <v>8</v>
      </c>
      <c r="C1184">
        <v>72</v>
      </c>
      <c r="D1184" t="str">
        <f t="shared" si="54"/>
        <v>Old</v>
      </c>
      <c r="E1184" s="5">
        <v>182317</v>
      </c>
      <c r="F1184">
        <v>46</v>
      </c>
      <c r="G1184" t="str">
        <f t="shared" si="55"/>
        <v>Economical</v>
      </c>
      <c r="H1184" t="s">
        <v>9</v>
      </c>
      <c r="I1184">
        <v>8</v>
      </c>
      <c r="J1184" t="str">
        <f t="shared" si="56"/>
        <v>Mid-Level</v>
      </c>
      <c r="K1184">
        <v>6</v>
      </c>
    </row>
    <row r="1185" spans="1:11" x14ac:dyDescent="0.25">
      <c r="A1185">
        <v>1808</v>
      </c>
      <c r="B1185" t="s">
        <v>11</v>
      </c>
      <c r="C1185">
        <v>31</v>
      </c>
      <c r="D1185" t="str">
        <f t="shared" si="54"/>
        <v>Middle Age</v>
      </c>
      <c r="E1185" s="5">
        <v>181773</v>
      </c>
      <c r="F1185">
        <v>40</v>
      </c>
      <c r="G1185" t="str">
        <f t="shared" si="55"/>
        <v>Economical</v>
      </c>
      <c r="H1185" t="s">
        <v>9</v>
      </c>
      <c r="I1185">
        <v>8</v>
      </c>
      <c r="J1185" t="str">
        <f t="shared" si="56"/>
        <v>Mid-Level</v>
      </c>
      <c r="K1185">
        <v>1</v>
      </c>
    </row>
    <row r="1186" spans="1:11" x14ac:dyDescent="0.25">
      <c r="A1186">
        <v>1288</v>
      </c>
      <c r="B1186" t="s">
        <v>11</v>
      </c>
      <c r="C1186">
        <v>54</v>
      </c>
      <c r="D1186" t="str">
        <f t="shared" si="54"/>
        <v>Middle Age</v>
      </c>
      <c r="E1186" s="5">
        <v>179546</v>
      </c>
      <c r="F1186">
        <v>4</v>
      </c>
      <c r="G1186" t="str">
        <f t="shared" si="55"/>
        <v>Tightward</v>
      </c>
      <c r="H1186" t="s">
        <v>17</v>
      </c>
      <c r="I1186">
        <v>8</v>
      </c>
      <c r="J1186" t="str">
        <f t="shared" si="56"/>
        <v>Mid-Level</v>
      </c>
      <c r="K1186">
        <v>4</v>
      </c>
    </row>
    <row r="1187" spans="1:11" x14ac:dyDescent="0.25">
      <c r="A1187">
        <v>845</v>
      </c>
      <c r="B1187" t="s">
        <v>11</v>
      </c>
      <c r="C1187">
        <v>38</v>
      </c>
      <c r="D1187" t="str">
        <f t="shared" si="54"/>
        <v>Middle Age</v>
      </c>
      <c r="E1187" s="5">
        <v>176551</v>
      </c>
      <c r="F1187">
        <v>45</v>
      </c>
      <c r="G1187" t="str">
        <f t="shared" si="55"/>
        <v>Economical</v>
      </c>
      <c r="H1187" t="s">
        <v>9</v>
      </c>
      <c r="I1187">
        <v>8</v>
      </c>
      <c r="J1187" t="str">
        <f t="shared" si="56"/>
        <v>Mid-Level</v>
      </c>
      <c r="K1187">
        <v>1</v>
      </c>
    </row>
    <row r="1188" spans="1:11" x14ac:dyDescent="0.25">
      <c r="A1188">
        <v>1283</v>
      </c>
      <c r="B1188" t="s">
        <v>8</v>
      </c>
      <c r="C1188">
        <v>2</v>
      </c>
      <c r="D1188" t="str">
        <f t="shared" si="54"/>
        <v>Adolescence</v>
      </c>
      <c r="E1188" s="5">
        <v>175208</v>
      </c>
      <c r="F1188">
        <v>43</v>
      </c>
      <c r="G1188" t="str">
        <f t="shared" si="55"/>
        <v>Economical</v>
      </c>
      <c r="H1188" t="s">
        <v>15</v>
      </c>
      <c r="I1188">
        <v>8</v>
      </c>
      <c r="J1188" t="str">
        <f t="shared" si="56"/>
        <v>Mid-Level</v>
      </c>
      <c r="K1188">
        <v>4</v>
      </c>
    </row>
    <row r="1189" spans="1:11" x14ac:dyDescent="0.25">
      <c r="A1189">
        <v>1446</v>
      </c>
      <c r="B1189" t="s">
        <v>11</v>
      </c>
      <c r="C1189">
        <v>25</v>
      </c>
      <c r="D1189" t="str">
        <f t="shared" si="54"/>
        <v>Adolescence</v>
      </c>
      <c r="E1189" s="5">
        <v>173043</v>
      </c>
      <c r="F1189">
        <v>3</v>
      </c>
      <c r="G1189" t="str">
        <f t="shared" si="55"/>
        <v>Tightward</v>
      </c>
      <c r="H1189" t="s">
        <v>14</v>
      </c>
      <c r="I1189">
        <v>8</v>
      </c>
      <c r="J1189" t="str">
        <f t="shared" si="56"/>
        <v>Mid-Level</v>
      </c>
      <c r="K1189">
        <v>6</v>
      </c>
    </row>
    <row r="1190" spans="1:11" x14ac:dyDescent="0.25">
      <c r="A1190">
        <v>701</v>
      </c>
      <c r="B1190" t="s">
        <v>11</v>
      </c>
      <c r="C1190">
        <v>41</v>
      </c>
      <c r="D1190" t="str">
        <f t="shared" si="54"/>
        <v>Middle Age</v>
      </c>
      <c r="E1190" s="5">
        <v>172882</v>
      </c>
      <c r="F1190">
        <v>27</v>
      </c>
      <c r="G1190" t="str">
        <f t="shared" si="55"/>
        <v>Tightward</v>
      </c>
      <c r="H1190" t="s">
        <v>9</v>
      </c>
      <c r="I1190">
        <v>8</v>
      </c>
      <c r="J1190" t="str">
        <f t="shared" si="56"/>
        <v>Mid-Level</v>
      </c>
      <c r="K1190">
        <v>7</v>
      </c>
    </row>
    <row r="1191" spans="1:11" x14ac:dyDescent="0.25">
      <c r="A1191">
        <v>1502</v>
      </c>
      <c r="B1191" t="s">
        <v>8</v>
      </c>
      <c r="C1191">
        <v>34</v>
      </c>
      <c r="D1191" t="str">
        <f t="shared" si="54"/>
        <v>Middle Age</v>
      </c>
      <c r="E1191" s="5">
        <v>171353</v>
      </c>
      <c r="F1191">
        <v>34</v>
      </c>
      <c r="G1191" t="str">
        <f t="shared" si="55"/>
        <v>Economical</v>
      </c>
      <c r="H1191" t="s">
        <v>16</v>
      </c>
      <c r="I1191">
        <v>8</v>
      </c>
      <c r="J1191" t="str">
        <f t="shared" si="56"/>
        <v>Mid-Level</v>
      </c>
      <c r="K1191">
        <v>4</v>
      </c>
    </row>
    <row r="1192" spans="1:11" x14ac:dyDescent="0.25">
      <c r="A1192">
        <v>863</v>
      </c>
      <c r="B1192" t="s">
        <v>11</v>
      </c>
      <c r="C1192">
        <v>12</v>
      </c>
      <c r="D1192" t="str">
        <f t="shared" si="54"/>
        <v>Adolescence</v>
      </c>
      <c r="E1192" s="5">
        <v>170319</v>
      </c>
      <c r="F1192">
        <v>46</v>
      </c>
      <c r="G1192" t="str">
        <f t="shared" si="55"/>
        <v>Economical</v>
      </c>
      <c r="H1192" t="s">
        <v>14</v>
      </c>
      <c r="I1192">
        <v>8</v>
      </c>
      <c r="J1192" t="str">
        <f t="shared" si="56"/>
        <v>Mid-Level</v>
      </c>
      <c r="K1192">
        <v>7</v>
      </c>
    </row>
    <row r="1193" spans="1:11" x14ac:dyDescent="0.25">
      <c r="A1193">
        <v>1677</v>
      </c>
      <c r="B1193" t="s">
        <v>8</v>
      </c>
      <c r="C1193">
        <v>9</v>
      </c>
      <c r="D1193" t="str">
        <f t="shared" si="54"/>
        <v>Adolescence</v>
      </c>
      <c r="E1193" s="5">
        <v>165194</v>
      </c>
      <c r="F1193">
        <v>10</v>
      </c>
      <c r="G1193" t="str">
        <f t="shared" si="55"/>
        <v>Tightward</v>
      </c>
      <c r="H1193" t="s">
        <v>14</v>
      </c>
      <c r="I1193">
        <v>8</v>
      </c>
      <c r="J1193" t="str">
        <f t="shared" si="56"/>
        <v>Mid-Level</v>
      </c>
      <c r="K1193">
        <v>3</v>
      </c>
    </row>
    <row r="1194" spans="1:11" x14ac:dyDescent="0.25">
      <c r="A1194">
        <v>361</v>
      </c>
      <c r="B1194" t="s">
        <v>8</v>
      </c>
      <c r="C1194">
        <v>90</v>
      </c>
      <c r="D1194" t="str">
        <f t="shared" si="54"/>
        <v>Old</v>
      </c>
      <c r="E1194" s="5">
        <v>164914</v>
      </c>
      <c r="F1194">
        <v>18</v>
      </c>
      <c r="G1194" t="str">
        <f t="shared" si="55"/>
        <v>Tightward</v>
      </c>
      <c r="H1194" t="s">
        <v>14</v>
      </c>
      <c r="I1194">
        <v>8</v>
      </c>
      <c r="J1194" t="str">
        <f t="shared" si="56"/>
        <v>Mid-Level</v>
      </c>
      <c r="K1194">
        <v>3</v>
      </c>
    </row>
    <row r="1195" spans="1:11" x14ac:dyDescent="0.25">
      <c r="A1195">
        <v>850</v>
      </c>
      <c r="B1195" t="s">
        <v>11</v>
      </c>
      <c r="C1195">
        <v>75</v>
      </c>
      <c r="D1195" t="str">
        <f t="shared" si="54"/>
        <v>Old</v>
      </c>
      <c r="E1195" s="5">
        <v>164598</v>
      </c>
      <c r="F1195">
        <v>32</v>
      </c>
      <c r="G1195" t="str">
        <f t="shared" si="55"/>
        <v>Economical</v>
      </c>
      <c r="H1195" t="s">
        <v>9</v>
      </c>
      <c r="I1195">
        <v>8</v>
      </c>
      <c r="J1195" t="str">
        <f t="shared" si="56"/>
        <v>Mid-Level</v>
      </c>
      <c r="K1195">
        <v>1</v>
      </c>
    </row>
    <row r="1196" spans="1:11" x14ac:dyDescent="0.25">
      <c r="A1196">
        <v>1305</v>
      </c>
      <c r="B1196" t="s">
        <v>8</v>
      </c>
      <c r="C1196">
        <v>93</v>
      </c>
      <c r="D1196" t="str">
        <f t="shared" si="54"/>
        <v>Old</v>
      </c>
      <c r="E1196" s="5">
        <v>159006</v>
      </c>
      <c r="F1196">
        <v>26</v>
      </c>
      <c r="G1196" t="str">
        <f t="shared" si="55"/>
        <v>Tightward</v>
      </c>
      <c r="H1196" t="s">
        <v>14</v>
      </c>
      <c r="I1196">
        <v>8</v>
      </c>
      <c r="J1196" t="str">
        <f t="shared" si="56"/>
        <v>Mid-Level</v>
      </c>
      <c r="K1196">
        <v>6</v>
      </c>
    </row>
    <row r="1197" spans="1:11" x14ac:dyDescent="0.25">
      <c r="A1197">
        <v>1524</v>
      </c>
      <c r="B1197" t="s">
        <v>8</v>
      </c>
      <c r="C1197">
        <v>28</v>
      </c>
      <c r="D1197" t="str">
        <f t="shared" si="54"/>
        <v>Adolescence</v>
      </c>
      <c r="E1197" s="5">
        <v>157383</v>
      </c>
      <c r="F1197">
        <v>13</v>
      </c>
      <c r="G1197" t="str">
        <f t="shared" si="55"/>
        <v>Tightward</v>
      </c>
      <c r="H1197" t="s">
        <v>12</v>
      </c>
      <c r="I1197">
        <v>8</v>
      </c>
      <c r="J1197" t="str">
        <f t="shared" si="56"/>
        <v>Mid-Level</v>
      </c>
      <c r="K1197">
        <v>2</v>
      </c>
    </row>
    <row r="1198" spans="1:11" x14ac:dyDescent="0.25">
      <c r="A1198">
        <v>1423</v>
      </c>
      <c r="B1198" t="s">
        <v>8</v>
      </c>
      <c r="C1198">
        <v>73</v>
      </c>
      <c r="D1198" t="str">
        <f t="shared" si="54"/>
        <v>Old</v>
      </c>
      <c r="E1198" s="5">
        <v>154837</v>
      </c>
      <c r="F1198">
        <v>42</v>
      </c>
      <c r="G1198" t="str">
        <f t="shared" si="55"/>
        <v>Economical</v>
      </c>
      <c r="H1198" t="s">
        <v>15</v>
      </c>
      <c r="I1198">
        <v>8</v>
      </c>
      <c r="J1198" t="str">
        <f t="shared" si="56"/>
        <v>Mid-Level</v>
      </c>
      <c r="K1198">
        <v>4</v>
      </c>
    </row>
    <row r="1199" spans="1:11" x14ac:dyDescent="0.25">
      <c r="A1199">
        <v>1086</v>
      </c>
      <c r="B1199" t="s">
        <v>8</v>
      </c>
      <c r="C1199">
        <v>87</v>
      </c>
      <c r="D1199" t="str">
        <f t="shared" si="54"/>
        <v>Old</v>
      </c>
      <c r="E1199" s="5">
        <v>153230</v>
      </c>
      <c r="F1199">
        <v>15</v>
      </c>
      <c r="G1199" t="str">
        <f t="shared" si="55"/>
        <v>Tightward</v>
      </c>
      <c r="H1199" t="s">
        <v>9</v>
      </c>
      <c r="I1199">
        <v>8</v>
      </c>
      <c r="J1199" t="str">
        <f t="shared" si="56"/>
        <v>Mid-Level</v>
      </c>
      <c r="K1199">
        <v>1</v>
      </c>
    </row>
    <row r="1200" spans="1:11" x14ac:dyDescent="0.25">
      <c r="A1200">
        <v>1919</v>
      </c>
      <c r="B1200" t="s">
        <v>11</v>
      </c>
      <c r="C1200">
        <v>11</v>
      </c>
      <c r="D1200" t="str">
        <f t="shared" si="54"/>
        <v>Adolescence</v>
      </c>
      <c r="E1200" s="5">
        <v>152765</v>
      </c>
      <c r="F1200">
        <v>17</v>
      </c>
      <c r="G1200" t="str">
        <f t="shared" si="55"/>
        <v>Tightward</v>
      </c>
      <c r="H1200" t="s">
        <v>9</v>
      </c>
      <c r="I1200">
        <v>8</v>
      </c>
      <c r="J1200" t="str">
        <f t="shared" si="56"/>
        <v>Mid-Level</v>
      </c>
      <c r="K1200">
        <v>1</v>
      </c>
    </row>
    <row r="1201" spans="1:11" x14ac:dyDescent="0.25">
      <c r="A1201">
        <v>1525</v>
      </c>
      <c r="B1201" t="s">
        <v>11</v>
      </c>
      <c r="C1201">
        <v>99</v>
      </c>
      <c r="D1201" t="str">
        <f t="shared" si="54"/>
        <v>Old</v>
      </c>
      <c r="E1201" s="5">
        <v>150782</v>
      </c>
      <c r="F1201">
        <v>18</v>
      </c>
      <c r="G1201" t="str">
        <f t="shared" si="55"/>
        <v>Tightward</v>
      </c>
      <c r="H1201" t="s">
        <v>15</v>
      </c>
      <c r="I1201">
        <v>8</v>
      </c>
      <c r="J1201" t="str">
        <f t="shared" si="56"/>
        <v>Mid-Level</v>
      </c>
      <c r="K1201">
        <v>2</v>
      </c>
    </row>
    <row r="1202" spans="1:11" x14ac:dyDescent="0.25">
      <c r="A1202">
        <v>817</v>
      </c>
      <c r="B1202" t="s">
        <v>8</v>
      </c>
      <c r="C1202">
        <v>85</v>
      </c>
      <c r="D1202" t="str">
        <f t="shared" si="54"/>
        <v>Old</v>
      </c>
      <c r="E1202" s="5">
        <v>150765</v>
      </c>
      <c r="F1202">
        <v>42</v>
      </c>
      <c r="G1202" t="str">
        <f t="shared" si="55"/>
        <v>Economical</v>
      </c>
      <c r="H1202" t="s">
        <v>17</v>
      </c>
      <c r="I1202">
        <v>8</v>
      </c>
      <c r="J1202" t="str">
        <f t="shared" si="56"/>
        <v>Mid-Level</v>
      </c>
      <c r="K1202">
        <v>2</v>
      </c>
    </row>
    <row r="1203" spans="1:11" x14ac:dyDescent="0.25">
      <c r="A1203">
        <v>1377</v>
      </c>
      <c r="B1203" t="s">
        <v>8</v>
      </c>
      <c r="C1203">
        <v>72</v>
      </c>
      <c r="D1203" t="str">
        <f t="shared" si="54"/>
        <v>Old</v>
      </c>
      <c r="E1203" s="5">
        <v>149092</v>
      </c>
      <c r="F1203">
        <v>39</v>
      </c>
      <c r="G1203" t="str">
        <f t="shared" si="55"/>
        <v>Economical</v>
      </c>
      <c r="H1203" t="s">
        <v>10</v>
      </c>
      <c r="I1203">
        <v>8</v>
      </c>
      <c r="J1203" t="str">
        <f t="shared" si="56"/>
        <v>Mid-Level</v>
      </c>
      <c r="K1203">
        <v>1</v>
      </c>
    </row>
    <row r="1204" spans="1:11" x14ac:dyDescent="0.25">
      <c r="A1204">
        <v>1948</v>
      </c>
      <c r="B1204" t="s">
        <v>11</v>
      </c>
      <c r="C1204">
        <v>20</v>
      </c>
      <c r="D1204" t="str">
        <f t="shared" si="54"/>
        <v>Adolescence</v>
      </c>
      <c r="E1204" s="5">
        <v>148776</v>
      </c>
      <c r="F1204">
        <v>21</v>
      </c>
      <c r="G1204" t="str">
        <f t="shared" si="55"/>
        <v>Tightward</v>
      </c>
      <c r="H1204" t="s">
        <v>14</v>
      </c>
      <c r="I1204">
        <v>8</v>
      </c>
      <c r="J1204" t="str">
        <f t="shared" si="56"/>
        <v>Mid-Level</v>
      </c>
      <c r="K1204">
        <v>5</v>
      </c>
    </row>
    <row r="1205" spans="1:11" x14ac:dyDescent="0.25">
      <c r="A1205">
        <v>900</v>
      </c>
      <c r="B1205" t="s">
        <v>8</v>
      </c>
      <c r="C1205">
        <v>3</v>
      </c>
      <c r="D1205" t="str">
        <f t="shared" si="54"/>
        <v>Adolescence</v>
      </c>
      <c r="E1205" s="5">
        <v>144103</v>
      </c>
      <c r="F1205">
        <v>42</v>
      </c>
      <c r="G1205" t="str">
        <f t="shared" si="55"/>
        <v>Economical</v>
      </c>
      <c r="H1205" t="s">
        <v>9</v>
      </c>
      <c r="I1205">
        <v>8</v>
      </c>
      <c r="J1205" t="str">
        <f t="shared" si="56"/>
        <v>Mid-Level</v>
      </c>
      <c r="K1205">
        <v>7</v>
      </c>
    </row>
    <row r="1206" spans="1:11" x14ac:dyDescent="0.25">
      <c r="A1206">
        <v>563</v>
      </c>
      <c r="B1206" t="s">
        <v>11</v>
      </c>
      <c r="C1206">
        <v>0</v>
      </c>
      <c r="D1206" t="str">
        <f t="shared" si="54"/>
        <v>Adolescence</v>
      </c>
      <c r="E1206" s="5">
        <v>142892</v>
      </c>
      <c r="F1206">
        <v>25</v>
      </c>
      <c r="G1206" t="str">
        <f t="shared" si="55"/>
        <v>Tightward</v>
      </c>
      <c r="H1206" t="s">
        <v>13</v>
      </c>
      <c r="I1206">
        <v>8</v>
      </c>
      <c r="J1206" t="str">
        <f t="shared" si="56"/>
        <v>Mid-Level</v>
      </c>
      <c r="K1206">
        <v>1</v>
      </c>
    </row>
    <row r="1207" spans="1:11" x14ac:dyDescent="0.25">
      <c r="A1207">
        <v>1756</v>
      </c>
      <c r="B1207" t="s">
        <v>8</v>
      </c>
      <c r="C1207">
        <v>81</v>
      </c>
      <c r="D1207" t="str">
        <f t="shared" si="54"/>
        <v>Old</v>
      </c>
      <c r="E1207" s="5">
        <v>141471</v>
      </c>
      <c r="F1207">
        <v>45</v>
      </c>
      <c r="G1207" t="str">
        <f t="shared" si="55"/>
        <v>Economical</v>
      </c>
      <c r="H1207" t="s">
        <v>14</v>
      </c>
      <c r="I1207">
        <v>8</v>
      </c>
      <c r="J1207" t="str">
        <f t="shared" si="56"/>
        <v>Mid-Level</v>
      </c>
      <c r="K1207">
        <v>6</v>
      </c>
    </row>
    <row r="1208" spans="1:11" x14ac:dyDescent="0.25">
      <c r="A1208">
        <v>1920</v>
      </c>
      <c r="B1208" t="s">
        <v>11</v>
      </c>
      <c r="C1208">
        <v>36</v>
      </c>
      <c r="D1208" t="str">
        <f t="shared" si="54"/>
        <v>Middle Age</v>
      </c>
      <c r="E1208" s="5">
        <v>140637</v>
      </c>
      <c r="F1208">
        <v>19</v>
      </c>
      <c r="G1208" t="str">
        <f t="shared" si="55"/>
        <v>Tightward</v>
      </c>
      <c r="H1208" t="s">
        <v>15</v>
      </c>
      <c r="I1208">
        <v>8</v>
      </c>
      <c r="J1208" t="str">
        <f t="shared" si="56"/>
        <v>Mid-Level</v>
      </c>
      <c r="K1208">
        <v>7</v>
      </c>
    </row>
    <row r="1209" spans="1:11" x14ac:dyDescent="0.25">
      <c r="A1209">
        <v>1759</v>
      </c>
      <c r="B1209" t="s">
        <v>11</v>
      </c>
      <c r="C1209">
        <v>61</v>
      </c>
      <c r="D1209" t="str">
        <f t="shared" si="54"/>
        <v>Old</v>
      </c>
      <c r="E1209" s="5">
        <v>139520</v>
      </c>
      <c r="F1209">
        <v>39</v>
      </c>
      <c r="G1209" t="str">
        <f t="shared" si="55"/>
        <v>Economical</v>
      </c>
      <c r="H1209" t="s">
        <v>14</v>
      </c>
      <c r="I1209">
        <v>8</v>
      </c>
      <c r="J1209" t="str">
        <f t="shared" si="56"/>
        <v>Mid-Level</v>
      </c>
      <c r="K1209">
        <v>4</v>
      </c>
    </row>
    <row r="1210" spans="1:11" x14ac:dyDescent="0.25">
      <c r="A1210">
        <v>1508</v>
      </c>
      <c r="B1210" t="s">
        <v>11</v>
      </c>
      <c r="C1210">
        <v>76</v>
      </c>
      <c r="D1210" t="str">
        <f t="shared" si="54"/>
        <v>Old</v>
      </c>
      <c r="E1210" s="5">
        <v>139447</v>
      </c>
      <c r="F1210">
        <v>36</v>
      </c>
      <c r="G1210" t="str">
        <f t="shared" si="55"/>
        <v>Economical</v>
      </c>
      <c r="H1210" t="s">
        <v>14</v>
      </c>
      <c r="I1210">
        <v>8</v>
      </c>
      <c r="J1210" t="str">
        <f t="shared" si="56"/>
        <v>Mid-Level</v>
      </c>
      <c r="K1210">
        <v>7</v>
      </c>
    </row>
    <row r="1211" spans="1:11" x14ac:dyDescent="0.25">
      <c r="A1211">
        <v>1082</v>
      </c>
      <c r="B1211" t="s">
        <v>11</v>
      </c>
      <c r="C1211">
        <v>90</v>
      </c>
      <c r="D1211" t="str">
        <f t="shared" si="54"/>
        <v>Old</v>
      </c>
      <c r="E1211" s="5">
        <v>138013</v>
      </c>
      <c r="F1211">
        <v>16</v>
      </c>
      <c r="G1211" t="str">
        <f t="shared" si="55"/>
        <v>Tightward</v>
      </c>
      <c r="H1211" t="s">
        <v>14</v>
      </c>
      <c r="I1211">
        <v>8</v>
      </c>
      <c r="J1211" t="str">
        <f t="shared" si="56"/>
        <v>Mid-Level</v>
      </c>
      <c r="K1211">
        <v>7</v>
      </c>
    </row>
    <row r="1212" spans="1:11" x14ac:dyDescent="0.25">
      <c r="A1212">
        <v>892</v>
      </c>
      <c r="B1212" t="s">
        <v>11</v>
      </c>
      <c r="C1212">
        <v>58</v>
      </c>
      <c r="D1212" t="str">
        <f t="shared" si="54"/>
        <v>Old</v>
      </c>
      <c r="E1212" s="5">
        <v>135705</v>
      </c>
      <c r="F1212">
        <v>48</v>
      </c>
      <c r="G1212" t="str">
        <f t="shared" si="55"/>
        <v>Economical</v>
      </c>
      <c r="H1212" t="s">
        <v>10</v>
      </c>
      <c r="I1212">
        <v>8</v>
      </c>
      <c r="J1212" t="str">
        <f t="shared" si="56"/>
        <v>Mid-Level</v>
      </c>
      <c r="K1212">
        <v>7</v>
      </c>
    </row>
    <row r="1213" spans="1:11" x14ac:dyDescent="0.25">
      <c r="A1213">
        <v>1967</v>
      </c>
      <c r="B1213" t="s">
        <v>8</v>
      </c>
      <c r="C1213">
        <v>65</v>
      </c>
      <c r="D1213" t="str">
        <f t="shared" si="54"/>
        <v>Old</v>
      </c>
      <c r="E1213" s="5">
        <v>134213</v>
      </c>
      <c r="F1213">
        <v>32</v>
      </c>
      <c r="G1213" t="str">
        <f t="shared" si="55"/>
        <v>Economical</v>
      </c>
      <c r="H1213" t="s">
        <v>17</v>
      </c>
      <c r="I1213">
        <v>8</v>
      </c>
      <c r="J1213" t="str">
        <f t="shared" si="56"/>
        <v>Mid-Level</v>
      </c>
      <c r="K1213">
        <v>4</v>
      </c>
    </row>
    <row r="1214" spans="1:11" x14ac:dyDescent="0.25">
      <c r="A1214">
        <v>893</v>
      </c>
      <c r="B1214" t="s">
        <v>8</v>
      </c>
      <c r="C1214">
        <v>52</v>
      </c>
      <c r="D1214" t="str">
        <f t="shared" si="54"/>
        <v>Middle Age</v>
      </c>
      <c r="E1214" s="5">
        <v>130573</v>
      </c>
      <c r="F1214">
        <v>31</v>
      </c>
      <c r="G1214" t="str">
        <f t="shared" si="55"/>
        <v>Economical</v>
      </c>
      <c r="H1214" t="s">
        <v>13</v>
      </c>
      <c r="I1214">
        <v>8</v>
      </c>
      <c r="J1214" t="str">
        <f t="shared" si="56"/>
        <v>Mid-Level</v>
      </c>
      <c r="K1214">
        <v>3</v>
      </c>
    </row>
    <row r="1215" spans="1:11" x14ac:dyDescent="0.25">
      <c r="A1215">
        <v>1079</v>
      </c>
      <c r="B1215" t="s">
        <v>8</v>
      </c>
      <c r="C1215">
        <v>28</v>
      </c>
      <c r="D1215" t="str">
        <f t="shared" si="54"/>
        <v>Adolescence</v>
      </c>
      <c r="E1215" s="5">
        <v>130267</v>
      </c>
      <c r="F1215">
        <v>45</v>
      </c>
      <c r="G1215" t="str">
        <f t="shared" si="55"/>
        <v>Economical</v>
      </c>
      <c r="H1215" t="s">
        <v>10</v>
      </c>
      <c r="I1215">
        <v>8</v>
      </c>
      <c r="J1215" t="str">
        <f t="shared" si="56"/>
        <v>Mid-Level</v>
      </c>
      <c r="K1215">
        <v>4</v>
      </c>
    </row>
    <row r="1216" spans="1:11" x14ac:dyDescent="0.25">
      <c r="A1216">
        <v>1746</v>
      </c>
      <c r="B1216" t="s">
        <v>11</v>
      </c>
      <c r="C1216">
        <v>66</v>
      </c>
      <c r="D1216" t="str">
        <f t="shared" si="54"/>
        <v>Old</v>
      </c>
      <c r="E1216" s="5">
        <v>127410</v>
      </c>
      <c r="F1216">
        <v>37</v>
      </c>
      <c r="G1216" t="str">
        <f t="shared" si="55"/>
        <v>Economical</v>
      </c>
      <c r="H1216" t="s">
        <v>10</v>
      </c>
      <c r="I1216">
        <v>8</v>
      </c>
      <c r="J1216" t="str">
        <f t="shared" si="56"/>
        <v>Mid-Level</v>
      </c>
      <c r="K1216">
        <v>2</v>
      </c>
    </row>
    <row r="1217" spans="1:11" x14ac:dyDescent="0.25">
      <c r="A1217">
        <v>418</v>
      </c>
      <c r="B1217" t="s">
        <v>11</v>
      </c>
      <c r="C1217">
        <v>36</v>
      </c>
      <c r="D1217" t="str">
        <f t="shared" si="54"/>
        <v>Middle Age</v>
      </c>
      <c r="E1217" s="5">
        <v>124614</v>
      </c>
      <c r="F1217">
        <v>25</v>
      </c>
      <c r="G1217" t="str">
        <f t="shared" si="55"/>
        <v>Tightward</v>
      </c>
      <c r="H1217" t="s">
        <v>14</v>
      </c>
      <c r="I1217">
        <v>8</v>
      </c>
      <c r="J1217" t="str">
        <f t="shared" si="56"/>
        <v>Mid-Level</v>
      </c>
      <c r="K1217">
        <v>5</v>
      </c>
    </row>
    <row r="1218" spans="1:11" x14ac:dyDescent="0.25">
      <c r="A1218">
        <v>1755</v>
      </c>
      <c r="B1218" t="s">
        <v>11</v>
      </c>
      <c r="C1218">
        <v>6</v>
      </c>
      <c r="D1218" t="str">
        <f t="shared" ref="D1218:D1281" si="57">IF(C1218&gt;54,"Old",IF(C1218&gt;=31,"Middle Age",IF(C1218&lt;31,"Adolescence","Invalid")))</f>
        <v>Adolescence</v>
      </c>
      <c r="E1218" s="5">
        <v>122961</v>
      </c>
      <c r="F1218">
        <v>47</v>
      </c>
      <c r="G1218" t="str">
        <f t="shared" ref="G1218:G1281" si="58">IF(F1218&gt;=60,"Spendthrift",IF(F1218&gt;=31,"Economical",IF(F1218&lt;31,"Tightward","Invalid")))</f>
        <v>Economical</v>
      </c>
      <c r="H1218" t="s">
        <v>16</v>
      </c>
      <c r="I1218">
        <v>8</v>
      </c>
      <c r="J1218" t="str">
        <f t="shared" ref="J1218:J1281" si="59">IF(I1218&gt;=10,"Senior Level",IF(I1218&gt;=5,"Mid-Level",IF(I1218&gt;=3,"Intermediate",IF(I1218&lt;3,"Entry-Level","Invalid"))))</f>
        <v>Mid-Level</v>
      </c>
      <c r="K1218">
        <v>2</v>
      </c>
    </row>
    <row r="1219" spans="1:11" x14ac:dyDescent="0.25">
      <c r="A1219">
        <v>83</v>
      </c>
      <c r="B1219" t="s">
        <v>8</v>
      </c>
      <c r="C1219">
        <v>67</v>
      </c>
      <c r="D1219" t="str">
        <f t="shared" si="57"/>
        <v>Old</v>
      </c>
      <c r="E1219" s="5">
        <v>120000</v>
      </c>
      <c r="F1219">
        <v>41</v>
      </c>
      <c r="G1219" t="str">
        <f t="shared" si="58"/>
        <v>Economical</v>
      </c>
      <c r="H1219" t="s">
        <v>14</v>
      </c>
      <c r="I1219">
        <v>8</v>
      </c>
      <c r="J1219" t="str">
        <f t="shared" si="59"/>
        <v>Mid-Level</v>
      </c>
      <c r="K1219">
        <v>1</v>
      </c>
    </row>
    <row r="1220" spans="1:11" x14ac:dyDescent="0.25">
      <c r="A1220">
        <v>523</v>
      </c>
      <c r="B1220" t="s">
        <v>8</v>
      </c>
      <c r="C1220">
        <v>20</v>
      </c>
      <c r="D1220" t="str">
        <f t="shared" si="57"/>
        <v>Adolescence</v>
      </c>
      <c r="E1220" s="5">
        <v>119952</v>
      </c>
      <c r="F1220">
        <v>2</v>
      </c>
      <c r="G1220" t="str">
        <f t="shared" si="58"/>
        <v>Tightward</v>
      </c>
      <c r="H1220" t="s">
        <v>9</v>
      </c>
      <c r="I1220">
        <v>8</v>
      </c>
      <c r="J1220" t="str">
        <f t="shared" si="59"/>
        <v>Mid-Level</v>
      </c>
      <c r="K1220">
        <v>2</v>
      </c>
    </row>
    <row r="1221" spans="1:11" x14ac:dyDescent="0.25">
      <c r="A1221">
        <v>1516</v>
      </c>
      <c r="B1221" t="s">
        <v>8</v>
      </c>
      <c r="C1221">
        <v>15</v>
      </c>
      <c r="D1221" t="str">
        <f t="shared" si="57"/>
        <v>Adolescence</v>
      </c>
      <c r="E1221" s="5">
        <v>116204</v>
      </c>
      <c r="F1221">
        <v>16</v>
      </c>
      <c r="G1221" t="str">
        <f t="shared" si="58"/>
        <v>Tightward</v>
      </c>
      <c r="H1221" t="s">
        <v>10</v>
      </c>
      <c r="I1221">
        <v>8</v>
      </c>
      <c r="J1221" t="str">
        <f t="shared" si="59"/>
        <v>Mid-Level</v>
      </c>
      <c r="K1221">
        <v>2</v>
      </c>
    </row>
    <row r="1222" spans="1:11" x14ac:dyDescent="0.25">
      <c r="A1222">
        <v>1966</v>
      </c>
      <c r="B1222" t="s">
        <v>11</v>
      </c>
      <c r="C1222">
        <v>46</v>
      </c>
      <c r="D1222" t="str">
        <f t="shared" si="57"/>
        <v>Middle Age</v>
      </c>
      <c r="E1222" s="5">
        <v>114435</v>
      </c>
      <c r="F1222">
        <v>34</v>
      </c>
      <c r="G1222" t="str">
        <f t="shared" si="58"/>
        <v>Economical</v>
      </c>
      <c r="H1222" t="s">
        <v>14</v>
      </c>
      <c r="I1222">
        <v>8</v>
      </c>
      <c r="J1222" t="str">
        <f t="shared" si="59"/>
        <v>Mid-Level</v>
      </c>
      <c r="K1222">
        <v>3</v>
      </c>
    </row>
    <row r="1223" spans="1:11" x14ac:dyDescent="0.25">
      <c r="A1223">
        <v>336</v>
      </c>
      <c r="B1223" t="s">
        <v>11</v>
      </c>
      <c r="C1223">
        <v>32</v>
      </c>
      <c r="D1223" t="str">
        <f t="shared" si="57"/>
        <v>Middle Age</v>
      </c>
      <c r="E1223" s="5">
        <v>112246</v>
      </c>
      <c r="F1223">
        <v>30</v>
      </c>
      <c r="G1223" t="str">
        <f t="shared" si="58"/>
        <v>Tightward</v>
      </c>
      <c r="H1223" t="s">
        <v>9</v>
      </c>
      <c r="I1223">
        <v>8</v>
      </c>
      <c r="J1223" t="str">
        <f t="shared" si="59"/>
        <v>Mid-Level</v>
      </c>
      <c r="K1223">
        <v>3</v>
      </c>
    </row>
    <row r="1224" spans="1:11" x14ac:dyDescent="0.25">
      <c r="A1224">
        <v>1058</v>
      </c>
      <c r="B1224" t="s">
        <v>11</v>
      </c>
      <c r="C1224">
        <v>72</v>
      </c>
      <c r="D1224" t="str">
        <f t="shared" si="57"/>
        <v>Old</v>
      </c>
      <c r="E1224" s="5">
        <v>112146</v>
      </c>
      <c r="F1224">
        <v>21</v>
      </c>
      <c r="G1224" t="str">
        <f t="shared" si="58"/>
        <v>Tightward</v>
      </c>
      <c r="H1224" t="s">
        <v>17</v>
      </c>
      <c r="I1224">
        <v>8</v>
      </c>
      <c r="J1224" t="str">
        <f t="shared" si="59"/>
        <v>Mid-Level</v>
      </c>
      <c r="K1224">
        <v>4</v>
      </c>
    </row>
    <row r="1225" spans="1:11" x14ac:dyDescent="0.25">
      <c r="A1225">
        <v>1183</v>
      </c>
      <c r="B1225" t="s">
        <v>11</v>
      </c>
      <c r="C1225">
        <v>73</v>
      </c>
      <c r="D1225" t="str">
        <f t="shared" si="57"/>
        <v>Old</v>
      </c>
      <c r="E1225" s="5">
        <v>108159</v>
      </c>
      <c r="F1225">
        <v>18</v>
      </c>
      <c r="G1225" t="str">
        <f t="shared" si="58"/>
        <v>Tightward</v>
      </c>
      <c r="H1225" t="s">
        <v>13</v>
      </c>
      <c r="I1225">
        <v>8</v>
      </c>
      <c r="J1225" t="str">
        <f t="shared" si="59"/>
        <v>Mid-Level</v>
      </c>
      <c r="K1225">
        <v>7</v>
      </c>
    </row>
    <row r="1226" spans="1:11" x14ac:dyDescent="0.25">
      <c r="A1226">
        <v>473</v>
      </c>
      <c r="B1226" t="s">
        <v>8</v>
      </c>
      <c r="C1226">
        <v>97</v>
      </c>
      <c r="D1226" t="str">
        <f t="shared" si="57"/>
        <v>Old</v>
      </c>
      <c r="E1226" s="5">
        <v>104582</v>
      </c>
      <c r="F1226">
        <v>50</v>
      </c>
      <c r="G1226" t="str">
        <f t="shared" si="58"/>
        <v>Economical</v>
      </c>
      <c r="H1226" t="s">
        <v>9</v>
      </c>
      <c r="I1226">
        <v>8</v>
      </c>
      <c r="J1226" t="str">
        <f t="shared" si="59"/>
        <v>Mid-Level</v>
      </c>
      <c r="K1226">
        <v>2</v>
      </c>
    </row>
    <row r="1227" spans="1:11" x14ac:dyDescent="0.25">
      <c r="A1227">
        <v>1013</v>
      </c>
      <c r="B1227" t="s">
        <v>11</v>
      </c>
      <c r="C1227">
        <v>85</v>
      </c>
      <c r="D1227" t="str">
        <f t="shared" si="57"/>
        <v>Old</v>
      </c>
      <c r="E1227" s="5">
        <v>104054</v>
      </c>
      <c r="F1227">
        <v>22</v>
      </c>
      <c r="G1227" t="str">
        <f t="shared" si="58"/>
        <v>Tightward</v>
      </c>
      <c r="H1227" t="s">
        <v>14</v>
      </c>
      <c r="I1227">
        <v>8</v>
      </c>
      <c r="J1227" t="str">
        <f t="shared" si="59"/>
        <v>Mid-Level</v>
      </c>
      <c r="K1227">
        <v>4</v>
      </c>
    </row>
    <row r="1228" spans="1:11" x14ac:dyDescent="0.25">
      <c r="A1228">
        <v>1924</v>
      </c>
      <c r="B1228" t="s">
        <v>8</v>
      </c>
      <c r="C1228">
        <v>2</v>
      </c>
      <c r="D1228" t="str">
        <f t="shared" si="57"/>
        <v>Adolescence</v>
      </c>
      <c r="E1228" s="5">
        <v>101718</v>
      </c>
      <c r="F1228">
        <v>11</v>
      </c>
      <c r="G1228" t="str">
        <f t="shared" si="58"/>
        <v>Tightward</v>
      </c>
      <c r="H1228" t="s">
        <v>15</v>
      </c>
      <c r="I1228">
        <v>8</v>
      </c>
      <c r="J1228" t="str">
        <f t="shared" si="59"/>
        <v>Mid-Level</v>
      </c>
      <c r="K1228">
        <v>3</v>
      </c>
    </row>
    <row r="1229" spans="1:11" x14ac:dyDescent="0.25">
      <c r="A1229">
        <v>1670</v>
      </c>
      <c r="B1229" t="s">
        <v>8</v>
      </c>
      <c r="C1229">
        <v>96</v>
      </c>
      <c r="D1229" t="str">
        <f t="shared" si="57"/>
        <v>Old</v>
      </c>
      <c r="E1229" s="5">
        <v>97705</v>
      </c>
      <c r="F1229">
        <v>41</v>
      </c>
      <c r="G1229" t="str">
        <f t="shared" si="58"/>
        <v>Economical</v>
      </c>
      <c r="H1229" t="s">
        <v>17</v>
      </c>
      <c r="I1229">
        <v>8</v>
      </c>
      <c r="J1229" t="str">
        <f t="shared" si="59"/>
        <v>Mid-Level</v>
      </c>
      <c r="K1229">
        <v>2</v>
      </c>
    </row>
    <row r="1230" spans="1:11" x14ac:dyDescent="0.25">
      <c r="A1230">
        <v>1712</v>
      </c>
      <c r="B1230" t="s">
        <v>11</v>
      </c>
      <c r="C1230">
        <v>54</v>
      </c>
      <c r="D1230" t="str">
        <f t="shared" si="57"/>
        <v>Middle Age</v>
      </c>
      <c r="E1230" s="5">
        <v>95734</v>
      </c>
      <c r="F1230">
        <v>39</v>
      </c>
      <c r="G1230" t="str">
        <f t="shared" si="58"/>
        <v>Economical</v>
      </c>
      <c r="H1230" t="s">
        <v>17</v>
      </c>
      <c r="I1230">
        <v>8</v>
      </c>
      <c r="J1230" t="str">
        <f t="shared" si="59"/>
        <v>Mid-Level</v>
      </c>
      <c r="K1230">
        <v>7</v>
      </c>
    </row>
    <row r="1231" spans="1:11" x14ac:dyDescent="0.25">
      <c r="A1231">
        <v>1337</v>
      </c>
      <c r="B1231" t="s">
        <v>11</v>
      </c>
      <c r="C1231">
        <v>14</v>
      </c>
      <c r="D1231" t="str">
        <f t="shared" si="57"/>
        <v>Adolescence</v>
      </c>
      <c r="E1231" s="5">
        <v>94655</v>
      </c>
      <c r="F1231">
        <v>9</v>
      </c>
      <c r="G1231" t="str">
        <f t="shared" si="58"/>
        <v>Tightward</v>
      </c>
      <c r="H1231" t="s">
        <v>9</v>
      </c>
      <c r="I1231">
        <v>8</v>
      </c>
      <c r="J1231" t="str">
        <f t="shared" si="59"/>
        <v>Mid-Level</v>
      </c>
      <c r="K1231">
        <v>1</v>
      </c>
    </row>
    <row r="1232" spans="1:11" x14ac:dyDescent="0.25">
      <c r="A1232">
        <v>1813</v>
      </c>
      <c r="B1232" t="s">
        <v>11</v>
      </c>
      <c r="C1232">
        <v>68</v>
      </c>
      <c r="D1232" t="str">
        <f t="shared" si="57"/>
        <v>Old</v>
      </c>
      <c r="E1232" s="5">
        <v>91609</v>
      </c>
      <c r="F1232">
        <v>43</v>
      </c>
      <c r="G1232" t="str">
        <f t="shared" si="58"/>
        <v>Economical</v>
      </c>
      <c r="H1232" t="s">
        <v>13</v>
      </c>
      <c r="I1232">
        <v>8</v>
      </c>
      <c r="J1232" t="str">
        <f t="shared" si="59"/>
        <v>Mid-Level</v>
      </c>
      <c r="K1232">
        <v>1</v>
      </c>
    </row>
    <row r="1233" spans="1:11" x14ac:dyDescent="0.25">
      <c r="A1233">
        <v>957</v>
      </c>
      <c r="B1233" t="s">
        <v>11</v>
      </c>
      <c r="C1233">
        <v>55</v>
      </c>
      <c r="D1233" t="str">
        <f t="shared" si="57"/>
        <v>Old</v>
      </c>
      <c r="E1233" s="5">
        <v>90558</v>
      </c>
      <c r="F1233">
        <v>49</v>
      </c>
      <c r="G1233" t="str">
        <f t="shared" si="58"/>
        <v>Economical</v>
      </c>
      <c r="H1233" t="s">
        <v>9</v>
      </c>
      <c r="I1233">
        <v>8</v>
      </c>
      <c r="J1233" t="str">
        <f t="shared" si="59"/>
        <v>Mid-Level</v>
      </c>
      <c r="K1233">
        <v>2</v>
      </c>
    </row>
    <row r="1234" spans="1:11" x14ac:dyDescent="0.25">
      <c r="A1234">
        <v>451</v>
      </c>
      <c r="B1234" t="s">
        <v>8</v>
      </c>
      <c r="C1234">
        <v>11</v>
      </c>
      <c r="D1234" t="str">
        <f t="shared" si="57"/>
        <v>Adolescence</v>
      </c>
      <c r="E1234" s="5">
        <v>88452</v>
      </c>
      <c r="F1234">
        <v>40</v>
      </c>
      <c r="G1234" t="str">
        <f t="shared" si="58"/>
        <v>Economical</v>
      </c>
      <c r="H1234" t="s">
        <v>9</v>
      </c>
      <c r="I1234">
        <v>8</v>
      </c>
      <c r="J1234" t="str">
        <f t="shared" si="59"/>
        <v>Mid-Level</v>
      </c>
      <c r="K1234">
        <v>6</v>
      </c>
    </row>
    <row r="1235" spans="1:11" x14ac:dyDescent="0.25">
      <c r="A1235">
        <v>1365</v>
      </c>
      <c r="B1235" t="s">
        <v>8</v>
      </c>
      <c r="C1235">
        <v>14</v>
      </c>
      <c r="D1235" t="str">
        <f t="shared" si="57"/>
        <v>Adolescence</v>
      </c>
      <c r="E1235" s="5">
        <v>87222</v>
      </c>
      <c r="F1235">
        <v>14</v>
      </c>
      <c r="G1235" t="str">
        <f t="shared" si="58"/>
        <v>Tightward</v>
      </c>
      <c r="H1235" t="s">
        <v>9</v>
      </c>
      <c r="I1235">
        <v>8</v>
      </c>
      <c r="J1235" t="str">
        <f t="shared" si="59"/>
        <v>Mid-Level</v>
      </c>
      <c r="K1235">
        <v>4</v>
      </c>
    </row>
    <row r="1236" spans="1:11" x14ac:dyDescent="0.25">
      <c r="A1236">
        <v>1469</v>
      </c>
      <c r="B1236" t="s">
        <v>11</v>
      </c>
      <c r="C1236">
        <v>49</v>
      </c>
      <c r="D1236" t="str">
        <f t="shared" si="57"/>
        <v>Middle Age</v>
      </c>
      <c r="E1236" s="5">
        <v>85374</v>
      </c>
      <c r="F1236">
        <v>45</v>
      </c>
      <c r="G1236" t="str">
        <f t="shared" si="58"/>
        <v>Economical</v>
      </c>
      <c r="H1236" t="s">
        <v>14</v>
      </c>
      <c r="I1236">
        <v>8</v>
      </c>
      <c r="J1236" t="str">
        <f t="shared" si="59"/>
        <v>Mid-Level</v>
      </c>
      <c r="K1236">
        <v>5</v>
      </c>
    </row>
    <row r="1237" spans="1:11" x14ac:dyDescent="0.25">
      <c r="A1237">
        <v>68</v>
      </c>
      <c r="B1237" t="s">
        <v>11</v>
      </c>
      <c r="C1237">
        <v>68</v>
      </c>
      <c r="D1237" t="str">
        <f t="shared" si="57"/>
        <v>Old</v>
      </c>
      <c r="E1237" s="5">
        <v>82000</v>
      </c>
      <c r="F1237">
        <v>48</v>
      </c>
      <c r="G1237" t="str">
        <f t="shared" si="58"/>
        <v>Economical</v>
      </c>
      <c r="H1237" t="s">
        <v>14</v>
      </c>
      <c r="I1237">
        <v>8</v>
      </c>
      <c r="J1237" t="str">
        <f t="shared" si="59"/>
        <v>Mid-Level</v>
      </c>
      <c r="K1237">
        <v>4</v>
      </c>
    </row>
    <row r="1238" spans="1:11" x14ac:dyDescent="0.25">
      <c r="A1238">
        <v>1698</v>
      </c>
      <c r="B1238" t="s">
        <v>8</v>
      </c>
      <c r="C1238">
        <v>70</v>
      </c>
      <c r="D1238" t="str">
        <f t="shared" si="57"/>
        <v>Old</v>
      </c>
      <c r="E1238" s="5">
        <v>80160</v>
      </c>
      <c r="F1238">
        <v>10</v>
      </c>
      <c r="G1238" t="str">
        <f t="shared" si="58"/>
        <v>Tightward</v>
      </c>
      <c r="H1238" t="s">
        <v>14</v>
      </c>
      <c r="I1238">
        <v>8</v>
      </c>
      <c r="J1238" t="str">
        <f t="shared" si="59"/>
        <v>Mid-Level</v>
      </c>
      <c r="K1238">
        <v>5</v>
      </c>
    </row>
    <row r="1239" spans="1:11" x14ac:dyDescent="0.25">
      <c r="A1239">
        <v>1462</v>
      </c>
      <c r="B1239" t="s">
        <v>11</v>
      </c>
      <c r="C1239">
        <v>75</v>
      </c>
      <c r="D1239" t="str">
        <f t="shared" si="57"/>
        <v>Old</v>
      </c>
      <c r="E1239" s="5">
        <v>77269</v>
      </c>
      <c r="F1239">
        <v>24</v>
      </c>
      <c r="G1239" t="str">
        <f t="shared" si="58"/>
        <v>Tightward</v>
      </c>
      <c r="H1239" t="s">
        <v>14</v>
      </c>
      <c r="I1239">
        <v>8</v>
      </c>
      <c r="J1239" t="str">
        <f t="shared" si="59"/>
        <v>Mid-Level</v>
      </c>
      <c r="K1239">
        <v>1</v>
      </c>
    </row>
    <row r="1240" spans="1:11" x14ac:dyDescent="0.25">
      <c r="A1240">
        <v>1757</v>
      </c>
      <c r="B1240" t="s">
        <v>8</v>
      </c>
      <c r="C1240">
        <v>69</v>
      </c>
      <c r="D1240" t="str">
        <f t="shared" si="57"/>
        <v>Old</v>
      </c>
      <c r="E1240" s="5">
        <v>76155</v>
      </c>
      <c r="F1240">
        <v>14</v>
      </c>
      <c r="G1240" t="str">
        <f t="shared" si="58"/>
        <v>Tightward</v>
      </c>
      <c r="H1240" t="s">
        <v>9</v>
      </c>
      <c r="I1240">
        <v>8</v>
      </c>
      <c r="J1240" t="str">
        <f t="shared" si="59"/>
        <v>Mid-Level</v>
      </c>
      <c r="K1240">
        <v>7</v>
      </c>
    </row>
    <row r="1241" spans="1:11" x14ac:dyDescent="0.25">
      <c r="A1241">
        <v>189</v>
      </c>
      <c r="B1241" t="s">
        <v>11</v>
      </c>
      <c r="C1241">
        <v>41</v>
      </c>
      <c r="D1241" t="str">
        <f t="shared" si="57"/>
        <v>Middle Age</v>
      </c>
      <c r="E1241" s="5">
        <v>76000</v>
      </c>
      <c r="F1241">
        <v>17</v>
      </c>
      <c r="G1241" t="str">
        <f t="shared" si="58"/>
        <v>Tightward</v>
      </c>
      <c r="H1241" t="s">
        <v>10</v>
      </c>
      <c r="I1241">
        <v>8</v>
      </c>
      <c r="J1241" t="str">
        <f t="shared" si="59"/>
        <v>Mid-Level</v>
      </c>
      <c r="K1241">
        <v>2</v>
      </c>
    </row>
    <row r="1242" spans="1:11" x14ac:dyDescent="0.25">
      <c r="A1242">
        <v>1986</v>
      </c>
      <c r="B1242" t="s">
        <v>8</v>
      </c>
      <c r="C1242">
        <v>27</v>
      </c>
      <c r="D1242" t="str">
        <f t="shared" si="57"/>
        <v>Adolescence</v>
      </c>
      <c r="E1242" s="5">
        <v>74050</v>
      </c>
      <c r="F1242">
        <v>44</v>
      </c>
      <c r="G1242" t="str">
        <f t="shared" si="58"/>
        <v>Economical</v>
      </c>
      <c r="H1242" t="s">
        <v>13</v>
      </c>
      <c r="I1242">
        <v>8</v>
      </c>
      <c r="J1242" t="str">
        <f t="shared" si="59"/>
        <v>Mid-Level</v>
      </c>
      <c r="K1242">
        <v>1</v>
      </c>
    </row>
    <row r="1243" spans="1:11" x14ac:dyDescent="0.25">
      <c r="A1243">
        <v>724</v>
      </c>
      <c r="B1243" t="s">
        <v>8</v>
      </c>
      <c r="C1243">
        <v>83</v>
      </c>
      <c r="D1243" t="str">
        <f t="shared" si="57"/>
        <v>Old</v>
      </c>
      <c r="E1243" s="5">
        <v>73410</v>
      </c>
      <c r="F1243">
        <v>50</v>
      </c>
      <c r="G1243" t="str">
        <f t="shared" si="58"/>
        <v>Economical</v>
      </c>
      <c r="H1243" t="s">
        <v>13</v>
      </c>
      <c r="I1243">
        <v>8</v>
      </c>
      <c r="J1243" t="str">
        <f t="shared" si="59"/>
        <v>Mid-Level</v>
      </c>
      <c r="K1243">
        <v>5</v>
      </c>
    </row>
    <row r="1244" spans="1:11" x14ac:dyDescent="0.25">
      <c r="A1244">
        <v>45</v>
      </c>
      <c r="B1244" t="s">
        <v>11</v>
      </c>
      <c r="C1244">
        <v>49</v>
      </c>
      <c r="D1244" t="str">
        <f t="shared" si="57"/>
        <v>Middle Age</v>
      </c>
      <c r="E1244" s="5">
        <v>72000</v>
      </c>
      <c r="F1244">
        <v>28</v>
      </c>
      <c r="G1244" t="str">
        <f t="shared" si="58"/>
        <v>Tightward</v>
      </c>
      <c r="H1244" t="s">
        <v>10</v>
      </c>
      <c r="I1244">
        <v>8</v>
      </c>
      <c r="J1244" t="str">
        <f t="shared" si="59"/>
        <v>Mid-Level</v>
      </c>
      <c r="K1244">
        <v>1</v>
      </c>
    </row>
    <row r="1245" spans="1:11" x14ac:dyDescent="0.25">
      <c r="A1245">
        <v>1914</v>
      </c>
      <c r="B1245" t="s">
        <v>8</v>
      </c>
      <c r="C1245">
        <v>9</v>
      </c>
      <c r="D1245" t="str">
        <f t="shared" si="57"/>
        <v>Adolescence</v>
      </c>
      <c r="E1245" s="5">
        <v>71076</v>
      </c>
      <c r="F1245">
        <v>2</v>
      </c>
      <c r="G1245" t="str">
        <f t="shared" si="58"/>
        <v>Tightward</v>
      </c>
      <c r="H1245" t="s">
        <v>14</v>
      </c>
      <c r="I1245">
        <v>8</v>
      </c>
      <c r="J1245" t="str">
        <f t="shared" si="59"/>
        <v>Mid-Level</v>
      </c>
      <c r="K1245">
        <v>1</v>
      </c>
    </row>
    <row r="1246" spans="1:11" x14ac:dyDescent="0.25">
      <c r="A1246">
        <v>1618</v>
      </c>
      <c r="B1246" t="s">
        <v>11</v>
      </c>
      <c r="C1246">
        <v>16</v>
      </c>
      <c r="D1246" t="str">
        <f t="shared" si="57"/>
        <v>Adolescence</v>
      </c>
      <c r="E1246" s="5">
        <v>67178</v>
      </c>
      <c r="F1246">
        <v>17</v>
      </c>
      <c r="G1246" t="str">
        <f t="shared" si="58"/>
        <v>Tightward</v>
      </c>
      <c r="H1246" t="s">
        <v>13</v>
      </c>
      <c r="I1246">
        <v>8</v>
      </c>
      <c r="J1246" t="str">
        <f t="shared" si="59"/>
        <v>Mid-Level</v>
      </c>
      <c r="K1246">
        <v>3</v>
      </c>
    </row>
    <row r="1247" spans="1:11" x14ac:dyDescent="0.25">
      <c r="A1247">
        <v>1269</v>
      </c>
      <c r="B1247" t="s">
        <v>8</v>
      </c>
      <c r="C1247">
        <v>7</v>
      </c>
      <c r="D1247" t="str">
        <f t="shared" si="57"/>
        <v>Adolescence</v>
      </c>
      <c r="E1247" s="5">
        <v>66686</v>
      </c>
      <c r="F1247">
        <v>50</v>
      </c>
      <c r="G1247" t="str">
        <f t="shared" si="58"/>
        <v>Economical</v>
      </c>
      <c r="H1247" t="s">
        <v>14</v>
      </c>
      <c r="I1247">
        <v>8</v>
      </c>
      <c r="J1247" t="str">
        <f t="shared" si="59"/>
        <v>Mid-Level</v>
      </c>
      <c r="K1247">
        <v>7</v>
      </c>
    </row>
    <row r="1248" spans="1:11" x14ac:dyDescent="0.25">
      <c r="A1248">
        <v>1479</v>
      </c>
      <c r="B1248" t="s">
        <v>11</v>
      </c>
      <c r="C1248">
        <v>72</v>
      </c>
      <c r="D1248" t="str">
        <f t="shared" si="57"/>
        <v>Old</v>
      </c>
      <c r="E1248" s="5">
        <v>63128</v>
      </c>
      <c r="F1248">
        <v>45</v>
      </c>
      <c r="G1248" t="str">
        <f t="shared" si="58"/>
        <v>Economical</v>
      </c>
      <c r="H1248" t="s">
        <v>10</v>
      </c>
      <c r="I1248">
        <v>8</v>
      </c>
      <c r="J1248" t="str">
        <f t="shared" si="59"/>
        <v>Mid-Level</v>
      </c>
      <c r="K1248">
        <v>7</v>
      </c>
    </row>
    <row r="1249" spans="1:11" x14ac:dyDescent="0.25">
      <c r="A1249">
        <v>1387</v>
      </c>
      <c r="B1249" t="s">
        <v>11</v>
      </c>
      <c r="C1249">
        <v>82</v>
      </c>
      <c r="D1249" t="str">
        <f t="shared" si="57"/>
        <v>Old</v>
      </c>
      <c r="E1249" s="5">
        <v>62951</v>
      </c>
      <c r="F1249">
        <v>47</v>
      </c>
      <c r="G1249" t="str">
        <f t="shared" si="58"/>
        <v>Economical</v>
      </c>
      <c r="H1249" t="s">
        <v>12</v>
      </c>
      <c r="I1249">
        <v>8</v>
      </c>
      <c r="J1249" t="str">
        <f t="shared" si="59"/>
        <v>Mid-Level</v>
      </c>
      <c r="K1249">
        <v>2</v>
      </c>
    </row>
    <row r="1250" spans="1:11" x14ac:dyDescent="0.25">
      <c r="A1250">
        <v>1804</v>
      </c>
      <c r="B1250" t="s">
        <v>11</v>
      </c>
      <c r="C1250">
        <v>18</v>
      </c>
      <c r="D1250" t="str">
        <f t="shared" si="57"/>
        <v>Adolescence</v>
      </c>
      <c r="E1250" s="5">
        <v>62151</v>
      </c>
      <c r="F1250">
        <v>18</v>
      </c>
      <c r="G1250" t="str">
        <f t="shared" si="58"/>
        <v>Tightward</v>
      </c>
      <c r="H1250" t="s">
        <v>14</v>
      </c>
      <c r="I1250">
        <v>8</v>
      </c>
      <c r="J1250" t="str">
        <f t="shared" si="59"/>
        <v>Mid-Level</v>
      </c>
      <c r="K1250">
        <v>2</v>
      </c>
    </row>
    <row r="1251" spans="1:11" x14ac:dyDescent="0.25">
      <c r="A1251">
        <v>1338</v>
      </c>
      <c r="B1251" t="s">
        <v>8</v>
      </c>
      <c r="C1251">
        <v>3</v>
      </c>
      <c r="D1251" t="str">
        <f t="shared" si="57"/>
        <v>Adolescence</v>
      </c>
      <c r="E1251" s="5">
        <v>60933</v>
      </c>
      <c r="F1251">
        <v>30</v>
      </c>
      <c r="G1251" t="str">
        <f t="shared" si="58"/>
        <v>Tightward</v>
      </c>
      <c r="H1251" t="s">
        <v>16</v>
      </c>
      <c r="I1251">
        <v>8</v>
      </c>
      <c r="J1251" t="str">
        <f t="shared" si="59"/>
        <v>Mid-Level</v>
      </c>
      <c r="K1251">
        <v>1</v>
      </c>
    </row>
    <row r="1252" spans="1:11" x14ac:dyDescent="0.25">
      <c r="A1252">
        <v>1915</v>
      </c>
      <c r="B1252" t="s">
        <v>11</v>
      </c>
      <c r="C1252">
        <v>41</v>
      </c>
      <c r="D1252" t="str">
        <f t="shared" si="57"/>
        <v>Middle Age</v>
      </c>
      <c r="E1252" s="5">
        <v>56837</v>
      </c>
      <c r="F1252">
        <v>4</v>
      </c>
      <c r="G1252" t="str">
        <f t="shared" si="58"/>
        <v>Tightward</v>
      </c>
      <c r="H1252" t="s">
        <v>9</v>
      </c>
      <c r="I1252">
        <v>8</v>
      </c>
      <c r="J1252" t="str">
        <f t="shared" si="59"/>
        <v>Mid-Level</v>
      </c>
      <c r="K1252">
        <v>4</v>
      </c>
    </row>
    <row r="1253" spans="1:11" x14ac:dyDescent="0.25">
      <c r="A1253">
        <v>1607</v>
      </c>
      <c r="B1253" t="s">
        <v>11</v>
      </c>
      <c r="C1253">
        <v>34</v>
      </c>
      <c r="D1253" t="str">
        <f t="shared" si="57"/>
        <v>Middle Age</v>
      </c>
      <c r="E1253" s="5">
        <v>56492</v>
      </c>
      <c r="F1253">
        <v>15</v>
      </c>
      <c r="G1253" t="str">
        <f t="shared" si="58"/>
        <v>Tightward</v>
      </c>
      <c r="H1253" t="s">
        <v>17</v>
      </c>
      <c r="I1253">
        <v>8</v>
      </c>
      <c r="J1253" t="str">
        <f t="shared" si="59"/>
        <v>Mid-Level</v>
      </c>
      <c r="K1253">
        <v>1</v>
      </c>
    </row>
    <row r="1254" spans="1:11" x14ac:dyDescent="0.25">
      <c r="A1254">
        <v>697</v>
      </c>
      <c r="B1254" t="s">
        <v>11</v>
      </c>
      <c r="C1254">
        <v>91</v>
      </c>
      <c r="D1254" t="str">
        <f t="shared" si="57"/>
        <v>Old</v>
      </c>
      <c r="E1254" s="5">
        <v>51742</v>
      </c>
      <c r="F1254">
        <v>33</v>
      </c>
      <c r="G1254" t="str">
        <f t="shared" si="58"/>
        <v>Economical</v>
      </c>
      <c r="H1254" t="s">
        <v>14</v>
      </c>
      <c r="I1254">
        <v>8</v>
      </c>
      <c r="J1254" t="str">
        <f t="shared" si="59"/>
        <v>Mid-Level</v>
      </c>
      <c r="K1254">
        <v>3</v>
      </c>
    </row>
    <row r="1255" spans="1:11" x14ac:dyDescent="0.25">
      <c r="A1255">
        <v>116</v>
      </c>
      <c r="B1255" t="s">
        <v>11</v>
      </c>
      <c r="C1255">
        <v>19</v>
      </c>
      <c r="D1255" t="str">
        <f t="shared" si="57"/>
        <v>Adolescence</v>
      </c>
      <c r="E1255" s="5">
        <v>51000</v>
      </c>
      <c r="F1255">
        <v>50</v>
      </c>
      <c r="G1255" t="str">
        <f t="shared" si="58"/>
        <v>Economical</v>
      </c>
      <c r="H1255" t="s">
        <v>15</v>
      </c>
      <c r="I1255">
        <v>8</v>
      </c>
      <c r="J1255" t="str">
        <f t="shared" si="59"/>
        <v>Mid-Level</v>
      </c>
      <c r="K1255">
        <v>4</v>
      </c>
    </row>
    <row r="1256" spans="1:11" x14ac:dyDescent="0.25">
      <c r="A1256">
        <v>1719</v>
      </c>
      <c r="B1256" t="s">
        <v>11</v>
      </c>
      <c r="C1256">
        <v>95</v>
      </c>
      <c r="D1256" t="str">
        <f t="shared" si="57"/>
        <v>Old</v>
      </c>
      <c r="E1256" s="5">
        <v>50223</v>
      </c>
      <c r="F1256">
        <v>15</v>
      </c>
      <c r="G1256" t="str">
        <f t="shared" si="58"/>
        <v>Tightward</v>
      </c>
      <c r="H1256" t="s">
        <v>13</v>
      </c>
      <c r="I1256">
        <v>8</v>
      </c>
      <c r="J1256" t="str">
        <f t="shared" si="59"/>
        <v>Mid-Level</v>
      </c>
      <c r="K1256">
        <v>1</v>
      </c>
    </row>
    <row r="1257" spans="1:11" x14ac:dyDescent="0.25">
      <c r="A1257">
        <v>84</v>
      </c>
      <c r="B1257" t="s">
        <v>11</v>
      </c>
      <c r="C1257">
        <v>46</v>
      </c>
      <c r="D1257" t="str">
        <f t="shared" si="57"/>
        <v>Middle Age</v>
      </c>
      <c r="E1257" s="5">
        <v>34000</v>
      </c>
      <c r="F1257">
        <v>44</v>
      </c>
      <c r="G1257" t="str">
        <f t="shared" si="58"/>
        <v>Economical</v>
      </c>
      <c r="H1257" t="s">
        <v>13</v>
      </c>
      <c r="I1257">
        <v>8</v>
      </c>
      <c r="J1257" t="str">
        <f t="shared" si="59"/>
        <v>Mid-Level</v>
      </c>
      <c r="K1257">
        <v>4</v>
      </c>
    </row>
    <row r="1258" spans="1:11" x14ac:dyDescent="0.25">
      <c r="A1258">
        <v>139</v>
      </c>
      <c r="B1258" t="s">
        <v>8</v>
      </c>
      <c r="C1258">
        <v>19</v>
      </c>
      <c r="D1258" t="str">
        <f t="shared" si="57"/>
        <v>Adolescence</v>
      </c>
      <c r="E1258" s="5">
        <v>22000</v>
      </c>
      <c r="F1258">
        <v>10</v>
      </c>
      <c r="G1258" t="str">
        <f t="shared" si="58"/>
        <v>Tightward</v>
      </c>
      <c r="H1258" t="s">
        <v>18</v>
      </c>
      <c r="I1258">
        <v>8</v>
      </c>
      <c r="J1258" t="str">
        <f t="shared" si="59"/>
        <v>Mid-Level</v>
      </c>
      <c r="K1258">
        <v>4</v>
      </c>
    </row>
    <row r="1259" spans="1:11" x14ac:dyDescent="0.25">
      <c r="A1259">
        <v>39</v>
      </c>
      <c r="B1259" t="s">
        <v>11</v>
      </c>
      <c r="C1259">
        <v>36</v>
      </c>
      <c r="D1259" t="str">
        <f t="shared" si="57"/>
        <v>Middle Age</v>
      </c>
      <c r="E1259" s="5">
        <v>9000</v>
      </c>
      <c r="F1259">
        <v>26</v>
      </c>
      <c r="G1259" t="str">
        <f t="shared" si="58"/>
        <v>Tightward</v>
      </c>
      <c r="H1259" t="s">
        <v>14</v>
      </c>
      <c r="I1259">
        <v>8</v>
      </c>
      <c r="J1259" t="str">
        <f t="shared" si="59"/>
        <v>Mid-Level</v>
      </c>
      <c r="K1259">
        <v>2</v>
      </c>
    </row>
    <row r="1260" spans="1:11" x14ac:dyDescent="0.25">
      <c r="A1260">
        <v>72</v>
      </c>
      <c r="B1260" t="s">
        <v>11</v>
      </c>
      <c r="C1260">
        <v>47</v>
      </c>
      <c r="D1260" t="str">
        <f t="shared" si="57"/>
        <v>Middle Age</v>
      </c>
      <c r="E1260" s="5">
        <v>9000</v>
      </c>
      <c r="F1260">
        <v>42</v>
      </c>
      <c r="G1260" t="str">
        <f t="shared" si="58"/>
        <v>Economical</v>
      </c>
      <c r="H1260" t="s">
        <v>13</v>
      </c>
      <c r="I1260">
        <v>8</v>
      </c>
      <c r="J1260" t="str">
        <f t="shared" si="59"/>
        <v>Mid-Level</v>
      </c>
      <c r="K1260">
        <v>2</v>
      </c>
    </row>
    <row r="1261" spans="1:11" x14ac:dyDescent="0.25">
      <c r="A1261">
        <v>58</v>
      </c>
      <c r="B1261" t="s">
        <v>8</v>
      </c>
      <c r="C1261">
        <v>69</v>
      </c>
      <c r="D1261" t="str">
        <f t="shared" si="57"/>
        <v>Old</v>
      </c>
      <c r="E1261" s="5">
        <v>8000</v>
      </c>
      <c r="F1261">
        <v>46</v>
      </c>
      <c r="G1261" t="str">
        <f t="shared" si="58"/>
        <v>Economical</v>
      </c>
      <c r="H1261" t="s">
        <v>16</v>
      </c>
      <c r="I1261">
        <v>8</v>
      </c>
      <c r="J1261" t="str">
        <f t="shared" si="59"/>
        <v>Mid-Level</v>
      </c>
      <c r="K1261">
        <v>2</v>
      </c>
    </row>
    <row r="1262" spans="1:11" x14ac:dyDescent="0.25">
      <c r="A1262">
        <v>962</v>
      </c>
      <c r="B1262" t="s">
        <v>8</v>
      </c>
      <c r="C1262">
        <v>91</v>
      </c>
      <c r="D1262" t="str">
        <f t="shared" si="57"/>
        <v>Old</v>
      </c>
      <c r="E1262" s="5">
        <v>189357</v>
      </c>
      <c r="F1262">
        <v>4</v>
      </c>
      <c r="G1262" t="str">
        <f t="shared" si="58"/>
        <v>Tightward</v>
      </c>
      <c r="H1262" t="s">
        <v>12</v>
      </c>
      <c r="I1262">
        <v>7</v>
      </c>
      <c r="J1262" t="str">
        <f t="shared" si="59"/>
        <v>Mid-Level</v>
      </c>
      <c r="K1262">
        <v>1</v>
      </c>
    </row>
    <row r="1263" spans="1:11" x14ac:dyDescent="0.25">
      <c r="A1263">
        <v>851</v>
      </c>
      <c r="B1263" t="s">
        <v>8</v>
      </c>
      <c r="C1263">
        <v>69</v>
      </c>
      <c r="D1263" t="str">
        <f t="shared" si="57"/>
        <v>Old</v>
      </c>
      <c r="E1263" s="5">
        <v>186655</v>
      </c>
      <c r="F1263">
        <v>32</v>
      </c>
      <c r="G1263" t="str">
        <f t="shared" si="58"/>
        <v>Economical</v>
      </c>
      <c r="I1263">
        <v>7</v>
      </c>
      <c r="J1263" t="str">
        <f t="shared" si="59"/>
        <v>Mid-Level</v>
      </c>
      <c r="K1263">
        <v>2</v>
      </c>
    </row>
    <row r="1264" spans="1:11" x14ac:dyDescent="0.25">
      <c r="A1264">
        <v>1771</v>
      </c>
      <c r="B1264" t="s">
        <v>8</v>
      </c>
      <c r="C1264">
        <v>66</v>
      </c>
      <c r="D1264" t="str">
        <f t="shared" si="57"/>
        <v>Old</v>
      </c>
      <c r="E1264" s="5">
        <v>183339</v>
      </c>
      <c r="F1264">
        <v>39</v>
      </c>
      <c r="G1264" t="str">
        <f t="shared" si="58"/>
        <v>Economical</v>
      </c>
      <c r="H1264" t="s">
        <v>14</v>
      </c>
      <c r="I1264">
        <v>7</v>
      </c>
      <c r="J1264" t="str">
        <f t="shared" si="59"/>
        <v>Mid-Level</v>
      </c>
      <c r="K1264">
        <v>4</v>
      </c>
    </row>
    <row r="1265" spans="1:11" x14ac:dyDescent="0.25">
      <c r="A1265">
        <v>1163</v>
      </c>
      <c r="B1265" t="s">
        <v>11</v>
      </c>
      <c r="C1265">
        <v>18</v>
      </c>
      <c r="D1265" t="str">
        <f t="shared" si="57"/>
        <v>Adolescence</v>
      </c>
      <c r="E1265" s="5">
        <v>183071</v>
      </c>
      <c r="F1265">
        <v>29</v>
      </c>
      <c r="G1265" t="str">
        <f t="shared" si="58"/>
        <v>Tightward</v>
      </c>
      <c r="H1265" t="s">
        <v>14</v>
      </c>
      <c r="I1265">
        <v>7</v>
      </c>
      <c r="J1265" t="str">
        <f t="shared" si="59"/>
        <v>Mid-Level</v>
      </c>
      <c r="K1265">
        <v>4</v>
      </c>
    </row>
    <row r="1266" spans="1:11" x14ac:dyDescent="0.25">
      <c r="A1266">
        <v>1999</v>
      </c>
      <c r="B1266" t="s">
        <v>8</v>
      </c>
      <c r="C1266">
        <v>77</v>
      </c>
      <c r="D1266" t="str">
        <f t="shared" si="57"/>
        <v>Old</v>
      </c>
      <c r="E1266" s="5">
        <v>182109</v>
      </c>
      <c r="F1266">
        <v>4</v>
      </c>
      <c r="G1266" t="str">
        <f t="shared" si="58"/>
        <v>Tightward</v>
      </c>
      <c r="H1266" t="s">
        <v>15</v>
      </c>
      <c r="I1266">
        <v>7</v>
      </c>
      <c r="J1266" t="str">
        <f t="shared" si="59"/>
        <v>Mid-Level</v>
      </c>
      <c r="K1266">
        <v>2</v>
      </c>
    </row>
    <row r="1267" spans="1:11" x14ac:dyDescent="0.25">
      <c r="A1267">
        <v>913</v>
      </c>
      <c r="B1267" t="s">
        <v>11</v>
      </c>
      <c r="C1267">
        <v>29</v>
      </c>
      <c r="D1267" t="str">
        <f t="shared" si="57"/>
        <v>Adolescence</v>
      </c>
      <c r="E1267" s="5">
        <v>180401</v>
      </c>
      <c r="F1267">
        <v>23</v>
      </c>
      <c r="G1267" t="str">
        <f t="shared" si="58"/>
        <v>Tightward</v>
      </c>
      <c r="H1267" t="s">
        <v>10</v>
      </c>
      <c r="I1267">
        <v>7</v>
      </c>
      <c r="J1267" t="str">
        <f t="shared" si="59"/>
        <v>Mid-Level</v>
      </c>
      <c r="K1267">
        <v>6</v>
      </c>
    </row>
    <row r="1268" spans="1:11" x14ac:dyDescent="0.25">
      <c r="A1268">
        <v>1780</v>
      </c>
      <c r="B1268" t="s">
        <v>8</v>
      </c>
      <c r="C1268">
        <v>38</v>
      </c>
      <c r="D1268" t="str">
        <f t="shared" si="57"/>
        <v>Middle Age</v>
      </c>
      <c r="E1268" s="5">
        <v>170019</v>
      </c>
      <c r="F1268">
        <v>38</v>
      </c>
      <c r="G1268" t="str">
        <f t="shared" si="58"/>
        <v>Economical</v>
      </c>
      <c r="H1268" t="s">
        <v>14</v>
      </c>
      <c r="I1268">
        <v>7</v>
      </c>
      <c r="J1268" t="str">
        <f t="shared" si="59"/>
        <v>Mid-Level</v>
      </c>
      <c r="K1268">
        <v>2</v>
      </c>
    </row>
    <row r="1269" spans="1:11" x14ac:dyDescent="0.25">
      <c r="A1269">
        <v>1783</v>
      </c>
      <c r="B1269" t="s">
        <v>11</v>
      </c>
      <c r="C1269">
        <v>8</v>
      </c>
      <c r="D1269" t="str">
        <f t="shared" si="57"/>
        <v>Adolescence</v>
      </c>
      <c r="E1269" s="5">
        <v>168723</v>
      </c>
      <c r="F1269">
        <v>31</v>
      </c>
      <c r="G1269" t="str">
        <f t="shared" si="58"/>
        <v>Economical</v>
      </c>
      <c r="H1269" t="s">
        <v>17</v>
      </c>
      <c r="I1269">
        <v>7</v>
      </c>
      <c r="J1269" t="str">
        <f t="shared" si="59"/>
        <v>Mid-Level</v>
      </c>
      <c r="K1269">
        <v>2</v>
      </c>
    </row>
    <row r="1270" spans="1:11" x14ac:dyDescent="0.25">
      <c r="A1270">
        <v>1587</v>
      </c>
      <c r="B1270" t="s">
        <v>11</v>
      </c>
      <c r="C1270">
        <v>13</v>
      </c>
      <c r="D1270" t="str">
        <f t="shared" si="57"/>
        <v>Adolescence</v>
      </c>
      <c r="E1270" s="5">
        <v>167619</v>
      </c>
      <c r="F1270">
        <v>4</v>
      </c>
      <c r="G1270" t="str">
        <f t="shared" si="58"/>
        <v>Tightward</v>
      </c>
      <c r="H1270" t="s">
        <v>9</v>
      </c>
      <c r="I1270">
        <v>7</v>
      </c>
      <c r="J1270" t="str">
        <f t="shared" si="59"/>
        <v>Mid-Level</v>
      </c>
      <c r="K1270">
        <v>6</v>
      </c>
    </row>
    <row r="1271" spans="1:11" x14ac:dyDescent="0.25">
      <c r="A1271">
        <v>1015</v>
      </c>
      <c r="B1271" t="s">
        <v>11</v>
      </c>
      <c r="C1271">
        <v>76</v>
      </c>
      <c r="D1271" t="str">
        <f t="shared" si="57"/>
        <v>Old</v>
      </c>
      <c r="E1271" s="5">
        <v>166245</v>
      </c>
      <c r="F1271">
        <v>13</v>
      </c>
      <c r="G1271" t="str">
        <f t="shared" si="58"/>
        <v>Tightward</v>
      </c>
      <c r="H1271" t="s">
        <v>15</v>
      </c>
      <c r="I1271">
        <v>7</v>
      </c>
      <c r="J1271" t="str">
        <f t="shared" si="59"/>
        <v>Mid-Level</v>
      </c>
      <c r="K1271">
        <v>3</v>
      </c>
    </row>
    <row r="1272" spans="1:11" x14ac:dyDescent="0.25">
      <c r="A1272">
        <v>1482</v>
      </c>
      <c r="B1272" t="s">
        <v>11</v>
      </c>
      <c r="C1272">
        <v>25</v>
      </c>
      <c r="D1272" t="str">
        <f t="shared" si="57"/>
        <v>Adolescence</v>
      </c>
      <c r="E1272" s="5">
        <v>165978</v>
      </c>
      <c r="F1272">
        <v>42</v>
      </c>
      <c r="G1272" t="str">
        <f t="shared" si="58"/>
        <v>Economical</v>
      </c>
      <c r="H1272" t="s">
        <v>14</v>
      </c>
      <c r="I1272">
        <v>7</v>
      </c>
      <c r="J1272" t="str">
        <f t="shared" si="59"/>
        <v>Mid-Level</v>
      </c>
      <c r="K1272">
        <v>3</v>
      </c>
    </row>
    <row r="1273" spans="1:11" x14ac:dyDescent="0.25">
      <c r="A1273">
        <v>453</v>
      </c>
      <c r="B1273" t="s">
        <v>11</v>
      </c>
      <c r="C1273">
        <v>64</v>
      </c>
      <c r="D1273" t="str">
        <f t="shared" si="57"/>
        <v>Old</v>
      </c>
      <c r="E1273" s="5">
        <v>156777</v>
      </c>
      <c r="F1273">
        <v>20</v>
      </c>
      <c r="G1273" t="str">
        <f t="shared" si="58"/>
        <v>Tightward</v>
      </c>
      <c r="H1273" t="s">
        <v>9</v>
      </c>
      <c r="I1273">
        <v>7</v>
      </c>
      <c r="J1273" t="str">
        <f t="shared" si="59"/>
        <v>Mid-Level</v>
      </c>
      <c r="K1273">
        <v>2</v>
      </c>
    </row>
    <row r="1274" spans="1:11" x14ac:dyDescent="0.25">
      <c r="A1274">
        <v>1162</v>
      </c>
      <c r="B1274" t="s">
        <v>11</v>
      </c>
      <c r="C1274">
        <v>20</v>
      </c>
      <c r="D1274" t="str">
        <f t="shared" si="57"/>
        <v>Adolescence</v>
      </c>
      <c r="E1274" s="5">
        <v>155951</v>
      </c>
      <c r="F1274">
        <v>21</v>
      </c>
      <c r="G1274" t="str">
        <f t="shared" si="58"/>
        <v>Tightward</v>
      </c>
      <c r="H1274" t="s">
        <v>9</v>
      </c>
      <c r="I1274">
        <v>7</v>
      </c>
      <c r="J1274" t="str">
        <f t="shared" si="59"/>
        <v>Mid-Level</v>
      </c>
      <c r="K1274">
        <v>4</v>
      </c>
    </row>
    <row r="1275" spans="1:11" x14ac:dyDescent="0.25">
      <c r="A1275">
        <v>603</v>
      </c>
      <c r="B1275" t="s">
        <v>11</v>
      </c>
      <c r="C1275">
        <v>71</v>
      </c>
      <c r="D1275" t="str">
        <f t="shared" si="57"/>
        <v>Old</v>
      </c>
      <c r="E1275" s="5">
        <v>154007</v>
      </c>
      <c r="F1275">
        <v>32</v>
      </c>
      <c r="G1275" t="str">
        <f t="shared" si="58"/>
        <v>Economical</v>
      </c>
      <c r="H1275" t="s">
        <v>14</v>
      </c>
      <c r="I1275">
        <v>7</v>
      </c>
      <c r="J1275" t="str">
        <f t="shared" si="59"/>
        <v>Mid-Level</v>
      </c>
      <c r="K1275">
        <v>7</v>
      </c>
    </row>
    <row r="1276" spans="1:11" x14ac:dyDescent="0.25">
      <c r="A1276">
        <v>720</v>
      </c>
      <c r="B1276" t="s">
        <v>11</v>
      </c>
      <c r="C1276">
        <v>37</v>
      </c>
      <c r="D1276" t="str">
        <f t="shared" si="57"/>
        <v>Middle Age</v>
      </c>
      <c r="E1276" s="5">
        <v>145648</v>
      </c>
      <c r="F1276">
        <v>21</v>
      </c>
      <c r="G1276" t="str">
        <f t="shared" si="58"/>
        <v>Tightward</v>
      </c>
      <c r="H1276" t="s">
        <v>9</v>
      </c>
      <c r="I1276">
        <v>7</v>
      </c>
      <c r="J1276" t="str">
        <f t="shared" si="59"/>
        <v>Mid-Level</v>
      </c>
      <c r="K1276">
        <v>6</v>
      </c>
    </row>
    <row r="1277" spans="1:11" x14ac:dyDescent="0.25">
      <c r="A1277">
        <v>1459</v>
      </c>
      <c r="B1277" t="s">
        <v>11</v>
      </c>
      <c r="C1277">
        <v>84</v>
      </c>
      <c r="D1277" t="str">
        <f t="shared" si="57"/>
        <v>Old</v>
      </c>
      <c r="E1277" s="5">
        <v>143567</v>
      </c>
      <c r="F1277">
        <v>48</v>
      </c>
      <c r="G1277" t="str">
        <f t="shared" si="58"/>
        <v>Economical</v>
      </c>
      <c r="H1277" t="s">
        <v>14</v>
      </c>
      <c r="I1277">
        <v>7</v>
      </c>
      <c r="J1277" t="str">
        <f t="shared" si="59"/>
        <v>Mid-Level</v>
      </c>
      <c r="K1277">
        <v>2</v>
      </c>
    </row>
    <row r="1278" spans="1:11" x14ac:dyDescent="0.25">
      <c r="A1278">
        <v>1191</v>
      </c>
      <c r="B1278" t="s">
        <v>8</v>
      </c>
      <c r="C1278">
        <v>97</v>
      </c>
      <c r="D1278" t="str">
        <f t="shared" si="57"/>
        <v>Old</v>
      </c>
      <c r="E1278" s="5">
        <v>142214</v>
      </c>
      <c r="F1278">
        <v>32</v>
      </c>
      <c r="G1278" t="str">
        <f t="shared" si="58"/>
        <v>Economical</v>
      </c>
      <c r="H1278" t="s">
        <v>14</v>
      </c>
      <c r="I1278">
        <v>7</v>
      </c>
      <c r="J1278" t="str">
        <f t="shared" si="59"/>
        <v>Mid-Level</v>
      </c>
      <c r="K1278">
        <v>4</v>
      </c>
    </row>
    <row r="1279" spans="1:11" x14ac:dyDescent="0.25">
      <c r="A1279">
        <v>1093</v>
      </c>
      <c r="B1279" t="s">
        <v>8</v>
      </c>
      <c r="C1279">
        <v>87</v>
      </c>
      <c r="D1279" t="str">
        <f t="shared" si="57"/>
        <v>Old</v>
      </c>
      <c r="E1279" s="5">
        <v>141383</v>
      </c>
      <c r="F1279">
        <v>3</v>
      </c>
      <c r="G1279" t="str">
        <f t="shared" si="58"/>
        <v>Tightward</v>
      </c>
      <c r="I1279">
        <v>7</v>
      </c>
      <c r="J1279" t="str">
        <f t="shared" si="59"/>
        <v>Mid-Level</v>
      </c>
      <c r="K1279">
        <v>5</v>
      </c>
    </row>
    <row r="1280" spans="1:11" x14ac:dyDescent="0.25">
      <c r="A1280">
        <v>1921</v>
      </c>
      <c r="B1280" t="s">
        <v>8</v>
      </c>
      <c r="C1280">
        <v>46</v>
      </c>
      <c r="D1280" t="str">
        <f t="shared" si="57"/>
        <v>Middle Age</v>
      </c>
      <c r="E1280" s="5">
        <v>137973</v>
      </c>
      <c r="F1280">
        <v>50</v>
      </c>
      <c r="G1280" t="str">
        <f t="shared" si="58"/>
        <v>Economical</v>
      </c>
      <c r="H1280" t="s">
        <v>9</v>
      </c>
      <c r="I1280">
        <v>7</v>
      </c>
      <c r="J1280" t="str">
        <f t="shared" si="59"/>
        <v>Mid-Level</v>
      </c>
      <c r="K1280">
        <v>7</v>
      </c>
    </row>
    <row r="1281" spans="1:11" x14ac:dyDescent="0.25">
      <c r="A1281">
        <v>391</v>
      </c>
      <c r="B1281" t="s">
        <v>11</v>
      </c>
      <c r="C1281">
        <v>7</v>
      </c>
      <c r="D1281" t="str">
        <f t="shared" si="57"/>
        <v>Adolescence</v>
      </c>
      <c r="E1281" s="5">
        <v>136231</v>
      </c>
      <c r="F1281">
        <v>10</v>
      </c>
      <c r="G1281" t="str">
        <f t="shared" si="58"/>
        <v>Tightward</v>
      </c>
      <c r="H1281" t="s">
        <v>14</v>
      </c>
      <c r="I1281">
        <v>7</v>
      </c>
      <c r="J1281" t="str">
        <f t="shared" si="59"/>
        <v>Mid-Level</v>
      </c>
      <c r="K1281">
        <v>1</v>
      </c>
    </row>
    <row r="1282" spans="1:11" x14ac:dyDescent="0.25">
      <c r="A1282">
        <v>1805</v>
      </c>
      <c r="B1282" t="s">
        <v>11</v>
      </c>
      <c r="C1282">
        <v>75</v>
      </c>
      <c r="D1282" t="str">
        <f t="shared" ref="D1282:D1345" si="60">IF(C1282&gt;54,"Old",IF(C1282&gt;=31,"Middle Age",IF(C1282&lt;31,"Adolescence","Invalid")))</f>
        <v>Old</v>
      </c>
      <c r="E1282" s="5">
        <v>135159</v>
      </c>
      <c r="F1282">
        <v>12</v>
      </c>
      <c r="G1282" t="str">
        <f t="shared" ref="G1282:G1345" si="61">IF(F1282&gt;=60,"Spendthrift",IF(F1282&gt;=31,"Economical",IF(F1282&lt;31,"Tightward","Invalid")))</f>
        <v>Tightward</v>
      </c>
      <c r="H1282" t="s">
        <v>10</v>
      </c>
      <c r="I1282">
        <v>7</v>
      </c>
      <c r="J1282" t="str">
        <f t="shared" ref="J1282:J1345" si="62">IF(I1282&gt;=10,"Senior Level",IF(I1282&gt;=5,"Mid-Level",IF(I1282&gt;=3,"Intermediate",IF(I1282&lt;3,"Entry-Level","Invalid"))))</f>
        <v>Mid-Level</v>
      </c>
      <c r="K1282">
        <v>6</v>
      </c>
    </row>
    <row r="1283" spans="1:11" x14ac:dyDescent="0.25">
      <c r="A1283">
        <v>794</v>
      </c>
      <c r="B1283" t="s">
        <v>11</v>
      </c>
      <c r="C1283">
        <v>56</v>
      </c>
      <c r="D1283" t="str">
        <f t="shared" si="60"/>
        <v>Old</v>
      </c>
      <c r="E1283" s="5">
        <v>132860</v>
      </c>
      <c r="F1283">
        <v>17</v>
      </c>
      <c r="G1283" t="str">
        <f t="shared" si="61"/>
        <v>Tightward</v>
      </c>
      <c r="H1283" t="s">
        <v>9</v>
      </c>
      <c r="I1283">
        <v>7</v>
      </c>
      <c r="J1283" t="str">
        <f t="shared" si="62"/>
        <v>Mid-Level</v>
      </c>
      <c r="K1283">
        <v>2</v>
      </c>
    </row>
    <row r="1284" spans="1:11" x14ac:dyDescent="0.25">
      <c r="A1284">
        <v>1786</v>
      </c>
      <c r="B1284" t="s">
        <v>8</v>
      </c>
      <c r="C1284">
        <v>56</v>
      </c>
      <c r="D1284" t="str">
        <f t="shared" si="60"/>
        <v>Old</v>
      </c>
      <c r="E1284" s="5">
        <v>131911</v>
      </c>
      <c r="F1284">
        <v>42</v>
      </c>
      <c r="G1284" t="str">
        <f t="shared" si="61"/>
        <v>Economical</v>
      </c>
      <c r="H1284" t="s">
        <v>9</v>
      </c>
      <c r="I1284">
        <v>7</v>
      </c>
      <c r="J1284" t="str">
        <f t="shared" si="62"/>
        <v>Mid-Level</v>
      </c>
      <c r="K1284">
        <v>7</v>
      </c>
    </row>
    <row r="1285" spans="1:11" x14ac:dyDescent="0.25">
      <c r="A1285">
        <v>1380</v>
      </c>
      <c r="B1285" t="s">
        <v>8</v>
      </c>
      <c r="C1285">
        <v>88</v>
      </c>
      <c r="D1285" t="str">
        <f t="shared" si="60"/>
        <v>Old</v>
      </c>
      <c r="E1285" s="5">
        <v>131584</v>
      </c>
      <c r="F1285">
        <v>18</v>
      </c>
      <c r="G1285" t="str">
        <f t="shared" si="61"/>
        <v>Tightward</v>
      </c>
      <c r="H1285" t="s">
        <v>14</v>
      </c>
      <c r="I1285">
        <v>7</v>
      </c>
      <c r="J1285" t="str">
        <f t="shared" si="62"/>
        <v>Mid-Level</v>
      </c>
      <c r="K1285">
        <v>3</v>
      </c>
    </row>
    <row r="1286" spans="1:11" x14ac:dyDescent="0.25">
      <c r="A1286">
        <v>1934</v>
      </c>
      <c r="B1286" t="s">
        <v>11</v>
      </c>
      <c r="C1286">
        <v>87</v>
      </c>
      <c r="D1286" t="str">
        <f t="shared" si="60"/>
        <v>Old</v>
      </c>
      <c r="E1286" s="5">
        <v>128153</v>
      </c>
      <c r="F1286">
        <v>42</v>
      </c>
      <c r="G1286" t="str">
        <f t="shared" si="61"/>
        <v>Economical</v>
      </c>
      <c r="H1286" t="s">
        <v>14</v>
      </c>
      <c r="I1286">
        <v>7</v>
      </c>
      <c r="J1286" t="str">
        <f t="shared" si="62"/>
        <v>Mid-Level</v>
      </c>
      <c r="K1286">
        <v>6</v>
      </c>
    </row>
    <row r="1287" spans="1:11" x14ac:dyDescent="0.25">
      <c r="A1287">
        <v>1473</v>
      </c>
      <c r="B1287" t="s">
        <v>11</v>
      </c>
      <c r="C1287">
        <v>58</v>
      </c>
      <c r="D1287" t="str">
        <f t="shared" si="60"/>
        <v>Old</v>
      </c>
      <c r="E1287" s="5">
        <v>127833</v>
      </c>
      <c r="F1287">
        <v>2</v>
      </c>
      <c r="G1287" t="str">
        <f t="shared" si="61"/>
        <v>Tightward</v>
      </c>
      <c r="H1287" t="s">
        <v>14</v>
      </c>
      <c r="I1287">
        <v>7</v>
      </c>
      <c r="J1287" t="str">
        <f t="shared" si="62"/>
        <v>Mid-Level</v>
      </c>
      <c r="K1287">
        <v>7</v>
      </c>
    </row>
    <row r="1288" spans="1:11" x14ac:dyDescent="0.25">
      <c r="A1288">
        <v>1947</v>
      </c>
      <c r="B1288" t="s">
        <v>8</v>
      </c>
      <c r="C1288">
        <v>96</v>
      </c>
      <c r="D1288" t="str">
        <f t="shared" si="60"/>
        <v>Old</v>
      </c>
      <c r="E1288" s="5">
        <v>126225</v>
      </c>
      <c r="F1288">
        <v>47</v>
      </c>
      <c r="G1288" t="str">
        <f t="shared" si="61"/>
        <v>Economical</v>
      </c>
      <c r="H1288" t="s">
        <v>10</v>
      </c>
      <c r="I1288">
        <v>7</v>
      </c>
      <c r="J1288" t="str">
        <f t="shared" si="62"/>
        <v>Mid-Level</v>
      </c>
      <c r="K1288">
        <v>4</v>
      </c>
    </row>
    <row r="1289" spans="1:11" x14ac:dyDescent="0.25">
      <c r="A1289">
        <v>1791</v>
      </c>
      <c r="B1289" t="s">
        <v>8</v>
      </c>
      <c r="C1289">
        <v>17</v>
      </c>
      <c r="D1289" t="str">
        <f t="shared" si="60"/>
        <v>Adolescence</v>
      </c>
      <c r="E1289" s="5">
        <v>125471</v>
      </c>
      <c r="F1289">
        <v>48</v>
      </c>
      <c r="G1289" t="str">
        <f t="shared" si="61"/>
        <v>Economical</v>
      </c>
      <c r="H1289" t="s">
        <v>10</v>
      </c>
      <c r="I1289">
        <v>7</v>
      </c>
      <c r="J1289" t="str">
        <f t="shared" si="62"/>
        <v>Mid-Level</v>
      </c>
      <c r="K1289">
        <v>1</v>
      </c>
    </row>
    <row r="1290" spans="1:11" x14ac:dyDescent="0.25">
      <c r="A1290">
        <v>1793</v>
      </c>
      <c r="B1290" t="s">
        <v>8</v>
      </c>
      <c r="C1290">
        <v>14</v>
      </c>
      <c r="D1290" t="str">
        <f t="shared" si="60"/>
        <v>Adolescence</v>
      </c>
      <c r="E1290" s="5">
        <v>124785</v>
      </c>
      <c r="F1290">
        <v>28</v>
      </c>
      <c r="G1290" t="str">
        <f t="shared" si="61"/>
        <v>Tightward</v>
      </c>
      <c r="H1290" t="s">
        <v>12</v>
      </c>
      <c r="I1290">
        <v>7</v>
      </c>
      <c r="J1290" t="str">
        <f t="shared" si="62"/>
        <v>Mid-Level</v>
      </c>
      <c r="K1290">
        <v>2</v>
      </c>
    </row>
    <row r="1291" spans="1:11" x14ac:dyDescent="0.25">
      <c r="A1291">
        <v>853</v>
      </c>
      <c r="B1291" t="s">
        <v>11</v>
      </c>
      <c r="C1291">
        <v>0</v>
      </c>
      <c r="D1291" t="str">
        <f t="shared" si="60"/>
        <v>Adolescence</v>
      </c>
      <c r="E1291" s="5">
        <v>121926</v>
      </c>
      <c r="F1291">
        <v>41</v>
      </c>
      <c r="G1291" t="str">
        <f t="shared" si="61"/>
        <v>Economical</v>
      </c>
      <c r="H1291" t="s">
        <v>12</v>
      </c>
      <c r="I1291">
        <v>7</v>
      </c>
      <c r="J1291" t="str">
        <f t="shared" si="62"/>
        <v>Mid-Level</v>
      </c>
      <c r="K1291">
        <v>1</v>
      </c>
    </row>
    <row r="1292" spans="1:11" x14ac:dyDescent="0.25">
      <c r="A1292">
        <v>642</v>
      </c>
      <c r="B1292" t="s">
        <v>8</v>
      </c>
      <c r="C1292">
        <v>66</v>
      </c>
      <c r="D1292" t="str">
        <f t="shared" si="60"/>
        <v>Old</v>
      </c>
      <c r="E1292" s="5">
        <v>121377</v>
      </c>
      <c r="F1292">
        <v>19</v>
      </c>
      <c r="G1292" t="str">
        <f t="shared" si="61"/>
        <v>Tightward</v>
      </c>
      <c r="I1292">
        <v>7</v>
      </c>
      <c r="J1292" t="str">
        <f t="shared" si="62"/>
        <v>Mid-Level</v>
      </c>
      <c r="K1292">
        <v>7</v>
      </c>
    </row>
    <row r="1293" spans="1:11" x14ac:dyDescent="0.25">
      <c r="A1293">
        <v>912</v>
      </c>
      <c r="B1293" t="s">
        <v>11</v>
      </c>
      <c r="C1293">
        <v>19</v>
      </c>
      <c r="D1293" t="str">
        <f t="shared" si="60"/>
        <v>Adolescence</v>
      </c>
      <c r="E1293" s="5">
        <v>120215</v>
      </c>
      <c r="F1293">
        <v>46</v>
      </c>
      <c r="G1293" t="str">
        <f t="shared" si="61"/>
        <v>Economical</v>
      </c>
      <c r="H1293" t="s">
        <v>17</v>
      </c>
      <c r="I1293">
        <v>7</v>
      </c>
      <c r="J1293" t="str">
        <f t="shared" si="62"/>
        <v>Mid-Level</v>
      </c>
      <c r="K1293">
        <v>2</v>
      </c>
    </row>
    <row r="1294" spans="1:11" x14ac:dyDescent="0.25">
      <c r="A1294">
        <v>822</v>
      </c>
      <c r="B1294" t="s">
        <v>11</v>
      </c>
      <c r="C1294">
        <v>0</v>
      </c>
      <c r="D1294" t="str">
        <f t="shared" si="60"/>
        <v>Adolescence</v>
      </c>
      <c r="E1294" s="5">
        <v>116759</v>
      </c>
      <c r="F1294">
        <v>28</v>
      </c>
      <c r="G1294" t="str">
        <f t="shared" si="61"/>
        <v>Tightward</v>
      </c>
      <c r="H1294" t="s">
        <v>18</v>
      </c>
      <c r="I1294">
        <v>7</v>
      </c>
      <c r="J1294" t="str">
        <f t="shared" si="62"/>
        <v>Mid-Level</v>
      </c>
      <c r="K1294">
        <v>3</v>
      </c>
    </row>
    <row r="1295" spans="1:11" x14ac:dyDescent="0.25">
      <c r="A1295">
        <v>703</v>
      </c>
      <c r="B1295" t="s">
        <v>8</v>
      </c>
      <c r="C1295">
        <v>41</v>
      </c>
      <c r="D1295" t="str">
        <f t="shared" si="60"/>
        <v>Middle Age</v>
      </c>
      <c r="E1295" s="5">
        <v>113998</v>
      </c>
      <c r="F1295">
        <v>26</v>
      </c>
      <c r="G1295" t="str">
        <f t="shared" si="61"/>
        <v>Tightward</v>
      </c>
      <c r="H1295" t="s">
        <v>9</v>
      </c>
      <c r="I1295">
        <v>7</v>
      </c>
      <c r="J1295" t="str">
        <f t="shared" si="62"/>
        <v>Mid-Level</v>
      </c>
      <c r="K1295">
        <v>7</v>
      </c>
    </row>
    <row r="1296" spans="1:11" x14ac:dyDescent="0.25">
      <c r="A1296">
        <v>1686</v>
      </c>
      <c r="B1296" t="s">
        <v>8</v>
      </c>
      <c r="C1296">
        <v>87</v>
      </c>
      <c r="D1296" t="str">
        <f t="shared" si="60"/>
        <v>Old</v>
      </c>
      <c r="E1296" s="5">
        <v>110434</v>
      </c>
      <c r="F1296">
        <v>20</v>
      </c>
      <c r="G1296" t="str">
        <f t="shared" si="61"/>
        <v>Tightward</v>
      </c>
      <c r="H1296" t="s">
        <v>14</v>
      </c>
      <c r="I1296">
        <v>7</v>
      </c>
      <c r="J1296" t="str">
        <f t="shared" si="62"/>
        <v>Mid-Level</v>
      </c>
      <c r="K1296">
        <v>3</v>
      </c>
    </row>
    <row r="1297" spans="1:11" x14ac:dyDescent="0.25">
      <c r="A1297">
        <v>1548</v>
      </c>
      <c r="B1297" t="s">
        <v>11</v>
      </c>
      <c r="C1297">
        <v>91</v>
      </c>
      <c r="D1297" t="str">
        <f t="shared" si="60"/>
        <v>Old</v>
      </c>
      <c r="E1297" s="5">
        <v>107323</v>
      </c>
      <c r="F1297">
        <v>1</v>
      </c>
      <c r="G1297" t="str">
        <f t="shared" si="61"/>
        <v>Tightward</v>
      </c>
      <c r="H1297" t="s">
        <v>10</v>
      </c>
      <c r="I1297">
        <v>7</v>
      </c>
      <c r="J1297" t="str">
        <f t="shared" si="62"/>
        <v>Mid-Level</v>
      </c>
      <c r="K1297">
        <v>7</v>
      </c>
    </row>
    <row r="1298" spans="1:11" x14ac:dyDescent="0.25">
      <c r="A1298">
        <v>762</v>
      </c>
      <c r="B1298" t="s">
        <v>11</v>
      </c>
      <c r="C1298">
        <v>4</v>
      </c>
      <c r="D1298" t="str">
        <f t="shared" si="60"/>
        <v>Adolescence</v>
      </c>
      <c r="E1298" s="5">
        <v>106816</v>
      </c>
      <c r="F1298">
        <v>49</v>
      </c>
      <c r="G1298" t="str">
        <f t="shared" si="61"/>
        <v>Economical</v>
      </c>
      <c r="H1298" t="s">
        <v>14</v>
      </c>
      <c r="I1298">
        <v>7</v>
      </c>
      <c r="J1298" t="str">
        <f t="shared" si="62"/>
        <v>Mid-Level</v>
      </c>
      <c r="K1298">
        <v>5</v>
      </c>
    </row>
    <row r="1299" spans="1:11" x14ac:dyDescent="0.25">
      <c r="A1299">
        <v>1962</v>
      </c>
      <c r="B1299" t="s">
        <v>11</v>
      </c>
      <c r="C1299">
        <v>52</v>
      </c>
      <c r="D1299" t="str">
        <f t="shared" si="60"/>
        <v>Middle Age</v>
      </c>
      <c r="E1299" s="5">
        <v>106530</v>
      </c>
      <c r="F1299">
        <v>46</v>
      </c>
      <c r="G1299" t="str">
        <f t="shared" si="61"/>
        <v>Economical</v>
      </c>
      <c r="H1299" t="s">
        <v>10</v>
      </c>
      <c r="I1299">
        <v>7</v>
      </c>
      <c r="J1299" t="str">
        <f t="shared" si="62"/>
        <v>Mid-Level</v>
      </c>
      <c r="K1299">
        <v>2</v>
      </c>
    </row>
    <row r="1300" spans="1:11" x14ac:dyDescent="0.25">
      <c r="A1300">
        <v>903</v>
      </c>
      <c r="B1300" t="s">
        <v>11</v>
      </c>
      <c r="C1300">
        <v>75</v>
      </c>
      <c r="D1300" t="str">
        <f t="shared" si="60"/>
        <v>Old</v>
      </c>
      <c r="E1300" s="5">
        <v>102904</v>
      </c>
      <c r="F1300">
        <v>28</v>
      </c>
      <c r="G1300" t="str">
        <f t="shared" si="61"/>
        <v>Tightward</v>
      </c>
      <c r="H1300" t="s">
        <v>14</v>
      </c>
      <c r="I1300">
        <v>7</v>
      </c>
      <c r="J1300" t="str">
        <f t="shared" si="62"/>
        <v>Mid-Level</v>
      </c>
      <c r="K1300">
        <v>6</v>
      </c>
    </row>
    <row r="1301" spans="1:11" x14ac:dyDescent="0.25">
      <c r="A1301">
        <v>592</v>
      </c>
      <c r="B1301" t="s">
        <v>11</v>
      </c>
      <c r="C1301">
        <v>73</v>
      </c>
      <c r="D1301" t="str">
        <f t="shared" si="60"/>
        <v>Old</v>
      </c>
      <c r="E1301" s="5">
        <v>102296</v>
      </c>
      <c r="F1301">
        <v>31</v>
      </c>
      <c r="G1301" t="str">
        <f t="shared" si="61"/>
        <v>Economical</v>
      </c>
      <c r="H1301" t="s">
        <v>13</v>
      </c>
      <c r="I1301">
        <v>7</v>
      </c>
      <c r="J1301" t="str">
        <f t="shared" si="62"/>
        <v>Mid-Level</v>
      </c>
      <c r="K1301">
        <v>5</v>
      </c>
    </row>
    <row r="1302" spans="1:11" x14ac:dyDescent="0.25">
      <c r="A1302">
        <v>1621</v>
      </c>
      <c r="B1302" t="s">
        <v>8</v>
      </c>
      <c r="C1302">
        <v>16</v>
      </c>
      <c r="D1302" t="str">
        <f t="shared" si="60"/>
        <v>Adolescence</v>
      </c>
      <c r="E1302" s="5">
        <v>100939</v>
      </c>
      <c r="F1302">
        <v>34</v>
      </c>
      <c r="G1302" t="str">
        <f t="shared" si="61"/>
        <v>Economical</v>
      </c>
      <c r="H1302" t="s">
        <v>9</v>
      </c>
      <c r="I1302">
        <v>7</v>
      </c>
      <c r="J1302" t="str">
        <f t="shared" si="62"/>
        <v>Mid-Level</v>
      </c>
      <c r="K1302">
        <v>6</v>
      </c>
    </row>
    <row r="1303" spans="1:11" x14ac:dyDescent="0.25">
      <c r="A1303">
        <v>735</v>
      </c>
      <c r="B1303" t="s">
        <v>8</v>
      </c>
      <c r="C1303">
        <v>38</v>
      </c>
      <c r="D1303" t="str">
        <f t="shared" si="60"/>
        <v>Middle Age</v>
      </c>
      <c r="E1303" s="5">
        <v>99964</v>
      </c>
      <c r="F1303">
        <v>11</v>
      </c>
      <c r="G1303" t="str">
        <f t="shared" si="61"/>
        <v>Tightward</v>
      </c>
      <c r="H1303" t="s">
        <v>9</v>
      </c>
      <c r="I1303">
        <v>7</v>
      </c>
      <c r="J1303" t="str">
        <f t="shared" si="62"/>
        <v>Mid-Level</v>
      </c>
      <c r="K1303">
        <v>4</v>
      </c>
    </row>
    <row r="1304" spans="1:11" x14ac:dyDescent="0.25">
      <c r="A1304">
        <v>1751</v>
      </c>
      <c r="B1304" t="s">
        <v>8</v>
      </c>
      <c r="C1304">
        <v>79</v>
      </c>
      <c r="D1304" t="str">
        <f t="shared" si="60"/>
        <v>Old</v>
      </c>
      <c r="E1304" s="5">
        <v>95839</v>
      </c>
      <c r="F1304">
        <v>30</v>
      </c>
      <c r="G1304" t="str">
        <f t="shared" si="61"/>
        <v>Tightward</v>
      </c>
      <c r="H1304" t="s">
        <v>15</v>
      </c>
      <c r="I1304">
        <v>7</v>
      </c>
      <c r="J1304" t="str">
        <f t="shared" si="62"/>
        <v>Mid-Level</v>
      </c>
      <c r="K1304">
        <v>2</v>
      </c>
    </row>
    <row r="1305" spans="1:11" x14ac:dyDescent="0.25">
      <c r="A1305">
        <v>230</v>
      </c>
      <c r="B1305" t="s">
        <v>8</v>
      </c>
      <c r="C1305">
        <v>15</v>
      </c>
      <c r="D1305" t="str">
        <f t="shared" si="60"/>
        <v>Adolescence</v>
      </c>
      <c r="E1305" s="5">
        <v>94000</v>
      </c>
      <c r="F1305">
        <v>30</v>
      </c>
      <c r="G1305" t="str">
        <f t="shared" si="61"/>
        <v>Tightward</v>
      </c>
      <c r="H1305" t="s">
        <v>9</v>
      </c>
      <c r="I1305">
        <v>7</v>
      </c>
      <c r="J1305" t="str">
        <f t="shared" si="62"/>
        <v>Mid-Level</v>
      </c>
      <c r="K1305">
        <v>2</v>
      </c>
    </row>
    <row r="1306" spans="1:11" x14ac:dyDescent="0.25">
      <c r="A1306">
        <v>1828</v>
      </c>
      <c r="B1306" t="s">
        <v>8</v>
      </c>
      <c r="C1306">
        <v>95</v>
      </c>
      <c r="D1306" t="str">
        <f t="shared" si="60"/>
        <v>Old</v>
      </c>
      <c r="E1306" s="5">
        <v>91352</v>
      </c>
      <c r="F1306">
        <v>9</v>
      </c>
      <c r="G1306" t="str">
        <f t="shared" si="61"/>
        <v>Tightward</v>
      </c>
      <c r="H1306" t="s">
        <v>16</v>
      </c>
      <c r="I1306">
        <v>7</v>
      </c>
      <c r="J1306" t="str">
        <f t="shared" si="62"/>
        <v>Mid-Level</v>
      </c>
      <c r="K1306">
        <v>3</v>
      </c>
    </row>
    <row r="1307" spans="1:11" x14ac:dyDescent="0.25">
      <c r="A1307">
        <v>1747</v>
      </c>
      <c r="B1307" t="s">
        <v>8</v>
      </c>
      <c r="C1307">
        <v>49</v>
      </c>
      <c r="D1307" t="str">
        <f t="shared" si="60"/>
        <v>Middle Age</v>
      </c>
      <c r="E1307" s="5">
        <v>91290</v>
      </c>
      <c r="F1307">
        <v>44</v>
      </c>
      <c r="G1307" t="str">
        <f t="shared" si="61"/>
        <v>Economical</v>
      </c>
      <c r="H1307" t="s">
        <v>9</v>
      </c>
      <c r="I1307">
        <v>7</v>
      </c>
      <c r="J1307" t="str">
        <f t="shared" si="62"/>
        <v>Mid-Level</v>
      </c>
      <c r="K1307">
        <v>7</v>
      </c>
    </row>
    <row r="1308" spans="1:11" x14ac:dyDescent="0.25">
      <c r="A1308">
        <v>723</v>
      </c>
      <c r="B1308" t="s">
        <v>11</v>
      </c>
      <c r="C1308">
        <v>11</v>
      </c>
      <c r="D1308" t="str">
        <f t="shared" si="60"/>
        <v>Adolescence</v>
      </c>
      <c r="E1308" s="5">
        <v>83220</v>
      </c>
      <c r="F1308">
        <v>21</v>
      </c>
      <c r="G1308" t="str">
        <f t="shared" si="61"/>
        <v>Tightward</v>
      </c>
      <c r="H1308" t="s">
        <v>10</v>
      </c>
      <c r="I1308">
        <v>7</v>
      </c>
      <c r="J1308" t="str">
        <f t="shared" si="62"/>
        <v>Mid-Level</v>
      </c>
      <c r="K1308">
        <v>4</v>
      </c>
    </row>
    <row r="1309" spans="1:11" x14ac:dyDescent="0.25">
      <c r="A1309">
        <v>1333</v>
      </c>
      <c r="B1309" t="s">
        <v>11</v>
      </c>
      <c r="C1309">
        <v>82</v>
      </c>
      <c r="D1309" t="str">
        <f t="shared" si="60"/>
        <v>Old</v>
      </c>
      <c r="E1309" s="5">
        <v>82060</v>
      </c>
      <c r="F1309">
        <v>46</v>
      </c>
      <c r="G1309" t="str">
        <f t="shared" si="61"/>
        <v>Economical</v>
      </c>
      <c r="H1309" t="s">
        <v>9</v>
      </c>
      <c r="I1309">
        <v>7</v>
      </c>
      <c r="J1309" t="str">
        <f t="shared" si="62"/>
        <v>Mid-Level</v>
      </c>
      <c r="K1309">
        <v>1</v>
      </c>
    </row>
    <row r="1310" spans="1:11" x14ac:dyDescent="0.25">
      <c r="A1310">
        <v>783</v>
      </c>
      <c r="B1310" t="s">
        <v>8</v>
      </c>
      <c r="C1310">
        <v>74</v>
      </c>
      <c r="D1310" t="str">
        <f t="shared" si="60"/>
        <v>Old</v>
      </c>
      <c r="E1310" s="5">
        <v>76521</v>
      </c>
      <c r="F1310">
        <v>29</v>
      </c>
      <c r="G1310" t="str">
        <f t="shared" si="61"/>
        <v>Tightward</v>
      </c>
      <c r="H1310" t="s">
        <v>10</v>
      </c>
      <c r="I1310">
        <v>7</v>
      </c>
      <c r="J1310" t="str">
        <f t="shared" si="62"/>
        <v>Mid-Level</v>
      </c>
      <c r="K1310">
        <v>4</v>
      </c>
    </row>
    <row r="1311" spans="1:11" x14ac:dyDescent="0.25">
      <c r="A1311">
        <v>1434</v>
      </c>
      <c r="B1311" t="s">
        <v>11</v>
      </c>
      <c r="C1311">
        <v>14</v>
      </c>
      <c r="D1311" t="str">
        <f t="shared" si="60"/>
        <v>Adolescence</v>
      </c>
      <c r="E1311" s="5">
        <v>76001</v>
      </c>
      <c r="F1311">
        <v>46</v>
      </c>
      <c r="G1311" t="str">
        <f t="shared" si="61"/>
        <v>Economical</v>
      </c>
      <c r="H1311" t="s">
        <v>14</v>
      </c>
      <c r="I1311">
        <v>7</v>
      </c>
      <c r="J1311" t="str">
        <f t="shared" si="62"/>
        <v>Mid-Level</v>
      </c>
      <c r="K1311">
        <v>3</v>
      </c>
    </row>
    <row r="1312" spans="1:11" x14ac:dyDescent="0.25">
      <c r="A1312">
        <v>1468</v>
      </c>
      <c r="B1312" t="s">
        <v>11</v>
      </c>
      <c r="C1312">
        <v>65</v>
      </c>
      <c r="D1312" t="str">
        <f t="shared" si="60"/>
        <v>Old</v>
      </c>
      <c r="E1312" s="5">
        <v>75685</v>
      </c>
      <c r="F1312">
        <v>19</v>
      </c>
      <c r="G1312" t="str">
        <f t="shared" si="61"/>
        <v>Tightward</v>
      </c>
      <c r="H1312" t="s">
        <v>18</v>
      </c>
      <c r="I1312">
        <v>7</v>
      </c>
      <c r="J1312" t="str">
        <f t="shared" si="62"/>
        <v>Mid-Level</v>
      </c>
      <c r="K1312">
        <v>3</v>
      </c>
    </row>
    <row r="1313" spans="1:11" x14ac:dyDescent="0.25">
      <c r="A1313">
        <v>901</v>
      </c>
      <c r="B1313" t="s">
        <v>8</v>
      </c>
      <c r="C1313">
        <v>1</v>
      </c>
      <c r="D1313" t="str">
        <f t="shared" si="60"/>
        <v>Adolescence</v>
      </c>
      <c r="E1313" s="5">
        <v>75518</v>
      </c>
      <c r="F1313">
        <v>17</v>
      </c>
      <c r="G1313" t="str">
        <f t="shared" si="61"/>
        <v>Tightward</v>
      </c>
      <c r="H1313" t="s">
        <v>12</v>
      </c>
      <c r="I1313">
        <v>7</v>
      </c>
      <c r="J1313" t="str">
        <f t="shared" si="62"/>
        <v>Mid-Level</v>
      </c>
      <c r="K1313">
        <v>3</v>
      </c>
    </row>
    <row r="1314" spans="1:11" x14ac:dyDescent="0.25">
      <c r="A1314">
        <v>1997</v>
      </c>
      <c r="B1314" t="s">
        <v>11</v>
      </c>
      <c r="C1314">
        <v>91</v>
      </c>
      <c r="D1314" t="str">
        <f t="shared" si="60"/>
        <v>Old</v>
      </c>
      <c r="E1314" s="5">
        <v>73158</v>
      </c>
      <c r="F1314">
        <v>32</v>
      </c>
      <c r="G1314" t="str">
        <f t="shared" si="61"/>
        <v>Economical</v>
      </c>
      <c r="H1314" t="s">
        <v>16</v>
      </c>
      <c r="I1314">
        <v>7</v>
      </c>
      <c r="J1314" t="str">
        <f t="shared" si="62"/>
        <v>Mid-Level</v>
      </c>
      <c r="K1314">
        <v>7</v>
      </c>
    </row>
    <row r="1315" spans="1:11" x14ac:dyDescent="0.25">
      <c r="A1315">
        <v>254</v>
      </c>
      <c r="B1315" t="s">
        <v>11</v>
      </c>
      <c r="C1315">
        <v>86</v>
      </c>
      <c r="D1315" t="str">
        <f t="shared" si="60"/>
        <v>Old</v>
      </c>
      <c r="E1315" s="5">
        <v>72000</v>
      </c>
      <c r="F1315">
        <v>13</v>
      </c>
      <c r="G1315" t="str">
        <f t="shared" si="61"/>
        <v>Tightward</v>
      </c>
      <c r="H1315" t="s">
        <v>12</v>
      </c>
      <c r="I1315">
        <v>7</v>
      </c>
      <c r="J1315" t="str">
        <f t="shared" si="62"/>
        <v>Mid-Level</v>
      </c>
      <c r="K1315">
        <v>3</v>
      </c>
    </row>
    <row r="1316" spans="1:11" x14ac:dyDescent="0.25">
      <c r="A1316">
        <v>1122</v>
      </c>
      <c r="B1316" t="s">
        <v>11</v>
      </c>
      <c r="C1316">
        <v>85</v>
      </c>
      <c r="D1316" t="str">
        <f t="shared" si="60"/>
        <v>Old</v>
      </c>
      <c r="E1316" s="5">
        <v>68212</v>
      </c>
      <c r="F1316">
        <v>26</v>
      </c>
      <c r="G1316" t="str">
        <f t="shared" si="61"/>
        <v>Tightward</v>
      </c>
      <c r="H1316" t="s">
        <v>9</v>
      </c>
      <c r="I1316">
        <v>7</v>
      </c>
      <c r="J1316" t="str">
        <f t="shared" si="62"/>
        <v>Mid-Level</v>
      </c>
      <c r="K1316">
        <v>4</v>
      </c>
    </row>
    <row r="1317" spans="1:11" x14ac:dyDescent="0.25">
      <c r="A1317">
        <v>599</v>
      </c>
      <c r="B1317" t="s">
        <v>8</v>
      </c>
      <c r="C1317">
        <v>22</v>
      </c>
      <c r="D1317" t="str">
        <f t="shared" si="60"/>
        <v>Adolescence</v>
      </c>
      <c r="E1317" s="5">
        <v>64707</v>
      </c>
      <c r="F1317">
        <v>29</v>
      </c>
      <c r="G1317" t="str">
        <f t="shared" si="61"/>
        <v>Tightward</v>
      </c>
      <c r="H1317" t="s">
        <v>13</v>
      </c>
      <c r="I1317">
        <v>7</v>
      </c>
      <c r="J1317" t="str">
        <f t="shared" si="62"/>
        <v>Mid-Level</v>
      </c>
      <c r="K1317">
        <v>3</v>
      </c>
    </row>
    <row r="1318" spans="1:11" x14ac:dyDescent="0.25">
      <c r="A1318">
        <v>1763</v>
      </c>
      <c r="B1318" t="s">
        <v>11</v>
      </c>
      <c r="C1318">
        <v>13</v>
      </c>
      <c r="D1318" t="str">
        <f t="shared" si="60"/>
        <v>Adolescence</v>
      </c>
      <c r="E1318" s="5">
        <v>61917</v>
      </c>
      <c r="F1318">
        <v>16</v>
      </c>
      <c r="G1318" t="str">
        <f t="shared" si="61"/>
        <v>Tightward</v>
      </c>
      <c r="H1318" t="s">
        <v>14</v>
      </c>
      <c r="I1318">
        <v>7</v>
      </c>
      <c r="J1318" t="str">
        <f t="shared" si="62"/>
        <v>Mid-Level</v>
      </c>
      <c r="K1318">
        <v>2</v>
      </c>
    </row>
    <row r="1319" spans="1:11" x14ac:dyDescent="0.25">
      <c r="A1319">
        <v>883</v>
      </c>
      <c r="B1319" t="s">
        <v>11</v>
      </c>
      <c r="C1319">
        <v>30</v>
      </c>
      <c r="D1319" t="str">
        <f t="shared" si="60"/>
        <v>Adolescence</v>
      </c>
      <c r="E1319" s="5">
        <v>59284</v>
      </c>
      <c r="F1319">
        <v>38</v>
      </c>
      <c r="G1319" t="str">
        <f t="shared" si="61"/>
        <v>Economical</v>
      </c>
      <c r="H1319" t="s">
        <v>16</v>
      </c>
      <c r="I1319">
        <v>7</v>
      </c>
      <c r="J1319" t="str">
        <f t="shared" si="62"/>
        <v>Mid-Level</v>
      </c>
      <c r="K1319">
        <v>7</v>
      </c>
    </row>
    <row r="1320" spans="1:11" x14ac:dyDescent="0.25">
      <c r="A1320">
        <v>181</v>
      </c>
      <c r="B1320" t="s">
        <v>11</v>
      </c>
      <c r="C1320">
        <v>37</v>
      </c>
      <c r="D1320" t="str">
        <f t="shared" si="60"/>
        <v>Middle Age</v>
      </c>
      <c r="E1320" s="5">
        <v>59000</v>
      </c>
      <c r="F1320">
        <v>32</v>
      </c>
      <c r="G1320" t="str">
        <f t="shared" si="61"/>
        <v>Economical</v>
      </c>
      <c r="H1320" t="s">
        <v>14</v>
      </c>
      <c r="I1320">
        <v>7</v>
      </c>
      <c r="J1320" t="str">
        <f t="shared" si="62"/>
        <v>Mid-Level</v>
      </c>
      <c r="K1320">
        <v>2</v>
      </c>
    </row>
    <row r="1321" spans="1:11" x14ac:dyDescent="0.25">
      <c r="A1321">
        <v>1844</v>
      </c>
      <c r="B1321" t="s">
        <v>11</v>
      </c>
      <c r="C1321">
        <v>54</v>
      </c>
      <c r="D1321" t="str">
        <f t="shared" si="60"/>
        <v>Middle Age</v>
      </c>
      <c r="E1321" s="5">
        <v>58999</v>
      </c>
      <c r="F1321">
        <v>22</v>
      </c>
      <c r="G1321" t="str">
        <f t="shared" si="61"/>
        <v>Tightward</v>
      </c>
      <c r="H1321" t="s">
        <v>13</v>
      </c>
      <c r="I1321">
        <v>7</v>
      </c>
      <c r="J1321" t="str">
        <f t="shared" si="62"/>
        <v>Mid-Level</v>
      </c>
      <c r="K1321">
        <v>3</v>
      </c>
    </row>
    <row r="1322" spans="1:11" x14ac:dyDescent="0.25">
      <c r="A1322">
        <v>1789</v>
      </c>
      <c r="B1322" t="s">
        <v>11</v>
      </c>
      <c r="C1322">
        <v>58</v>
      </c>
      <c r="D1322" t="str">
        <f t="shared" si="60"/>
        <v>Old</v>
      </c>
      <c r="E1322" s="5">
        <v>51416</v>
      </c>
      <c r="F1322">
        <v>46</v>
      </c>
      <c r="G1322" t="str">
        <f t="shared" si="61"/>
        <v>Economical</v>
      </c>
      <c r="I1322">
        <v>7</v>
      </c>
      <c r="J1322" t="str">
        <f t="shared" si="62"/>
        <v>Mid-Level</v>
      </c>
      <c r="K1322">
        <v>5</v>
      </c>
    </row>
    <row r="1323" spans="1:11" x14ac:dyDescent="0.25">
      <c r="A1323">
        <v>1900</v>
      </c>
      <c r="B1323" t="s">
        <v>8</v>
      </c>
      <c r="C1323">
        <v>40</v>
      </c>
      <c r="D1323" t="str">
        <f t="shared" si="60"/>
        <v>Middle Age</v>
      </c>
      <c r="E1323" s="5">
        <v>51199</v>
      </c>
      <c r="F1323">
        <v>29</v>
      </c>
      <c r="G1323" t="str">
        <f t="shared" si="61"/>
        <v>Tightward</v>
      </c>
      <c r="H1323" t="s">
        <v>15</v>
      </c>
      <c r="I1323">
        <v>7</v>
      </c>
      <c r="J1323" t="str">
        <f t="shared" si="62"/>
        <v>Mid-Level</v>
      </c>
      <c r="K1323">
        <v>7</v>
      </c>
    </row>
    <row r="1324" spans="1:11" x14ac:dyDescent="0.25">
      <c r="A1324">
        <v>149</v>
      </c>
      <c r="B1324" t="s">
        <v>11</v>
      </c>
      <c r="C1324">
        <v>34</v>
      </c>
      <c r="D1324" t="str">
        <f t="shared" si="60"/>
        <v>Middle Age</v>
      </c>
      <c r="E1324" s="5">
        <v>51000</v>
      </c>
      <c r="F1324">
        <v>22</v>
      </c>
      <c r="G1324" t="str">
        <f t="shared" si="61"/>
        <v>Tightward</v>
      </c>
      <c r="H1324" t="s">
        <v>9</v>
      </c>
      <c r="I1324">
        <v>7</v>
      </c>
      <c r="J1324" t="str">
        <f t="shared" si="62"/>
        <v>Mid-Level</v>
      </c>
      <c r="K1324">
        <v>4</v>
      </c>
    </row>
    <row r="1325" spans="1:11" x14ac:dyDescent="0.25">
      <c r="A1325">
        <v>86</v>
      </c>
      <c r="B1325" t="s">
        <v>8</v>
      </c>
      <c r="C1325">
        <v>48</v>
      </c>
      <c r="D1325" t="str">
        <f t="shared" si="60"/>
        <v>Middle Age</v>
      </c>
      <c r="E1325" s="5">
        <v>31000</v>
      </c>
      <c r="F1325">
        <v>46</v>
      </c>
      <c r="G1325" t="str">
        <f t="shared" si="61"/>
        <v>Economical</v>
      </c>
      <c r="H1325" t="s">
        <v>9</v>
      </c>
      <c r="I1325">
        <v>7</v>
      </c>
      <c r="J1325" t="str">
        <f t="shared" si="62"/>
        <v>Mid-Level</v>
      </c>
      <c r="K1325">
        <v>5</v>
      </c>
    </row>
    <row r="1326" spans="1:11" x14ac:dyDescent="0.25">
      <c r="A1326">
        <v>183</v>
      </c>
      <c r="B1326" t="s">
        <v>8</v>
      </c>
      <c r="C1326">
        <v>46</v>
      </c>
      <c r="D1326" t="str">
        <f t="shared" si="60"/>
        <v>Middle Age</v>
      </c>
      <c r="E1326" s="5">
        <v>11000</v>
      </c>
      <c r="F1326">
        <v>15</v>
      </c>
      <c r="G1326" t="str">
        <f t="shared" si="61"/>
        <v>Tightward</v>
      </c>
      <c r="H1326" t="s">
        <v>14</v>
      </c>
      <c r="I1326">
        <v>7</v>
      </c>
      <c r="J1326" t="str">
        <f t="shared" si="62"/>
        <v>Mid-Level</v>
      </c>
      <c r="K1326">
        <v>1</v>
      </c>
    </row>
    <row r="1327" spans="1:11" x14ac:dyDescent="0.25">
      <c r="A1327">
        <v>195</v>
      </c>
      <c r="B1327" t="s">
        <v>11</v>
      </c>
      <c r="C1327">
        <v>47</v>
      </c>
      <c r="D1327" t="str">
        <f t="shared" si="60"/>
        <v>Middle Age</v>
      </c>
      <c r="E1327" s="5">
        <v>8000</v>
      </c>
      <c r="F1327">
        <v>16</v>
      </c>
      <c r="G1327" t="str">
        <f t="shared" si="61"/>
        <v>Tightward</v>
      </c>
      <c r="H1327" t="s">
        <v>14</v>
      </c>
      <c r="I1327">
        <v>7</v>
      </c>
      <c r="J1327" t="str">
        <f t="shared" si="62"/>
        <v>Mid-Level</v>
      </c>
      <c r="K1327">
        <v>2</v>
      </c>
    </row>
    <row r="1328" spans="1:11" x14ac:dyDescent="0.25">
      <c r="A1328">
        <v>1826</v>
      </c>
      <c r="B1328" t="s">
        <v>8</v>
      </c>
      <c r="C1328">
        <v>7</v>
      </c>
      <c r="D1328" t="str">
        <f t="shared" si="60"/>
        <v>Adolescence</v>
      </c>
      <c r="E1328" s="5">
        <v>189709</v>
      </c>
      <c r="F1328">
        <v>18</v>
      </c>
      <c r="G1328" t="str">
        <f t="shared" si="61"/>
        <v>Tightward</v>
      </c>
      <c r="H1328" t="s">
        <v>14</v>
      </c>
      <c r="I1328">
        <v>6</v>
      </c>
      <c r="J1328" t="str">
        <f t="shared" si="62"/>
        <v>Mid-Level</v>
      </c>
      <c r="K1328">
        <v>6</v>
      </c>
    </row>
    <row r="1329" spans="1:11" x14ac:dyDescent="0.25">
      <c r="A1329">
        <v>958</v>
      </c>
      <c r="B1329" t="s">
        <v>8</v>
      </c>
      <c r="C1329">
        <v>12</v>
      </c>
      <c r="D1329" t="str">
        <f t="shared" si="60"/>
        <v>Adolescence</v>
      </c>
      <c r="E1329" s="5">
        <v>187343</v>
      </c>
      <c r="F1329">
        <v>14</v>
      </c>
      <c r="G1329" t="str">
        <f t="shared" si="61"/>
        <v>Tightward</v>
      </c>
      <c r="H1329" t="s">
        <v>9</v>
      </c>
      <c r="I1329">
        <v>6</v>
      </c>
      <c r="J1329" t="str">
        <f t="shared" si="62"/>
        <v>Mid-Level</v>
      </c>
      <c r="K1329">
        <v>3</v>
      </c>
    </row>
    <row r="1330" spans="1:11" x14ac:dyDescent="0.25">
      <c r="A1330">
        <v>1954</v>
      </c>
      <c r="B1330" t="s">
        <v>11</v>
      </c>
      <c r="C1330">
        <v>42</v>
      </c>
      <c r="D1330" t="str">
        <f t="shared" si="60"/>
        <v>Middle Age</v>
      </c>
      <c r="E1330" s="5">
        <v>184844</v>
      </c>
      <c r="F1330">
        <v>24</v>
      </c>
      <c r="G1330" t="str">
        <f t="shared" si="61"/>
        <v>Tightward</v>
      </c>
      <c r="H1330" t="s">
        <v>13</v>
      </c>
      <c r="I1330">
        <v>6</v>
      </c>
      <c r="J1330" t="str">
        <f t="shared" si="62"/>
        <v>Mid-Level</v>
      </c>
      <c r="K1330">
        <v>1</v>
      </c>
    </row>
    <row r="1331" spans="1:11" x14ac:dyDescent="0.25">
      <c r="A1331">
        <v>1773</v>
      </c>
      <c r="B1331" t="s">
        <v>11</v>
      </c>
      <c r="C1331">
        <v>54</v>
      </c>
      <c r="D1331" t="str">
        <f t="shared" si="60"/>
        <v>Middle Age</v>
      </c>
      <c r="E1331" s="5">
        <v>184815</v>
      </c>
      <c r="F1331">
        <v>50</v>
      </c>
      <c r="G1331" t="str">
        <f t="shared" si="61"/>
        <v>Economical</v>
      </c>
      <c r="H1331" t="s">
        <v>12</v>
      </c>
      <c r="I1331">
        <v>6</v>
      </c>
      <c r="J1331" t="str">
        <f t="shared" si="62"/>
        <v>Mid-Level</v>
      </c>
      <c r="K1331">
        <v>3</v>
      </c>
    </row>
    <row r="1332" spans="1:11" x14ac:dyDescent="0.25">
      <c r="A1332">
        <v>1911</v>
      </c>
      <c r="B1332" t="s">
        <v>8</v>
      </c>
      <c r="C1332">
        <v>32</v>
      </c>
      <c r="D1332" t="str">
        <f t="shared" si="60"/>
        <v>Middle Age</v>
      </c>
      <c r="E1332" s="5">
        <v>184408</v>
      </c>
      <c r="F1332">
        <v>38</v>
      </c>
      <c r="G1332" t="str">
        <f t="shared" si="61"/>
        <v>Economical</v>
      </c>
      <c r="H1332" t="s">
        <v>13</v>
      </c>
      <c r="I1332">
        <v>6</v>
      </c>
      <c r="J1332" t="str">
        <f t="shared" si="62"/>
        <v>Mid-Level</v>
      </c>
      <c r="K1332">
        <v>7</v>
      </c>
    </row>
    <row r="1333" spans="1:11" x14ac:dyDescent="0.25">
      <c r="A1333">
        <v>1956</v>
      </c>
      <c r="B1333" t="s">
        <v>11</v>
      </c>
      <c r="C1333">
        <v>11</v>
      </c>
      <c r="D1333" t="str">
        <f t="shared" si="60"/>
        <v>Adolescence</v>
      </c>
      <c r="E1333" s="5">
        <v>181026</v>
      </c>
      <c r="F1333">
        <v>39</v>
      </c>
      <c r="G1333" t="str">
        <f t="shared" si="61"/>
        <v>Economical</v>
      </c>
      <c r="H1333" t="s">
        <v>18</v>
      </c>
      <c r="I1333">
        <v>6</v>
      </c>
      <c r="J1333" t="str">
        <f t="shared" si="62"/>
        <v>Mid-Level</v>
      </c>
      <c r="K1333">
        <v>2</v>
      </c>
    </row>
    <row r="1334" spans="1:11" x14ac:dyDescent="0.25">
      <c r="A1334">
        <v>823</v>
      </c>
      <c r="B1334" t="s">
        <v>8</v>
      </c>
      <c r="C1334">
        <v>26</v>
      </c>
      <c r="D1334" t="str">
        <f t="shared" si="60"/>
        <v>Adolescence</v>
      </c>
      <c r="E1334" s="5">
        <v>180702</v>
      </c>
      <c r="F1334">
        <v>21</v>
      </c>
      <c r="G1334" t="str">
        <f t="shared" si="61"/>
        <v>Tightward</v>
      </c>
      <c r="H1334" t="s">
        <v>13</v>
      </c>
      <c r="I1334">
        <v>6</v>
      </c>
      <c r="J1334" t="str">
        <f t="shared" si="62"/>
        <v>Mid-Level</v>
      </c>
      <c r="K1334">
        <v>1</v>
      </c>
    </row>
    <row r="1335" spans="1:11" x14ac:dyDescent="0.25">
      <c r="A1335">
        <v>306</v>
      </c>
      <c r="B1335" t="s">
        <v>11</v>
      </c>
      <c r="C1335">
        <v>65</v>
      </c>
      <c r="D1335" t="str">
        <f t="shared" si="60"/>
        <v>Old</v>
      </c>
      <c r="E1335" s="5">
        <v>180243</v>
      </c>
      <c r="F1335">
        <v>26</v>
      </c>
      <c r="G1335" t="str">
        <f t="shared" si="61"/>
        <v>Tightward</v>
      </c>
      <c r="H1335" t="s">
        <v>18</v>
      </c>
      <c r="I1335">
        <v>6</v>
      </c>
      <c r="J1335" t="str">
        <f t="shared" si="62"/>
        <v>Mid-Level</v>
      </c>
      <c r="K1335">
        <v>2</v>
      </c>
    </row>
    <row r="1336" spans="1:11" x14ac:dyDescent="0.25">
      <c r="A1336">
        <v>1880</v>
      </c>
      <c r="B1336" t="s">
        <v>11</v>
      </c>
      <c r="C1336">
        <v>24</v>
      </c>
      <c r="D1336" t="str">
        <f t="shared" si="60"/>
        <v>Adolescence</v>
      </c>
      <c r="E1336" s="5">
        <v>173091</v>
      </c>
      <c r="F1336">
        <v>24</v>
      </c>
      <c r="G1336" t="str">
        <f t="shared" si="61"/>
        <v>Tightward</v>
      </c>
      <c r="H1336" t="s">
        <v>13</v>
      </c>
      <c r="I1336">
        <v>6</v>
      </c>
      <c r="J1336" t="str">
        <f t="shared" si="62"/>
        <v>Mid-Level</v>
      </c>
      <c r="K1336">
        <v>2</v>
      </c>
    </row>
    <row r="1337" spans="1:11" x14ac:dyDescent="0.25">
      <c r="A1337">
        <v>356</v>
      </c>
      <c r="B1337" t="s">
        <v>8</v>
      </c>
      <c r="C1337">
        <v>22</v>
      </c>
      <c r="D1337" t="str">
        <f t="shared" si="60"/>
        <v>Adolescence</v>
      </c>
      <c r="E1337" s="5">
        <v>172923</v>
      </c>
      <c r="F1337">
        <v>20</v>
      </c>
      <c r="G1337" t="str">
        <f t="shared" si="61"/>
        <v>Tightward</v>
      </c>
      <c r="H1337" t="s">
        <v>10</v>
      </c>
      <c r="I1337">
        <v>6</v>
      </c>
      <c r="J1337" t="str">
        <f t="shared" si="62"/>
        <v>Mid-Level</v>
      </c>
      <c r="K1337">
        <v>1</v>
      </c>
    </row>
    <row r="1338" spans="1:11" x14ac:dyDescent="0.25">
      <c r="A1338">
        <v>1810</v>
      </c>
      <c r="B1338" t="s">
        <v>11</v>
      </c>
      <c r="C1338">
        <v>15</v>
      </c>
      <c r="D1338" t="str">
        <f t="shared" si="60"/>
        <v>Adolescence</v>
      </c>
      <c r="E1338" s="5">
        <v>156339</v>
      </c>
      <c r="F1338">
        <v>27</v>
      </c>
      <c r="G1338" t="str">
        <f t="shared" si="61"/>
        <v>Tightward</v>
      </c>
      <c r="H1338" t="s">
        <v>17</v>
      </c>
      <c r="I1338">
        <v>6</v>
      </c>
      <c r="J1338" t="str">
        <f t="shared" si="62"/>
        <v>Mid-Level</v>
      </c>
      <c r="K1338">
        <v>2</v>
      </c>
    </row>
    <row r="1339" spans="1:11" x14ac:dyDescent="0.25">
      <c r="A1339">
        <v>1829</v>
      </c>
      <c r="B1339" t="s">
        <v>11</v>
      </c>
      <c r="C1339">
        <v>10</v>
      </c>
      <c r="D1339" t="str">
        <f t="shared" si="60"/>
        <v>Adolescence</v>
      </c>
      <c r="E1339" s="5">
        <v>154623</v>
      </c>
      <c r="F1339">
        <v>21</v>
      </c>
      <c r="G1339" t="str">
        <f t="shared" si="61"/>
        <v>Tightward</v>
      </c>
      <c r="H1339" t="s">
        <v>14</v>
      </c>
      <c r="I1339">
        <v>6</v>
      </c>
      <c r="J1339" t="str">
        <f t="shared" si="62"/>
        <v>Mid-Level</v>
      </c>
      <c r="K1339">
        <v>6</v>
      </c>
    </row>
    <row r="1340" spans="1:11" x14ac:dyDescent="0.25">
      <c r="A1340">
        <v>576</v>
      </c>
      <c r="B1340" t="s">
        <v>8</v>
      </c>
      <c r="C1340">
        <v>32</v>
      </c>
      <c r="D1340" t="str">
        <f t="shared" si="60"/>
        <v>Middle Age</v>
      </c>
      <c r="E1340" s="5">
        <v>149900</v>
      </c>
      <c r="F1340">
        <v>34</v>
      </c>
      <c r="G1340" t="str">
        <f t="shared" si="61"/>
        <v>Economical</v>
      </c>
      <c r="H1340" t="s">
        <v>14</v>
      </c>
      <c r="I1340">
        <v>6</v>
      </c>
      <c r="J1340" t="str">
        <f t="shared" si="62"/>
        <v>Mid-Level</v>
      </c>
      <c r="K1340">
        <v>3</v>
      </c>
    </row>
    <row r="1341" spans="1:11" x14ac:dyDescent="0.25">
      <c r="A1341">
        <v>1744</v>
      </c>
      <c r="B1341" t="s">
        <v>11</v>
      </c>
      <c r="C1341">
        <v>31</v>
      </c>
      <c r="D1341" t="str">
        <f t="shared" si="60"/>
        <v>Middle Age</v>
      </c>
      <c r="E1341" s="5">
        <v>147447</v>
      </c>
      <c r="F1341">
        <v>23</v>
      </c>
      <c r="G1341" t="str">
        <f t="shared" si="61"/>
        <v>Tightward</v>
      </c>
      <c r="H1341" t="s">
        <v>16</v>
      </c>
      <c r="I1341">
        <v>6</v>
      </c>
      <c r="J1341" t="str">
        <f t="shared" si="62"/>
        <v>Mid-Level</v>
      </c>
      <c r="K1341">
        <v>7</v>
      </c>
    </row>
    <row r="1342" spans="1:11" x14ac:dyDescent="0.25">
      <c r="A1342">
        <v>1391</v>
      </c>
      <c r="B1342" t="s">
        <v>11</v>
      </c>
      <c r="C1342">
        <v>77</v>
      </c>
      <c r="D1342" t="str">
        <f t="shared" si="60"/>
        <v>Old</v>
      </c>
      <c r="E1342" s="5">
        <v>147306</v>
      </c>
      <c r="F1342">
        <v>50</v>
      </c>
      <c r="G1342" t="str">
        <f t="shared" si="61"/>
        <v>Economical</v>
      </c>
      <c r="H1342" t="s">
        <v>9</v>
      </c>
      <c r="I1342">
        <v>6</v>
      </c>
      <c r="J1342" t="str">
        <f t="shared" si="62"/>
        <v>Mid-Level</v>
      </c>
      <c r="K1342">
        <v>6</v>
      </c>
    </row>
    <row r="1343" spans="1:11" x14ac:dyDescent="0.25">
      <c r="A1343">
        <v>1451</v>
      </c>
      <c r="B1343" t="s">
        <v>8</v>
      </c>
      <c r="C1343">
        <v>72</v>
      </c>
      <c r="D1343" t="str">
        <f t="shared" si="60"/>
        <v>Old</v>
      </c>
      <c r="E1343" s="5">
        <v>146432</v>
      </c>
      <c r="F1343">
        <v>25</v>
      </c>
      <c r="G1343" t="str">
        <f t="shared" si="61"/>
        <v>Tightward</v>
      </c>
      <c r="H1343" t="s">
        <v>14</v>
      </c>
      <c r="I1343">
        <v>6</v>
      </c>
      <c r="J1343" t="str">
        <f t="shared" si="62"/>
        <v>Mid-Level</v>
      </c>
      <c r="K1343">
        <v>1</v>
      </c>
    </row>
    <row r="1344" spans="1:11" x14ac:dyDescent="0.25">
      <c r="A1344">
        <v>1310</v>
      </c>
      <c r="B1344" t="s">
        <v>8</v>
      </c>
      <c r="C1344">
        <v>79</v>
      </c>
      <c r="D1344" t="str">
        <f t="shared" si="60"/>
        <v>Old</v>
      </c>
      <c r="E1344" s="5">
        <v>146130</v>
      </c>
      <c r="F1344">
        <v>20</v>
      </c>
      <c r="G1344" t="str">
        <f t="shared" si="61"/>
        <v>Tightward</v>
      </c>
      <c r="H1344" t="s">
        <v>13</v>
      </c>
      <c r="I1344">
        <v>6</v>
      </c>
      <c r="J1344" t="str">
        <f t="shared" si="62"/>
        <v>Mid-Level</v>
      </c>
      <c r="K1344">
        <v>6</v>
      </c>
    </row>
    <row r="1345" spans="1:11" x14ac:dyDescent="0.25">
      <c r="A1345">
        <v>1812</v>
      </c>
      <c r="B1345" t="s">
        <v>11</v>
      </c>
      <c r="C1345">
        <v>35</v>
      </c>
      <c r="D1345" t="str">
        <f t="shared" si="60"/>
        <v>Middle Age</v>
      </c>
      <c r="E1345" s="5">
        <v>145654</v>
      </c>
      <c r="F1345">
        <v>22</v>
      </c>
      <c r="G1345" t="str">
        <f t="shared" si="61"/>
        <v>Tightward</v>
      </c>
      <c r="H1345" t="s">
        <v>15</v>
      </c>
      <c r="I1345">
        <v>6</v>
      </c>
      <c r="J1345" t="str">
        <f t="shared" si="62"/>
        <v>Mid-Level</v>
      </c>
      <c r="K1345">
        <v>3</v>
      </c>
    </row>
    <row r="1346" spans="1:11" x14ac:dyDescent="0.25">
      <c r="A1346">
        <v>1389</v>
      </c>
      <c r="B1346" t="s">
        <v>11</v>
      </c>
      <c r="C1346">
        <v>13</v>
      </c>
      <c r="D1346" t="str">
        <f t="shared" ref="D1346:D1409" si="63">IF(C1346&gt;54,"Old",IF(C1346&gt;=31,"Middle Age",IF(C1346&lt;31,"Adolescence","Invalid")))</f>
        <v>Adolescence</v>
      </c>
      <c r="E1346" s="5">
        <v>140673</v>
      </c>
      <c r="F1346">
        <v>49</v>
      </c>
      <c r="G1346" t="str">
        <f t="shared" ref="G1346:G1409" si="64">IF(F1346&gt;=60,"Spendthrift",IF(F1346&gt;=31,"Economical",IF(F1346&lt;31,"Tightward","Invalid")))</f>
        <v>Economical</v>
      </c>
      <c r="H1346" t="s">
        <v>14</v>
      </c>
      <c r="I1346">
        <v>6</v>
      </c>
      <c r="J1346" t="str">
        <f t="shared" ref="J1346:J1409" si="65">IF(I1346&gt;=10,"Senior Level",IF(I1346&gt;=5,"Mid-Level",IF(I1346&gt;=3,"Intermediate",IF(I1346&lt;3,"Entry-Level","Invalid"))))</f>
        <v>Mid-Level</v>
      </c>
      <c r="K1346">
        <v>7</v>
      </c>
    </row>
    <row r="1347" spans="1:11" x14ac:dyDescent="0.25">
      <c r="A1347">
        <v>375</v>
      </c>
      <c r="B1347" t="s">
        <v>8</v>
      </c>
      <c r="C1347">
        <v>85</v>
      </c>
      <c r="D1347" t="str">
        <f t="shared" si="63"/>
        <v>Old</v>
      </c>
      <c r="E1347" s="5">
        <v>140478</v>
      </c>
      <c r="F1347">
        <v>43</v>
      </c>
      <c r="G1347" t="str">
        <f t="shared" si="64"/>
        <v>Economical</v>
      </c>
      <c r="H1347" t="s">
        <v>16</v>
      </c>
      <c r="I1347">
        <v>6</v>
      </c>
      <c r="J1347" t="str">
        <f t="shared" si="65"/>
        <v>Mid-Level</v>
      </c>
      <c r="K1347">
        <v>4</v>
      </c>
    </row>
    <row r="1348" spans="1:11" x14ac:dyDescent="0.25">
      <c r="A1348">
        <v>1916</v>
      </c>
      <c r="B1348" t="s">
        <v>11</v>
      </c>
      <c r="C1348">
        <v>18</v>
      </c>
      <c r="D1348" t="str">
        <f t="shared" si="63"/>
        <v>Adolescence</v>
      </c>
      <c r="E1348" s="5">
        <v>134752</v>
      </c>
      <c r="F1348">
        <v>47</v>
      </c>
      <c r="G1348" t="str">
        <f t="shared" si="64"/>
        <v>Economical</v>
      </c>
      <c r="H1348" t="s">
        <v>10</v>
      </c>
      <c r="I1348">
        <v>6</v>
      </c>
      <c r="J1348" t="str">
        <f t="shared" si="65"/>
        <v>Mid-Level</v>
      </c>
      <c r="K1348">
        <v>5</v>
      </c>
    </row>
    <row r="1349" spans="1:11" x14ac:dyDescent="0.25">
      <c r="A1349">
        <v>706</v>
      </c>
      <c r="B1349" t="s">
        <v>11</v>
      </c>
      <c r="C1349">
        <v>38</v>
      </c>
      <c r="D1349" t="str">
        <f t="shared" si="63"/>
        <v>Middle Age</v>
      </c>
      <c r="E1349" s="5">
        <v>130597</v>
      </c>
      <c r="F1349">
        <v>2</v>
      </c>
      <c r="G1349" t="str">
        <f t="shared" si="64"/>
        <v>Tightward</v>
      </c>
      <c r="H1349" t="s">
        <v>14</v>
      </c>
      <c r="I1349">
        <v>6</v>
      </c>
      <c r="J1349" t="str">
        <f t="shared" si="65"/>
        <v>Mid-Level</v>
      </c>
      <c r="K1349">
        <v>1</v>
      </c>
    </row>
    <row r="1350" spans="1:11" x14ac:dyDescent="0.25">
      <c r="A1350">
        <v>759</v>
      </c>
      <c r="B1350" t="s">
        <v>8</v>
      </c>
      <c r="C1350">
        <v>13</v>
      </c>
      <c r="D1350" t="str">
        <f t="shared" si="63"/>
        <v>Adolescence</v>
      </c>
      <c r="E1350" s="5">
        <v>129396</v>
      </c>
      <c r="F1350">
        <v>36</v>
      </c>
      <c r="G1350" t="str">
        <f t="shared" si="64"/>
        <v>Economical</v>
      </c>
      <c r="H1350" t="s">
        <v>14</v>
      </c>
      <c r="I1350">
        <v>6</v>
      </c>
      <c r="J1350" t="str">
        <f t="shared" si="65"/>
        <v>Mid-Level</v>
      </c>
      <c r="K1350">
        <v>6</v>
      </c>
    </row>
    <row r="1351" spans="1:11" x14ac:dyDescent="0.25">
      <c r="A1351">
        <v>1448</v>
      </c>
      <c r="B1351" t="s">
        <v>11</v>
      </c>
      <c r="C1351">
        <v>60</v>
      </c>
      <c r="D1351" t="str">
        <f t="shared" si="63"/>
        <v>Old</v>
      </c>
      <c r="E1351" s="5">
        <v>128205</v>
      </c>
      <c r="F1351">
        <v>27</v>
      </c>
      <c r="G1351" t="str">
        <f t="shared" si="64"/>
        <v>Tightward</v>
      </c>
      <c r="H1351" t="s">
        <v>9</v>
      </c>
      <c r="I1351">
        <v>6</v>
      </c>
      <c r="J1351" t="str">
        <f t="shared" si="65"/>
        <v>Mid-Level</v>
      </c>
      <c r="K1351">
        <v>5</v>
      </c>
    </row>
    <row r="1352" spans="1:11" x14ac:dyDescent="0.25">
      <c r="A1352">
        <v>1559</v>
      </c>
      <c r="B1352" t="s">
        <v>11</v>
      </c>
      <c r="C1352">
        <v>98</v>
      </c>
      <c r="D1352" t="str">
        <f t="shared" si="63"/>
        <v>Old</v>
      </c>
      <c r="E1352" s="5">
        <v>128037</v>
      </c>
      <c r="F1352">
        <v>39</v>
      </c>
      <c r="G1352" t="str">
        <f t="shared" si="64"/>
        <v>Economical</v>
      </c>
      <c r="H1352" t="s">
        <v>13</v>
      </c>
      <c r="I1352">
        <v>6</v>
      </c>
      <c r="J1352" t="str">
        <f t="shared" si="65"/>
        <v>Mid-Level</v>
      </c>
      <c r="K1352">
        <v>2</v>
      </c>
    </row>
    <row r="1353" spans="1:11" x14ac:dyDescent="0.25">
      <c r="A1353">
        <v>1922</v>
      </c>
      <c r="B1353" t="s">
        <v>11</v>
      </c>
      <c r="C1353">
        <v>95</v>
      </c>
      <c r="D1353" t="str">
        <f t="shared" si="63"/>
        <v>Old</v>
      </c>
      <c r="E1353" s="5">
        <v>126791</v>
      </c>
      <c r="F1353">
        <v>34</v>
      </c>
      <c r="G1353" t="str">
        <f t="shared" si="64"/>
        <v>Economical</v>
      </c>
      <c r="H1353" t="s">
        <v>14</v>
      </c>
      <c r="I1353">
        <v>6</v>
      </c>
      <c r="J1353" t="str">
        <f t="shared" si="65"/>
        <v>Mid-Level</v>
      </c>
      <c r="K1353">
        <v>4</v>
      </c>
    </row>
    <row r="1354" spans="1:11" x14ac:dyDescent="0.25">
      <c r="A1354">
        <v>1452</v>
      </c>
      <c r="B1354" t="s">
        <v>11</v>
      </c>
      <c r="C1354">
        <v>97</v>
      </c>
      <c r="D1354" t="str">
        <f t="shared" si="63"/>
        <v>Old</v>
      </c>
      <c r="E1354" s="5">
        <v>125731</v>
      </c>
      <c r="F1354">
        <v>41</v>
      </c>
      <c r="G1354" t="str">
        <f t="shared" si="64"/>
        <v>Economical</v>
      </c>
      <c r="H1354" t="s">
        <v>14</v>
      </c>
      <c r="I1354">
        <v>6</v>
      </c>
      <c r="J1354" t="str">
        <f t="shared" si="65"/>
        <v>Mid-Level</v>
      </c>
      <c r="K1354">
        <v>4</v>
      </c>
    </row>
    <row r="1355" spans="1:11" x14ac:dyDescent="0.25">
      <c r="A1355">
        <v>621</v>
      </c>
      <c r="B1355" t="s">
        <v>8</v>
      </c>
      <c r="C1355">
        <v>58</v>
      </c>
      <c r="D1355" t="str">
        <f t="shared" si="63"/>
        <v>Old</v>
      </c>
      <c r="E1355" s="5">
        <v>123083</v>
      </c>
      <c r="F1355">
        <v>44</v>
      </c>
      <c r="G1355" t="str">
        <f t="shared" si="64"/>
        <v>Economical</v>
      </c>
      <c r="H1355" t="s">
        <v>13</v>
      </c>
      <c r="I1355">
        <v>6</v>
      </c>
      <c r="J1355" t="str">
        <f t="shared" si="65"/>
        <v>Mid-Level</v>
      </c>
      <c r="K1355">
        <v>5</v>
      </c>
    </row>
    <row r="1356" spans="1:11" x14ac:dyDescent="0.25">
      <c r="A1356">
        <v>820</v>
      </c>
      <c r="B1356" t="s">
        <v>11</v>
      </c>
      <c r="C1356">
        <v>19</v>
      </c>
      <c r="D1356" t="str">
        <f t="shared" si="63"/>
        <v>Adolescence</v>
      </c>
      <c r="E1356" s="5">
        <v>117477</v>
      </c>
      <c r="F1356">
        <v>48</v>
      </c>
      <c r="G1356" t="str">
        <f t="shared" si="64"/>
        <v>Economical</v>
      </c>
      <c r="H1356" t="s">
        <v>9</v>
      </c>
      <c r="I1356">
        <v>6</v>
      </c>
      <c r="J1356" t="str">
        <f t="shared" si="65"/>
        <v>Mid-Level</v>
      </c>
      <c r="K1356">
        <v>7</v>
      </c>
    </row>
    <row r="1357" spans="1:11" x14ac:dyDescent="0.25">
      <c r="A1357">
        <v>1768</v>
      </c>
      <c r="B1357" t="s">
        <v>11</v>
      </c>
      <c r="C1357">
        <v>29</v>
      </c>
      <c r="D1357" t="str">
        <f t="shared" si="63"/>
        <v>Adolescence</v>
      </c>
      <c r="E1357" s="5">
        <v>110309</v>
      </c>
      <c r="F1357">
        <v>21</v>
      </c>
      <c r="G1357" t="str">
        <f t="shared" si="64"/>
        <v>Tightward</v>
      </c>
      <c r="H1357" t="s">
        <v>14</v>
      </c>
      <c r="I1357">
        <v>6</v>
      </c>
      <c r="J1357" t="str">
        <f t="shared" si="65"/>
        <v>Mid-Level</v>
      </c>
      <c r="K1357">
        <v>2</v>
      </c>
    </row>
    <row r="1358" spans="1:11" x14ac:dyDescent="0.25">
      <c r="A1358">
        <v>970</v>
      </c>
      <c r="B1358" t="s">
        <v>11</v>
      </c>
      <c r="C1358">
        <v>98</v>
      </c>
      <c r="D1358" t="str">
        <f t="shared" si="63"/>
        <v>Old</v>
      </c>
      <c r="E1358" s="5">
        <v>109061</v>
      </c>
      <c r="F1358">
        <v>41</v>
      </c>
      <c r="G1358" t="str">
        <f t="shared" si="64"/>
        <v>Economical</v>
      </c>
      <c r="H1358" t="s">
        <v>10</v>
      </c>
      <c r="I1358">
        <v>6</v>
      </c>
      <c r="J1358" t="str">
        <f t="shared" si="65"/>
        <v>Mid-Level</v>
      </c>
      <c r="K1358">
        <v>1</v>
      </c>
    </row>
    <row r="1359" spans="1:11" x14ac:dyDescent="0.25">
      <c r="A1359">
        <v>1861</v>
      </c>
      <c r="B1359" t="s">
        <v>8</v>
      </c>
      <c r="C1359">
        <v>32</v>
      </c>
      <c r="D1359" t="str">
        <f t="shared" si="63"/>
        <v>Middle Age</v>
      </c>
      <c r="E1359" s="5">
        <v>104494</v>
      </c>
      <c r="F1359">
        <v>28</v>
      </c>
      <c r="G1359" t="str">
        <f t="shared" si="64"/>
        <v>Tightward</v>
      </c>
      <c r="H1359" t="s">
        <v>9</v>
      </c>
      <c r="I1359">
        <v>6</v>
      </c>
      <c r="J1359" t="str">
        <f t="shared" si="65"/>
        <v>Mid-Level</v>
      </c>
      <c r="K1359">
        <v>4</v>
      </c>
    </row>
    <row r="1360" spans="1:11" x14ac:dyDescent="0.25">
      <c r="A1360">
        <v>1702</v>
      </c>
      <c r="B1360" t="s">
        <v>8</v>
      </c>
      <c r="C1360">
        <v>55</v>
      </c>
      <c r="D1360" t="str">
        <f t="shared" si="63"/>
        <v>Old</v>
      </c>
      <c r="E1360" s="5">
        <v>103933</v>
      </c>
      <c r="F1360">
        <v>31</v>
      </c>
      <c r="G1360" t="str">
        <f t="shared" si="64"/>
        <v>Economical</v>
      </c>
      <c r="H1360" t="s">
        <v>15</v>
      </c>
      <c r="I1360">
        <v>6</v>
      </c>
      <c r="J1360" t="str">
        <f t="shared" si="65"/>
        <v>Mid-Level</v>
      </c>
      <c r="K1360">
        <v>3</v>
      </c>
    </row>
    <row r="1361" spans="1:11" x14ac:dyDescent="0.25">
      <c r="A1361">
        <v>1202</v>
      </c>
      <c r="B1361" t="s">
        <v>8</v>
      </c>
      <c r="C1361">
        <v>89</v>
      </c>
      <c r="D1361" t="str">
        <f t="shared" si="63"/>
        <v>Old</v>
      </c>
      <c r="E1361" s="5">
        <v>100155</v>
      </c>
      <c r="F1361">
        <v>5</v>
      </c>
      <c r="G1361" t="str">
        <f t="shared" si="64"/>
        <v>Tightward</v>
      </c>
      <c r="H1361" t="s">
        <v>9</v>
      </c>
      <c r="I1361">
        <v>6</v>
      </c>
      <c r="J1361" t="str">
        <f t="shared" si="65"/>
        <v>Mid-Level</v>
      </c>
      <c r="K1361">
        <v>1</v>
      </c>
    </row>
    <row r="1362" spans="1:11" x14ac:dyDescent="0.25">
      <c r="A1362">
        <v>1514</v>
      </c>
      <c r="B1362" t="s">
        <v>11</v>
      </c>
      <c r="C1362">
        <v>86</v>
      </c>
      <c r="D1362" t="str">
        <f t="shared" si="63"/>
        <v>Old</v>
      </c>
      <c r="E1362" s="5">
        <v>98344</v>
      </c>
      <c r="F1362">
        <v>25</v>
      </c>
      <c r="G1362" t="str">
        <f t="shared" si="64"/>
        <v>Tightward</v>
      </c>
      <c r="H1362" t="s">
        <v>14</v>
      </c>
      <c r="I1362">
        <v>6</v>
      </c>
      <c r="J1362" t="str">
        <f t="shared" si="65"/>
        <v>Mid-Level</v>
      </c>
      <c r="K1362">
        <v>6</v>
      </c>
    </row>
    <row r="1363" spans="1:11" x14ac:dyDescent="0.25">
      <c r="A1363">
        <v>1489</v>
      </c>
      <c r="B1363" t="s">
        <v>11</v>
      </c>
      <c r="C1363">
        <v>97</v>
      </c>
      <c r="D1363" t="str">
        <f t="shared" si="63"/>
        <v>Old</v>
      </c>
      <c r="E1363" s="5">
        <v>94629</v>
      </c>
      <c r="F1363">
        <v>17</v>
      </c>
      <c r="G1363" t="str">
        <f t="shared" si="64"/>
        <v>Tightward</v>
      </c>
      <c r="H1363" t="s">
        <v>18</v>
      </c>
      <c r="I1363">
        <v>6</v>
      </c>
      <c r="J1363" t="str">
        <f t="shared" si="65"/>
        <v>Mid-Level</v>
      </c>
      <c r="K1363">
        <v>3</v>
      </c>
    </row>
    <row r="1364" spans="1:11" x14ac:dyDescent="0.25">
      <c r="A1364">
        <v>1045</v>
      </c>
      <c r="B1364" t="s">
        <v>8</v>
      </c>
      <c r="C1364">
        <v>75</v>
      </c>
      <c r="D1364" t="str">
        <f t="shared" si="63"/>
        <v>Old</v>
      </c>
      <c r="E1364" s="5">
        <v>94129</v>
      </c>
      <c r="F1364">
        <v>27</v>
      </c>
      <c r="G1364" t="str">
        <f t="shared" si="64"/>
        <v>Tightward</v>
      </c>
      <c r="H1364" t="s">
        <v>9</v>
      </c>
      <c r="I1364">
        <v>6</v>
      </c>
      <c r="J1364" t="str">
        <f t="shared" si="65"/>
        <v>Mid-Level</v>
      </c>
      <c r="K1364">
        <v>7</v>
      </c>
    </row>
    <row r="1365" spans="1:11" x14ac:dyDescent="0.25">
      <c r="A1365">
        <v>1731</v>
      </c>
      <c r="B1365" t="s">
        <v>11</v>
      </c>
      <c r="C1365">
        <v>65</v>
      </c>
      <c r="D1365" t="str">
        <f t="shared" si="63"/>
        <v>Old</v>
      </c>
      <c r="E1365" s="5">
        <v>92135</v>
      </c>
      <c r="F1365">
        <v>49</v>
      </c>
      <c r="G1365" t="str">
        <f t="shared" si="64"/>
        <v>Economical</v>
      </c>
      <c r="H1365" t="s">
        <v>17</v>
      </c>
      <c r="I1365">
        <v>6</v>
      </c>
      <c r="J1365" t="str">
        <f t="shared" si="65"/>
        <v>Mid-Level</v>
      </c>
      <c r="K1365">
        <v>4</v>
      </c>
    </row>
    <row r="1366" spans="1:11" x14ac:dyDescent="0.25">
      <c r="A1366">
        <v>1137</v>
      </c>
      <c r="B1366" t="s">
        <v>8</v>
      </c>
      <c r="C1366">
        <v>92</v>
      </c>
      <c r="D1366" t="str">
        <f t="shared" si="63"/>
        <v>Old</v>
      </c>
      <c r="E1366" s="5">
        <v>89531</v>
      </c>
      <c r="F1366">
        <v>42</v>
      </c>
      <c r="G1366" t="str">
        <f t="shared" si="64"/>
        <v>Economical</v>
      </c>
      <c r="H1366" t="s">
        <v>9</v>
      </c>
      <c r="I1366">
        <v>6</v>
      </c>
      <c r="J1366" t="str">
        <f t="shared" si="65"/>
        <v>Mid-Level</v>
      </c>
      <c r="K1366">
        <v>2</v>
      </c>
    </row>
    <row r="1367" spans="1:11" x14ac:dyDescent="0.25">
      <c r="A1367">
        <v>298</v>
      </c>
      <c r="B1367" t="s">
        <v>8</v>
      </c>
      <c r="C1367">
        <v>62</v>
      </c>
      <c r="D1367" t="str">
        <f t="shared" si="63"/>
        <v>Old</v>
      </c>
      <c r="E1367" s="5">
        <v>87000</v>
      </c>
      <c r="F1367">
        <v>41</v>
      </c>
      <c r="G1367" t="str">
        <f t="shared" si="64"/>
        <v>Economical</v>
      </c>
      <c r="H1367" t="s">
        <v>16</v>
      </c>
      <c r="I1367">
        <v>6</v>
      </c>
      <c r="J1367" t="str">
        <f t="shared" si="65"/>
        <v>Mid-Level</v>
      </c>
      <c r="K1367">
        <v>2</v>
      </c>
    </row>
    <row r="1368" spans="1:11" x14ac:dyDescent="0.25">
      <c r="A1368">
        <v>1435</v>
      </c>
      <c r="B1368" t="s">
        <v>11</v>
      </c>
      <c r="C1368">
        <v>12</v>
      </c>
      <c r="D1368" t="str">
        <f t="shared" si="63"/>
        <v>Adolescence</v>
      </c>
      <c r="E1368" s="5">
        <v>84885</v>
      </c>
      <c r="F1368">
        <v>24</v>
      </c>
      <c r="G1368" t="str">
        <f t="shared" si="64"/>
        <v>Tightward</v>
      </c>
      <c r="H1368" t="s">
        <v>9</v>
      </c>
      <c r="I1368">
        <v>6</v>
      </c>
      <c r="J1368" t="str">
        <f t="shared" si="65"/>
        <v>Mid-Level</v>
      </c>
      <c r="K1368">
        <v>2</v>
      </c>
    </row>
    <row r="1369" spans="1:11" x14ac:dyDescent="0.25">
      <c r="A1369">
        <v>1898</v>
      </c>
      <c r="B1369" t="s">
        <v>11</v>
      </c>
      <c r="C1369">
        <v>30</v>
      </c>
      <c r="D1369" t="str">
        <f t="shared" si="63"/>
        <v>Adolescence</v>
      </c>
      <c r="E1369" s="5">
        <v>84885</v>
      </c>
      <c r="F1369">
        <v>9</v>
      </c>
      <c r="G1369" t="str">
        <f t="shared" si="64"/>
        <v>Tightward</v>
      </c>
      <c r="H1369" t="s">
        <v>13</v>
      </c>
      <c r="I1369">
        <v>6</v>
      </c>
      <c r="J1369" t="str">
        <f t="shared" si="65"/>
        <v>Mid-Level</v>
      </c>
      <c r="K1369">
        <v>5</v>
      </c>
    </row>
    <row r="1370" spans="1:11" x14ac:dyDescent="0.25">
      <c r="A1370">
        <v>1436</v>
      </c>
      <c r="B1370" t="s">
        <v>11</v>
      </c>
      <c r="C1370">
        <v>18</v>
      </c>
      <c r="D1370" t="str">
        <f t="shared" si="63"/>
        <v>Adolescence</v>
      </c>
      <c r="E1370" s="5">
        <v>82812</v>
      </c>
      <c r="F1370">
        <v>1</v>
      </c>
      <c r="G1370" t="str">
        <f t="shared" si="64"/>
        <v>Tightward</v>
      </c>
      <c r="H1370" t="s">
        <v>14</v>
      </c>
      <c r="I1370">
        <v>6</v>
      </c>
      <c r="J1370" t="str">
        <f t="shared" si="65"/>
        <v>Mid-Level</v>
      </c>
      <c r="K1370">
        <v>2</v>
      </c>
    </row>
    <row r="1371" spans="1:11" x14ac:dyDescent="0.25">
      <c r="A1371">
        <v>1445</v>
      </c>
      <c r="B1371" t="s">
        <v>11</v>
      </c>
      <c r="C1371">
        <v>59</v>
      </c>
      <c r="D1371" t="str">
        <f t="shared" si="63"/>
        <v>Old</v>
      </c>
      <c r="E1371" s="5">
        <v>81702</v>
      </c>
      <c r="F1371">
        <v>27</v>
      </c>
      <c r="G1371" t="str">
        <f t="shared" si="64"/>
        <v>Tightward</v>
      </c>
      <c r="H1371" t="s">
        <v>18</v>
      </c>
      <c r="I1371">
        <v>6</v>
      </c>
      <c r="J1371" t="str">
        <f t="shared" si="65"/>
        <v>Mid-Level</v>
      </c>
      <c r="K1371">
        <v>4</v>
      </c>
    </row>
    <row r="1372" spans="1:11" x14ac:dyDescent="0.25">
      <c r="A1372">
        <v>661</v>
      </c>
      <c r="B1372" t="s">
        <v>8</v>
      </c>
      <c r="C1372">
        <v>49</v>
      </c>
      <c r="D1372" t="str">
        <f t="shared" si="63"/>
        <v>Middle Age</v>
      </c>
      <c r="E1372" s="5">
        <v>81084</v>
      </c>
      <c r="F1372">
        <v>48</v>
      </c>
      <c r="G1372" t="str">
        <f t="shared" si="64"/>
        <v>Economical</v>
      </c>
      <c r="H1372" t="s">
        <v>15</v>
      </c>
      <c r="I1372">
        <v>6</v>
      </c>
      <c r="J1372" t="str">
        <f t="shared" si="65"/>
        <v>Mid-Level</v>
      </c>
      <c r="K1372">
        <v>5</v>
      </c>
    </row>
    <row r="1373" spans="1:11" x14ac:dyDescent="0.25">
      <c r="A1373">
        <v>1327</v>
      </c>
      <c r="B1373" t="s">
        <v>8</v>
      </c>
      <c r="C1373">
        <v>18</v>
      </c>
      <c r="D1373" t="str">
        <f t="shared" si="63"/>
        <v>Adolescence</v>
      </c>
      <c r="E1373" s="5">
        <v>77873</v>
      </c>
      <c r="F1373">
        <v>49</v>
      </c>
      <c r="G1373" t="str">
        <f t="shared" si="64"/>
        <v>Economical</v>
      </c>
      <c r="H1373" t="s">
        <v>15</v>
      </c>
      <c r="I1373">
        <v>6</v>
      </c>
      <c r="J1373" t="str">
        <f t="shared" si="65"/>
        <v>Mid-Level</v>
      </c>
      <c r="K1373">
        <v>5</v>
      </c>
    </row>
    <row r="1374" spans="1:11" x14ac:dyDescent="0.25">
      <c r="A1374">
        <v>1779</v>
      </c>
      <c r="B1374" t="s">
        <v>11</v>
      </c>
      <c r="C1374">
        <v>63</v>
      </c>
      <c r="D1374" t="str">
        <f t="shared" si="63"/>
        <v>Old</v>
      </c>
      <c r="E1374" s="5">
        <v>77259</v>
      </c>
      <c r="F1374">
        <v>11</v>
      </c>
      <c r="G1374" t="str">
        <f t="shared" si="64"/>
        <v>Tightward</v>
      </c>
      <c r="H1374" t="s">
        <v>12</v>
      </c>
      <c r="I1374">
        <v>6</v>
      </c>
      <c r="J1374" t="str">
        <f t="shared" si="65"/>
        <v>Mid-Level</v>
      </c>
      <c r="K1374">
        <v>6</v>
      </c>
    </row>
    <row r="1375" spans="1:11" x14ac:dyDescent="0.25">
      <c r="A1375">
        <v>511</v>
      </c>
      <c r="B1375" t="s">
        <v>11</v>
      </c>
      <c r="C1375">
        <v>31</v>
      </c>
      <c r="D1375" t="str">
        <f t="shared" si="63"/>
        <v>Middle Age</v>
      </c>
      <c r="E1375" s="5">
        <v>69018</v>
      </c>
      <c r="F1375">
        <v>17</v>
      </c>
      <c r="G1375" t="str">
        <f t="shared" si="64"/>
        <v>Tightward</v>
      </c>
      <c r="H1375" t="s">
        <v>14</v>
      </c>
      <c r="I1375">
        <v>6</v>
      </c>
      <c r="J1375" t="str">
        <f t="shared" si="65"/>
        <v>Mid-Level</v>
      </c>
      <c r="K1375">
        <v>1</v>
      </c>
    </row>
    <row r="1376" spans="1:11" x14ac:dyDescent="0.25">
      <c r="A1376">
        <v>881</v>
      </c>
      <c r="B1376" t="s">
        <v>11</v>
      </c>
      <c r="C1376">
        <v>29</v>
      </c>
      <c r="D1376" t="str">
        <f t="shared" si="63"/>
        <v>Adolescence</v>
      </c>
      <c r="E1376" s="5">
        <v>62475</v>
      </c>
      <c r="F1376">
        <v>24</v>
      </c>
      <c r="G1376" t="str">
        <f t="shared" si="64"/>
        <v>Tightward</v>
      </c>
      <c r="H1376" t="s">
        <v>14</v>
      </c>
      <c r="I1376">
        <v>6</v>
      </c>
      <c r="J1376" t="str">
        <f t="shared" si="65"/>
        <v>Mid-Level</v>
      </c>
      <c r="K1376">
        <v>4</v>
      </c>
    </row>
    <row r="1377" spans="1:11" x14ac:dyDescent="0.25">
      <c r="A1377">
        <v>203</v>
      </c>
      <c r="B1377" t="s">
        <v>11</v>
      </c>
      <c r="C1377">
        <v>16</v>
      </c>
      <c r="D1377" t="str">
        <f t="shared" si="63"/>
        <v>Adolescence</v>
      </c>
      <c r="E1377" s="5">
        <v>60000</v>
      </c>
      <c r="F1377">
        <v>0</v>
      </c>
      <c r="G1377" t="str">
        <f t="shared" si="64"/>
        <v>Tightward</v>
      </c>
      <c r="H1377" t="s">
        <v>10</v>
      </c>
      <c r="I1377">
        <v>6</v>
      </c>
      <c r="J1377" t="str">
        <f t="shared" si="65"/>
        <v>Mid-Level</v>
      </c>
      <c r="K1377">
        <v>8</v>
      </c>
    </row>
    <row r="1378" spans="1:11" x14ac:dyDescent="0.25">
      <c r="A1378">
        <v>946</v>
      </c>
      <c r="B1378" t="s">
        <v>11</v>
      </c>
      <c r="C1378">
        <v>39</v>
      </c>
      <c r="D1378" t="str">
        <f t="shared" si="63"/>
        <v>Middle Age</v>
      </c>
      <c r="E1378" s="5">
        <v>58908</v>
      </c>
      <c r="F1378">
        <v>37</v>
      </c>
      <c r="G1378" t="str">
        <f t="shared" si="64"/>
        <v>Economical</v>
      </c>
      <c r="H1378" t="s">
        <v>14</v>
      </c>
      <c r="I1378">
        <v>6</v>
      </c>
      <c r="J1378" t="str">
        <f t="shared" si="65"/>
        <v>Mid-Level</v>
      </c>
      <c r="K1378">
        <v>6</v>
      </c>
    </row>
    <row r="1379" spans="1:11" x14ac:dyDescent="0.25">
      <c r="A1379">
        <v>819</v>
      </c>
      <c r="B1379" t="s">
        <v>11</v>
      </c>
      <c r="C1379">
        <v>65</v>
      </c>
      <c r="D1379" t="str">
        <f t="shared" si="63"/>
        <v>Old</v>
      </c>
      <c r="E1379" s="5">
        <v>56647</v>
      </c>
      <c r="F1379">
        <v>12</v>
      </c>
      <c r="G1379" t="str">
        <f t="shared" si="64"/>
        <v>Tightward</v>
      </c>
      <c r="H1379" t="s">
        <v>16</v>
      </c>
      <c r="I1379">
        <v>6</v>
      </c>
      <c r="J1379" t="str">
        <f t="shared" si="65"/>
        <v>Mid-Level</v>
      </c>
      <c r="K1379">
        <v>4</v>
      </c>
    </row>
    <row r="1380" spans="1:11" x14ac:dyDescent="0.25">
      <c r="A1380">
        <v>294</v>
      </c>
      <c r="B1380" t="s">
        <v>11</v>
      </c>
      <c r="C1380">
        <v>48</v>
      </c>
      <c r="D1380" t="str">
        <f t="shared" si="63"/>
        <v>Middle Age</v>
      </c>
      <c r="E1380" s="5">
        <v>50000</v>
      </c>
      <c r="F1380">
        <v>36</v>
      </c>
      <c r="G1380" t="str">
        <f t="shared" si="64"/>
        <v>Economical</v>
      </c>
      <c r="H1380" t="s">
        <v>10</v>
      </c>
      <c r="I1380">
        <v>6</v>
      </c>
      <c r="J1380" t="str">
        <f t="shared" si="65"/>
        <v>Mid-Level</v>
      </c>
      <c r="K1380">
        <v>4</v>
      </c>
    </row>
    <row r="1381" spans="1:11" x14ac:dyDescent="0.25">
      <c r="A1381">
        <v>133</v>
      </c>
      <c r="B1381" t="s">
        <v>11</v>
      </c>
      <c r="C1381">
        <v>25</v>
      </c>
      <c r="D1381" t="str">
        <f t="shared" si="63"/>
        <v>Adolescence</v>
      </c>
      <c r="E1381" s="5">
        <v>41000</v>
      </c>
      <c r="F1381">
        <v>34</v>
      </c>
      <c r="G1381" t="str">
        <f t="shared" si="64"/>
        <v>Economical</v>
      </c>
      <c r="H1381" t="s">
        <v>9</v>
      </c>
      <c r="I1381">
        <v>6</v>
      </c>
      <c r="J1381" t="str">
        <f t="shared" si="65"/>
        <v>Mid-Level</v>
      </c>
      <c r="K1381">
        <v>4</v>
      </c>
    </row>
    <row r="1382" spans="1:11" x14ac:dyDescent="0.25">
      <c r="A1382">
        <v>217</v>
      </c>
      <c r="B1382" t="s">
        <v>8</v>
      </c>
      <c r="C1382">
        <v>79</v>
      </c>
      <c r="D1382" t="str">
        <f t="shared" si="63"/>
        <v>Old</v>
      </c>
      <c r="E1382" s="5">
        <v>20000</v>
      </c>
      <c r="F1382">
        <v>40</v>
      </c>
      <c r="G1382" t="str">
        <f t="shared" si="64"/>
        <v>Economical</v>
      </c>
      <c r="H1382" t="s">
        <v>16</v>
      </c>
      <c r="I1382">
        <v>6</v>
      </c>
      <c r="J1382" t="str">
        <f t="shared" si="65"/>
        <v>Mid-Level</v>
      </c>
      <c r="K1382">
        <v>2</v>
      </c>
    </row>
    <row r="1383" spans="1:11" x14ac:dyDescent="0.25">
      <c r="A1383">
        <v>109</v>
      </c>
      <c r="B1383" t="s">
        <v>8</v>
      </c>
      <c r="C1383">
        <v>68</v>
      </c>
      <c r="D1383" t="str">
        <f t="shared" si="63"/>
        <v>Old</v>
      </c>
      <c r="E1383" s="5">
        <v>13000</v>
      </c>
      <c r="F1383">
        <v>43</v>
      </c>
      <c r="G1383" t="str">
        <f t="shared" si="64"/>
        <v>Economical</v>
      </c>
      <c r="H1383" t="s">
        <v>9</v>
      </c>
      <c r="I1383">
        <v>6</v>
      </c>
      <c r="J1383" t="str">
        <f t="shared" si="65"/>
        <v>Mid-Level</v>
      </c>
      <c r="K1383">
        <v>5</v>
      </c>
    </row>
    <row r="1384" spans="1:11" x14ac:dyDescent="0.25">
      <c r="A1384">
        <v>1331</v>
      </c>
      <c r="B1384" t="s">
        <v>8</v>
      </c>
      <c r="C1384">
        <v>69</v>
      </c>
      <c r="D1384" t="str">
        <f t="shared" si="63"/>
        <v>Old</v>
      </c>
      <c r="E1384" s="5">
        <v>185067</v>
      </c>
      <c r="F1384">
        <v>49</v>
      </c>
      <c r="G1384" t="str">
        <f t="shared" si="64"/>
        <v>Economical</v>
      </c>
      <c r="H1384" t="s">
        <v>12</v>
      </c>
      <c r="I1384">
        <v>5</v>
      </c>
      <c r="J1384" t="str">
        <f t="shared" si="65"/>
        <v>Mid-Level</v>
      </c>
      <c r="K1384">
        <v>4</v>
      </c>
    </row>
    <row r="1385" spans="1:11" x14ac:dyDescent="0.25">
      <c r="A1385">
        <v>381</v>
      </c>
      <c r="B1385" t="s">
        <v>8</v>
      </c>
      <c r="C1385">
        <v>8</v>
      </c>
      <c r="D1385" t="str">
        <f t="shared" si="63"/>
        <v>Adolescence</v>
      </c>
      <c r="E1385" s="5">
        <v>175407</v>
      </c>
      <c r="F1385">
        <v>2</v>
      </c>
      <c r="G1385" t="str">
        <f t="shared" si="64"/>
        <v>Tightward</v>
      </c>
      <c r="H1385" t="s">
        <v>14</v>
      </c>
      <c r="I1385">
        <v>5</v>
      </c>
      <c r="J1385" t="str">
        <f t="shared" si="65"/>
        <v>Mid-Level</v>
      </c>
      <c r="K1385">
        <v>1</v>
      </c>
    </row>
    <row r="1386" spans="1:11" x14ac:dyDescent="0.25">
      <c r="A1386">
        <v>1507</v>
      </c>
      <c r="B1386" t="s">
        <v>11</v>
      </c>
      <c r="C1386">
        <v>9</v>
      </c>
      <c r="D1386" t="str">
        <f t="shared" si="63"/>
        <v>Adolescence</v>
      </c>
      <c r="E1386" s="5">
        <v>173233</v>
      </c>
      <c r="F1386">
        <v>18</v>
      </c>
      <c r="G1386" t="str">
        <f t="shared" si="64"/>
        <v>Tightward</v>
      </c>
      <c r="I1386">
        <v>5</v>
      </c>
      <c r="J1386" t="str">
        <f t="shared" si="65"/>
        <v>Mid-Level</v>
      </c>
      <c r="K1386">
        <v>1</v>
      </c>
    </row>
    <row r="1387" spans="1:11" x14ac:dyDescent="0.25">
      <c r="A1387">
        <v>1046</v>
      </c>
      <c r="B1387" t="s">
        <v>8</v>
      </c>
      <c r="C1387">
        <v>40</v>
      </c>
      <c r="D1387" t="str">
        <f t="shared" si="63"/>
        <v>Middle Age</v>
      </c>
      <c r="E1387" s="5">
        <v>172378</v>
      </c>
      <c r="F1387">
        <v>39</v>
      </c>
      <c r="G1387" t="str">
        <f t="shared" si="64"/>
        <v>Economical</v>
      </c>
      <c r="H1387" t="s">
        <v>13</v>
      </c>
      <c r="I1387">
        <v>5</v>
      </c>
      <c r="J1387" t="str">
        <f t="shared" si="65"/>
        <v>Mid-Level</v>
      </c>
      <c r="K1387">
        <v>6</v>
      </c>
    </row>
    <row r="1388" spans="1:11" x14ac:dyDescent="0.25">
      <c r="A1388">
        <v>1481</v>
      </c>
      <c r="B1388" t="s">
        <v>11</v>
      </c>
      <c r="C1388">
        <v>97</v>
      </c>
      <c r="D1388" t="str">
        <f t="shared" si="63"/>
        <v>Old</v>
      </c>
      <c r="E1388" s="5">
        <v>170133</v>
      </c>
      <c r="F1388">
        <v>42</v>
      </c>
      <c r="G1388" t="str">
        <f t="shared" si="64"/>
        <v>Economical</v>
      </c>
      <c r="H1388" t="s">
        <v>10</v>
      </c>
      <c r="I1388">
        <v>5</v>
      </c>
      <c r="J1388" t="str">
        <f t="shared" si="65"/>
        <v>Mid-Level</v>
      </c>
      <c r="K1388">
        <v>5</v>
      </c>
    </row>
    <row r="1389" spans="1:11" x14ac:dyDescent="0.25">
      <c r="A1389">
        <v>435</v>
      </c>
      <c r="B1389" t="s">
        <v>8</v>
      </c>
      <c r="C1389">
        <v>59</v>
      </c>
      <c r="D1389" t="str">
        <f t="shared" si="63"/>
        <v>Old</v>
      </c>
      <c r="E1389" s="5">
        <v>169999</v>
      </c>
      <c r="F1389">
        <v>38</v>
      </c>
      <c r="G1389" t="str">
        <f t="shared" si="64"/>
        <v>Economical</v>
      </c>
      <c r="H1389" t="s">
        <v>10</v>
      </c>
      <c r="I1389">
        <v>5</v>
      </c>
      <c r="J1389" t="str">
        <f t="shared" si="65"/>
        <v>Mid-Level</v>
      </c>
      <c r="K1389">
        <v>5</v>
      </c>
    </row>
    <row r="1390" spans="1:11" x14ac:dyDescent="0.25">
      <c r="A1390">
        <v>1029</v>
      </c>
      <c r="B1390" t="s">
        <v>8</v>
      </c>
      <c r="C1390">
        <v>60</v>
      </c>
      <c r="D1390" t="str">
        <f t="shared" si="63"/>
        <v>Old</v>
      </c>
      <c r="E1390" s="5">
        <v>167420</v>
      </c>
      <c r="F1390">
        <v>38</v>
      </c>
      <c r="G1390" t="str">
        <f t="shared" si="64"/>
        <v>Economical</v>
      </c>
      <c r="H1390" t="s">
        <v>14</v>
      </c>
      <c r="I1390">
        <v>5</v>
      </c>
      <c r="J1390" t="str">
        <f t="shared" si="65"/>
        <v>Mid-Level</v>
      </c>
      <c r="K1390">
        <v>2</v>
      </c>
    </row>
    <row r="1391" spans="1:11" x14ac:dyDescent="0.25">
      <c r="A1391">
        <v>405</v>
      </c>
      <c r="B1391" t="s">
        <v>8</v>
      </c>
      <c r="C1391">
        <v>79</v>
      </c>
      <c r="D1391" t="str">
        <f t="shared" si="63"/>
        <v>Old</v>
      </c>
      <c r="E1391" s="5">
        <v>166335</v>
      </c>
      <c r="F1391">
        <v>45</v>
      </c>
      <c r="G1391" t="str">
        <f t="shared" si="64"/>
        <v>Economical</v>
      </c>
      <c r="H1391" t="s">
        <v>10</v>
      </c>
      <c r="I1391">
        <v>5</v>
      </c>
      <c r="J1391" t="str">
        <f t="shared" si="65"/>
        <v>Mid-Level</v>
      </c>
      <c r="K1391">
        <v>5</v>
      </c>
    </row>
    <row r="1392" spans="1:11" x14ac:dyDescent="0.25">
      <c r="A1392">
        <v>1438</v>
      </c>
      <c r="B1392" t="s">
        <v>8</v>
      </c>
      <c r="C1392">
        <v>21</v>
      </c>
      <c r="D1392" t="str">
        <f t="shared" si="63"/>
        <v>Adolescence</v>
      </c>
      <c r="E1392" s="5">
        <v>159572</v>
      </c>
      <c r="F1392">
        <v>42</v>
      </c>
      <c r="G1392" t="str">
        <f t="shared" si="64"/>
        <v>Economical</v>
      </c>
      <c r="H1392" t="s">
        <v>9</v>
      </c>
      <c r="I1392">
        <v>5</v>
      </c>
      <c r="J1392" t="str">
        <f t="shared" si="65"/>
        <v>Mid-Level</v>
      </c>
      <c r="K1392">
        <v>5</v>
      </c>
    </row>
    <row r="1393" spans="1:11" x14ac:dyDescent="0.25">
      <c r="A1393">
        <v>1495</v>
      </c>
      <c r="B1393" t="s">
        <v>11</v>
      </c>
      <c r="C1393">
        <v>48</v>
      </c>
      <c r="D1393" t="str">
        <f t="shared" si="63"/>
        <v>Middle Age</v>
      </c>
      <c r="E1393" s="5">
        <v>157003</v>
      </c>
      <c r="F1393">
        <v>45</v>
      </c>
      <c r="G1393" t="str">
        <f t="shared" si="64"/>
        <v>Economical</v>
      </c>
      <c r="H1393" t="s">
        <v>10</v>
      </c>
      <c r="I1393">
        <v>5</v>
      </c>
      <c r="J1393" t="str">
        <f t="shared" si="65"/>
        <v>Mid-Level</v>
      </c>
      <c r="K1393">
        <v>4</v>
      </c>
    </row>
    <row r="1394" spans="1:11" x14ac:dyDescent="0.25">
      <c r="A1394">
        <v>1982</v>
      </c>
      <c r="B1394" t="s">
        <v>11</v>
      </c>
      <c r="C1394">
        <v>62</v>
      </c>
      <c r="D1394" t="str">
        <f t="shared" si="63"/>
        <v>Old</v>
      </c>
      <c r="E1394" s="5">
        <v>149797</v>
      </c>
      <c r="F1394">
        <v>19</v>
      </c>
      <c r="G1394" t="str">
        <f t="shared" si="64"/>
        <v>Tightward</v>
      </c>
      <c r="H1394" t="s">
        <v>14</v>
      </c>
      <c r="I1394">
        <v>5</v>
      </c>
      <c r="J1394" t="str">
        <f t="shared" si="65"/>
        <v>Mid-Level</v>
      </c>
      <c r="K1394">
        <v>6</v>
      </c>
    </row>
    <row r="1395" spans="1:11" x14ac:dyDescent="0.25">
      <c r="A1395">
        <v>304</v>
      </c>
      <c r="B1395" t="s">
        <v>11</v>
      </c>
      <c r="C1395">
        <v>38</v>
      </c>
      <c r="D1395" t="str">
        <f t="shared" si="63"/>
        <v>Middle Age</v>
      </c>
      <c r="E1395" s="5">
        <v>148539</v>
      </c>
      <c r="F1395">
        <v>7</v>
      </c>
      <c r="G1395" t="str">
        <f t="shared" si="64"/>
        <v>Tightward</v>
      </c>
      <c r="H1395" t="s">
        <v>9</v>
      </c>
      <c r="I1395">
        <v>5</v>
      </c>
      <c r="J1395" t="str">
        <f t="shared" si="65"/>
        <v>Mid-Level</v>
      </c>
      <c r="K1395">
        <v>2</v>
      </c>
    </row>
    <row r="1396" spans="1:11" x14ac:dyDescent="0.25">
      <c r="A1396">
        <v>802</v>
      </c>
      <c r="B1396" t="s">
        <v>8</v>
      </c>
      <c r="C1396">
        <v>81</v>
      </c>
      <c r="D1396" t="str">
        <f t="shared" si="63"/>
        <v>Old</v>
      </c>
      <c r="E1396" s="5">
        <v>148208</v>
      </c>
      <c r="F1396">
        <v>36</v>
      </c>
      <c r="G1396" t="str">
        <f t="shared" si="64"/>
        <v>Economical</v>
      </c>
      <c r="I1396">
        <v>5</v>
      </c>
      <c r="J1396" t="str">
        <f t="shared" si="65"/>
        <v>Mid-Level</v>
      </c>
      <c r="K1396">
        <v>7</v>
      </c>
    </row>
    <row r="1397" spans="1:11" x14ac:dyDescent="0.25">
      <c r="A1397">
        <v>1940</v>
      </c>
      <c r="B1397" t="s">
        <v>11</v>
      </c>
      <c r="C1397">
        <v>76</v>
      </c>
      <c r="D1397" t="str">
        <f t="shared" si="63"/>
        <v>Old</v>
      </c>
      <c r="E1397" s="5">
        <v>146308</v>
      </c>
      <c r="F1397">
        <v>49</v>
      </c>
      <c r="G1397" t="str">
        <f t="shared" si="64"/>
        <v>Economical</v>
      </c>
      <c r="H1397" t="s">
        <v>14</v>
      </c>
      <c r="I1397">
        <v>5</v>
      </c>
      <c r="J1397" t="str">
        <f t="shared" si="65"/>
        <v>Mid-Level</v>
      </c>
      <c r="K1397">
        <v>1</v>
      </c>
    </row>
    <row r="1398" spans="1:11" x14ac:dyDescent="0.25">
      <c r="A1398">
        <v>1521</v>
      </c>
      <c r="B1398" t="s">
        <v>8</v>
      </c>
      <c r="C1398">
        <v>26</v>
      </c>
      <c r="D1398" t="str">
        <f t="shared" si="63"/>
        <v>Adolescence</v>
      </c>
      <c r="E1398" s="5">
        <v>144832</v>
      </c>
      <c r="F1398">
        <v>42</v>
      </c>
      <c r="G1398" t="str">
        <f t="shared" si="64"/>
        <v>Economical</v>
      </c>
      <c r="H1398" t="s">
        <v>14</v>
      </c>
      <c r="I1398">
        <v>5</v>
      </c>
      <c r="J1398" t="str">
        <f t="shared" si="65"/>
        <v>Mid-Level</v>
      </c>
      <c r="K1398">
        <v>3</v>
      </c>
    </row>
    <row r="1399" spans="1:11" x14ac:dyDescent="0.25">
      <c r="A1399">
        <v>1143</v>
      </c>
      <c r="B1399" t="s">
        <v>11</v>
      </c>
      <c r="C1399">
        <v>57</v>
      </c>
      <c r="D1399" t="str">
        <f t="shared" si="63"/>
        <v>Old</v>
      </c>
      <c r="E1399" s="5">
        <v>143021</v>
      </c>
      <c r="F1399">
        <v>3</v>
      </c>
      <c r="G1399" t="str">
        <f t="shared" si="64"/>
        <v>Tightward</v>
      </c>
      <c r="H1399" t="s">
        <v>15</v>
      </c>
      <c r="I1399">
        <v>5</v>
      </c>
      <c r="J1399" t="str">
        <f t="shared" si="65"/>
        <v>Mid-Level</v>
      </c>
      <c r="K1399">
        <v>4</v>
      </c>
    </row>
    <row r="1400" spans="1:11" x14ac:dyDescent="0.25">
      <c r="A1400">
        <v>581</v>
      </c>
      <c r="B1400" t="s">
        <v>11</v>
      </c>
      <c r="C1400">
        <v>89</v>
      </c>
      <c r="D1400" t="str">
        <f t="shared" si="63"/>
        <v>Old</v>
      </c>
      <c r="E1400" s="5">
        <v>136037</v>
      </c>
      <c r="F1400">
        <v>1</v>
      </c>
      <c r="G1400" t="str">
        <f t="shared" si="64"/>
        <v>Tightward</v>
      </c>
      <c r="H1400" t="s">
        <v>18</v>
      </c>
      <c r="I1400">
        <v>5</v>
      </c>
      <c r="J1400" t="str">
        <f t="shared" si="65"/>
        <v>Mid-Level</v>
      </c>
      <c r="K1400">
        <v>1</v>
      </c>
    </row>
    <row r="1401" spans="1:11" x14ac:dyDescent="0.25">
      <c r="A1401">
        <v>1845</v>
      </c>
      <c r="B1401" t="s">
        <v>11</v>
      </c>
      <c r="C1401">
        <v>43</v>
      </c>
      <c r="D1401" t="str">
        <f t="shared" si="63"/>
        <v>Middle Age</v>
      </c>
      <c r="E1401" s="5">
        <v>133740</v>
      </c>
      <c r="F1401">
        <v>37</v>
      </c>
      <c r="G1401" t="str">
        <f t="shared" si="64"/>
        <v>Economical</v>
      </c>
      <c r="H1401" t="s">
        <v>14</v>
      </c>
      <c r="I1401">
        <v>5</v>
      </c>
      <c r="J1401" t="str">
        <f t="shared" si="65"/>
        <v>Mid-Level</v>
      </c>
      <c r="K1401">
        <v>4</v>
      </c>
    </row>
    <row r="1402" spans="1:11" x14ac:dyDescent="0.25">
      <c r="A1402">
        <v>1939</v>
      </c>
      <c r="B1402" t="s">
        <v>8</v>
      </c>
      <c r="C1402">
        <v>76</v>
      </c>
      <c r="D1402" t="str">
        <f t="shared" si="63"/>
        <v>Old</v>
      </c>
      <c r="E1402" s="5">
        <v>132537</v>
      </c>
      <c r="F1402">
        <v>44</v>
      </c>
      <c r="G1402" t="str">
        <f t="shared" si="64"/>
        <v>Economical</v>
      </c>
      <c r="H1402" t="s">
        <v>16</v>
      </c>
      <c r="I1402">
        <v>5</v>
      </c>
      <c r="J1402" t="str">
        <f t="shared" si="65"/>
        <v>Mid-Level</v>
      </c>
      <c r="K1402">
        <v>3</v>
      </c>
    </row>
    <row r="1403" spans="1:11" x14ac:dyDescent="0.25">
      <c r="A1403">
        <v>1902</v>
      </c>
      <c r="B1403" t="s">
        <v>11</v>
      </c>
      <c r="C1403">
        <v>20</v>
      </c>
      <c r="D1403" t="str">
        <f t="shared" si="63"/>
        <v>Adolescence</v>
      </c>
      <c r="E1403" s="5">
        <v>131810</v>
      </c>
      <c r="F1403">
        <v>16</v>
      </c>
      <c r="G1403" t="str">
        <f t="shared" si="64"/>
        <v>Tightward</v>
      </c>
      <c r="H1403" t="s">
        <v>9</v>
      </c>
      <c r="I1403">
        <v>5</v>
      </c>
      <c r="J1403" t="str">
        <f t="shared" si="65"/>
        <v>Mid-Level</v>
      </c>
      <c r="K1403">
        <v>7</v>
      </c>
    </row>
    <row r="1404" spans="1:11" x14ac:dyDescent="0.25">
      <c r="A1404">
        <v>399</v>
      </c>
      <c r="B1404" t="s">
        <v>8</v>
      </c>
      <c r="C1404">
        <v>59</v>
      </c>
      <c r="D1404" t="str">
        <f t="shared" si="63"/>
        <v>Old</v>
      </c>
      <c r="E1404" s="5">
        <v>130950</v>
      </c>
      <c r="F1404">
        <v>28</v>
      </c>
      <c r="G1404" t="str">
        <f t="shared" si="64"/>
        <v>Tightward</v>
      </c>
      <c r="H1404" t="s">
        <v>15</v>
      </c>
      <c r="I1404">
        <v>5</v>
      </c>
      <c r="J1404" t="str">
        <f t="shared" si="65"/>
        <v>Mid-Level</v>
      </c>
      <c r="K1404">
        <v>3</v>
      </c>
    </row>
    <row r="1405" spans="1:11" x14ac:dyDescent="0.25">
      <c r="A1405">
        <v>1330</v>
      </c>
      <c r="B1405" t="s">
        <v>8</v>
      </c>
      <c r="C1405">
        <v>86</v>
      </c>
      <c r="D1405" t="str">
        <f t="shared" si="63"/>
        <v>Old</v>
      </c>
      <c r="E1405" s="5">
        <v>128917</v>
      </c>
      <c r="F1405">
        <v>7</v>
      </c>
      <c r="G1405" t="str">
        <f t="shared" si="64"/>
        <v>Tightward</v>
      </c>
      <c r="H1405" t="s">
        <v>17</v>
      </c>
      <c r="I1405">
        <v>5</v>
      </c>
      <c r="J1405" t="str">
        <f t="shared" si="65"/>
        <v>Mid-Level</v>
      </c>
      <c r="K1405">
        <v>5</v>
      </c>
    </row>
    <row r="1406" spans="1:11" x14ac:dyDescent="0.25">
      <c r="A1406">
        <v>951</v>
      </c>
      <c r="B1406" t="s">
        <v>11</v>
      </c>
      <c r="C1406">
        <v>81</v>
      </c>
      <c r="D1406" t="str">
        <f t="shared" si="63"/>
        <v>Old</v>
      </c>
      <c r="E1406" s="5">
        <v>128834</v>
      </c>
      <c r="F1406">
        <v>23</v>
      </c>
      <c r="G1406" t="str">
        <f t="shared" si="64"/>
        <v>Tightward</v>
      </c>
      <c r="H1406" t="s">
        <v>13</v>
      </c>
      <c r="I1406">
        <v>5</v>
      </c>
      <c r="J1406" t="str">
        <f t="shared" si="65"/>
        <v>Mid-Level</v>
      </c>
      <c r="K1406">
        <v>4</v>
      </c>
    </row>
    <row r="1407" spans="1:11" x14ac:dyDescent="0.25">
      <c r="A1407">
        <v>1470</v>
      </c>
      <c r="B1407" t="s">
        <v>11</v>
      </c>
      <c r="C1407">
        <v>78</v>
      </c>
      <c r="D1407" t="str">
        <f t="shared" si="63"/>
        <v>Old</v>
      </c>
      <c r="E1407" s="5">
        <v>128642</v>
      </c>
      <c r="F1407">
        <v>19</v>
      </c>
      <c r="G1407" t="str">
        <f t="shared" si="64"/>
        <v>Tightward</v>
      </c>
      <c r="H1407" t="s">
        <v>18</v>
      </c>
      <c r="I1407">
        <v>5</v>
      </c>
      <c r="J1407" t="str">
        <f t="shared" si="65"/>
        <v>Mid-Level</v>
      </c>
      <c r="K1407">
        <v>6</v>
      </c>
    </row>
    <row r="1408" spans="1:11" x14ac:dyDescent="0.25">
      <c r="A1408">
        <v>1340</v>
      </c>
      <c r="B1408" t="s">
        <v>11</v>
      </c>
      <c r="C1408">
        <v>45</v>
      </c>
      <c r="D1408" t="str">
        <f t="shared" si="63"/>
        <v>Middle Age</v>
      </c>
      <c r="E1408" s="5">
        <v>125677</v>
      </c>
      <c r="F1408">
        <v>36</v>
      </c>
      <c r="G1408" t="str">
        <f t="shared" si="64"/>
        <v>Economical</v>
      </c>
      <c r="H1408" t="s">
        <v>13</v>
      </c>
      <c r="I1408">
        <v>5</v>
      </c>
      <c r="J1408" t="str">
        <f t="shared" si="65"/>
        <v>Mid-Level</v>
      </c>
      <c r="K1408">
        <v>2</v>
      </c>
    </row>
    <row r="1409" spans="1:11" x14ac:dyDescent="0.25">
      <c r="A1409">
        <v>1422</v>
      </c>
      <c r="B1409" t="s">
        <v>11</v>
      </c>
      <c r="C1409">
        <v>20</v>
      </c>
      <c r="D1409" t="str">
        <f t="shared" si="63"/>
        <v>Adolescence</v>
      </c>
      <c r="E1409" s="5">
        <v>124852</v>
      </c>
      <c r="F1409">
        <v>39</v>
      </c>
      <c r="G1409" t="str">
        <f t="shared" si="64"/>
        <v>Economical</v>
      </c>
      <c r="H1409" t="s">
        <v>9</v>
      </c>
      <c r="I1409">
        <v>5</v>
      </c>
      <c r="J1409" t="str">
        <f t="shared" si="65"/>
        <v>Mid-Level</v>
      </c>
      <c r="K1409">
        <v>5</v>
      </c>
    </row>
    <row r="1410" spans="1:11" x14ac:dyDescent="0.25">
      <c r="A1410">
        <v>1169</v>
      </c>
      <c r="B1410" t="s">
        <v>11</v>
      </c>
      <c r="C1410">
        <v>52</v>
      </c>
      <c r="D1410" t="str">
        <f t="shared" ref="D1410:D1473" si="66">IF(C1410&gt;54,"Old",IF(C1410&gt;=31,"Middle Age",IF(C1410&lt;31,"Adolescence","Invalid")))</f>
        <v>Middle Age</v>
      </c>
      <c r="E1410" s="5">
        <v>119567</v>
      </c>
      <c r="F1410">
        <v>19</v>
      </c>
      <c r="G1410" t="str">
        <f t="shared" ref="G1410:G1473" si="67">IF(F1410&gt;=60,"Spendthrift",IF(F1410&gt;=31,"Economical",IF(F1410&lt;31,"Tightward","Invalid")))</f>
        <v>Tightward</v>
      </c>
      <c r="H1410" t="s">
        <v>14</v>
      </c>
      <c r="I1410">
        <v>5</v>
      </c>
      <c r="J1410" t="str">
        <f t="shared" ref="J1410:J1473" si="68">IF(I1410&gt;=10,"Senior Level",IF(I1410&gt;=5,"Mid-Level",IF(I1410&gt;=3,"Intermediate",IF(I1410&lt;3,"Entry-Level","Invalid"))))</f>
        <v>Mid-Level</v>
      </c>
      <c r="K1410">
        <v>2</v>
      </c>
    </row>
    <row r="1411" spans="1:11" x14ac:dyDescent="0.25">
      <c r="A1411">
        <v>1454</v>
      </c>
      <c r="B1411" t="s">
        <v>11</v>
      </c>
      <c r="C1411">
        <v>63</v>
      </c>
      <c r="D1411" t="str">
        <f t="shared" si="66"/>
        <v>Old</v>
      </c>
      <c r="E1411" s="5">
        <v>116095</v>
      </c>
      <c r="F1411">
        <v>8</v>
      </c>
      <c r="G1411" t="str">
        <f t="shared" si="67"/>
        <v>Tightward</v>
      </c>
      <c r="H1411" t="s">
        <v>14</v>
      </c>
      <c r="I1411">
        <v>5</v>
      </c>
      <c r="J1411" t="str">
        <f t="shared" si="68"/>
        <v>Mid-Level</v>
      </c>
      <c r="K1411">
        <v>1</v>
      </c>
    </row>
    <row r="1412" spans="1:11" x14ac:dyDescent="0.25">
      <c r="A1412">
        <v>704</v>
      </c>
      <c r="B1412" t="s">
        <v>8</v>
      </c>
      <c r="C1412">
        <v>22</v>
      </c>
      <c r="D1412" t="str">
        <f t="shared" si="66"/>
        <v>Adolescence</v>
      </c>
      <c r="E1412" s="5">
        <v>114011</v>
      </c>
      <c r="F1412">
        <v>40</v>
      </c>
      <c r="G1412" t="str">
        <f t="shared" si="67"/>
        <v>Economical</v>
      </c>
      <c r="I1412">
        <v>5</v>
      </c>
      <c r="J1412" t="str">
        <f t="shared" si="68"/>
        <v>Mid-Level</v>
      </c>
      <c r="K1412">
        <v>7</v>
      </c>
    </row>
    <row r="1413" spans="1:11" x14ac:dyDescent="0.25">
      <c r="A1413">
        <v>1476</v>
      </c>
      <c r="B1413" t="s">
        <v>8</v>
      </c>
      <c r="C1413">
        <v>62</v>
      </c>
      <c r="D1413" t="str">
        <f t="shared" si="66"/>
        <v>Old</v>
      </c>
      <c r="E1413" s="5">
        <v>113306</v>
      </c>
      <c r="F1413">
        <v>4</v>
      </c>
      <c r="G1413" t="str">
        <f t="shared" si="67"/>
        <v>Tightward</v>
      </c>
      <c r="H1413" t="s">
        <v>15</v>
      </c>
      <c r="I1413">
        <v>5</v>
      </c>
      <c r="J1413" t="str">
        <f t="shared" si="68"/>
        <v>Mid-Level</v>
      </c>
      <c r="K1413">
        <v>6</v>
      </c>
    </row>
    <row r="1414" spans="1:11" x14ac:dyDescent="0.25">
      <c r="A1414">
        <v>1494</v>
      </c>
      <c r="B1414" t="s">
        <v>11</v>
      </c>
      <c r="C1414">
        <v>25</v>
      </c>
      <c r="D1414" t="str">
        <f t="shared" si="66"/>
        <v>Adolescence</v>
      </c>
      <c r="E1414" s="5">
        <v>111942</v>
      </c>
      <c r="F1414">
        <v>7</v>
      </c>
      <c r="G1414" t="str">
        <f t="shared" si="67"/>
        <v>Tightward</v>
      </c>
      <c r="H1414" t="s">
        <v>14</v>
      </c>
      <c r="I1414">
        <v>5</v>
      </c>
      <c r="J1414" t="str">
        <f t="shared" si="68"/>
        <v>Mid-Level</v>
      </c>
      <c r="K1414">
        <v>5</v>
      </c>
    </row>
    <row r="1415" spans="1:11" x14ac:dyDescent="0.25">
      <c r="A1415">
        <v>848</v>
      </c>
      <c r="B1415" t="s">
        <v>11</v>
      </c>
      <c r="C1415">
        <v>82</v>
      </c>
      <c r="D1415" t="str">
        <f t="shared" si="66"/>
        <v>Old</v>
      </c>
      <c r="E1415" s="5">
        <v>109188</v>
      </c>
      <c r="F1415">
        <v>38</v>
      </c>
      <c r="G1415" t="str">
        <f t="shared" si="67"/>
        <v>Economical</v>
      </c>
      <c r="H1415" t="s">
        <v>12</v>
      </c>
      <c r="I1415">
        <v>5</v>
      </c>
      <c r="J1415" t="str">
        <f t="shared" si="68"/>
        <v>Mid-Level</v>
      </c>
      <c r="K1415">
        <v>7</v>
      </c>
    </row>
    <row r="1416" spans="1:11" x14ac:dyDescent="0.25">
      <c r="A1416">
        <v>1528</v>
      </c>
      <c r="B1416" t="s">
        <v>8</v>
      </c>
      <c r="C1416">
        <v>73</v>
      </c>
      <c r="D1416" t="str">
        <f t="shared" si="66"/>
        <v>Old</v>
      </c>
      <c r="E1416" s="5">
        <v>104826</v>
      </c>
      <c r="F1416">
        <v>36</v>
      </c>
      <c r="G1416" t="str">
        <f t="shared" si="67"/>
        <v>Economical</v>
      </c>
      <c r="H1416" t="s">
        <v>9</v>
      </c>
      <c r="I1416">
        <v>5</v>
      </c>
      <c r="J1416" t="str">
        <f t="shared" si="68"/>
        <v>Mid-Level</v>
      </c>
      <c r="K1416">
        <v>1</v>
      </c>
    </row>
    <row r="1417" spans="1:11" x14ac:dyDescent="0.25">
      <c r="A1417">
        <v>1973</v>
      </c>
      <c r="B1417" t="s">
        <v>8</v>
      </c>
      <c r="C1417">
        <v>98</v>
      </c>
      <c r="D1417" t="str">
        <f t="shared" si="66"/>
        <v>Old</v>
      </c>
      <c r="E1417" s="5">
        <v>104249</v>
      </c>
      <c r="F1417">
        <v>12</v>
      </c>
      <c r="G1417" t="str">
        <f t="shared" si="67"/>
        <v>Tightward</v>
      </c>
      <c r="H1417" t="s">
        <v>10</v>
      </c>
      <c r="I1417">
        <v>5</v>
      </c>
      <c r="J1417" t="str">
        <f t="shared" si="68"/>
        <v>Mid-Level</v>
      </c>
      <c r="K1417">
        <v>2</v>
      </c>
    </row>
    <row r="1418" spans="1:11" x14ac:dyDescent="0.25">
      <c r="A1418">
        <v>1950</v>
      </c>
      <c r="B1418" t="s">
        <v>8</v>
      </c>
      <c r="C1418">
        <v>37</v>
      </c>
      <c r="D1418" t="str">
        <f t="shared" si="66"/>
        <v>Middle Age</v>
      </c>
      <c r="E1418" s="5">
        <v>102413</v>
      </c>
      <c r="F1418">
        <v>38</v>
      </c>
      <c r="G1418" t="str">
        <f t="shared" si="67"/>
        <v>Economical</v>
      </c>
      <c r="H1418" t="s">
        <v>9</v>
      </c>
      <c r="I1418">
        <v>5</v>
      </c>
      <c r="J1418" t="str">
        <f t="shared" si="68"/>
        <v>Mid-Level</v>
      </c>
      <c r="K1418">
        <v>5</v>
      </c>
    </row>
    <row r="1419" spans="1:11" x14ac:dyDescent="0.25">
      <c r="A1419">
        <v>1386</v>
      </c>
      <c r="B1419" t="s">
        <v>8</v>
      </c>
      <c r="C1419">
        <v>39</v>
      </c>
      <c r="D1419" t="str">
        <f t="shared" si="66"/>
        <v>Middle Age</v>
      </c>
      <c r="E1419" s="5">
        <v>100419</v>
      </c>
      <c r="F1419">
        <v>19</v>
      </c>
      <c r="G1419" t="str">
        <f t="shared" si="67"/>
        <v>Tightward</v>
      </c>
      <c r="H1419" t="s">
        <v>14</v>
      </c>
      <c r="I1419">
        <v>5</v>
      </c>
      <c r="J1419" t="str">
        <f t="shared" si="68"/>
        <v>Mid-Level</v>
      </c>
      <c r="K1419">
        <v>4</v>
      </c>
    </row>
    <row r="1420" spans="1:11" x14ac:dyDescent="0.25">
      <c r="A1420">
        <v>1504</v>
      </c>
      <c r="B1420" t="s">
        <v>11</v>
      </c>
      <c r="C1420">
        <v>85</v>
      </c>
      <c r="D1420" t="str">
        <f t="shared" si="66"/>
        <v>Old</v>
      </c>
      <c r="E1420" s="5">
        <v>97822</v>
      </c>
      <c r="F1420">
        <v>38</v>
      </c>
      <c r="G1420" t="str">
        <f t="shared" si="67"/>
        <v>Economical</v>
      </c>
      <c r="H1420" t="s">
        <v>16</v>
      </c>
      <c r="I1420">
        <v>5</v>
      </c>
      <c r="J1420" t="str">
        <f t="shared" si="68"/>
        <v>Mid-Level</v>
      </c>
      <c r="K1420">
        <v>3</v>
      </c>
    </row>
    <row r="1421" spans="1:11" x14ac:dyDescent="0.25">
      <c r="A1421">
        <v>311</v>
      </c>
      <c r="B1421" t="s">
        <v>8</v>
      </c>
      <c r="C1421">
        <v>56</v>
      </c>
      <c r="D1421" t="str">
        <f t="shared" si="66"/>
        <v>Old</v>
      </c>
      <c r="E1421" s="5">
        <v>97562</v>
      </c>
      <c r="F1421">
        <v>15</v>
      </c>
      <c r="G1421" t="str">
        <f t="shared" si="67"/>
        <v>Tightward</v>
      </c>
      <c r="H1421" t="s">
        <v>15</v>
      </c>
      <c r="I1421">
        <v>5</v>
      </c>
      <c r="J1421" t="str">
        <f t="shared" si="68"/>
        <v>Mid-Level</v>
      </c>
      <c r="K1421">
        <v>6</v>
      </c>
    </row>
    <row r="1422" spans="1:11" x14ac:dyDescent="0.25">
      <c r="A1422">
        <v>423</v>
      </c>
      <c r="B1422" t="s">
        <v>11</v>
      </c>
      <c r="C1422">
        <v>35</v>
      </c>
      <c r="D1422" t="str">
        <f t="shared" si="66"/>
        <v>Middle Age</v>
      </c>
      <c r="E1422" s="5">
        <v>96484</v>
      </c>
      <c r="F1422">
        <v>34</v>
      </c>
      <c r="G1422" t="str">
        <f t="shared" si="67"/>
        <v>Economical</v>
      </c>
      <c r="H1422" t="s">
        <v>14</v>
      </c>
      <c r="I1422">
        <v>5</v>
      </c>
      <c r="J1422" t="str">
        <f t="shared" si="68"/>
        <v>Mid-Level</v>
      </c>
      <c r="K1422">
        <v>4</v>
      </c>
    </row>
    <row r="1423" spans="1:11" x14ac:dyDescent="0.25">
      <c r="A1423">
        <v>302</v>
      </c>
      <c r="B1423" t="s">
        <v>8</v>
      </c>
      <c r="C1423">
        <v>31</v>
      </c>
      <c r="D1423" t="str">
        <f t="shared" si="66"/>
        <v>Middle Age</v>
      </c>
      <c r="E1423" s="5">
        <v>95851</v>
      </c>
      <c r="F1423">
        <v>16</v>
      </c>
      <c r="G1423" t="str">
        <f t="shared" si="67"/>
        <v>Tightward</v>
      </c>
      <c r="H1423" t="s">
        <v>9</v>
      </c>
      <c r="I1423">
        <v>5</v>
      </c>
      <c r="J1423" t="str">
        <f t="shared" si="68"/>
        <v>Mid-Level</v>
      </c>
      <c r="K1423">
        <v>2</v>
      </c>
    </row>
    <row r="1424" spans="1:11" x14ac:dyDescent="0.25">
      <c r="A1424">
        <v>191</v>
      </c>
      <c r="B1424" t="s">
        <v>11</v>
      </c>
      <c r="C1424">
        <v>34</v>
      </c>
      <c r="D1424" t="str">
        <f t="shared" si="66"/>
        <v>Middle Age</v>
      </c>
      <c r="E1424" s="5">
        <v>92000</v>
      </c>
      <c r="F1424">
        <v>23</v>
      </c>
      <c r="G1424" t="str">
        <f t="shared" si="67"/>
        <v>Tightward</v>
      </c>
      <c r="H1424" t="s">
        <v>14</v>
      </c>
      <c r="I1424">
        <v>5</v>
      </c>
      <c r="J1424" t="str">
        <f t="shared" si="68"/>
        <v>Mid-Level</v>
      </c>
      <c r="K1424">
        <v>3</v>
      </c>
    </row>
    <row r="1425" spans="1:11" x14ac:dyDescent="0.25">
      <c r="A1425">
        <v>611</v>
      </c>
      <c r="B1425" t="s">
        <v>8</v>
      </c>
      <c r="C1425">
        <v>94</v>
      </c>
      <c r="D1425" t="str">
        <f t="shared" si="66"/>
        <v>Old</v>
      </c>
      <c r="E1425" s="5">
        <v>90082</v>
      </c>
      <c r="F1425">
        <v>17</v>
      </c>
      <c r="G1425" t="str">
        <f t="shared" si="67"/>
        <v>Tightward</v>
      </c>
      <c r="H1425" t="s">
        <v>14</v>
      </c>
      <c r="I1425">
        <v>5</v>
      </c>
      <c r="J1425" t="str">
        <f t="shared" si="68"/>
        <v>Mid-Level</v>
      </c>
      <c r="K1425">
        <v>7</v>
      </c>
    </row>
    <row r="1426" spans="1:11" x14ac:dyDescent="0.25">
      <c r="A1426">
        <v>1930</v>
      </c>
      <c r="B1426" t="s">
        <v>8</v>
      </c>
      <c r="C1426">
        <v>58</v>
      </c>
      <c r="D1426" t="str">
        <f t="shared" si="66"/>
        <v>Old</v>
      </c>
      <c r="E1426" s="5">
        <v>87602</v>
      </c>
      <c r="F1426">
        <v>25</v>
      </c>
      <c r="G1426" t="str">
        <f t="shared" si="67"/>
        <v>Tightward</v>
      </c>
      <c r="H1426" t="s">
        <v>15</v>
      </c>
      <c r="I1426">
        <v>5</v>
      </c>
      <c r="J1426" t="str">
        <f t="shared" si="68"/>
        <v>Mid-Level</v>
      </c>
      <c r="K1426">
        <v>3</v>
      </c>
    </row>
    <row r="1427" spans="1:11" x14ac:dyDescent="0.25">
      <c r="A1427">
        <v>221</v>
      </c>
      <c r="B1427" t="s">
        <v>11</v>
      </c>
      <c r="C1427">
        <v>39</v>
      </c>
      <c r="D1427" t="str">
        <f t="shared" si="66"/>
        <v>Middle Age</v>
      </c>
      <c r="E1427" s="5">
        <v>84000</v>
      </c>
      <c r="F1427">
        <v>33</v>
      </c>
      <c r="G1427" t="str">
        <f t="shared" si="67"/>
        <v>Economical</v>
      </c>
      <c r="H1427" t="s">
        <v>14</v>
      </c>
      <c r="I1427">
        <v>5</v>
      </c>
      <c r="J1427" t="str">
        <f t="shared" si="68"/>
        <v>Mid-Level</v>
      </c>
      <c r="K1427">
        <v>3</v>
      </c>
    </row>
    <row r="1428" spans="1:11" x14ac:dyDescent="0.25">
      <c r="A1428">
        <v>312</v>
      </c>
      <c r="B1428" t="s">
        <v>11</v>
      </c>
      <c r="C1428">
        <v>12</v>
      </c>
      <c r="D1428" t="str">
        <f t="shared" si="66"/>
        <v>Adolescence</v>
      </c>
      <c r="E1428" s="5">
        <v>77501</v>
      </c>
      <c r="F1428">
        <v>30</v>
      </c>
      <c r="G1428" t="str">
        <f t="shared" si="67"/>
        <v>Tightward</v>
      </c>
      <c r="H1428" t="s">
        <v>10</v>
      </c>
      <c r="I1428">
        <v>5</v>
      </c>
      <c r="J1428" t="str">
        <f t="shared" si="68"/>
        <v>Mid-Level</v>
      </c>
      <c r="K1428">
        <v>4</v>
      </c>
    </row>
    <row r="1429" spans="1:11" x14ac:dyDescent="0.25">
      <c r="A1429">
        <v>1336</v>
      </c>
      <c r="B1429" t="s">
        <v>11</v>
      </c>
      <c r="C1429">
        <v>75</v>
      </c>
      <c r="D1429" t="str">
        <f t="shared" si="66"/>
        <v>Old</v>
      </c>
      <c r="E1429" s="5">
        <v>76474</v>
      </c>
      <c r="F1429">
        <v>5</v>
      </c>
      <c r="G1429" t="str">
        <f t="shared" si="67"/>
        <v>Tightward</v>
      </c>
      <c r="H1429" t="s">
        <v>16</v>
      </c>
      <c r="I1429">
        <v>5</v>
      </c>
      <c r="J1429" t="str">
        <f t="shared" si="68"/>
        <v>Mid-Level</v>
      </c>
      <c r="K1429">
        <v>5</v>
      </c>
    </row>
    <row r="1430" spans="1:11" x14ac:dyDescent="0.25">
      <c r="A1430">
        <v>137</v>
      </c>
      <c r="B1430" t="s">
        <v>11</v>
      </c>
      <c r="C1430">
        <v>44</v>
      </c>
      <c r="D1430" t="str">
        <f t="shared" si="66"/>
        <v>Middle Age</v>
      </c>
      <c r="E1430" s="5">
        <v>76000</v>
      </c>
      <c r="F1430">
        <v>7</v>
      </c>
      <c r="G1430" t="str">
        <f t="shared" si="67"/>
        <v>Tightward</v>
      </c>
      <c r="H1430" t="s">
        <v>14</v>
      </c>
      <c r="I1430">
        <v>5</v>
      </c>
      <c r="J1430" t="str">
        <f t="shared" si="68"/>
        <v>Mid-Level</v>
      </c>
      <c r="K1430">
        <v>2</v>
      </c>
    </row>
    <row r="1431" spans="1:11" x14ac:dyDescent="0.25">
      <c r="A1431">
        <v>1420</v>
      </c>
      <c r="B1431" t="s">
        <v>11</v>
      </c>
      <c r="C1431">
        <v>55</v>
      </c>
      <c r="D1431" t="str">
        <f t="shared" si="66"/>
        <v>Old</v>
      </c>
      <c r="E1431" s="5">
        <v>75033</v>
      </c>
      <c r="F1431">
        <v>30</v>
      </c>
      <c r="G1431" t="str">
        <f t="shared" si="67"/>
        <v>Tightward</v>
      </c>
      <c r="H1431" t="s">
        <v>10</v>
      </c>
      <c r="I1431">
        <v>5</v>
      </c>
      <c r="J1431" t="str">
        <f t="shared" si="68"/>
        <v>Mid-Level</v>
      </c>
      <c r="K1431">
        <v>5</v>
      </c>
    </row>
    <row r="1432" spans="1:11" x14ac:dyDescent="0.25">
      <c r="A1432">
        <v>1745</v>
      </c>
      <c r="B1432" t="s">
        <v>11</v>
      </c>
      <c r="C1432">
        <v>93</v>
      </c>
      <c r="D1432" t="str">
        <f t="shared" si="66"/>
        <v>Old</v>
      </c>
      <c r="E1432" s="5">
        <v>74467</v>
      </c>
      <c r="F1432">
        <v>33</v>
      </c>
      <c r="G1432" t="str">
        <f t="shared" si="67"/>
        <v>Economical</v>
      </c>
      <c r="H1432" t="s">
        <v>12</v>
      </c>
      <c r="I1432">
        <v>5</v>
      </c>
      <c r="J1432" t="str">
        <f t="shared" si="68"/>
        <v>Mid-Level</v>
      </c>
      <c r="K1432">
        <v>1</v>
      </c>
    </row>
    <row r="1433" spans="1:11" x14ac:dyDescent="0.25">
      <c r="A1433">
        <v>1519</v>
      </c>
      <c r="B1433" t="s">
        <v>8</v>
      </c>
      <c r="C1433">
        <v>2</v>
      </c>
      <c r="D1433" t="str">
        <f t="shared" si="66"/>
        <v>Adolescence</v>
      </c>
      <c r="E1433" s="5">
        <v>72889</v>
      </c>
      <c r="F1433">
        <v>36</v>
      </c>
      <c r="G1433" t="str">
        <f t="shared" si="67"/>
        <v>Economical</v>
      </c>
      <c r="H1433" t="s">
        <v>17</v>
      </c>
      <c r="I1433">
        <v>5</v>
      </c>
      <c r="J1433" t="str">
        <f t="shared" si="68"/>
        <v>Mid-Level</v>
      </c>
      <c r="K1433">
        <v>7</v>
      </c>
    </row>
    <row r="1434" spans="1:11" x14ac:dyDescent="0.25">
      <c r="A1434">
        <v>967</v>
      </c>
      <c r="B1434" t="s">
        <v>11</v>
      </c>
      <c r="C1434">
        <v>26</v>
      </c>
      <c r="D1434" t="str">
        <f t="shared" si="66"/>
        <v>Adolescence</v>
      </c>
      <c r="E1434" s="5">
        <v>69988</v>
      </c>
      <c r="F1434">
        <v>2</v>
      </c>
      <c r="G1434" t="str">
        <f t="shared" si="67"/>
        <v>Tightward</v>
      </c>
      <c r="H1434" t="s">
        <v>17</v>
      </c>
      <c r="I1434">
        <v>5</v>
      </c>
      <c r="J1434" t="str">
        <f t="shared" si="68"/>
        <v>Mid-Level</v>
      </c>
      <c r="K1434">
        <v>4</v>
      </c>
    </row>
    <row r="1435" spans="1:11" x14ac:dyDescent="0.25">
      <c r="A1435">
        <v>911</v>
      </c>
      <c r="B1435" t="s">
        <v>8</v>
      </c>
      <c r="C1435">
        <v>21</v>
      </c>
      <c r="D1435" t="str">
        <f t="shared" si="66"/>
        <v>Adolescence</v>
      </c>
      <c r="E1435" s="5">
        <v>69644</v>
      </c>
      <c r="F1435">
        <v>19</v>
      </c>
      <c r="G1435" t="str">
        <f t="shared" si="67"/>
        <v>Tightward</v>
      </c>
      <c r="H1435" t="s">
        <v>14</v>
      </c>
      <c r="I1435">
        <v>5</v>
      </c>
      <c r="J1435" t="str">
        <f t="shared" si="68"/>
        <v>Mid-Level</v>
      </c>
      <c r="K1435">
        <v>1</v>
      </c>
    </row>
    <row r="1436" spans="1:11" x14ac:dyDescent="0.25">
      <c r="A1436">
        <v>1941</v>
      </c>
      <c r="B1436" t="s">
        <v>11</v>
      </c>
      <c r="C1436">
        <v>52</v>
      </c>
      <c r="D1436" t="str">
        <f t="shared" si="66"/>
        <v>Middle Age</v>
      </c>
      <c r="E1436" s="5">
        <v>63454</v>
      </c>
      <c r="F1436">
        <v>38</v>
      </c>
      <c r="G1436" t="str">
        <f t="shared" si="67"/>
        <v>Economical</v>
      </c>
      <c r="H1436" t="s">
        <v>14</v>
      </c>
      <c r="I1436">
        <v>5</v>
      </c>
      <c r="J1436" t="str">
        <f t="shared" si="68"/>
        <v>Mid-Level</v>
      </c>
      <c r="K1436">
        <v>5</v>
      </c>
    </row>
    <row r="1437" spans="1:11" x14ac:dyDescent="0.25">
      <c r="A1437">
        <v>143</v>
      </c>
      <c r="B1437" t="s">
        <v>11</v>
      </c>
      <c r="C1437">
        <v>28</v>
      </c>
      <c r="D1437" t="str">
        <f t="shared" si="66"/>
        <v>Adolescence</v>
      </c>
      <c r="E1437" s="5">
        <v>62000</v>
      </c>
      <c r="F1437">
        <v>40</v>
      </c>
      <c r="G1437" t="str">
        <f t="shared" si="67"/>
        <v>Economical</v>
      </c>
      <c r="H1437" t="s">
        <v>16</v>
      </c>
      <c r="I1437">
        <v>5</v>
      </c>
      <c r="J1437" t="str">
        <f t="shared" si="68"/>
        <v>Mid-Level</v>
      </c>
      <c r="K1437">
        <v>3</v>
      </c>
    </row>
    <row r="1438" spans="1:11" x14ac:dyDescent="0.25">
      <c r="A1438">
        <v>1467</v>
      </c>
      <c r="B1438" t="s">
        <v>11</v>
      </c>
      <c r="C1438">
        <v>5</v>
      </c>
      <c r="D1438" t="str">
        <f t="shared" si="66"/>
        <v>Adolescence</v>
      </c>
      <c r="E1438" s="5">
        <v>60575</v>
      </c>
      <c r="F1438">
        <v>14</v>
      </c>
      <c r="G1438" t="str">
        <f t="shared" si="67"/>
        <v>Tightward</v>
      </c>
      <c r="H1438" t="s">
        <v>10</v>
      </c>
      <c r="I1438">
        <v>5</v>
      </c>
      <c r="J1438" t="str">
        <f t="shared" si="68"/>
        <v>Mid-Level</v>
      </c>
      <c r="K1438">
        <v>2</v>
      </c>
    </row>
    <row r="1439" spans="1:11" x14ac:dyDescent="0.25">
      <c r="A1439">
        <v>866</v>
      </c>
      <c r="B1439" t="s">
        <v>8</v>
      </c>
      <c r="C1439">
        <v>90</v>
      </c>
      <c r="D1439" t="str">
        <f t="shared" si="66"/>
        <v>Old</v>
      </c>
      <c r="E1439" s="5">
        <v>58289</v>
      </c>
      <c r="F1439">
        <v>49</v>
      </c>
      <c r="G1439" t="str">
        <f t="shared" si="67"/>
        <v>Economical</v>
      </c>
      <c r="H1439" t="s">
        <v>14</v>
      </c>
      <c r="I1439">
        <v>5</v>
      </c>
      <c r="J1439" t="str">
        <f t="shared" si="68"/>
        <v>Mid-Level</v>
      </c>
      <c r="K1439">
        <v>6</v>
      </c>
    </row>
    <row r="1440" spans="1:11" x14ac:dyDescent="0.25">
      <c r="A1440">
        <v>1127</v>
      </c>
      <c r="B1440" t="s">
        <v>11</v>
      </c>
      <c r="C1440">
        <v>74</v>
      </c>
      <c r="D1440" t="str">
        <f t="shared" si="66"/>
        <v>Old</v>
      </c>
      <c r="E1440" s="5">
        <v>56848</v>
      </c>
      <c r="F1440">
        <v>41</v>
      </c>
      <c r="G1440" t="str">
        <f t="shared" si="67"/>
        <v>Economical</v>
      </c>
      <c r="H1440" t="s">
        <v>14</v>
      </c>
      <c r="I1440">
        <v>5</v>
      </c>
      <c r="J1440" t="str">
        <f t="shared" si="68"/>
        <v>Mid-Level</v>
      </c>
      <c r="K1440">
        <v>1</v>
      </c>
    </row>
    <row r="1441" spans="1:11" x14ac:dyDescent="0.25">
      <c r="A1441">
        <v>1002</v>
      </c>
      <c r="B1441" t="s">
        <v>11</v>
      </c>
      <c r="C1441">
        <v>80</v>
      </c>
      <c r="D1441" t="str">
        <f t="shared" si="66"/>
        <v>Old</v>
      </c>
      <c r="E1441" s="5">
        <v>55712</v>
      </c>
      <c r="F1441">
        <v>5</v>
      </c>
      <c r="G1441" t="str">
        <f t="shared" si="67"/>
        <v>Tightward</v>
      </c>
      <c r="H1441" t="s">
        <v>14</v>
      </c>
      <c r="I1441">
        <v>5</v>
      </c>
      <c r="J1441" t="str">
        <f t="shared" si="68"/>
        <v>Mid-Level</v>
      </c>
      <c r="K1441">
        <v>6</v>
      </c>
    </row>
    <row r="1442" spans="1:11" x14ac:dyDescent="0.25">
      <c r="A1442">
        <v>1790</v>
      </c>
      <c r="B1442" t="s">
        <v>11</v>
      </c>
      <c r="C1442">
        <v>6</v>
      </c>
      <c r="D1442" t="str">
        <f t="shared" si="66"/>
        <v>Adolescence</v>
      </c>
      <c r="E1442" s="5">
        <v>52648</v>
      </c>
      <c r="F1442">
        <v>2</v>
      </c>
      <c r="G1442" t="str">
        <f t="shared" si="67"/>
        <v>Tightward</v>
      </c>
      <c r="H1442" t="s">
        <v>14</v>
      </c>
      <c r="I1442">
        <v>5</v>
      </c>
      <c r="J1442" t="str">
        <f t="shared" si="68"/>
        <v>Mid-Level</v>
      </c>
      <c r="K1442">
        <v>2</v>
      </c>
    </row>
    <row r="1443" spans="1:11" x14ac:dyDescent="0.25">
      <c r="A1443">
        <v>1437</v>
      </c>
      <c r="B1443" t="s">
        <v>8</v>
      </c>
      <c r="C1443">
        <v>74</v>
      </c>
      <c r="D1443" t="str">
        <f t="shared" si="66"/>
        <v>Old</v>
      </c>
      <c r="E1443" s="5">
        <v>51260</v>
      </c>
      <c r="F1443">
        <v>43</v>
      </c>
      <c r="G1443" t="str">
        <f t="shared" si="67"/>
        <v>Economical</v>
      </c>
      <c r="H1443" t="s">
        <v>13</v>
      </c>
      <c r="I1443">
        <v>5</v>
      </c>
      <c r="J1443" t="str">
        <f t="shared" si="68"/>
        <v>Mid-Level</v>
      </c>
      <c r="K1443">
        <v>5</v>
      </c>
    </row>
    <row r="1444" spans="1:11" x14ac:dyDescent="0.25">
      <c r="A1444">
        <v>1818</v>
      </c>
      <c r="B1444" t="s">
        <v>8</v>
      </c>
      <c r="C1444">
        <v>43</v>
      </c>
      <c r="D1444" t="str">
        <f t="shared" si="66"/>
        <v>Middle Age</v>
      </c>
      <c r="E1444" s="5">
        <v>50418</v>
      </c>
      <c r="F1444">
        <v>49</v>
      </c>
      <c r="G1444" t="str">
        <f t="shared" si="67"/>
        <v>Economical</v>
      </c>
      <c r="H1444" t="s">
        <v>9</v>
      </c>
      <c r="I1444">
        <v>5</v>
      </c>
      <c r="J1444" t="str">
        <f t="shared" si="68"/>
        <v>Mid-Level</v>
      </c>
      <c r="K1444">
        <v>1</v>
      </c>
    </row>
    <row r="1445" spans="1:11" x14ac:dyDescent="0.25">
      <c r="A1445">
        <v>37</v>
      </c>
      <c r="B1445" t="s">
        <v>11</v>
      </c>
      <c r="C1445">
        <v>42</v>
      </c>
      <c r="D1445" t="str">
        <f t="shared" si="66"/>
        <v>Middle Age</v>
      </c>
      <c r="E1445" s="5">
        <v>14000</v>
      </c>
      <c r="F1445">
        <v>17</v>
      </c>
      <c r="G1445" t="str">
        <f t="shared" si="67"/>
        <v>Tightward</v>
      </c>
      <c r="H1445" t="s">
        <v>16</v>
      </c>
      <c r="I1445">
        <v>5</v>
      </c>
      <c r="J1445" t="str">
        <f t="shared" si="68"/>
        <v>Mid-Level</v>
      </c>
      <c r="K1445">
        <v>1</v>
      </c>
    </row>
    <row r="1446" spans="1:11" x14ac:dyDescent="0.25">
      <c r="A1446">
        <v>253</v>
      </c>
      <c r="B1446" t="s">
        <v>11</v>
      </c>
      <c r="C1446">
        <v>78</v>
      </c>
      <c r="D1446" t="str">
        <f t="shared" si="66"/>
        <v>Old</v>
      </c>
      <c r="E1446" s="5">
        <v>3000</v>
      </c>
      <c r="F1446">
        <v>14</v>
      </c>
      <c r="G1446" t="str">
        <f t="shared" si="67"/>
        <v>Tightward</v>
      </c>
      <c r="H1446" t="s">
        <v>14</v>
      </c>
      <c r="I1446">
        <v>5</v>
      </c>
      <c r="J1446" t="str">
        <f t="shared" si="68"/>
        <v>Mid-Level</v>
      </c>
      <c r="K1446">
        <v>4</v>
      </c>
    </row>
    <row r="1447" spans="1:11" x14ac:dyDescent="0.25">
      <c r="A1447">
        <v>1166</v>
      </c>
      <c r="B1447" t="s">
        <v>8</v>
      </c>
      <c r="C1447">
        <v>19</v>
      </c>
      <c r="D1447" t="str">
        <f t="shared" si="66"/>
        <v>Adolescence</v>
      </c>
      <c r="E1447" s="5">
        <v>189498</v>
      </c>
      <c r="F1447">
        <v>18</v>
      </c>
      <c r="G1447" t="str">
        <f t="shared" si="67"/>
        <v>Tightward</v>
      </c>
      <c r="H1447" t="s">
        <v>14</v>
      </c>
      <c r="I1447">
        <v>4</v>
      </c>
      <c r="J1447" t="str">
        <f t="shared" si="68"/>
        <v>Intermediate</v>
      </c>
      <c r="K1447">
        <v>1</v>
      </c>
    </row>
    <row r="1448" spans="1:11" x14ac:dyDescent="0.25">
      <c r="A1448">
        <v>997</v>
      </c>
      <c r="B1448" t="s">
        <v>11</v>
      </c>
      <c r="C1448">
        <v>17</v>
      </c>
      <c r="D1448" t="str">
        <f t="shared" si="66"/>
        <v>Adolescence</v>
      </c>
      <c r="E1448" s="5">
        <v>185843</v>
      </c>
      <c r="F1448">
        <v>36</v>
      </c>
      <c r="G1448" t="str">
        <f t="shared" si="67"/>
        <v>Economical</v>
      </c>
      <c r="H1448" t="s">
        <v>14</v>
      </c>
      <c r="I1448">
        <v>4</v>
      </c>
      <c r="J1448" t="str">
        <f t="shared" si="68"/>
        <v>Intermediate</v>
      </c>
      <c r="K1448">
        <v>3</v>
      </c>
    </row>
    <row r="1449" spans="1:11" x14ac:dyDescent="0.25">
      <c r="A1449">
        <v>1466</v>
      </c>
      <c r="B1449" t="s">
        <v>8</v>
      </c>
      <c r="C1449">
        <v>60</v>
      </c>
      <c r="D1449" t="str">
        <f t="shared" si="66"/>
        <v>Old</v>
      </c>
      <c r="E1449" s="5">
        <v>179503</v>
      </c>
      <c r="F1449">
        <v>9</v>
      </c>
      <c r="G1449" t="str">
        <f t="shared" si="67"/>
        <v>Tightward</v>
      </c>
      <c r="H1449" t="s">
        <v>14</v>
      </c>
      <c r="I1449">
        <v>4</v>
      </c>
      <c r="J1449" t="str">
        <f t="shared" si="68"/>
        <v>Intermediate</v>
      </c>
      <c r="K1449">
        <v>3</v>
      </c>
    </row>
    <row r="1450" spans="1:11" x14ac:dyDescent="0.25">
      <c r="A1450">
        <v>804</v>
      </c>
      <c r="B1450" t="s">
        <v>11</v>
      </c>
      <c r="C1450">
        <v>44</v>
      </c>
      <c r="D1450" t="str">
        <f t="shared" si="66"/>
        <v>Middle Age</v>
      </c>
      <c r="E1450" s="5">
        <v>175424</v>
      </c>
      <c r="F1450">
        <v>32</v>
      </c>
      <c r="G1450" t="str">
        <f t="shared" si="67"/>
        <v>Economical</v>
      </c>
      <c r="H1450" t="s">
        <v>14</v>
      </c>
      <c r="I1450">
        <v>4</v>
      </c>
      <c r="J1450" t="str">
        <f t="shared" si="68"/>
        <v>Intermediate</v>
      </c>
      <c r="K1450">
        <v>5</v>
      </c>
    </row>
    <row r="1451" spans="1:11" x14ac:dyDescent="0.25">
      <c r="A1451">
        <v>1113</v>
      </c>
      <c r="B1451" t="s">
        <v>8</v>
      </c>
      <c r="C1451">
        <v>74</v>
      </c>
      <c r="D1451" t="str">
        <f t="shared" si="66"/>
        <v>Old</v>
      </c>
      <c r="E1451" s="5">
        <v>175041</v>
      </c>
      <c r="F1451">
        <v>25</v>
      </c>
      <c r="G1451" t="str">
        <f t="shared" si="67"/>
        <v>Tightward</v>
      </c>
      <c r="H1451" t="s">
        <v>14</v>
      </c>
      <c r="I1451">
        <v>4</v>
      </c>
      <c r="J1451" t="str">
        <f t="shared" si="68"/>
        <v>Intermediate</v>
      </c>
      <c r="K1451">
        <v>1</v>
      </c>
    </row>
    <row r="1452" spans="1:11" x14ac:dyDescent="0.25">
      <c r="A1452">
        <v>1822</v>
      </c>
      <c r="B1452" t="s">
        <v>8</v>
      </c>
      <c r="C1452">
        <v>87</v>
      </c>
      <c r="D1452" t="str">
        <f t="shared" si="66"/>
        <v>Old</v>
      </c>
      <c r="E1452" s="5">
        <v>174163</v>
      </c>
      <c r="F1452">
        <v>28</v>
      </c>
      <c r="G1452" t="str">
        <f t="shared" si="67"/>
        <v>Tightward</v>
      </c>
      <c r="H1452" t="s">
        <v>14</v>
      </c>
      <c r="I1452">
        <v>4</v>
      </c>
      <c r="J1452" t="str">
        <f t="shared" si="68"/>
        <v>Intermediate</v>
      </c>
      <c r="K1452">
        <v>2</v>
      </c>
    </row>
    <row r="1453" spans="1:11" x14ac:dyDescent="0.25">
      <c r="A1453">
        <v>861</v>
      </c>
      <c r="B1453" t="s">
        <v>11</v>
      </c>
      <c r="C1453">
        <v>83</v>
      </c>
      <c r="D1453" t="str">
        <f t="shared" si="66"/>
        <v>Old</v>
      </c>
      <c r="E1453" s="5">
        <v>174159</v>
      </c>
      <c r="F1453">
        <v>22</v>
      </c>
      <c r="G1453" t="str">
        <f t="shared" si="67"/>
        <v>Tightward</v>
      </c>
      <c r="H1453" t="s">
        <v>12</v>
      </c>
      <c r="I1453">
        <v>4</v>
      </c>
      <c r="J1453" t="str">
        <f t="shared" si="68"/>
        <v>Intermediate</v>
      </c>
      <c r="K1453">
        <v>4</v>
      </c>
    </row>
    <row r="1454" spans="1:11" x14ac:dyDescent="0.25">
      <c r="A1454">
        <v>909</v>
      </c>
      <c r="B1454" t="s">
        <v>8</v>
      </c>
      <c r="C1454">
        <v>16</v>
      </c>
      <c r="D1454" t="str">
        <f t="shared" si="66"/>
        <v>Adolescence</v>
      </c>
      <c r="E1454" s="5">
        <v>172601</v>
      </c>
      <c r="F1454">
        <v>50</v>
      </c>
      <c r="G1454" t="str">
        <f t="shared" si="67"/>
        <v>Economical</v>
      </c>
      <c r="H1454" t="s">
        <v>18</v>
      </c>
      <c r="I1454">
        <v>4</v>
      </c>
      <c r="J1454" t="str">
        <f t="shared" si="68"/>
        <v>Intermediate</v>
      </c>
      <c r="K1454">
        <v>6</v>
      </c>
    </row>
    <row r="1455" spans="1:11" x14ac:dyDescent="0.25">
      <c r="A1455">
        <v>1788</v>
      </c>
      <c r="B1455" t="s">
        <v>11</v>
      </c>
      <c r="C1455">
        <v>4</v>
      </c>
      <c r="D1455" t="str">
        <f t="shared" si="66"/>
        <v>Adolescence</v>
      </c>
      <c r="E1455" s="5">
        <v>170403</v>
      </c>
      <c r="F1455">
        <v>44</v>
      </c>
      <c r="G1455" t="str">
        <f t="shared" si="67"/>
        <v>Economical</v>
      </c>
      <c r="H1455" t="s">
        <v>14</v>
      </c>
      <c r="I1455">
        <v>4</v>
      </c>
      <c r="J1455" t="str">
        <f t="shared" si="68"/>
        <v>Intermediate</v>
      </c>
      <c r="K1455">
        <v>5</v>
      </c>
    </row>
    <row r="1456" spans="1:11" x14ac:dyDescent="0.25">
      <c r="A1456">
        <v>1974</v>
      </c>
      <c r="B1456" t="s">
        <v>8</v>
      </c>
      <c r="C1456">
        <v>40</v>
      </c>
      <c r="D1456" t="str">
        <f t="shared" si="66"/>
        <v>Middle Age</v>
      </c>
      <c r="E1456" s="5">
        <v>168821</v>
      </c>
      <c r="F1456">
        <v>36</v>
      </c>
      <c r="G1456" t="str">
        <f t="shared" si="67"/>
        <v>Economical</v>
      </c>
      <c r="H1456" t="s">
        <v>15</v>
      </c>
      <c r="I1456">
        <v>4</v>
      </c>
      <c r="J1456" t="str">
        <f t="shared" si="68"/>
        <v>Intermediate</v>
      </c>
      <c r="K1456">
        <v>5</v>
      </c>
    </row>
    <row r="1457" spans="1:11" x14ac:dyDescent="0.25">
      <c r="A1457">
        <v>307</v>
      </c>
      <c r="B1457" t="s">
        <v>11</v>
      </c>
      <c r="C1457">
        <v>63</v>
      </c>
      <c r="D1457" t="str">
        <f t="shared" si="66"/>
        <v>Old</v>
      </c>
      <c r="E1457" s="5">
        <v>165052</v>
      </c>
      <c r="F1457">
        <v>12</v>
      </c>
      <c r="G1457" t="str">
        <f t="shared" si="67"/>
        <v>Tightward</v>
      </c>
      <c r="H1457" t="s">
        <v>14</v>
      </c>
      <c r="I1457">
        <v>4</v>
      </c>
      <c r="J1457" t="str">
        <f t="shared" si="68"/>
        <v>Intermediate</v>
      </c>
      <c r="K1457">
        <v>2</v>
      </c>
    </row>
    <row r="1458" spans="1:11" x14ac:dyDescent="0.25">
      <c r="A1458">
        <v>664</v>
      </c>
      <c r="B1458" t="s">
        <v>11</v>
      </c>
      <c r="C1458">
        <v>91</v>
      </c>
      <c r="D1458" t="str">
        <f t="shared" si="66"/>
        <v>Old</v>
      </c>
      <c r="E1458" s="5">
        <v>159537</v>
      </c>
      <c r="F1458">
        <v>37</v>
      </c>
      <c r="G1458" t="str">
        <f t="shared" si="67"/>
        <v>Economical</v>
      </c>
      <c r="H1458" t="s">
        <v>16</v>
      </c>
      <c r="I1458">
        <v>4</v>
      </c>
      <c r="J1458" t="str">
        <f t="shared" si="68"/>
        <v>Intermediate</v>
      </c>
      <c r="K1458">
        <v>1</v>
      </c>
    </row>
    <row r="1459" spans="1:11" x14ac:dyDescent="0.25">
      <c r="A1459">
        <v>1238</v>
      </c>
      <c r="B1459" t="s">
        <v>11</v>
      </c>
      <c r="C1459">
        <v>70</v>
      </c>
      <c r="D1459" t="str">
        <f t="shared" si="66"/>
        <v>Old</v>
      </c>
      <c r="E1459" s="5">
        <v>157307</v>
      </c>
      <c r="F1459">
        <v>23</v>
      </c>
      <c r="G1459" t="str">
        <f t="shared" si="67"/>
        <v>Tightward</v>
      </c>
      <c r="H1459" t="s">
        <v>15</v>
      </c>
      <c r="I1459">
        <v>4</v>
      </c>
      <c r="J1459" t="str">
        <f t="shared" si="68"/>
        <v>Intermediate</v>
      </c>
      <c r="K1459">
        <v>3</v>
      </c>
    </row>
    <row r="1460" spans="1:11" x14ac:dyDescent="0.25">
      <c r="A1460">
        <v>1499</v>
      </c>
      <c r="B1460" t="s">
        <v>8</v>
      </c>
      <c r="C1460">
        <v>5</v>
      </c>
      <c r="D1460" t="str">
        <f t="shared" si="66"/>
        <v>Adolescence</v>
      </c>
      <c r="E1460" s="5">
        <v>156655</v>
      </c>
      <c r="F1460">
        <v>20</v>
      </c>
      <c r="G1460" t="str">
        <f t="shared" si="67"/>
        <v>Tightward</v>
      </c>
      <c r="H1460" t="s">
        <v>13</v>
      </c>
      <c r="I1460">
        <v>4</v>
      </c>
      <c r="J1460" t="str">
        <f t="shared" si="68"/>
        <v>Intermediate</v>
      </c>
      <c r="K1460">
        <v>5</v>
      </c>
    </row>
    <row r="1461" spans="1:11" x14ac:dyDescent="0.25">
      <c r="A1461">
        <v>1960</v>
      </c>
      <c r="B1461" t="s">
        <v>11</v>
      </c>
      <c r="C1461">
        <v>85</v>
      </c>
      <c r="D1461" t="str">
        <f t="shared" si="66"/>
        <v>Old</v>
      </c>
      <c r="E1461" s="5">
        <v>155432</v>
      </c>
      <c r="F1461">
        <v>21</v>
      </c>
      <c r="G1461" t="str">
        <f t="shared" si="67"/>
        <v>Tightward</v>
      </c>
      <c r="H1461" t="s">
        <v>10</v>
      </c>
      <c r="I1461">
        <v>4</v>
      </c>
      <c r="J1461" t="str">
        <f t="shared" si="68"/>
        <v>Intermediate</v>
      </c>
      <c r="K1461">
        <v>6</v>
      </c>
    </row>
    <row r="1462" spans="1:11" x14ac:dyDescent="0.25">
      <c r="A1462">
        <v>328</v>
      </c>
      <c r="B1462" t="s">
        <v>8</v>
      </c>
      <c r="C1462">
        <v>52</v>
      </c>
      <c r="D1462" t="str">
        <f t="shared" si="66"/>
        <v>Middle Age</v>
      </c>
      <c r="E1462" s="5">
        <v>152755</v>
      </c>
      <c r="F1462">
        <v>39</v>
      </c>
      <c r="G1462" t="str">
        <f t="shared" si="67"/>
        <v>Economical</v>
      </c>
      <c r="H1462" t="s">
        <v>10</v>
      </c>
      <c r="I1462">
        <v>4</v>
      </c>
      <c r="J1462" t="str">
        <f t="shared" si="68"/>
        <v>Intermediate</v>
      </c>
      <c r="K1462">
        <v>2</v>
      </c>
    </row>
    <row r="1463" spans="1:11" x14ac:dyDescent="0.25">
      <c r="A1463">
        <v>793</v>
      </c>
      <c r="B1463" t="s">
        <v>8</v>
      </c>
      <c r="C1463">
        <v>70</v>
      </c>
      <c r="D1463" t="str">
        <f t="shared" si="66"/>
        <v>Old</v>
      </c>
      <c r="E1463" s="5">
        <v>152069</v>
      </c>
      <c r="F1463">
        <v>42</v>
      </c>
      <c r="G1463" t="str">
        <f t="shared" si="67"/>
        <v>Economical</v>
      </c>
      <c r="H1463" t="s">
        <v>13</v>
      </c>
      <c r="I1463">
        <v>4</v>
      </c>
      <c r="J1463" t="str">
        <f t="shared" si="68"/>
        <v>Intermediate</v>
      </c>
      <c r="K1463">
        <v>4</v>
      </c>
    </row>
    <row r="1464" spans="1:11" x14ac:dyDescent="0.25">
      <c r="A1464">
        <v>1928</v>
      </c>
      <c r="B1464" t="s">
        <v>8</v>
      </c>
      <c r="C1464">
        <v>77</v>
      </c>
      <c r="D1464" t="str">
        <f t="shared" si="66"/>
        <v>Old</v>
      </c>
      <c r="E1464" s="5">
        <v>151985</v>
      </c>
      <c r="F1464">
        <v>29</v>
      </c>
      <c r="G1464" t="str">
        <f t="shared" si="67"/>
        <v>Tightward</v>
      </c>
      <c r="H1464" t="s">
        <v>9</v>
      </c>
      <c r="I1464">
        <v>4</v>
      </c>
      <c r="J1464" t="str">
        <f t="shared" si="68"/>
        <v>Intermediate</v>
      </c>
      <c r="K1464">
        <v>7</v>
      </c>
    </row>
    <row r="1465" spans="1:11" x14ac:dyDescent="0.25">
      <c r="A1465">
        <v>1892</v>
      </c>
      <c r="B1465" t="s">
        <v>8</v>
      </c>
      <c r="C1465">
        <v>71</v>
      </c>
      <c r="D1465" t="str">
        <f t="shared" si="66"/>
        <v>Old</v>
      </c>
      <c r="E1465" s="5">
        <v>149318</v>
      </c>
      <c r="F1465">
        <v>27</v>
      </c>
      <c r="G1465" t="str">
        <f t="shared" si="67"/>
        <v>Tightward</v>
      </c>
      <c r="H1465" t="s">
        <v>14</v>
      </c>
      <c r="I1465">
        <v>4</v>
      </c>
      <c r="J1465" t="str">
        <f t="shared" si="68"/>
        <v>Intermediate</v>
      </c>
      <c r="K1465">
        <v>1</v>
      </c>
    </row>
    <row r="1466" spans="1:11" x14ac:dyDescent="0.25">
      <c r="A1466">
        <v>1370</v>
      </c>
      <c r="B1466" t="s">
        <v>8</v>
      </c>
      <c r="C1466">
        <v>97</v>
      </c>
      <c r="D1466" t="str">
        <f t="shared" si="66"/>
        <v>Old</v>
      </c>
      <c r="E1466" s="5">
        <v>148493</v>
      </c>
      <c r="F1466">
        <v>42</v>
      </c>
      <c r="G1466" t="str">
        <f t="shared" si="67"/>
        <v>Economical</v>
      </c>
      <c r="H1466" t="s">
        <v>16</v>
      </c>
      <c r="I1466">
        <v>4</v>
      </c>
      <c r="J1466" t="str">
        <f t="shared" si="68"/>
        <v>Intermediate</v>
      </c>
      <c r="K1466">
        <v>7</v>
      </c>
    </row>
    <row r="1467" spans="1:11" x14ac:dyDescent="0.25">
      <c r="A1467">
        <v>835</v>
      </c>
      <c r="B1467" t="s">
        <v>11</v>
      </c>
      <c r="C1467">
        <v>3</v>
      </c>
      <c r="D1467" t="str">
        <f t="shared" si="66"/>
        <v>Adolescence</v>
      </c>
      <c r="E1467" s="5">
        <v>147548</v>
      </c>
      <c r="F1467">
        <v>45</v>
      </c>
      <c r="G1467" t="str">
        <f t="shared" si="67"/>
        <v>Economical</v>
      </c>
      <c r="H1467" t="s">
        <v>15</v>
      </c>
      <c r="I1467">
        <v>4</v>
      </c>
      <c r="J1467" t="str">
        <f t="shared" si="68"/>
        <v>Intermediate</v>
      </c>
      <c r="K1467">
        <v>5</v>
      </c>
    </row>
    <row r="1468" spans="1:11" x14ac:dyDescent="0.25">
      <c r="A1468">
        <v>1616</v>
      </c>
      <c r="B1468" t="s">
        <v>11</v>
      </c>
      <c r="C1468">
        <v>53</v>
      </c>
      <c r="D1468" t="str">
        <f t="shared" si="66"/>
        <v>Middle Age</v>
      </c>
      <c r="E1468" s="5">
        <v>146877</v>
      </c>
      <c r="F1468">
        <v>47</v>
      </c>
      <c r="G1468" t="str">
        <f t="shared" si="67"/>
        <v>Economical</v>
      </c>
      <c r="H1468" t="s">
        <v>9</v>
      </c>
      <c r="I1468">
        <v>4</v>
      </c>
      <c r="J1468" t="str">
        <f t="shared" si="68"/>
        <v>Intermediate</v>
      </c>
      <c r="K1468">
        <v>3</v>
      </c>
    </row>
    <row r="1469" spans="1:11" x14ac:dyDescent="0.25">
      <c r="A1469">
        <v>469</v>
      </c>
      <c r="B1469" t="s">
        <v>11</v>
      </c>
      <c r="C1469">
        <v>47</v>
      </c>
      <c r="D1469" t="str">
        <f t="shared" si="66"/>
        <v>Middle Age</v>
      </c>
      <c r="E1469" s="5">
        <v>143906</v>
      </c>
      <c r="F1469">
        <v>12</v>
      </c>
      <c r="G1469" t="str">
        <f t="shared" si="67"/>
        <v>Tightward</v>
      </c>
      <c r="H1469" t="s">
        <v>14</v>
      </c>
      <c r="I1469">
        <v>4</v>
      </c>
      <c r="J1469" t="str">
        <f t="shared" si="68"/>
        <v>Intermediate</v>
      </c>
      <c r="K1469">
        <v>3</v>
      </c>
    </row>
    <row r="1470" spans="1:11" x14ac:dyDescent="0.25">
      <c r="A1470">
        <v>849</v>
      </c>
      <c r="B1470" t="s">
        <v>11</v>
      </c>
      <c r="C1470">
        <v>66</v>
      </c>
      <c r="D1470" t="str">
        <f t="shared" si="66"/>
        <v>Old</v>
      </c>
      <c r="E1470" s="5">
        <v>132951</v>
      </c>
      <c r="F1470">
        <v>26</v>
      </c>
      <c r="G1470" t="str">
        <f t="shared" si="67"/>
        <v>Tightward</v>
      </c>
      <c r="H1470" t="s">
        <v>9</v>
      </c>
      <c r="I1470">
        <v>4</v>
      </c>
      <c r="J1470" t="str">
        <f t="shared" si="68"/>
        <v>Intermediate</v>
      </c>
      <c r="K1470">
        <v>1</v>
      </c>
    </row>
    <row r="1471" spans="1:11" x14ac:dyDescent="0.25">
      <c r="A1471">
        <v>317</v>
      </c>
      <c r="B1471" t="s">
        <v>11</v>
      </c>
      <c r="C1471">
        <v>54</v>
      </c>
      <c r="D1471" t="str">
        <f t="shared" si="66"/>
        <v>Middle Age</v>
      </c>
      <c r="E1471" s="5">
        <v>132046</v>
      </c>
      <c r="F1471">
        <v>8</v>
      </c>
      <c r="G1471" t="str">
        <f t="shared" si="67"/>
        <v>Tightward</v>
      </c>
      <c r="H1471" t="s">
        <v>17</v>
      </c>
      <c r="I1471">
        <v>4</v>
      </c>
      <c r="J1471" t="str">
        <f t="shared" si="68"/>
        <v>Intermediate</v>
      </c>
      <c r="K1471">
        <v>4</v>
      </c>
    </row>
    <row r="1472" spans="1:11" x14ac:dyDescent="0.25">
      <c r="A1472">
        <v>1164</v>
      </c>
      <c r="B1472" t="s">
        <v>11</v>
      </c>
      <c r="C1472">
        <v>83</v>
      </c>
      <c r="D1472" t="str">
        <f t="shared" si="66"/>
        <v>Old</v>
      </c>
      <c r="E1472" s="5">
        <v>124104</v>
      </c>
      <c r="F1472">
        <v>20</v>
      </c>
      <c r="G1472" t="str">
        <f t="shared" si="67"/>
        <v>Tightward</v>
      </c>
      <c r="H1472" t="s">
        <v>9</v>
      </c>
      <c r="I1472">
        <v>4</v>
      </c>
      <c r="J1472" t="str">
        <f t="shared" si="68"/>
        <v>Intermediate</v>
      </c>
      <c r="K1472">
        <v>6</v>
      </c>
    </row>
    <row r="1473" spans="1:11" x14ac:dyDescent="0.25">
      <c r="A1473">
        <v>1005</v>
      </c>
      <c r="B1473" t="s">
        <v>8</v>
      </c>
      <c r="C1473">
        <v>67</v>
      </c>
      <c r="D1473" t="str">
        <f t="shared" si="66"/>
        <v>Old</v>
      </c>
      <c r="E1473" s="5">
        <v>119625</v>
      </c>
      <c r="F1473">
        <v>3</v>
      </c>
      <c r="G1473" t="str">
        <f t="shared" si="67"/>
        <v>Tightward</v>
      </c>
      <c r="H1473" t="s">
        <v>9</v>
      </c>
      <c r="I1473">
        <v>4</v>
      </c>
      <c r="J1473" t="str">
        <f t="shared" si="68"/>
        <v>Intermediate</v>
      </c>
      <c r="K1473">
        <v>4</v>
      </c>
    </row>
    <row r="1474" spans="1:11" x14ac:dyDescent="0.25">
      <c r="A1474">
        <v>1388</v>
      </c>
      <c r="B1474" t="s">
        <v>8</v>
      </c>
      <c r="C1474">
        <v>39</v>
      </c>
      <c r="D1474" t="str">
        <f t="shared" ref="D1474:D1537" si="69">IF(C1474&gt;54,"Old",IF(C1474&gt;=31,"Middle Age",IF(C1474&lt;31,"Adolescence","Invalid")))</f>
        <v>Middle Age</v>
      </c>
      <c r="E1474" s="5">
        <v>118554</v>
      </c>
      <c r="F1474">
        <v>1</v>
      </c>
      <c r="G1474" t="str">
        <f t="shared" ref="G1474:G1537" si="70">IF(F1474&gt;=60,"Spendthrift",IF(F1474&gt;=31,"Economical",IF(F1474&lt;31,"Tightward","Invalid")))</f>
        <v>Tightward</v>
      </c>
      <c r="H1474" t="s">
        <v>12</v>
      </c>
      <c r="I1474">
        <v>4</v>
      </c>
      <c r="J1474" t="str">
        <f t="shared" ref="J1474:J1537" si="71">IF(I1474&gt;=10,"Senior Level",IF(I1474&gt;=5,"Mid-Level",IF(I1474&gt;=3,"Intermediate",IF(I1474&lt;3,"Entry-Level","Invalid"))))</f>
        <v>Intermediate</v>
      </c>
      <c r="K1474">
        <v>6</v>
      </c>
    </row>
    <row r="1475" spans="1:11" x14ac:dyDescent="0.25">
      <c r="A1475">
        <v>572</v>
      </c>
      <c r="B1475" t="s">
        <v>11</v>
      </c>
      <c r="C1475">
        <v>47</v>
      </c>
      <c r="D1475" t="str">
        <f t="shared" si="69"/>
        <v>Middle Age</v>
      </c>
      <c r="E1475" s="5">
        <v>112247</v>
      </c>
      <c r="F1475">
        <v>24</v>
      </c>
      <c r="G1475" t="str">
        <f t="shared" si="70"/>
        <v>Tightward</v>
      </c>
      <c r="H1475" t="s">
        <v>15</v>
      </c>
      <c r="I1475">
        <v>4</v>
      </c>
      <c r="J1475" t="str">
        <f t="shared" si="71"/>
        <v>Intermediate</v>
      </c>
      <c r="K1475">
        <v>5</v>
      </c>
    </row>
    <row r="1476" spans="1:11" x14ac:dyDescent="0.25">
      <c r="A1476">
        <v>749</v>
      </c>
      <c r="B1476" t="s">
        <v>11</v>
      </c>
      <c r="C1476">
        <v>41</v>
      </c>
      <c r="D1476" t="str">
        <f t="shared" si="69"/>
        <v>Middle Age</v>
      </c>
      <c r="E1476" s="5">
        <v>111174</v>
      </c>
      <c r="F1476">
        <v>28</v>
      </c>
      <c r="G1476" t="str">
        <f t="shared" si="70"/>
        <v>Tightward</v>
      </c>
      <c r="H1476" t="s">
        <v>14</v>
      </c>
      <c r="I1476">
        <v>4</v>
      </c>
      <c r="J1476" t="str">
        <f t="shared" si="71"/>
        <v>Intermediate</v>
      </c>
      <c r="K1476">
        <v>5</v>
      </c>
    </row>
    <row r="1477" spans="1:11" x14ac:dyDescent="0.25">
      <c r="A1477">
        <v>1215</v>
      </c>
      <c r="B1477" t="s">
        <v>8</v>
      </c>
      <c r="C1477">
        <v>21</v>
      </c>
      <c r="D1477" t="str">
        <f t="shared" si="69"/>
        <v>Adolescence</v>
      </c>
      <c r="E1477" s="5">
        <v>109373</v>
      </c>
      <c r="F1477">
        <v>22</v>
      </c>
      <c r="G1477" t="str">
        <f t="shared" si="70"/>
        <v>Tightward</v>
      </c>
      <c r="H1477" t="s">
        <v>13</v>
      </c>
      <c r="I1477">
        <v>4</v>
      </c>
      <c r="J1477" t="str">
        <f t="shared" si="71"/>
        <v>Intermediate</v>
      </c>
      <c r="K1477">
        <v>2</v>
      </c>
    </row>
    <row r="1478" spans="1:11" x14ac:dyDescent="0.25">
      <c r="A1478">
        <v>1961</v>
      </c>
      <c r="B1478" t="s">
        <v>11</v>
      </c>
      <c r="C1478">
        <v>70</v>
      </c>
      <c r="D1478" t="str">
        <f t="shared" si="69"/>
        <v>Old</v>
      </c>
      <c r="E1478" s="5">
        <v>108544</v>
      </c>
      <c r="F1478">
        <v>49</v>
      </c>
      <c r="G1478" t="str">
        <f t="shared" si="70"/>
        <v>Economical</v>
      </c>
      <c r="H1478" t="s">
        <v>13</v>
      </c>
      <c r="I1478">
        <v>4</v>
      </c>
      <c r="J1478" t="str">
        <f t="shared" si="71"/>
        <v>Intermediate</v>
      </c>
      <c r="K1478">
        <v>5</v>
      </c>
    </row>
    <row r="1479" spans="1:11" x14ac:dyDescent="0.25">
      <c r="A1479">
        <v>1926</v>
      </c>
      <c r="B1479" t="s">
        <v>11</v>
      </c>
      <c r="C1479">
        <v>0</v>
      </c>
      <c r="D1479" t="str">
        <f t="shared" si="69"/>
        <v>Adolescence</v>
      </c>
      <c r="E1479" s="5">
        <v>105935</v>
      </c>
      <c r="F1479">
        <v>46</v>
      </c>
      <c r="G1479" t="str">
        <f t="shared" si="70"/>
        <v>Economical</v>
      </c>
      <c r="H1479" t="s">
        <v>16</v>
      </c>
      <c r="I1479">
        <v>4</v>
      </c>
      <c r="J1479" t="str">
        <f t="shared" si="71"/>
        <v>Intermediate</v>
      </c>
      <c r="K1479">
        <v>5</v>
      </c>
    </row>
    <row r="1480" spans="1:11" x14ac:dyDescent="0.25">
      <c r="A1480">
        <v>325</v>
      </c>
      <c r="B1480" t="s">
        <v>11</v>
      </c>
      <c r="C1480">
        <v>91</v>
      </c>
      <c r="D1480" t="str">
        <f t="shared" si="69"/>
        <v>Old</v>
      </c>
      <c r="E1480" s="5">
        <v>102861</v>
      </c>
      <c r="F1480">
        <v>40</v>
      </c>
      <c r="G1480" t="str">
        <f t="shared" si="70"/>
        <v>Economical</v>
      </c>
      <c r="H1480" t="s">
        <v>14</v>
      </c>
      <c r="I1480">
        <v>4</v>
      </c>
      <c r="J1480" t="str">
        <f t="shared" si="71"/>
        <v>Intermediate</v>
      </c>
      <c r="K1480">
        <v>1</v>
      </c>
    </row>
    <row r="1481" spans="1:11" x14ac:dyDescent="0.25">
      <c r="A1481">
        <v>1832</v>
      </c>
      <c r="B1481" t="s">
        <v>11</v>
      </c>
      <c r="C1481">
        <v>84</v>
      </c>
      <c r="D1481" t="str">
        <f t="shared" si="69"/>
        <v>Old</v>
      </c>
      <c r="E1481" s="5">
        <v>99418</v>
      </c>
      <c r="F1481">
        <v>27</v>
      </c>
      <c r="G1481" t="str">
        <f t="shared" si="70"/>
        <v>Tightward</v>
      </c>
      <c r="H1481" t="s">
        <v>14</v>
      </c>
      <c r="I1481">
        <v>4</v>
      </c>
      <c r="J1481" t="str">
        <f t="shared" si="71"/>
        <v>Intermediate</v>
      </c>
      <c r="K1481">
        <v>2</v>
      </c>
    </row>
    <row r="1482" spans="1:11" x14ac:dyDescent="0.25">
      <c r="A1482">
        <v>78</v>
      </c>
      <c r="B1482" t="s">
        <v>8</v>
      </c>
      <c r="C1482">
        <v>40</v>
      </c>
      <c r="D1482" t="str">
        <f t="shared" si="69"/>
        <v>Middle Age</v>
      </c>
      <c r="E1482" s="5">
        <v>99000</v>
      </c>
      <c r="F1482">
        <v>48</v>
      </c>
      <c r="G1482" t="str">
        <f t="shared" si="70"/>
        <v>Economical</v>
      </c>
      <c r="H1482" t="s">
        <v>14</v>
      </c>
      <c r="I1482">
        <v>4</v>
      </c>
      <c r="J1482" t="str">
        <f t="shared" si="71"/>
        <v>Intermediate</v>
      </c>
      <c r="K1482">
        <v>3</v>
      </c>
    </row>
    <row r="1483" spans="1:11" x14ac:dyDescent="0.25">
      <c r="A1483">
        <v>826</v>
      </c>
      <c r="B1483" t="s">
        <v>11</v>
      </c>
      <c r="C1483">
        <v>67</v>
      </c>
      <c r="D1483" t="str">
        <f t="shared" si="69"/>
        <v>Old</v>
      </c>
      <c r="E1483" s="5">
        <v>93176</v>
      </c>
      <c r="F1483">
        <v>25</v>
      </c>
      <c r="G1483" t="str">
        <f t="shared" si="70"/>
        <v>Tightward</v>
      </c>
      <c r="H1483" t="s">
        <v>14</v>
      </c>
      <c r="I1483">
        <v>4</v>
      </c>
      <c r="J1483" t="str">
        <f t="shared" si="71"/>
        <v>Intermediate</v>
      </c>
      <c r="K1483">
        <v>1</v>
      </c>
    </row>
    <row r="1484" spans="1:11" x14ac:dyDescent="0.25">
      <c r="A1484">
        <v>1488</v>
      </c>
      <c r="B1484" t="s">
        <v>11</v>
      </c>
      <c r="C1484">
        <v>23</v>
      </c>
      <c r="D1484" t="str">
        <f t="shared" si="69"/>
        <v>Adolescence</v>
      </c>
      <c r="E1484" s="5">
        <v>91549</v>
      </c>
      <c r="F1484">
        <v>23</v>
      </c>
      <c r="G1484" t="str">
        <f t="shared" si="70"/>
        <v>Tightward</v>
      </c>
      <c r="H1484" t="s">
        <v>14</v>
      </c>
      <c r="I1484">
        <v>4</v>
      </c>
      <c r="J1484" t="str">
        <f t="shared" si="71"/>
        <v>Intermediate</v>
      </c>
      <c r="K1484">
        <v>3</v>
      </c>
    </row>
    <row r="1485" spans="1:11" x14ac:dyDescent="0.25">
      <c r="A1485">
        <v>179</v>
      </c>
      <c r="B1485" t="s">
        <v>8</v>
      </c>
      <c r="C1485">
        <v>59</v>
      </c>
      <c r="D1485" t="str">
        <f t="shared" si="69"/>
        <v>Old</v>
      </c>
      <c r="E1485" s="5">
        <v>86000</v>
      </c>
      <c r="F1485">
        <v>14</v>
      </c>
      <c r="G1485" t="str">
        <f t="shared" si="70"/>
        <v>Tightward</v>
      </c>
      <c r="H1485" t="s">
        <v>9</v>
      </c>
      <c r="I1485">
        <v>4</v>
      </c>
      <c r="J1485" t="str">
        <f t="shared" si="71"/>
        <v>Intermediate</v>
      </c>
      <c r="K1485">
        <v>3</v>
      </c>
    </row>
    <row r="1486" spans="1:11" x14ac:dyDescent="0.25">
      <c r="A1486">
        <v>1703</v>
      </c>
      <c r="B1486" t="s">
        <v>11</v>
      </c>
      <c r="C1486">
        <v>69</v>
      </c>
      <c r="D1486" t="str">
        <f t="shared" si="69"/>
        <v>Old</v>
      </c>
      <c r="E1486" s="5">
        <v>85401</v>
      </c>
      <c r="F1486">
        <v>10</v>
      </c>
      <c r="G1486" t="str">
        <f t="shared" si="70"/>
        <v>Tightward</v>
      </c>
      <c r="H1486" t="s">
        <v>13</v>
      </c>
      <c r="I1486">
        <v>4</v>
      </c>
      <c r="J1486" t="str">
        <f t="shared" si="71"/>
        <v>Intermediate</v>
      </c>
      <c r="K1486">
        <v>6</v>
      </c>
    </row>
    <row r="1487" spans="1:11" x14ac:dyDescent="0.25">
      <c r="A1487">
        <v>1493</v>
      </c>
      <c r="B1487" t="s">
        <v>8</v>
      </c>
      <c r="C1487">
        <v>21</v>
      </c>
      <c r="D1487" t="str">
        <f t="shared" si="69"/>
        <v>Adolescence</v>
      </c>
      <c r="E1487" s="5">
        <v>85339</v>
      </c>
      <c r="F1487">
        <v>6</v>
      </c>
      <c r="G1487" t="str">
        <f t="shared" si="70"/>
        <v>Tightward</v>
      </c>
      <c r="H1487" t="s">
        <v>16</v>
      </c>
      <c r="I1487">
        <v>4</v>
      </c>
      <c r="J1487" t="str">
        <f t="shared" si="71"/>
        <v>Intermediate</v>
      </c>
      <c r="K1487">
        <v>7</v>
      </c>
    </row>
    <row r="1488" spans="1:11" x14ac:dyDescent="0.25">
      <c r="A1488">
        <v>256</v>
      </c>
      <c r="B1488" t="s">
        <v>8</v>
      </c>
      <c r="C1488">
        <v>59</v>
      </c>
      <c r="D1488" t="str">
        <f t="shared" si="69"/>
        <v>Old</v>
      </c>
      <c r="E1488" s="5">
        <v>85000</v>
      </c>
      <c r="F1488">
        <v>49</v>
      </c>
      <c r="G1488" t="str">
        <f t="shared" si="70"/>
        <v>Economical</v>
      </c>
      <c r="H1488" t="s">
        <v>12</v>
      </c>
      <c r="I1488">
        <v>4</v>
      </c>
      <c r="J1488" t="str">
        <f t="shared" si="71"/>
        <v>Intermediate</v>
      </c>
      <c r="K1488">
        <v>2</v>
      </c>
    </row>
    <row r="1489" spans="1:11" x14ac:dyDescent="0.25">
      <c r="A1489">
        <v>1230</v>
      </c>
      <c r="B1489" t="s">
        <v>11</v>
      </c>
      <c r="C1489">
        <v>95</v>
      </c>
      <c r="D1489" t="str">
        <f t="shared" si="69"/>
        <v>Old</v>
      </c>
      <c r="E1489" s="5">
        <v>84925</v>
      </c>
      <c r="F1489">
        <v>46</v>
      </c>
      <c r="G1489" t="str">
        <f t="shared" si="70"/>
        <v>Economical</v>
      </c>
      <c r="H1489" t="s">
        <v>14</v>
      </c>
      <c r="I1489">
        <v>4</v>
      </c>
      <c r="J1489" t="str">
        <f t="shared" si="71"/>
        <v>Intermediate</v>
      </c>
      <c r="K1489">
        <v>6</v>
      </c>
    </row>
    <row r="1490" spans="1:11" x14ac:dyDescent="0.25">
      <c r="A1490">
        <v>225</v>
      </c>
      <c r="B1490" t="s">
        <v>11</v>
      </c>
      <c r="C1490">
        <v>40</v>
      </c>
      <c r="D1490" t="str">
        <f t="shared" si="69"/>
        <v>Middle Age</v>
      </c>
      <c r="E1490" s="5">
        <v>83000</v>
      </c>
      <c r="F1490">
        <v>48</v>
      </c>
      <c r="G1490" t="str">
        <f t="shared" si="70"/>
        <v>Economical</v>
      </c>
      <c r="H1490" t="s">
        <v>17</v>
      </c>
      <c r="I1490">
        <v>4</v>
      </c>
      <c r="J1490" t="str">
        <f t="shared" si="71"/>
        <v>Intermediate</v>
      </c>
      <c r="K1490">
        <v>1</v>
      </c>
    </row>
    <row r="1491" spans="1:11" x14ac:dyDescent="0.25">
      <c r="A1491">
        <v>829</v>
      </c>
      <c r="B1491" t="s">
        <v>8</v>
      </c>
      <c r="C1491">
        <v>28</v>
      </c>
      <c r="D1491" t="str">
        <f t="shared" si="69"/>
        <v>Adolescence</v>
      </c>
      <c r="E1491" s="5">
        <v>81545</v>
      </c>
      <c r="F1491">
        <v>36</v>
      </c>
      <c r="G1491" t="str">
        <f t="shared" si="70"/>
        <v>Economical</v>
      </c>
      <c r="H1491" t="s">
        <v>14</v>
      </c>
      <c r="I1491">
        <v>4</v>
      </c>
      <c r="J1491" t="str">
        <f t="shared" si="71"/>
        <v>Intermediate</v>
      </c>
      <c r="K1491">
        <v>7</v>
      </c>
    </row>
    <row r="1492" spans="1:11" x14ac:dyDescent="0.25">
      <c r="A1492">
        <v>1713</v>
      </c>
      <c r="B1492" t="s">
        <v>8</v>
      </c>
      <c r="C1492">
        <v>33</v>
      </c>
      <c r="D1492" t="str">
        <f t="shared" si="69"/>
        <v>Middle Age</v>
      </c>
      <c r="E1492" s="5">
        <v>76654</v>
      </c>
      <c r="F1492">
        <v>48</v>
      </c>
      <c r="G1492" t="str">
        <f t="shared" si="70"/>
        <v>Economical</v>
      </c>
      <c r="H1492" t="s">
        <v>14</v>
      </c>
      <c r="I1492">
        <v>4</v>
      </c>
      <c r="J1492" t="str">
        <f t="shared" si="71"/>
        <v>Intermediate</v>
      </c>
      <c r="K1492">
        <v>1</v>
      </c>
    </row>
    <row r="1493" spans="1:11" x14ac:dyDescent="0.25">
      <c r="A1493">
        <v>827</v>
      </c>
      <c r="B1493" t="s">
        <v>11</v>
      </c>
      <c r="C1493">
        <v>4</v>
      </c>
      <c r="D1493" t="str">
        <f t="shared" si="69"/>
        <v>Adolescence</v>
      </c>
      <c r="E1493" s="5">
        <v>75853</v>
      </c>
      <c r="F1493">
        <v>40</v>
      </c>
      <c r="G1493" t="str">
        <f t="shared" si="70"/>
        <v>Economical</v>
      </c>
      <c r="H1493" t="s">
        <v>17</v>
      </c>
      <c r="I1493">
        <v>4</v>
      </c>
      <c r="J1493" t="str">
        <f t="shared" si="71"/>
        <v>Intermediate</v>
      </c>
      <c r="K1493">
        <v>5</v>
      </c>
    </row>
    <row r="1494" spans="1:11" x14ac:dyDescent="0.25">
      <c r="A1494">
        <v>539</v>
      </c>
      <c r="B1494" t="s">
        <v>8</v>
      </c>
      <c r="C1494">
        <v>91</v>
      </c>
      <c r="D1494" t="str">
        <f t="shared" si="69"/>
        <v>Old</v>
      </c>
      <c r="E1494" s="5">
        <v>71925</v>
      </c>
      <c r="F1494">
        <v>14</v>
      </c>
      <c r="G1494" t="str">
        <f t="shared" si="70"/>
        <v>Tightward</v>
      </c>
      <c r="H1494" t="s">
        <v>14</v>
      </c>
      <c r="I1494">
        <v>4</v>
      </c>
      <c r="J1494" t="str">
        <f t="shared" si="71"/>
        <v>Intermediate</v>
      </c>
      <c r="K1494">
        <v>2</v>
      </c>
    </row>
    <row r="1495" spans="1:11" x14ac:dyDescent="0.25">
      <c r="A1495">
        <v>1925</v>
      </c>
      <c r="B1495" t="s">
        <v>11</v>
      </c>
      <c r="C1495">
        <v>94</v>
      </c>
      <c r="D1495" t="str">
        <f t="shared" si="69"/>
        <v>Old</v>
      </c>
      <c r="E1495" s="5">
        <v>69654</v>
      </c>
      <c r="F1495">
        <v>30</v>
      </c>
      <c r="G1495" t="str">
        <f t="shared" si="70"/>
        <v>Tightward</v>
      </c>
      <c r="H1495" t="s">
        <v>17</v>
      </c>
      <c r="I1495">
        <v>4</v>
      </c>
      <c r="J1495" t="str">
        <f t="shared" si="71"/>
        <v>Intermediate</v>
      </c>
      <c r="K1495">
        <v>4</v>
      </c>
    </row>
    <row r="1496" spans="1:11" x14ac:dyDescent="0.25">
      <c r="A1496">
        <v>460</v>
      </c>
      <c r="B1496" t="s">
        <v>11</v>
      </c>
      <c r="C1496">
        <v>5</v>
      </c>
      <c r="D1496" t="str">
        <f t="shared" si="69"/>
        <v>Adolescence</v>
      </c>
      <c r="E1496" s="5">
        <v>69443</v>
      </c>
      <c r="F1496">
        <v>28</v>
      </c>
      <c r="G1496" t="str">
        <f t="shared" si="70"/>
        <v>Tightward</v>
      </c>
      <c r="H1496" t="s">
        <v>16</v>
      </c>
      <c r="I1496">
        <v>4</v>
      </c>
      <c r="J1496" t="str">
        <f t="shared" si="71"/>
        <v>Intermediate</v>
      </c>
      <c r="K1496">
        <v>6</v>
      </c>
    </row>
    <row r="1497" spans="1:11" x14ac:dyDescent="0.25">
      <c r="A1497">
        <v>1658</v>
      </c>
      <c r="B1497" t="s">
        <v>11</v>
      </c>
      <c r="C1497">
        <v>47</v>
      </c>
      <c r="D1497" t="str">
        <f t="shared" si="69"/>
        <v>Middle Age</v>
      </c>
      <c r="E1497" s="5">
        <v>69024</v>
      </c>
      <c r="F1497">
        <v>3</v>
      </c>
      <c r="G1497" t="str">
        <f t="shared" si="70"/>
        <v>Tightward</v>
      </c>
      <c r="H1497" t="s">
        <v>9</v>
      </c>
      <c r="I1497">
        <v>4</v>
      </c>
      <c r="J1497" t="str">
        <f t="shared" si="71"/>
        <v>Intermediate</v>
      </c>
      <c r="K1497">
        <v>5</v>
      </c>
    </row>
    <row r="1498" spans="1:11" x14ac:dyDescent="0.25">
      <c r="A1498">
        <v>940</v>
      </c>
      <c r="B1498" t="s">
        <v>11</v>
      </c>
      <c r="C1498">
        <v>80</v>
      </c>
      <c r="D1498" t="str">
        <f t="shared" si="69"/>
        <v>Old</v>
      </c>
      <c r="E1498" s="5">
        <v>67781</v>
      </c>
      <c r="F1498">
        <v>1</v>
      </c>
      <c r="G1498" t="str">
        <f t="shared" si="70"/>
        <v>Tightward</v>
      </c>
      <c r="H1498" t="s">
        <v>13</v>
      </c>
      <c r="I1498">
        <v>4</v>
      </c>
      <c r="J1498" t="str">
        <f t="shared" si="71"/>
        <v>Intermediate</v>
      </c>
      <c r="K1498">
        <v>4</v>
      </c>
    </row>
    <row r="1499" spans="1:11" x14ac:dyDescent="0.25">
      <c r="A1499">
        <v>1271</v>
      </c>
      <c r="B1499" t="s">
        <v>8</v>
      </c>
      <c r="C1499">
        <v>23</v>
      </c>
      <c r="D1499" t="str">
        <f t="shared" si="69"/>
        <v>Adolescence</v>
      </c>
      <c r="E1499" s="5">
        <v>65641</v>
      </c>
      <c r="F1499">
        <v>50</v>
      </c>
      <c r="G1499" t="str">
        <f t="shared" si="70"/>
        <v>Economical</v>
      </c>
      <c r="H1499" t="s">
        <v>13</v>
      </c>
      <c r="I1499">
        <v>4</v>
      </c>
      <c r="J1499" t="str">
        <f t="shared" si="71"/>
        <v>Intermediate</v>
      </c>
      <c r="K1499">
        <v>5</v>
      </c>
    </row>
    <row r="1500" spans="1:11" x14ac:dyDescent="0.25">
      <c r="A1500">
        <v>493</v>
      </c>
      <c r="B1500" t="s">
        <v>8</v>
      </c>
      <c r="C1500">
        <v>90</v>
      </c>
      <c r="D1500" t="str">
        <f t="shared" si="69"/>
        <v>Old</v>
      </c>
      <c r="E1500" s="5">
        <v>63769</v>
      </c>
      <c r="F1500">
        <v>6</v>
      </c>
      <c r="G1500" t="str">
        <f t="shared" si="70"/>
        <v>Tightward</v>
      </c>
      <c r="H1500" t="s">
        <v>14</v>
      </c>
      <c r="I1500">
        <v>4</v>
      </c>
      <c r="J1500" t="str">
        <f t="shared" si="71"/>
        <v>Intermediate</v>
      </c>
      <c r="K1500">
        <v>2</v>
      </c>
    </row>
    <row r="1501" spans="1:11" x14ac:dyDescent="0.25">
      <c r="A1501">
        <v>204</v>
      </c>
      <c r="B1501" t="s">
        <v>11</v>
      </c>
      <c r="C1501">
        <v>76</v>
      </c>
      <c r="D1501" t="str">
        <f t="shared" si="69"/>
        <v>Old</v>
      </c>
      <c r="E1501" s="5">
        <v>60000</v>
      </c>
      <c r="F1501">
        <v>39</v>
      </c>
      <c r="G1501" t="str">
        <f t="shared" si="70"/>
        <v>Economical</v>
      </c>
      <c r="H1501" t="s">
        <v>9</v>
      </c>
      <c r="I1501">
        <v>4</v>
      </c>
      <c r="J1501" t="str">
        <f t="shared" si="71"/>
        <v>Intermediate</v>
      </c>
      <c r="K1501">
        <v>2</v>
      </c>
    </row>
    <row r="1502" spans="1:11" x14ac:dyDescent="0.25">
      <c r="A1502">
        <v>683</v>
      </c>
      <c r="B1502" t="s">
        <v>8</v>
      </c>
      <c r="C1502">
        <v>42</v>
      </c>
      <c r="D1502" t="str">
        <f t="shared" si="69"/>
        <v>Middle Age</v>
      </c>
      <c r="E1502" s="5">
        <v>59954</v>
      </c>
      <c r="F1502">
        <v>37</v>
      </c>
      <c r="G1502" t="str">
        <f t="shared" si="70"/>
        <v>Economical</v>
      </c>
      <c r="H1502" t="s">
        <v>15</v>
      </c>
      <c r="I1502">
        <v>4</v>
      </c>
      <c r="J1502" t="str">
        <f t="shared" si="71"/>
        <v>Intermediate</v>
      </c>
      <c r="K1502">
        <v>4</v>
      </c>
    </row>
    <row r="1503" spans="1:11" x14ac:dyDescent="0.25">
      <c r="A1503">
        <v>1384</v>
      </c>
      <c r="B1503" t="s">
        <v>11</v>
      </c>
      <c r="C1503">
        <v>34</v>
      </c>
      <c r="D1503" t="str">
        <f t="shared" si="69"/>
        <v>Middle Age</v>
      </c>
      <c r="E1503" s="5">
        <v>55690</v>
      </c>
      <c r="F1503">
        <v>4</v>
      </c>
      <c r="G1503" t="str">
        <f t="shared" si="70"/>
        <v>Tightward</v>
      </c>
      <c r="H1503" t="s">
        <v>18</v>
      </c>
      <c r="I1503">
        <v>4</v>
      </c>
      <c r="J1503" t="str">
        <f t="shared" si="71"/>
        <v>Intermediate</v>
      </c>
      <c r="K1503">
        <v>6</v>
      </c>
    </row>
    <row r="1504" spans="1:11" x14ac:dyDescent="0.25">
      <c r="A1504">
        <v>1824</v>
      </c>
      <c r="B1504" t="s">
        <v>8</v>
      </c>
      <c r="C1504">
        <v>42</v>
      </c>
      <c r="D1504" t="str">
        <f t="shared" si="69"/>
        <v>Middle Age</v>
      </c>
      <c r="E1504" s="5">
        <v>51860</v>
      </c>
      <c r="F1504">
        <v>4</v>
      </c>
      <c r="G1504" t="str">
        <f t="shared" si="70"/>
        <v>Tightward</v>
      </c>
      <c r="H1504" t="s">
        <v>12</v>
      </c>
      <c r="I1504">
        <v>4</v>
      </c>
      <c r="J1504" t="str">
        <f t="shared" si="71"/>
        <v>Intermediate</v>
      </c>
      <c r="K1504">
        <v>5</v>
      </c>
    </row>
    <row r="1505" spans="1:11" x14ac:dyDescent="0.25">
      <c r="A1505">
        <v>761</v>
      </c>
      <c r="B1505" t="s">
        <v>11</v>
      </c>
      <c r="C1505">
        <v>25</v>
      </c>
      <c r="D1505" t="str">
        <f t="shared" si="69"/>
        <v>Adolescence</v>
      </c>
      <c r="E1505" s="5">
        <v>51700</v>
      </c>
      <c r="F1505">
        <v>17</v>
      </c>
      <c r="G1505" t="str">
        <f t="shared" si="70"/>
        <v>Tightward</v>
      </c>
      <c r="H1505" t="s">
        <v>9</v>
      </c>
      <c r="I1505">
        <v>4</v>
      </c>
      <c r="J1505" t="str">
        <f t="shared" si="71"/>
        <v>Intermediate</v>
      </c>
      <c r="K1505">
        <v>6</v>
      </c>
    </row>
    <row r="1506" spans="1:11" x14ac:dyDescent="0.25">
      <c r="A1506">
        <v>255</v>
      </c>
      <c r="B1506" t="s">
        <v>11</v>
      </c>
      <c r="C1506">
        <v>46</v>
      </c>
      <c r="D1506" t="str">
        <f t="shared" si="69"/>
        <v>Middle Age</v>
      </c>
      <c r="E1506" s="5">
        <v>27000</v>
      </c>
      <c r="F1506">
        <v>32</v>
      </c>
      <c r="G1506" t="str">
        <f t="shared" si="70"/>
        <v>Economical</v>
      </c>
      <c r="H1506" t="s">
        <v>10</v>
      </c>
      <c r="I1506">
        <v>4</v>
      </c>
      <c r="J1506" t="str">
        <f t="shared" si="71"/>
        <v>Intermediate</v>
      </c>
      <c r="K1506">
        <v>4</v>
      </c>
    </row>
    <row r="1507" spans="1:11" x14ac:dyDescent="0.25">
      <c r="A1507">
        <v>41</v>
      </c>
      <c r="B1507" t="s">
        <v>11</v>
      </c>
      <c r="C1507">
        <v>65</v>
      </c>
      <c r="D1507" t="str">
        <f t="shared" si="69"/>
        <v>Old</v>
      </c>
      <c r="E1507" s="5">
        <v>25000</v>
      </c>
      <c r="F1507">
        <v>35</v>
      </c>
      <c r="G1507" t="str">
        <f t="shared" si="70"/>
        <v>Economical</v>
      </c>
      <c r="H1507" t="s">
        <v>14</v>
      </c>
      <c r="I1507">
        <v>4</v>
      </c>
      <c r="J1507" t="str">
        <f t="shared" si="71"/>
        <v>Intermediate</v>
      </c>
      <c r="K1507">
        <v>1</v>
      </c>
    </row>
    <row r="1508" spans="1:11" x14ac:dyDescent="0.25">
      <c r="A1508">
        <v>971</v>
      </c>
      <c r="B1508" t="s">
        <v>8</v>
      </c>
      <c r="C1508">
        <v>31</v>
      </c>
      <c r="D1508" t="str">
        <f t="shared" si="69"/>
        <v>Middle Age</v>
      </c>
      <c r="E1508" s="5">
        <v>188620</v>
      </c>
      <c r="F1508">
        <v>30</v>
      </c>
      <c r="G1508" t="str">
        <f t="shared" si="70"/>
        <v>Tightward</v>
      </c>
      <c r="H1508" t="s">
        <v>14</v>
      </c>
      <c r="I1508">
        <v>3</v>
      </c>
      <c r="J1508" t="str">
        <f t="shared" si="71"/>
        <v>Intermediate</v>
      </c>
      <c r="K1508">
        <v>6</v>
      </c>
    </row>
    <row r="1509" spans="1:11" x14ac:dyDescent="0.25">
      <c r="A1509">
        <v>1862</v>
      </c>
      <c r="B1509" t="s">
        <v>8</v>
      </c>
      <c r="C1509">
        <v>22</v>
      </c>
      <c r="D1509" t="str">
        <f t="shared" si="69"/>
        <v>Adolescence</v>
      </c>
      <c r="E1509" s="5">
        <v>184443</v>
      </c>
      <c r="F1509">
        <v>44</v>
      </c>
      <c r="G1509" t="str">
        <f t="shared" si="70"/>
        <v>Economical</v>
      </c>
      <c r="H1509" t="s">
        <v>15</v>
      </c>
      <c r="I1509">
        <v>3</v>
      </c>
      <c r="J1509" t="str">
        <f t="shared" si="71"/>
        <v>Intermediate</v>
      </c>
      <c r="K1509">
        <v>7</v>
      </c>
    </row>
    <row r="1510" spans="1:11" x14ac:dyDescent="0.25">
      <c r="A1510">
        <v>641</v>
      </c>
      <c r="B1510" t="s">
        <v>11</v>
      </c>
      <c r="C1510">
        <v>59</v>
      </c>
      <c r="D1510" t="str">
        <f t="shared" si="69"/>
        <v>Old</v>
      </c>
      <c r="E1510" s="5">
        <v>174890</v>
      </c>
      <c r="F1510">
        <v>14</v>
      </c>
      <c r="G1510" t="str">
        <f t="shared" si="70"/>
        <v>Tightward</v>
      </c>
      <c r="H1510" t="s">
        <v>18</v>
      </c>
      <c r="I1510">
        <v>3</v>
      </c>
      <c r="J1510" t="str">
        <f t="shared" si="71"/>
        <v>Intermediate</v>
      </c>
      <c r="K1510">
        <v>4</v>
      </c>
    </row>
    <row r="1511" spans="1:11" x14ac:dyDescent="0.25">
      <c r="A1511">
        <v>544</v>
      </c>
      <c r="B1511" t="s">
        <v>11</v>
      </c>
      <c r="C1511">
        <v>6</v>
      </c>
      <c r="D1511" t="str">
        <f t="shared" si="69"/>
        <v>Adolescence</v>
      </c>
      <c r="E1511" s="5">
        <v>170266</v>
      </c>
      <c r="F1511">
        <v>23</v>
      </c>
      <c r="G1511" t="str">
        <f t="shared" si="70"/>
        <v>Tightward</v>
      </c>
      <c r="H1511" t="s">
        <v>14</v>
      </c>
      <c r="I1511">
        <v>3</v>
      </c>
      <c r="J1511" t="str">
        <f t="shared" si="71"/>
        <v>Intermediate</v>
      </c>
      <c r="K1511">
        <v>2</v>
      </c>
    </row>
    <row r="1512" spans="1:11" x14ac:dyDescent="0.25">
      <c r="A1512">
        <v>1853</v>
      </c>
      <c r="B1512" t="s">
        <v>11</v>
      </c>
      <c r="C1512">
        <v>46</v>
      </c>
      <c r="D1512" t="str">
        <f t="shared" si="69"/>
        <v>Middle Age</v>
      </c>
      <c r="E1512" s="5">
        <v>165810</v>
      </c>
      <c r="F1512">
        <v>38</v>
      </c>
      <c r="G1512" t="str">
        <f t="shared" si="70"/>
        <v>Economical</v>
      </c>
      <c r="H1512" t="s">
        <v>9</v>
      </c>
      <c r="I1512">
        <v>3</v>
      </c>
      <c r="J1512" t="str">
        <f t="shared" si="71"/>
        <v>Intermediate</v>
      </c>
      <c r="K1512">
        <v>5</v>
      </c>
    </row>
    <row r="1513" spans="1:11" x14ac:dyDescent="0.25">
      <c r="A1513">
        <v>943</v>
      </c>
      <c r="B1513" t="s">
        <v>8</v>
      </c>
      <c r="C1513">
        <v>43</v>
      </c>
      <c r="D1513" t="str">
        <f t="shared" si="69"/>
        <v>Middle Age</v>
      </c>
      <c r="E1513" s="5">
        <v>162595</v>
      </c>
      <c r="F1513">
        <v>17</v>
      </c>
      <c r="G1513" t="str">
        <f t="shared" si="70"/>
        <v>Tightward</v>
      </c>
      <c r="H1513" t="s">
        <v>14</v>
      </c>
      <c r="I1513">
        <v>3</v>
      </c>
      <c r="J1513" t="str">
        <f t="shared" si="71"/>
        <v>Intermediate</v>
      </c>
      <c r="K1513">
        <v>3</v>
      </c>
    </row>
    <row r="1514" spans="1:11" x14ac:dyDescent="0.25">
      <c r="A1514">
        <v>533</v>
      </c>
      <c r="B1514" t="s">
        <v>11</v>
      </c>
      <c r="C1514">
        <v>11</v>
      </c>
      <c r="D1514" t="str">
        <f t="shared" si="69"/>
        <v>Adolescence</v>
      </c>
      <c r="E1514" s="5">
        <v>162287</v>
      </c>
      <c r="F1514">
        <v>45</v>
      </c>
      <c r="G1514" t="str">
        <f t="shared" si="70"/>
        <v>Economical</v>
      </c>
      <c r="H1514" t="s">
        <v>10</v>
      </c>
      <c r="I1514">
        <v>3</v>
      </c>
      <c r="J1514" t="str">
        <f t="shared" si="71"/>
        <v>Intermediate</v>
      </c>
      <c r="K1514">
        <v>2</v>
      </c>
    </row>
    <row r="1515" spans="1:11" x14ac:dyDescent="0.25">
      <c r="A1515">
        <v>775</v>
      </c>
      <c r="B1515" t="s">
        <v>11</v>
      </c>
      <c r="C1515">
        <v>83</v>
      </c>
      <c r="D1515" t="str">
        <f t="shared" si="69"/>
        <v>Old</v>
      </c>
      <c r="E1515" s="5">
        <v>156839</v>
      </c>
      <c r="F1515">
        <v>38</v>
      </c>
      <c r="G1515" t="str">
        <f t="shared" si="70"/>
        <v>Economical</v>
      </c>
      <c r="H1515" t="s">
        <v>14</v>
      </c>
      <c r="I1515">
        <v>3</v>
      </c>
      <c r="J1515" t="str">
        <f t="shared" si="71"/>
        <v>Intermediate</v>
      </c>
      <c r="K1515">
        <v>7</v>
      </c>
    </row>
    <row r="1516" spans="1:11" x14ac:dyDescent="0.25">
      <c r="A1516">
        <v>797</v>
      </c>
      <c r="B1516" t="s">
        <v>11</v>
      </c>
      <c r="C1516">
        <v>81</v>
      </c>
      <c r="D1516" t="str">
        <f t="shared" si="69"/>
        <v>Old</v>
      </c>
      <c r="E1516" s="5">
        <v>148594</v>
      </c>
      <c r="F1516">
        <v>29</v>
      </c>
      <c r="G1516" t="str">
        <f t="shared" si="70"/>
        <v>Tightward</v>
      </c>
      <c r="H1516" t="s">
        <v>13</v>
      </c>
      <c r="I1516">
        <v>3</v>
      </c>
      <c r="J1516" t="str">
        <f t="shared" si="71"/>
        <v>Intermediate</v>
      </c>
      <c r="K1516">
        <v>5</v>
      </c>
    </row>
    <row r="1517" spans="1:11" x14ac:dyDescent="0.25">
      <c r="A1517">
        <v>1418</v>
      </c>
      <c r="B1517" t="s">
        <v>11</v>
      </c>
      <c r="C1517">
        <v>1</v>
      </c>
      <c r="D1517" t="str">
        <f t="shared" si="69"/>
        <v>Adolescence</v>
      </c>
      <c r="E1517" s="5">
        <v>138656</v>
      </c>
      <c r="F1517">
        <v>27</v>
      </c>
      <c r="G1517" t="str">
        <f t="shared" si="70"/>
        <v>Tightward</v>
      </c>
      <c r="I1517">
        <v>3</v>
      </c>
      <c r="J1517" t="str">
        <f t="shared" si="71"/>
        <v>Intermediate</v>
      </c>
      <c r="K1517">
        <v>4</v>
      </c>
    </row>
    <row r="1518" spans="1:11" x14ac:dyDescent="0.25">
      <c r="A1518">
        <v>326</v>
      </c>
      <c r="B1518" t="s">
        <v>8</v>
      </c>
      <c r="C1518">
        <v>16</v>
      </c>
      <c r="D1518" t="str">
        <f t="shared" si="69"/>
        <v>Adolescence</v>
      </c>
      <c r="E1518" s="5">
        <v>133551</v>
      </c>
      <c r="F1518">
        <v>7</v>
      </c>
      <c r="G1518" t="str">
        <f t="shared" si="70"/>
        <v>Tightward</v>
      </c>
      <c r="H1518" t="s">
        <v>14</v>
      </c>
      <c r="I1518">
        <v>3</v>
      </c>
      <c r="J1518" t="str">
        <f t="shared" si="71"/>
        <v>Intermediate</v>
      </c>
      <c r="K1518">
        <v>1</v>
      </c>
    </row>
    <row r="1519" spans="1:11" x14ac:dyDescent="0.25">
      <c r="A1519">
        <v>738</v>
      </c>
      <c r="B1519" t="s">
        <v>8</v>
      </c>
      <c r="C1519">
        <v>64</v>
      </c>
      <c r="D1519" t="str">
        <f t="shared" si="69"/>
        <v>Old</v>
      </c>
      <c r="E1519" s="5">
        <v>125510</v>
      </c>
      <c r="F1519">
        <v>6</v>
      </c>
      <c r="G1519" t="str">
        <f t="shared" si="70"/>
        <v>Tightward</v>
      </c>
      <c r="H1519" t="s">
        <v>9</v>
      </c>
      <c r="I1519">
        <v>3</v>
      </c>
      <c r="J1519" t="str">
        <f t="shared" si="71"/>
        <v>Intermediate</v>
      </c>
      <c r="K1519">
        <v>3</v>
      </c>
    </row>
    <row r="1520" spans="1:11" x14ac:dyDescent="0.25">
      <c r="A1520">
        <v>631</v>
      </c>
      <c r="B1520" t="s">
        <v>8</v>
      </c>
      <c r="C1520">
        <v>63</v>
      </c>
      <c r="D1520" t="str">
        <f t="shared" si="69"/>
        <v>Old</v>
      </c>
      <c r="E1520" s="5">
        <v>113605</v>
      </c>
      <c r="F1520">
        <v>42</v>
      </c>
      <c r="G1520" t="str">
        <f t="shared" si="70"/>
        <v>Economical</v>
      </c>
      <c r="H1520" t="s">
        <v>14</v>
      </c>
      <c r="I1520">
        <v>3</v>
      </c>
      <c r="J1520" t="str">
        <f t="shared" si="71"/>
        <v>Intermediate</v>
      </c>
      <c r="K1520">
        <v>3</v>
      </c>
    </row>
    <row r="1521" spans="1:11" x14ac:dyDescent="0.25">
      <c r="A1521">
        <v>1030</v>
      </c>
      <c r="B1521" t="s">
        <v>8</v>
      </c>
      <c r="C1521">
        <v>38</v>
      </c>
      <c r="D1521" t="str">
        <f t="shared" si="69"/>
        <v>Middle Age</v>
      </c>
      <c r="E1521" s="5">
        <v>101846</v>
      </c>
      <c r="F1521">
        <v>17</v>
      </c>
      <c r="G1521" t="str">
        <f t="shared" si="70"/>
        <v>Tightward</v>
      </c>
      <c r="H1521" t="s">
        <v>16</v>
      </c>
      <c r="I1521">
        <v>3</v>
      </c>
      <c r="J1521" t="str">
        <f t="shared" si="71"/>
        <v>Intermediate</v>
      </c>
      <c r="K1521">
        <v>2</v>
      </c>
    </row>
    <row r="1522" spans="1:11" x14ac:dyDescent="0.25">
      <c r="A1522">
        <v>1345</v>
      </c>
      <c r="B1522" t="s">
        <v>8</v>
      </c>
      <c r="C1522">
        <v>73</v>
      </c>
      <c r="D1522" t="str">
        <f t="shared" si="69"/>
        <v>Old</v>
      </c>
      <c r="E1522" s="5">
        <v>93786</v>
      </c>
      <c r="F1522">
        <v>44</v>
      </c>
      <c r="G1522" t="str">
        <f t="shared" si="70"/>
        <v>Economical</v>
      </c>
      <c r="H1522" t="s">
        <v>13</v>
      </c>
      <c r="I1522">
        <v>3</v>
      </c>
      <c r="J1522" t="str">
        <f t="shared" si="71"/>
        <v>Intermediate</v>
      </c>
      <c r="K1522">
        <v>1</v>
      </c>
    </row>
    <row r="1523" spans="1:11" x14ac:dyDescent="0.25">
      <c r="A1523">
        <v>1243</v>
      </c>
      <c r="B1523" t="s">
        <v>8</v>
      </c>
      <c r="C1523">
        <v>88</v>
      </c>
      <c r="D1523" t="str">
        <f t="shared" si="69"/>
        <v>Old</v>
      </c>
      <c r="E1523" s="5">
        <v>93555</v>
      </c>
      <c r="F1523">
        <v>13</v>
      </c>
      <c r="G1523" t="str">
        <f t="shared" si="70"/>
        <v>Tightward</v>
      </c>
      <c r="H1523" t="s">
        <v>14</v>
      </c>
      <c r="I1523">
        <v>3</v>
      </c>
      <c r="J1523" t="str">
        <f t="shared" si="71"/>
        <v>Intermediate</v>
      </c>
      <c r="K1523">
        <v>3</v>
      </c>
    </row>
    <row r="1524" spans="1:11" x14ac:dyDescent="0.25">
      <c r="A1524">
        <v>100</v>
      </c>
      <c r="B1524" t="s">
        <v>8</v>
      </c>
      <c r="C1524">
        <v>20</v>
      </c>
      <c r="D1524" t="str">
        <f t="shared" si="69"/>
        <v>Adolescence</v>
      </c>
      <c r="E1524" s="5">
        <v>80000</v>
      </c>
      <c r="F1524">
        <v>49</v>
      </c>
      <c r="G1524" t="str">
        <f t="shared" si="70"/>
        <v>Economical</v>
      </c>
      <c r="H1524" t="s">
        <v>10</v>
      </c>
      <c r="I1524">
        <v>3</v>
      </c>
      <c r="J1524" t="str">
        <f t="shared" si="71"/>
        <v>Intermediate</v>
      </c>
      <c r="K1524">
        <v>3</v>
      </c>
    </row>
    <row r="1525" spans="1:11" x14ac:dyDescent="0.25">
      <c r="A1525">
        <v>1694</v>
      </c>
      <c r="B1525" t="s">
        <v>11</v>
      </c>
      <c r="C1525">
        <v>51</v>
      </c>
      <c r="D1525" t="str">
        <f t="shared" si="69"/>
        <v>Middle Age</v>
      </c>
      <c r="E1525" s="5">
        <v>69388</v>
      </c>
      <c r="F1525">
        <v>33</v>
      </c>
      <c r="G1525" t="str">
        <f t="shared" si="70"/>
        <v>Economical</v>
      </c>
      <c r="H1525" t="s">
        <v>10</v>
      </c>
      <c r="I1525">
        <v>3</v>
      </c>
      <c r="J1525" t="str">
        <f t="shared" si="71"/>
        <v>Intermediate</v>
      </c>
      <c r="K1525">
        <v>4</v>
      </c>
    </row>
    <row r="1526" spans="1:11" x14ac:dyDescent="0.25">
      <c r="A1526">
        <v>171</v>
      </c>
      <c r="B1526" t="s">
        <v>8</v>
      </c>
      <c r="C1526">
        <v>40</v>
      </c>
      <c r="D1526" t="str">
        <f t="shared" si="69"/>
        <v>Middle Age</v>
      </c>
      <c r="E1526" s="5">
        <v>69000</v>
      </c>
      <c r="F1526">
        <v>13</v>
      </c>
      <c r="G1526" t="str">
        <f t="shared" si="70"/>
        <v>Tightward</v>
      </c>
      <c r="H1526" t="s">
        <v>14</v>
      </c>
      <c r="I1526">
        <v>3</v>
      </c>
      <c r="J1526" t="str">
        <f t="shared" si="71"/>
        <v>Intermediate</v>
      </c>
      <c r="K1526">
        <v>5</v>
      </c>
    </row>
    <row r="1527" spans="1:11" x14ac:dyDescent="0.25">
      <c r="A1527">
        <v>1576</v>
      </c>
      <c r="B1527" t="s">
        <v>8</v>
      </c>
      <c r="C1527">
        <v>55</v>
      </c>
      <c r="D1527" t="str">
        <f t="shared" si="69"/>
        <v>Old</v>
      </c>
      <c r="E1527" s="5">
        <v>63683</v>
      </c>
      <c r="F1527">
        <v>34</v>
      </c>
      <c r="G1527" t="str">
        <f t="shared" si="70"/>
        <v>Economical</v>
      </c>
      <c r="H1527" t="s">
        <v>9</v>
      </c>
      <c r="I1527">
        <v>3</v>
      </c>
      <c r="J1527" t="str">
        <f t="shared" si="71"/>
        <v>Intermediate</v>
      </c>
      <c r="K1527">
        <v>1</v>
      </c>
    </row>
    <row r="1528" spans="1:11" x14ac:dyDescent="0.25">
      <c r="A1528">
        <v>459</v>
      </c>
      <c r="B1528" t="s">
        <v>8</v>
      </c>
      <c r="C1528">
        <v>84</v>
      </c>
      <c r="D1528" t="str">
        <f t="shared" si="69"/>
        <v>Old</v>
      </c>
      <c r="E1528" s="5">
        <v>53500</v>
      </c>
      <c r="F1528">
        <v>44</v>
      </c>
      <c r="G1528" t="str">
        <f t="shared" si="70"/>
        <v>Economical</v>
      </c>
      <c r="H1528" t="s">
        <v>18</v>
      </c>
      <c r="I1528">
        <v>3</v>
      </c>
      <c r="J1528" t="str">
        <f t="shared" si="71"/>
        <v>Intermediate</v>
      </c>
      <c r="K1528">
        <v>4</v>
      </c>
    </row>
    <row r="1529" spans="1:11" x14ac:dyDescent="0.25">
      <c r="A1529">
        <v>433</v>
      </c>
      <c r="B1529" t="s">
        <v>11</v>
      </c>
      <c r="C1529">
        <v>23</v>
      </c>
      <c r="D1529" t="str">
        <f t="shared" si="69"/>
        <v>Adolescence</v>
      </c>
      <c r="E1529" s="5">
        <v>50076</v>
      </c>
      <c r="F1529">
        <v>32</v>
      </c>
      <c r="G1529" t="str">
        <f t="shared" si="70"/>
        <v>Economical</v>
      </c>
      <c r="H1529" t="s">
        <v>14</v>
      </c>
      <c r="I1529">
        <v>3</v>
      </c>
      <c r="J1529" t="str">
        <f t="shared" si="71"/>
        <v>Intermediate</v>
      </c>
      <c r="K1529">
        <v>5</v>
      </c>
    </row>
    <row r="1530" spans="1:11" x14ac:dyDescent="0.25">
      <c r="A1530">
        <v>107</v>
      </c>
      <c r="B1530" t="s">
        <v>11</v>
      </c>
      <c r="C1530">
        <v>66</v>
      </c>
      <c r="D1530" t="str">
        <f t="shared" si="69"/>
        <v>Old</v>
      </c>
      <c r="E1530" s="5">
        <v>43000</v>
      </c>
      <c r="F1530">
        <v>50</v>
      </c>
      <c r="G1530" t="str">
        <f t="shared" si="70"/>
        <v>Economical</v>
      </c>
      <c r="H1530" t="s">
        <v>17</v>
      </c>
      <c r="I1530">
        <v>3</v>
      </c>
      <c r="J1530" t="str">
        <f t="shared" si="71"/>
        <v>Intermediate</v>
      </c>
      <c r="K1530">
        <v>2</v>
      </c>
    </row>
    <row r="1531" spans="1:11" x14ac:dyDescent="0.25">
      <c r="A1531">
        <v>264</v>
      </c>
      <c r="B1531" t="s">
        <v>11</v>
      </c>
      <c r="C1531">
        <v>64</v>
      </c>
      <c r="D1531" t="str">
        <f t="shared" si="69"/>
        <v>Old</v>
      </c>
      <c r="E1531" s="5">
        <v>13000</v>
      </c>
      <c r="F1531">
        <v>38</v>
      </c>
      <c r="G1531" t="str">
        <f t="shared" si="70"/>
        <v>Economical</v>
      </c>
      <c r="H1531" t="s">
        <v>10</v>
      </c>
      <c r="I1531">
        <v>3</v>
      </c>
      <c r="J1531" t="str">
        <f t="shared" si="71"/>
        <v>Intermediate</v>
      </c>
      <c r="K1531">
        <v>4</v>
      </c>
    </row>
    <row r="1532" spans="1:11" x14ac:dyDescent="0.25">
      <c r="A1532">
        <v>373</v>
      </c>
      <c r="B1532" t="s">
        <v>11</v>
      </c>
      <c r="C1532">
        <v>28</v>
      </c>
      <c r="D1532" t="str">
        <f t="shared" si="69"/>
        <v>Adolescence</v>
      </c>
      <c r="E1532" s="5">
        <v>178265</v>
      </c>
      <c r="F1532">
        <v>5</v>
      </c>
      <c r="G1532" t="str">
        <f t="shared" si="70"/>
        <v>Tightward</v>
      </c>
      <c r="H1532" t="s">
        <v>12</v>
      </c>
      <c r="I1532">
        <v>2</v>
      </c>
      <c r="J1532" t="str">
        <f t="shared" si="71"/>
        <v>Entry-Level</v>
      </c>
      <c r="K1532">
        <v>1</v>
      </c>
    </row>
    <row r="1533" spans="1:11" x14ac:dyDescent="0.25">
      <c r="A1533">
        <v>1359</v>
      </c>
      <c r="B1533" t="s">
        <v>8</v>
      </c>
      <c r="C1533">
        <v>48</v>
      </c>
      <c r="D1533" t="str">
        <f t="shared" si="69"/>
        <v>Middle Age</v>
      </c>
      <c r="E1533" s="5">
        <v>167517</v>
      </c>
      <c r="F1533">
        <v>27</v>
      </c>
      <c r="G1533" t="str">
        <f t="shared" si="70"/>
        <v>Tightward</v>
      </c>
      <c r="H1533" t="s">
        <v>14</v>
      </c>
      <c r="I1533">
        <v>2</v>
      </c>
      <c r="J1533" t="str">
        <f t="shared" si="71"/>
        <v>Entry-Level</v>
      </c>
      <c r="K1533">
        <v>7</v>
      </c>
    </row>
    <row r="1534" spans="1:11" x14ac:dyDescent="0.25">
      <c r="A1534">
        <v>742</v>
      </c>
      <c r="B1534" t="s">
        <v>8</v>
      </c>
      <c r="C1534">
        <v>84</v>
      </c>
      <c r="D1534" t="str">
        <f t="shared" si="69"/>
        <v>Old</v>
      </c>
      <c r="E1534" s="5">
        <v>163818</v>
      </c>
      <c r="F1534">
        <v>27</v>
      </c>
      <c r="G1534" t="str">
        <f t="shared" si="70"/>
        <v>Tightward</v>
      </c>
      <c r="H1534" t="s">
        <v>10</v>
      </c>
      <c r="I1534">
        <v>2</v>
      </c>
      <c r="J1534" t="str">
        <f t="shared" si="71"/>
        <v>Entry-Level</v>
      </c>
      <c r="K1534">
        <v>1</v>
      </c>
    </row>
    <row r="1535" spans="1:11" x14ac:dyDescent="0.25">
      <c r="A1535">
        <v>1003</v>
      </c>
      <c r="B1535" t="s">
        <v>8</v>
      </c>
      <c r="C1535">
        <v>33</v>
      </c>
      <c r="D1535" t="str">
        <f t="shared" si="69"/>
        <v>Middle Age</v>
      </c>
      <c r="E1535" s="5">
        <v>158335</v>
      </c>
      <c r="F1535">
        <v>45</v>
      </c>
      <c r="G1535" t="str">
        <f t="shared" si="70"/>
        <v>Economical</v>
      </c>
      <c r="H1535" t="s">
        <v>9</v>
      </c>
      <c r="I1535">
        <v>2</v>
      </c>
      <c r="J1535" t="str">
        <f t="shared" si="71"/>
        <v>Entry-Level</v>
      </c>
      <c r="K1535">
        <v>5</v>
      </c>
    </row>
    <row r="1536" spans="1:11" x14ac:dyDescent="0.25">
      <c r="A1536">
        <v>875</v>
      </c>
      <c r="B1536" t="s">
        <v>11</v>
      </c>
      <c r="C1536">
        <v>30</v>
      </c>
      <c r="D1536" t="str">
        <f t="shared" si="69"/>
        <v>Adolescence</v>
      </c>
      <c r="E1536" s="5">
        <v>157290</v>
      </c>
      <c r="F1536">
        <v>22</v>
      </c>
      <c r="G1536" t="str">
        <f t="shared" si="70"/>
        <v>Tightward</v>
      </c>
      <c r="H1536" t="s">
        <v>14</v>
      </c>
      <c r="I1536">
        <v>2</v>
      </c>
      <c r="J1536" t="str">
        <f t="shared" si="71"/>
        <v>Entry-Level</v>
      </c>
      <c r="K1536">
        <v>2</v>
      </c>
    </row>
    <row r="1537" spans="1:11" x14ac:dyDescent="0.25">
      <c r="A1537">
        <v>349</v>
      </c>
      <c r="B1537" t="s">
        <v>11</v>
      </c>
      <c r="C1537">
        <v>24</v>
      </c>
      <c r="D1537" t="str">
        <f t="shared" si="69"/>
        <v>Adolescence</v>
      </c>
      <c r="E1537" s="5">
        <v>151085</v>
      </c>
      <c r="F1537">
        <v>39</v>
      </c>
      <c r="G1537" t="str">
        <f t="shared" si="70"/>
        <v>Economical</v>
      </c>
      <c r="H1537" t="s">
        <v>18</v>
      </c>
      <c r="I1537">
        <v>2</v>
      </c>
      <c r="J1537" t="str">
        <f t="shared" si="71"/>
        <v>Entry-Level</v>
      </c>
      <c r="K1537">
        <v>5</v>
      </c>
    </row>
    <row r="1538" spans="1:11" x14ac:dyDescent="0.25">
      <c r="A1538">
        <v>781</v>
      </c>
      <c r="B1538" t="s">
        <v>11</v>
      </c>
      <c r="C1538">
        <v>10</v>
      </c>
      <c r="D1538" t="str">
        <f t="shared" ref="D1538:D1601" si="72">IF(C1538&gt;54,"Old",IF(C1538&gt;=31,"Middle Age",IF(C1538&lt;31,"Adolescence","Invalid")))</f>
        <v>Adolescence</v>
      </c>
      <c r="E1538" s="5">
        <v>148908</v>
      </c>
      <c r="F1538">
        <v>10</v>
      </c>
      <c r="G1538" t="str">
        <f t="shared" ref="G1538:G1601" si="73">IF(F1538&gt;=60,"Spendthrift",IF(F1538&gt;=31,"Economical",IF(F1538&lt;31,"Tightward","Invalid")))</f>
        <v>Tightward</v>
      </c>
      <c r="H1538" t="s">
        <v>9</v>
      </c>
      <c r="I1538">
        <v>2</v>
      </c>
      <c r="J1538" t="str">
        <f t="shared" ref="J1538:J1601" si="74">IF(I1538&gt;=10,"Senior Level",IF(I1538&gt;=5,"Mid-Level",IF(I1538&gt;=3,"Intermediate",IF(I1538&lt;3,"Entry-Level","Invalid"))))</f>
        <v>Entry-Level</v>
      </c>
      <c r="K1538">
        <v>3</v>
      </c>
    </row>
    <row r="1539" spans="1:11" x14ac:dyDescent="0.25">
      <c r="A1539">
        <v>1018</v>
      </c>
      <c r="B1539" t="s">
        <v>11</v>
      </c>
      <c r="C1539">
        <v>85</v>
      </c>
      <c r="D1539" t="str">
        <f t="shared" si="72"/>
        <v>Old</v>
      </c>
      <c r="E1539" s="5">
        <v>134282</v>
      </c>
      <c r="F1539">
        <v>39</v>
      </c>
      <c r="G1539" t="str">
        <f t="shared" si="73"/>
        <v>Economical</v>
      </c>
      <c r="H1539" t="s">
        <v>14</v>
      </c>
      <c r="I1539">
        <v>2</v>
      </c>
      <c r="J1539" t="str">
        <f t="shared" si="74"/>
        <v>Entry-Level</v>
      </c>
      <c r="K1539">
        <v>5</v>
      </c>
    </row>
    <row r="1540" spans="1:11" x14ac:dyDescent="0.25">
      <c r="A1540">
        <v>1628</v>
      </c>
      <c r="B1540" t="s">
        <v>8</v>
      </c>
      <c r="C1540">
        <v>64</v>
      </c>
      <c r="D1540" t="str">
        <f t="shared" si="72"/>
        <v>Old</v>
      </c>
      <c r="E1540" s="5">
        <v>130055</v>
      </c>
      <c r="F1540">
        <v>46</v>
      </c>
      <c r="G1540" t="str">
        <f t="shared" si="73"/>
        <v>Economical</v>
      </c>
      <c r="H1540" t="s">
        <v>9</v>
      </c>
      <c r="I1540">
        <v>2</v>
      </c>
      <c r="J1540" t="str">
        <f t="shared" si="74"/>
        <v>Entry-Level</v>
      </c>
      <c r="K1540">
        <v>1</v>
      </c>
    </row>
    <row r="1541" spans="1:11" x14ac:dyDescent="0.25">
      <c r="A1541">
        <v>1189</v>
      </c>
      <c r="B1541" t="s">
        <v>11</v>
      </c>
      <c r="C1541">
        <v>99</v>
      </c>
      <c r="D1541" t="str">
        <f t="shared" si="72"/>
        <v>Old</v>
      </c>
      <c r="E1541" s="5">
        <v>122548</v>
      </c>
      <c r="F1541">
        <v>14</v>
      </c>
      <c r="G1541" t="str">
        <f t="shared" si="73"/>
        <v>Tightward</v>
      </c>
      <c r="I1541">
        <v>2</v>
      </c>
      <c r="J1541" t="str">
        <f t="shared" si="74"/>
        <v>Entry-Level</v>
      </c>
      <c r="K1541">
        <v>5</v>
      </c>
    </row>
    <row r="1542" spans="1:11" x14ac:dyDescent="0.25">
      <c r="A1542">
        <v>1584</v>
      </c>
      <c r="B1542" t="s">
        <v>11</v>
      </c>
      <c r="C1542">
        <v>0</v>
      </c>
      <c r="D1542" t="str">
        <f t="shared" si="72"/>
        <v>Adolescence</v>
      </c>
      <c r="E1542" s="5">
        <v>120899</v>
      </c>
      <c r="F1542">
        <v>7</v>
      </c>
      <c r="G1542" t="str">
        <f t="shared" si="73"/>
        <v>Tightward</v>
      </c>
      <c r="H1542" t="s">
        <v>18</v>
      </c>
      <c r="I1542">
        <v>2</v>
      </c>
      <c r="J1542" t="str">
        <f t="shared" si="74"/>
        <v>Entry-Level</v>
      </c>
      <c r="K1542">
        <v>6</v>
      </c>
    </row>
    <row r="1543" spans="1:11" x14ac:dyDescent="0.25">
      <c r="A1543">
        <v>787</v>
      </c>
      <c r="B1543" t="s">
        <v>11</v>
      </c>
      <c r="C1543">
        <v>53</v>
      </c>
      <c r="D1543" t="str">
        <f t="shared" si="72"/>
        <v>Middle Age</v>
      </c>
      <c r="E1543" s="5">
        <v>112530</v>
      </c>
      <c r="F1543">
        <v>24</v>
      </c>
      <c r="G1543" t="str">
        <f t="shared" si="73"/>
        <v>Tightward</v>
      </c>
      <c r="H1543" t="s">
        <v>13</v>
      </c>
      <c r="I1543">
        <v>2</v>
      </c>
      <c r="J1543" t="str">
        <f t="shared" si="74"/>
        <v>Entry-Level</v>
      </c>
      <c r="K1543">
        <v>6</v>
      </c>
    </row>
    <row r="1544" spans="1:11" x14ac:dyDescent="0.25">
      <c r="A1544">
        <v>330</v>
      </c>
      <c r="B1544" t="s">
        <v>11</v>
      </c>
      <c r="C1544">
        <v>78</v>
      </c>
      <c r="D1544" t="str">
        <f t="shared" si="72"/>
        <v>Old</v>
      </c>
      <c r="E1544" s="5">
        <v>98922</v>
      </c>
      <c r="F1544">
        <v>2</v>
      </c>
      <c r="G1544" t="str">
        <f t="shared" si="73"/>
        <v>Tightward</v>
      </c>
      <c r="H1544" t="s">
        <v>14</v>
      </c>
      <c r="I1544">
        <v>2</v>
      </c>
      <c r="J1544" t="str">
        <f t="shared" si="74"/>
        <v>Entry-Level</v>
      </c>
      <c r="K1544">
        <v>3</v>
      </c>
    </row>
    <row r="1545" spans="1:11" x14ac:dyDescent="0.25">
      <c r="A1545">
        <v>70</v>
      </c>
      <c r="B1545" t="s">
        <v>11</v>
      </c>
      <c r="C1545">
        <v>32</v>
      </c>
      <c r="D1545" t="str">
        <f t="shared" si="72"/>
        <v>Middle Age</v>
      </c>
      <c r="E1545" s="5">
        <v>97000</v>
      </c>
      <c r="F1545">
        <v>47</v>
      </c>
      <c r="G1545" t="str">
        <f t="shared" si="73"/>
        <v>Economical</v>
      </c>
      <c r="H1545" t="s">
        <v>17</v>
      </c>
      <c r="I1545">
        <v>2</v>
      </c>
      <c r="J1545" t="str">
        <f t="shared" si="74"/>
        <v>Entry-Level</v>
      </c>
      <c r="K1545">
        <v>2</v>
      </c>
    </row>
    <row r="1546" spans="1:11" x14ac:dyDescent="0.25">
      <c r="A1546">
        <v>208</v>
      </c>
      <c r="B1546" t="s">
        <v>8</v>
      </c>
      <c r="C1546">
        <v>46</v>
      </c>
      <c r="D1546" t="str">
        <f t="shared" si="72"/>
        <v>Middle Age</v>
      </c>
      <c r="E1546" s="5">
        <v>93000</v>
      </c>
      <c r="F1546">
        <v>12</v>
      </c>
      <c r="G1546" t="str">
        <f t="shared" si="73"/>
        <v>Tightward</v>
      </c>
      <c r="H1546" t="s">
        <v>14</v>
      </c>
      <c r="I1546">
        <v>2</v>
      </c>
      <c r="J1546" t="str">
        <f t="shared" si="74"/>
        <v>Entry-Level</v>
      </c>
      <c r="K1546">
        <v>1</v>
      </c>
    </row>
    <row r="1547" spans="1:11" x14ac:dyDescent="0.25">
      <c r="A1547">
        <v>119</v>
      </c>
      <c r="B1547" t="s">
        <v>11</v>
      </c>
      <c r="C1547">
        <v>51</v>
      </c>
      <c r="D1547" t="str">
        <f t="shared" si="72"/>
        <v>Middle Age</v>
      </c>
      <c r="E1547" s="5">
        <v>84000</v>
      </c>
      <c r="F1547">
        <v>43</v>
      </c>
      <c r="G1547" t="str">
        <f t="shared" si="73"/>
        <v>Economical</v>
      </c>
      <c r="I1547">
        <v>2</v>
      </c>
      <c r="J1547" t="str">
        <f t="shared" si="74"/>
        <v>Entry-Level</v>
      </c>
      <c r="K1547">
        <v>7</v>
      </c>
    </row>
    <row r="1548" spans="1:11" x14ac:dyDescent="0.25">
      <c r="A1548">
        <v>266</v>
      </c>
      <c r="B1548" t="s">
        <v>8</v>
      </c>
      <c r="C1548">
        <v>7</v>
      </c>
      <c r="D1548" t="str">
        <f t="shared" si="72"/>
        <v>Adolescence</v>
      </c>
      <c r="E1548" s="5">
        <v>82000</v>
      </c>
      <c r="F1548">
        <v>39</v>
      </c>
      <c r="G1548" t="str">
        <f t="shared" si="73"/>
        <v>Economical</v>
      </c>
      <c r="H1548" t="s">
        <v>13</v>
      </c>
      <c r="I1548">
        <v>2</v>
      </c>
      <c r="J1548" t="str">
        <f t="shared" si="74"/>
        <v>Entry-Level</v>
      </c>
      <c r="K1548">
        <v>2</v>
      </c>
    </row>
    <row r="1549" spans="1:11" x14ac:dyDescent="0.25">
      <c r="A1549">
        <v>427</v>
      </c>
      <c r="B1549" t="s">
        <v>8</v>
      </c>
      <c r="C1549">
        <v>38</v>
      </c>
      <c r="D1549" t="str">
        <f t="shared" si="72"/>
        <v>Middle Age</v>
      </c>
      <c r="E1549" s="5">
        <v>71897</v>
      </c>
      <c r="F1549">
        <v>32</v>
      </c>
      <c r="G1549" t="str">
        <f t="shared" si="73"/>
        <v>Economical</v>
      </c>
      <c r="H1549" t="s">
        <v>13</v>
      </c>
      <c r="I1549">
        <v>2</v>
      </c>
      <c r="J1549" t="str">
        <f t="shared" si="74"/>
        <v>Entry-Level</v>
      </c>
      <c r="K1549">
        <v>3</v>
      </c>
    </row>
    <row r="1550" spans="1:11" x14ac:dyDescent="0.25">
      <c r="A1550">
        <v>636</v>
      </c>
      <c r="B1550" t="s">
        <v>11</v>
      </c>
      <c r="C1550">
        <v>57</v>
      </c>
      <c r="D1550" t="str">
        <f t="shared" si="72"/>
        <v>Old</v>
      </c>
      <c r="E1550" s="5">
        <v>70373</v>
      </c>
      <c r="F1550">
        <v>10</v>
      </c>
      <c r="G1550" t="str">
        <f t="shared" si="73"/>
        <v>Tightward</v>
      </c>
      <c r="H1550" t="s">
        <v>9</v>
      </c>
      <c r="I1550">
        <v>2</v>
      </c>
      <c r="J1550" t="str">
        <f t="shared" si="74"/>
        <v>Entry-Level</v>
      </c>
      <c r="K1550">
        <v>6</v>
      </c>
    </row>
    <row r="1551" spans="1:11" x14ac:dyDescent="0.25">
      <c r="A1551">
        <v>1639</v>
      </c>
      <c r="B1551" t="s">
        <v>8</v>
      </c>
      <c r="C1551">
        <v>90</v>
      </c>
      <c r="D1551" t="str">
        <f t="shared" si="72"/>
        <v>Old</v>
      </c>
      <c r="E1551" s="5">
        <v>68138</v>
      </c>
      <c r="F1551">
        <v>18</v>
      </c>
      <c r="G1551" t="str">
        <f t="shared" si="73"/>
        <v>Tightward</v>
      </c>
      <c r="H1551" t="s">
        <v>9</v>
      </c>
      <c r="I1551">
        <v>2</v>
      </c>
      <c r="J1551" t="str">
        <f t="shared" si="74"/>
        <v>Entry-Level</v>
      </c>
      <c r="K1551">
        <v>7</v>
      </c>
    </row>
    <row r="1552" spans="1:11" x14ac:dyDescent="0.25">
      <c r="A1552">
        <v>725</v>
      </c>
      <c r="B1552" t="s">
        <v>11</v>
      </c>
      <c r="C1552">
        <v>71</v>
      </c>
      <c r="D1552" t="str">
        <f t="shared" si="72"/>
        <v>Old</v>
      </c>
      <c r="E1552" s="5">
        <v>64310</v>
      </c>
      <c r="F1552">
        <v>43</v>
      </c>
      <c r="G1552" t="str">
        <f t="shared" si="73"/>
        <v>Economical</v>
      </c>
      <c r="H1552" t="s">
        <v>18</v>
      </c>
      <c r="I1552">
        <v>2</v>
      </c>
      <c r="J1552" t="str">
        <f t="shared" si="74"/>
        <v>Entry-Level</v>
      </c>
      <c r="K1552">
        <v>1</v>
      </c>
    </row>
    <row r="1553" spans="1:11" x14ac:dyDescent="0.25">
      <c r="A1553">
        <v>1734</v>
      </c>
      <c r="B1553" t="s">
        <v>11</v>
      </c>
      <c r="C1553">
        <v>79</v>
      </c>
      <c r="D1553" t="str">
        <f t="shared" si="72"/>
        <v>Old</v>
      </c>
      <c r="E1553" s="5">
        <v>57039</v>
      </c>
      <c r="F1553">
        <v>34</v>
      </c>
      <c r="G1553" t="str">
        <f t="shared" si="73"/>
        <v>Economical</v>
      </c>
      <c r="H1553" t="s">
        <v>14</v>
      </c>
      <c r="I1553">
        <v>2</v>
      </c>
      <c r="J1553" t="str">
        <f t="shared" si="74"/>
        <v>Entry-Level</v>
      </c>
      <c r="K1553">
        <v>6</v>
      </c>
    </row>
    <row r="1554" spans="1:11" x14ac:dyDescent="0.25">
      <c r="A1554">
        <v>786</v>
      </c>
      <c r="B1554" t="s">
        <v>8</v>
      </c>
      <c r="C1554">
        <v>30</v>
      </c>
      <c r="D1554" t="str">
        <f t="shared" si="72"/>
        <v>Adolescence</v>
      </c>
      <c r="E1554" s="5">
        <v>54251</v>
      </c>
      <c r="F1554">
        <v>7</v>
      </c>
      <c r="G1554" t="str">
        <f t="shared" si="73"/>
        <v>Tightward</v>
      </c>
      <c r="H1554" t="s">
        <v>14</v>
      </c>
      <c r="I1554">
        <v>2</v>
      </c>
      <c r="J1554" t="str">
        <f t="shared" si="74"/>
        <v>Entry-Level</v>
      </c>
      <c r="K1554">
        <v>6</v>
      </c>
    </row>
    <row r="1555" spans="1:11" x14ac:dyDescent="0.25">
      <c r="A1555">
        <v>261</v>
      </c>
      <c r="B1555" t="s">
        <v>11</v>
      </c>
      <c r="C1555">
        <v>63</v>
      </c>
      <c r="D1555" t="str">
        <f t="shared" si="72"/>
        <v>Old</v>
      </c>
      <c r="E1555" s="5">
        <v>47000</v>
      </c>
      <c r="F1555">
        <v>16</v>
      </c>
      <c r="G1555" t="str">
        <f t="shared" si="73"/>
        <v>Tightward</v>
      </c>
      <c r="H1555" t="s">
        <v>14</v>
      </c>
      <c r="I1555">
        <v>2</v>
      </c>
      <c r="J1555" t="str">
        <f t="shared" si="74"/>
        <v>Entry-Level</v>
      </c>
      <c r="K1555">
        <v>3</v>
      </c>
    </row>
    <row r="1556" spans="1:11" x14ac:dyDescent="0.25">
      <c r="A1556">
        <v>5</v>
      </c>
      <c r="B1556" t="s">
        <v>11</v>
      </c>
      <c r="C1556">
        <v>31</v>
      </c>
      <c r="D1556" t="str">
        <f t="shared" si="72"/>
        <v>Middle Age</v>
      </c>
      <c r="E1556" s="5">
        <v>38000</v>
      </c>
      <c r="F1556">
        <v>40</v>
      </c>
      <c r="G1556" t="str">
        <f t="shared" si="73"/>
        <v>Economical</v>
      </c>
      <c r="H1556" t="s">
        <v>13</v>
      </c>
      <c r="I1556">
        <v>2</v>
      </c>
      <c r="J1556" t="str">
        <f t="shared" si="74"/>
        <v>Entry-Level</v>
      </c>
      <c r="K1556">
        <v>6</v>
      </c>
    </row>
    <row r="1557" spans="1:11" x14ac:dyDescent="0.25">
      <c r="A1557">
        <v>263</v>
      </c>
      <c r="B1557" t="s">
        <v>11</v>
      </c>
      <c r="C1557">
        <v>32</v>
      </c>
      <c r="D1557" t="str">
        <f t="shared" si="72"/>
        <v>Middle Age</v>
      </c>
      <c r="E1557" s="5">
        <v>31000</v>
      </c>
      <c r="F1557">
        <v>24</v>
      </c>
      <c r="G1557" t="str">
        <f t="shared" si="73"/>
        <v>Tightward</v>
      </c>
      <c r="H1557" t="s">
        <v>12</v>
      </c>
      <c r="I1557">
        <v>2</v>
      </c>
      <c r="J1557" t="str">
        <f t="shared" si="74"/>
        <v>Entry-Level</v>
      </c>
      <c r="K1557">
        <v>3</v>
      </c>
    </row>
    <row r="1558" spans="1:11" x14ac:dyDescent="0.25">
      <c r="A1558">
        <v>659</v>
      </c>
      <c r="B1558" t="s">
        <v>11</v>
      </c>
      <c r="C1558">
        <v>31</v>
      </c>
      <c r="D1558" t="str">
        <f t="shared" si="72"/>
        <v>Middle Age</v>
      </c>
      <c r="E1558" s="5">
        <v>189446</v>
      </c>
      <c r="F1558">
        <v>38</v>
      </c>
      <c r="G1558" t="str">
        <f t="shared" si="73"/>
        <v>Economical</v>
      </c>
      <c r="H1558" t="s">
        <v>14</v>
      </c>
      <c r="I1558">
        <v>1</v>
      </c>
      <c r="J1558" t="str">
        <f t="shared" si="74"/>
        <v>Entry-Level</v>
      </c>
      <c r="K1558">
        <v>6</v>
      </c>
    </row>
    <row r="1559" spans="1:11" x14ac:dyDescent="0.25">
      <c r="A1559">
        <v>1042</v>
      </c>
      <c r="B1559" t="s">
        <v>8</v>
      </c>
      <c r="C1559">
        <v>43</v>
      </c>
      <c r="D1559" t="str">
        <f t="shared" si="72"/>
        <v>Middle Age</v>
      </c>
      <c r="E1559" s="5">
        <v>187841</v>
      </c>
      <c r="F1559">
        <v>38</v>
      </c>
      <c r="G1559" t="str">
        <f t="shared" si="73"/>
        <v>Economical</v>
      </c>
      <c r="H1559" t="s">
        <v>14</v>
      </c>
      <c r="I1559">
        <v>1</v>
      </c>
      <c r="J1559" t="str">
        <f t="shared" si="74"/>
        <v>Entry-Level</v>
      </c>
      <c r="K1559">
        <v>4</v>
      </c>
    </row>
    <row r="1560" spans="1:11" x14ac:dyDescent="0.25">
      <c r="A1560">
        <v>1307</v>
      </c>
      <c r="B1560" t="s">
        <v>11</v>
      </c>
      <c r="C1560">
        <v>83</v>
      </c>
      <c r="D1560" t="str">
        <f t="shared" si="72"/>
        <v>Old</v>
      </c>
      <c r="E1560" s="5">
        <v>187643</v>
      </c>
      <c r="F1560">
        <v>3</v>
      </c>
      <c r="G1560" t="str">
        <f t="shared" si="73"/>
        <v>Tightward</v>
      </c>
      <c r="H1560" t="s">
        <v>14</v>
      </c>
      <c r="I1560">
        <v>1</v>
      </c>
      <c r="J1560" t="str">
        <f t="shared" si="74"/>
        <v>Entry-Level</v>
      </c>
      <c r="K1560">
        <v>1</v>
      </c>
    </row>
    <row r="1561" spans="1:11" x14ac:dyDescent="0.25">
      <c r="A1561">
        <v>969</v>
      </c>
      <c r="B1561" t="s">
        <v>8</v>
      </c>
      <c r="C1561">
        <v>32</v>
      </c>
      <c r="D1561" t="str">
        <f t="shared" si="72"/>
        <v>Middle Age</v>
      </c>
      <c r="E1561" s="5">
        <v>186897</v>
      </c>
      <c r="F1561">
        <v>49</v>
      </c>
      <c r="G1561" t="str">
        <f t="shared" si="73"/>
        <v>Economical</v>
      </c>
      <c r="H1561" t="s">
        <v>9</v>
      </c>
      <c r="I1561">
        <v>1</v>
      </c>
      <c r="J1561" t="str">
        <f t="shared" si="74"/>
        <v>Entry-Level</v>
      </c>
      <c r="K1561">
        <v>7</v>
      </c>
    </row>
    <row r="1562" spans="1:11" x14ac:dyDescent="0.25">
      <c r="A1562">
        <v>549</v>
      </c>
      <c r="B1562" t="s">
        <v>11</v>
      </c>
      <c r="C1562">
        <v>96</v>
      </c>
      <c r="D1562" t="str">
        <f t="shared" si="72"/>
        <v>Old</v>
      </c>
      <c r="E1562" s="5">
        <v>186882</v>
      </c>
      <c r="F1562">
        <v>40</v>
      </c>
      <c r="G1562" t="str">
        <f t="shared" si="73"/>
        <v>Economical</v>
      </c>
      <c r="H1562" t="s">
        <v>13</v>
      </c>
      <c r="I1562">
        <v>1</v>
      </c>
      <c r="J1562" t="str">
        <f t="shared" si="74"/>
        <v>Entry-Level</v>
      </c>
      <c r="K1562">
        <v>7</v>
      </c>
    </row>
    <row r="1563" spans="1:11" x14ac:dyDescent="0.25">
      <c r="A1563">
        <v>716</v>
      </c>
      <c r="B1563" t="s">
        <v>11</v>
      </c>
      <c r="C1563">
        <v>60</v>
      </c>
      <c r="D1563" t="str">
        <f t="shared" si="72"/>
        <v>Old</v>
      </c>
      <c r="E1563" s="5">
        <v>186069</v>
      </c>
      <c r="F1563">
        <v>49</v>
      </c>
      <c r="G1563" t="str">
        <f t="shared" si="73"/>
        <v>Economical</v>
      </c>
      <c r="H1563" t="s">
        <v>18</v>
      </c>
      <c r="I1563">
        <v>1</v>
      </c>
      <c r="J1563" t="str">
        <f t="shared" si="74"/>
        <v>Entry-Level</v>
      </c>
      <c r="K1563">
        <v>2</v>
      </c>
    </row>
    <row r="1564" spans="1:11" x14ac:dyDescent="0.25">
      <c r="A1564">
        <v>945</v>
      </c>
      <c r="B1564" t="s">
        <v>11</v>
      </c>
      <c r="C1564">
        <v>20</v>
      </c>
      <c r="D1564" t="str">
        <f t="shared" si="72"/>
        <v>Adolescence</v>
      </c>
      <c r="E1564" s="5">
        <v>184801</v>
      </c>
      <c r="F1564">
        <v>8</v>
      </c>
      <c r="G1564" t="str">
        <f t="shared" si="73"/>
        <v>Tightward</v>
      </c>
      <c r="H1564" t="s">
        <v>12</v>
      </c>
      <c r="I1564">
        <v>1</v>
      </c>
      <c r="J1564" t="str">
        <f t="shared" si="74"/>
        <v>Entry-Level</v>
      </c>
      <c r="K1564">
        <v>1</v>
      </c>
    </row>
    <row r="1565" spans="1:11" x14ac:dyDescent="0.25">
      <c r="A1565">
        <v>1353</v>
      </c>
      <c r="B1565" t="s">
        <v>11</v>
      </c>
      <c r="C1565">
        <v>87</v>
      </c>
      <c r="D1565" t="str">
        <f t="shared" si="72"/>
        <v>Old</v>
      </c>
      <c r="E1565" s="5">
        <v>184639</v>
      </c>
      <c r="F1565">
        <v>12</v>
      </c>
      <c r="G1565" t="str">
        <f t="shared" si="73"/>
        <v>Tightward</v>
      </c>
      <c r="H1565" t="s">
        <v>16</v>
      </c>
      <c r="I1565">
        <v>1</v>
      </c>
      <c r="J1565" t="str">
        <f t="shared" si="74"/>
        <v>Entry-Level</v>
      </c>
      <c r="K1565">
        <v>6</v>
      </c>
    </row>
    <row r="1566" spans="1:11" x14ac:dyDescent="0.25">
      <c r="A1566">
        <v>505</v>
      </c>
      <c r="B1566" t="s">
        <v>11</v>
      </c>
      <c r="C1566">
        <v>3</v>
      </c>
      <c r="D1566" t="str">
        <f t="shared" si="72"/>
        <v>Adolescence</v>
      </c>
      <c r="E1566" s="5">
        <v>183851</v>
      </c>
      <c r="F1566">
        <v>10</v>
      </c>
      <c r="G1566" t="str">
        <f t="shared" si="73"/>
        <v>Tightward</v>
      </c>
      <c r="H1566" t="s">
        <v>16</v>
      </c>
      <c r="I1566">
        <v>1</v>
      </c>
      <c r="J1566" t="str">
        <f t="shared" si="74"/>
        <v>Entry-Level</v>
      </c>
      <c r="K1566">
        <v>2</v>
      </c>
    </row>
    <row r="1567" spans="1:11" x14ac:dyDescent="0.25">
      <c r="A1567">
        <v>1660</v>
      </c>
      <c r="B1567" t="s">
        <v>11</v>
      </c>
      <c r="C1567">
        <v>4</v>
      </c>
      <c r="D1567" t="str">
        <f t="shared" si="72"/>
        <v>Adolescence</v>
      </c>
      <c r="E1567" s="5">
        <v>183282</v>
      </c>
      <c r="F1567">
        <v>34</v>
      </c>
      <c r="G1567" t="str">
        <f t="shared" si="73"/>
        <v>Economical</v>
      </c>
      <c r="H1567" t="s">
        <v>14</v>
      </c>
      <c r="I1567">
        <v>1</v>
      </c>
      <c r="J1567" t="str">
        <f t="shared" si="74"/>
        <v>Entry-Level</v>
      </c>
      <c r="K1567">
        <v>1</v>
      </c>
    </row>
    <row r="1568" spans="1:11" x14ac:dyDescent="0.25">
      <c r="A1568">
        <v>935</v>
      </c>
      <c r="B1568" t="s">
        <v>11</v>
      </c>
      <c r="C1568">
        <v>30</v>
      </c>
      <c r="D1568" t="str">
        <f t="shared" si="72"/>
        <v>Adolescence</v>
      </c>
      <c r="E1568" s="5">
        <v>182162</v>
      </c>
      <c r="F1568">
        <v>6</v>
      </c>
      <c r="G1568" t="str">
        <f t="shared" si="73"/>
        <v>Tightward</v>
      </c>
      <c r="H1568" t="s">
        <v>14</v>
      </c>
      <c r="I1568">
        <v>1</v>
      </c>
      <c r="J1568" t="str">
        <f t="shared" si="74"/>
        <v>Entry-Level</v>
      </c>
      <c r="K1568">
        <v>3</v>
      </c>
    </row>
    <row r="1569" spans="1:11" x14ac:dyDescent="0.25">
      <c r="A1569">
        <v>1568</v>
      </c>
      <c r="B1569" t="s">
        <v>11</v>
      </c>
      <c r="C1569">
        <v>38</v>
      </c>
      <c r="D1569" t="str">
        <f t="shared" si="72"/>
        <v>Middle Age</v>
      </c>
      <c r="E1569" s="5">
        <v>181108</v>
      </c>
      <c r="F1569">
        <v>32</v>
      </c>
      <c r="G1569" t="str">
        <f t="shared" si="73"/>
        <v>Economical</v>
      </c>
      <c r="H1569" t="s">
        <v>17</v>
      </c>
      <c r="I1569">
        <v>1</v>
      </c>
      <c r="J1569" t="str">
        <f t="shared" si="74"/>
        <v>Entry-Level</v>
      </c>
      <c r="K1569">
        <v>1</v>
      </c>
    </row>
    <row r="1570" spans="1:11" x14ac:dyDescent="0.25">
      <c r="A1570">
        <v>679</v>
      </c>
      <c r="B1570" t="s">
        <v>11</v>
      </c>
      <c r="C1570">
        <v>77</v>
      </c>
      <c r="D1570" t="str">
        <f t="shared" si="72"/>
        <v>Old</v>
      </c>
      <c r="E1570" s="5">
        <v>180831</v>
      </c>
      <c r="F1570">
        <v>33</v>
      </c>
      <c r="G1570" t="str">
        <f t="shared" si="73"/>
        <v>Economical</v>
      </c>
      <c r="H1570" t="s">
        <v>9</v>
      </c>
      <c r="I1570">
        <v>1</v>
      </c>
      <c r="J1570" t="str">
        <f t="shared" si="74"/>
        <v>Entry-Level</v>
      </c>
      <c r="K1570">
        <v>2</v>
      </c>
    </row>
    <row r="1571" spans="1:11" x14ac:dyDescent="0.25">
      <c r="A1571">
        <v>1889</v>
      </c>
      <c r="B1571" t="s">
        <v>11</v>
      </c>
      <c r="C1571">
        <v>73</v>
      </c>
      <c r="D1571" t="str">
        <f t="shared" si="72"/>
        <v>Old</v>
      </c>
      <c r="E1571" s="5">
        <v>180437</v>
      </c>
      <c r="F1571">
        <v>50</v>
      </c>
      <c r="G1571" t="str">
        <f t="shared" si="73"/>
        <v>Economical</v>
      </c>
      <c r="H1571" t="s">
        <v>13</v>
      </c>
      <c r="I1571">
        <v>1</v>
      </c>
      <c r="J1571" t="str">
        <f t="shared" si="74"/>
        <v>Entry-Level</v>
      </c>
      <c r="K1571">
        <v>5</v>
      </c>
    </row>
    <row r="1572" spans="1:11" x14ac:dyDescent="0.25">
      <c r="A1572">
        <v>430</v>
      </c>
      <c r="B1572" t="s">
        <v>8</v>
      </c>
      <c r="C1572">
        <v>28</v>
      </c>
      <c r="D1572" t="str">
        <f t="shared" si="72"/>
        <v>Adolescence</v>
      </c>
      <c r="E1572" s="5">
        <v>179911</v>
      </c>
      <c r="F1572">
        <v>24</v>
      </c>
      <c r="G1572" t="str">
        <f t="shared" si="73"/>
        <v>Tightward</v>
      </c>
      <c r="H1572" t="s">
        <v>10</v>
      </c>
      <c r="I1572">
        <v>1</v>
      </c>
      <c r="J1572" t="str">
        <f t="shared" si="74"/>
        <v>Entry-Level</v>
      </c>
      <c r="K1572">
        <v>1</v>
      </c>
    </row>
    <row r="1573" spans="1:11" x14ac:dyDescent="0.25">
      <c r="A1573">
        <v>1178</v>
      </c>
      <c r="B1573" t="s">
        <v>8</v>
      </c>
      <c r="C1573">
        <v>95</v>
      </c>
      <c r="D1573" t="str">
        <f t="shared" si="72"/>
        <v>Old</v>
      </c>
      <c r="E1573" s="5">
        <v>178228</v>
      </c>
      <c r="F1573">
        <v>45</v>
      </c>
      <c r="G1573" t="str">
        <f t="shared" si="73"/>
        <v>Economical</v>
      </c>
      <c r="H1573" t="s">
        <v>10</v>
      </c>
      <c r="I1573">
        <v>1</v>
      </c>
      <c r="J1573" t="str">
        <f t="shared" si="74"/>
        <v>Entry-Level</v>
      </c>
      <c r="K1573">
        <v>2</v>
      </c>
    </row>
    <row r="1574" spans="1:11" x14ac:dyDescent="0.25">
      <c r="A1574">
        <v>792</v>
      </c>
      <c r="B1574" t="s">
        <v>11</v>
      </c>
      <c r="C1574">
        <v>1</v>
      </c>
      <c r="D1574" t="str">
        <f t="shared" si="72"/>
        <v>Adolescence</v>
      </c>
      <c r="E1574" s="5">
        <v>178214</v>
      </c>
      <c r="F1574">
        <v>17</v>
      </c>
      <c r="G1574" t="str">
        <f t="shared" si="73"/>
        <v>Tightward</v>
      </c>
      <c r="H1574" t="s">
        <v>14</v>
      </c>
      <c r="I1574">
        <v>1</v>
      </c>
      <c r="J1574" t="str">
        <f t="shared" si="74"/>
        <v>Entry-Level</v>
      </c>
      <c r="K1574">
        <v>7</v>
      </c>
    </row>
    <row r="1575" spans="1:11" x14ac:dyDescent="0.25">
      <c r="A1575">
        <v>1220</v>
      </c>
      <c r="B1575" t="s">
        <v>11</v>
      </c>
      <c r="C1575">
        <v>62</v>
      </c>
      <c r="D1575" t="str">
        <f t="shared" si="72"/>
        <v>Old</v>
      </c>
      <c r="E1575" s="5">
        <v>175534</v>
      </c>
      <c r="F1575">
        <v>44</v>
      </c>
      <c r="G1575" t="str">
        <f t="shared" si="73"/>
        <v>Economical</v>
      </c>
      <c r="H1575" t="s">
        <v>14</v>
      </c>
      <c r="I1575">
        <v>1</v>
      </c>
      <c r="J1575" t="str">
        <f t="shared" si="74"/>
        <v>Entry-Level</v>
      </c>
      <c r="K1575">
        <v>6</v>
      </c>
    </row>
    <row r="1576" spans="1:11" x14ac:dyDescent="0.25">
      <c r="A1576">
        <v>1544</v>
      </c>
      <c r="B1576" t="s">
        <v>11</v>
      </c>
      <c r="C1576">
        <v>13</v>
      </c>
      <c r="D1576" t="str">
        <f t="shared" si="72"/>
        <v>Adolescence</v>
      </c>
      <c r="E1576" s="5">
        <v>174530</v>
      </c>
      <c r="F1576">
        <v>30</v>
      </c>
      <c r="G1576" t="str">
        <f t="shared" si="73"/>
        <v>Tightward</v>
      </c>
      <c r="H1576" t="s">
        <v>12</v>
      </c>
      <c r="I1576">
        <v>1</v>
      </c>
      <c r="J1576" t="str">
        <f t="shared" si="74"/>
        <v>Entry-Level</v>
      </c>
      <c r="K1576">
        <v>6</v>
      </c>
    </row>
    <row r="1577" spans="1:11" x14ac:dyDescent="0.25">
      <c r="A1577">
        <v>1264</v>
      </c>
      <c r="B1577" t="s">
        <v>11</v>
      </c>
      <c r="C1577">
        <v>70</v>
      </c>
      <c r="D1577" t="str">
        <f t="shared" si="72"/>
        <v>Old</v>
      </c>
      <c r="E1577" s="5">
        <v>174114</v>
      </c>
      <c r="F1577">
        <v>31</v>
      </c>
      <c r="G1577" t="str">
        <f t="shared" si="73"/>
        <v>Economical</v>
      </c>
      <c r="H1577" t="s">
        <v>12</v>
      </c>
      <c r="I1577">
        <v>1</v>
      </c>
      <c r="J1577" t="str">
        <f t="shared" si="74"/>
        <v>Entry-Level</v>
      </c>
      <c r="K1577">
        <v>1</v>
      </c>
    </row>
    <row r="1578" spans="1:11" x14ac:dyDescent="0.25">
      <c r="A1578">
        <v>1638</v>
      </c>
      <c r="B1578" t="s">
        <v>8</v>
      </c>
      <c r="C1578">
        <v>73</v>
      </c>
      <c r="D1578" t="str">
        <f t="shared" si="72"/>
        <v>Old</v>
      </c>
      <c r="E1578" s="5">
        <v>172011</v>
      </c>
      <c r="F1578">
        <v>9</v>
      </c>
      <c r="G1578" t="str">
        <f t="shared" si="73"/>
        <v>Tightward</v>
      </c>
      <c r="H1578" t="s">
        <v>16</v>
      </c>
      <c r="I1578">
        <v>1</v>
      </c>
      <c r="J1578" t="str">
        <f t="shared" si="74"/>
        <v>Entry-Level</v>
      </c>
      <c r="K1578">
        <v>5</v>
      </c>
    </row>
    <row r="1579" spans="1:11" x14ac:dyDescent="0.25">
      <c r="A1579">
        <v>1304</v>
      </c>
      <c r="B1579" t="s">
        <v>8</v>
      </c>
      <c r="C1579">
        <v>40</v>
      </c>
      <c r="D1579" t="str">
        <f t="shared" si="72"/>
        <v>Middle Age</v>
      </c>
      <c r="E1579" s="5">
        <v>171949</v>
      </c>
      <c r="F1579">
        <v>11</v>
      </c>
      <c r="G1579" t="str">
        <f t="shared" si="73"/>
        <v>Tightward</v>
      </c>
      <c r="H1579" t="s">
        <v>16</v>
      </c>
      <c r="I1579">
        <v>1</v>
      </c>
      <c r="J1579" t="str">
        <f t="shared" si="74"/>
        <v>Entry-Level</v>
      </c>
      <c r="K1579">
        <v>6</v>
      </c>
    </row>
    <row r="1580" spans="1:11" x14ac:dyDescent="0.25">
      <c r="A1580">
        <v>1043</v>
      </c>
      <c r="B1580" t="s">
        <v>11</v>
      </c>
      <c r="C1580">
        <v>46</v>
      </c>
      <c r="D1580" t="str">
        <f t="shared" si="72"/>
        <v>Middle Age</v>
      </c>
      <c r="E1580" s="5">
        <v>171921</v>
      </c>
      <c r="F1580">
        <v>50</v>
      </c>
      <c r="G1580" t="str">
        <f t="shared" si="73"/>
        <v>Economical</v>
      </c>
      <c r="H1580" t="s">
        <v>14</v>
      </c>
      <c r="I1580">
        <v>1</v>
      </c>
      <c r="J1580" t="str">
        <f t="shared" si="74"/>
        <v>Entry-Level</v>
      </c>
      <c r="K1580">
        <v>6</v>
      </c>
    </row>
    <row r="1581" spans="1:11" x14ac:dyDescent="0.25">
      <c r="A1581">
        <v>1221</v>
      </c>
      <c r="B1581" t="s">
        <v>8</v>
      </c>
      <c r="C1581">
        <v>68</v>
      </c>
      <c r="D1581" t="str">
        <f t="shared" si="72"/>
        <v>Old</v>
      </c>
      <c r="E1581" s="5">
        <v>170957</v>
      </c>
      <c r="F1581">
        <v>6</v>
      </c>
      <c r="G1581" t="str">
        <f t="shared" si="73"/>
        <v>Tightward</v>
      </c>
      <c r="H1581" t="s">
        <v>12</v>
      </c>
      <c r="I1581">
        <v>1</v>
      </c>
      <c r="J1581" t="str">
        <f t="shared" si="74"/>
        <v>Entry-Level</v>
      </c>
      <c r="K1581">
        <v>3</v>
      </c>
    </row>
    <row r="1582" spans="1:11" x14ac:dyDescent="0.25">
      <c r="A1582">
        <v>1565</v>
      </c>
      <c r="B1582" t="s">
        <v>8</v>
      </c>
      <c r="C1582">
        <v>6</v>
      </c>
      <c r="D1582" t="str">
        <f t="shared" si="72"/>
        <v>Adolescence</v>
      </c>
      <c r="E1582" s="5">
        <v>169299</v>
      </c>
      <c r="F1582">
        <v>46</v>
      </c>
      <c r="G1582" t="str">
        <f t="shared" si="73"/>
        <v>Economical</v>
      </c>
      <c r="H1582" t="s">
        <v>18</v>
      </c>
      <c r="I1582">
        <v>1</v>
      </c>
      <c r="J1582" t="str">
        <f t="shared" si="74"/>
        <v>Entry-Level</v>
      </c>
      <c r="K1582">
        <v>5</v>
      </c>
    </row>
    <row r="1583" spans="1:11" x14ac:dyDescent="0.25">
      <c r="A1583">
        <v>747</v>
      </c>
      <c r="B1583" t="s">
        <v>8</v>
      </c>
      <c r="C1583">
        <v>5</v>
      </c>
      <c r="D1583" t="str">
        <f t="shared" si="72"/>
        <v>Adolescence</v>
      </c>
      <c r="E1583" s="5">
        <v>168670</v>
      </c>
      <c r="F1583">
        <v>37</v>
      </c>
      <c r="G1583" t="str">
        <f t="shared" si="73"/>
        <v>Economical</v>
      </c>
      <c r="H1583" t="s">
        <v>14</v>
      </c>
      <c r="I1583">
        <v>1</v>
      </c>
      <c r="J1583" t="str">
        <f t="shared" si="74"/>
        <v>Entry-Level</v>
      </c>
      <c r="K1583">
        <v>3</v>
      </c>
    </row>
    <row r="1584" spans="1:11" x14ac:dyDescent="0.25">
      <c r="A1584">
        <v>510</v>
      </c>
      <c r="B1584" t="s">
        <v>11</v>
      </c>
      <c r="C1584">
        <v>17</v>
      </c>
      <c r="D1584" t="str">
        <f t="shared" si="72"/>
        <v>Adolescence</v>
      </c>
      <c r="E1584" s="5">
        <v>167060</v>
      </c>
      <c r="F1584">
        <v>47</v>
      </c>
      <c r="G1584" t="str">
        <f t="shared" si="73"/>
        <v>Economical</v>
      </c>
      <c r="H1584" t="s">
        <v>14</v>
      </c>
      <c r="I1584">
        <v>1</v>
      </c>
      <c r="J1584" t="str">
        <f t="shared" si="74"/>
        <v>Entry-Level</v>
      </c>
      <c r="K1584">
        <v>5</v>
      </c>
    </row>
    <row r="1585" spans="1:11" x14ac:dyDescent="0.25">
      <c r="A1585">
        <v>651</v>
      </c>
      <c r="B1585" t="s">
        <v>11</v>
      </c>
      <c r="C1585">
        <v>36</v>
      </c>
      <c r="D1585" t="str">
        <f t="shared" si="72"/>
        <v>Middle Age</v>
      </c>
      <c r="E1585" s="5">
        <v>166007</v>
      </c>
      <c r="F1585">
        <v>40</v>
      </c>
      <c r="G1585" t="str">
        <f t="shared" si="73"/>
        <v>Economical</v>
      </c>
      <c r="H1585" t="s">
        <v>16</v>
      </c>
      <c r="I1585">
        <v>1</v>
      </c>
      <c r="J1585" t="str">
        <f t="shared" si="74"/>
        <v>Entry-Level</v>
      </c>
      <c r="K1585">
        <v>4</v>
      </c>
    </row>
    <row r="1586" spans="1:11" x14ac:dyDescent="0.25">
      <c r="A1586">
        <v>1634</v>
      </c>
      <c r="B1586" t="s">
        <v>11</v>
      </c>
      <c r="C1586">
        <v>1</v>
      </c>
      <c r="D1586" t="str">
        <f t="shared" si="72"/>
        <v>Adolescence</v>
      </c>
      <c r="E1586" s="5">
        <v>165711</v>
      </c>
      <c r="F1586">
        <v>50</v>
      </c>
      <c r="G1586" t="str">
        <f t="shared" si="73"/>
        <v>Economical</v>
      </c>
      <c r="H1586" t="s">
        <v>14</v>
      </c>
      <c r="I1586">
        <v>1</v>
      </c>
      <c r="J1586" t="str">
        <f t="shared" si="74"/>
        <v>Entry-Level</v>
      </c>
      <c r="K1586">
        <v>2</v>
      </c>
    </row>
    <row r="1587" spans="1:11" x14ac:dyDescent="0.25">
      <c r="A1587">
        <v>1121</v>
      </c>
      <c r="B1587" t="s">
        <v>11</v>
      </c>
      <c r="C1587">
        <v>54</v>
      </c>
      <c r="D1587" t="str">
        <f t="shared" si="72"/>
        <v>Middle Age</v>
      </c>
      <c r="E1587" s="5">
        <v>165019</v>
      </c>
      <c r="F1587">
        <v>12</v>
      </c>
      <c r="G1587" t="str">
        <f t="shared" si="73"/>
        <v>Tightward</v>
      </c>
      <c r="H1587" t="s">
        <v>13</v>
      </c>
      <c r="I1587">
        <v>1</v>
      </c>
      <c r="J1587" t="str">
        <f t="shared" si="74"/>
        <v>Entry-Level</v>
      </c>
      <c r="K1587">
        <v>2</v>
      </c>
    </row>
    <row r="1588" spans="1:11" x14ac:dyDescent="0.25">
      <c r="A1588">
        <v>1730</v>
      </c>
      <c r="B1588" t="s">
        <v>8</v>
      </c>
      <c r="C1588">
        <v>15</v>
      </c>
      <c r="D1588" t="str">
        <f t="shared" si="72"/>
        <v>Adolescence</v>
      </c>
      <c r="E1588" s="5">
        <v>164520</v>
      </c>
      <c r="F1588">
        <v>47</v>
      </c>
      <c r="G1588" t="str">
        <f t="shared" si="73"/>
        <v>Economical</v>
      </c>
      <c r="H1588" t="s">
        <v>14</v>
      </c>
      <c r="I1588">
        <v>1</v>
      </c>
      <c r="J1588" t="str">
        <f t="shared" si="74"/>
        <v>Entry-Level</v>
      </c>
      <c r="K1588">
        <v>7</v>
      </c>
    </row>
    <row r="1589" spans="1:11" x14ac:dyDescent="0.25">
      <c r="A1589">
        <v>1662</v>
      </c>
      <c r="B1589" t="s">
        <v>11</v>
      </c>
      <c r="C1589">
        <v>35</v>
      </c>
      <c r="D1589" t="str">
        <f t="shared" si="72"/>
        <v>Middle Age</v>
      </c>
      <c r="E1589" s="5">
        <v>164435</v>
      </c>
      <c r="F1589">
        <v>26</v>
      </c>
      <c r="G1589" t="str">
        <f t="shared" si="73"/>
        <v>Tightward</v>
      </c>
      <c r="H1589" t="s">
        <v>12</v>
      </c>
      <c r="I1589">
        <v>1</v>
      </c>
      <c r="J1589" t="str">
        <f t="shared" si="74"/>
        <v>Entry-Level</v>
      </c>
      <c r="K1589">
        <v>3</v>
      </c>
    </row>
    <row r="1590" spans="1:11" x14ac:dyDescent="0.25">
      <c r="A1590">
        <v>1259</v>
      </c>
      <c r="B1590" t="s">
        <v>11</v>
      </c>
      <c r="C1590">
        <v>25</v>
      </c>
      <c r="D1590" t="str">
        <f t="shared" si="72"/>
        <v>Adolescence</v>
      </c>
      <c r="E1590" s="5">
        <v>163966</v>
      </c>
      <c r="F1590">
        <v>48</v>
      </c>
      <c r="G1590" t="str">
        <f t="shared" si="73"/>
        <v>Economical</v>
      </c>
      <c r="H1590" t="s">
        <v>12</v>
      </c>
      <c r="I1590">
        <v>1</v>
      </c>
      <c r="J1590" t="str">
        <f t="shared" si="74"/>
        <v>Entry-Level</v>
      </c>
      <c r="K1590">
        <v>5</v>
      </c>
    </row>
    <row r="1591" spans="1:11" x14ac:dyDescent="0.25">
      <c r="A1591">
        <v>1182</v>
      </c>
      <c r="B1591" t="s">
        <v>11</v>
      </c>
      <c r="C1591">
        <v>92</v>
      </c>
      <c r="D1591" t="str">
        <f t="shared" si="72"/>
        <v>Old</v>
      </c>
      <c r="E1591" s="5">
        <v>163442</v>
      </c>
      <c r="F1591">
        <v>32</v>
      </c>
      <c r="G1591" t="str">
        <f t="shared" si="73"/>
        <v>Economical</v>
      </c>
      <c r="H1591" t="s">
        <v>15</v>
      </c>
      <c r="I1591">
        <v>1</v>
      </c>
      <c r="J1591" t="str">
        <f t="shared" si="74"/>
        <v>Entry-Level</v>
      </c>
      <c r="K1591">
        <v>6</v>
      </c>
    </row>
    <row r="1592" spans="1:11" x14ac:dyDescent="0.25">
      <c r="A1592">
        <v>1574</v>
      </c>
      <c r="B1592" t="s">
        <v>11</v>
      </c>
      <c r="C1592">
        <v>59</v>
      </c>
      <c r="D1592" t="str">
        <f t="shared" si="72"/>
        <v>Old</v>
      </c>
      <c r="E1592" s="5">
        <v>163179</v>
      </c>
      <c r="F1592">
        <v>19</v>
      </c>
      <c r="G1592" t="str">
        <f t="shared" si="73"/>
        <v>Tightward</v>
      </c>
      <c r="H1592" t="s">
        <v>9</v>
      </c>
      <c r="I1592">
        <v>1</v>
      </c>
      <c r="J1592" t="str">
        <f t="shared" si="74"/>
        <v>Entry-Level</v>
      </c>
      <c r="K1592">
        <v>7</v>
      </c>
    </row>
    <row r="1593" spans="1:11" x14ac:dyDescent="0.25">
      <c r="A1593">
        <v>521</v>
      </c>
      <c r="B1593" t="s">
        <v>11</v>
      </c>
      <c r="C1593">
        <v>41</v>
      </c>
      <c r="D1593" t="str">
        <f t="shared" si="72"/>
        <v>Middle Age</v>
      </c>
      <c r="E1593" s="5">
        <v>161896</v>
      </c>
      <c r="F1593">
        <v>49</v>
      </c>
      <c r="G1593" t="str">
        <f t="shared" si="73"/>
        <v>Economical</v>
      </c>
      <c r="H1593" t="s">
        <v>13</v>
      </c>
      <c r="I1593">
        <v>1</v>
      </c>
      <c r="J1593" t="str">
        <f t="shared" si="74"/>
        <v>Entry-Level</v>
      </c>
      <c r="K1593">
        <v>3</v>
      </c>
    </row>
    <row r="1594" spans="1:11" x14ac:dyDescent="0.25">
      <c r="A1594">
        <v>1733</v>
      </c>
      <c r="B1594" t="s">
        <v>11</v>
      </c>
      <c r="C1594">
        <v>21</v>
      </c>
      <c r="D1594" t="str">
        <f t="shared" si="72"/>
        <v>Adolescence</v>
      </c>
      <c r="E1594" s="5">
        <v>161663</v>
      </c>
      <c r="F1594">
        <v>36</v>
      </c>
      <c r="G1594" t="str">
        <f t="shared" si="73"/>
        <v>Economical</v>
      </c>
      <c r="H1594" t="s">
        <v>15</v>
      </c>
      <c r="I1594">
        <v>1</v>
      </c>
      <c r="J1594" t="str">
        <f t="shared" si="74"/>
        <v>Entry-Level</v>
      </c>
      <c r="K1594">
        <v>7</v>
      </c>
    </row>
    <row r="1595" spans="1:11" x14ac:dyDescent="0.25">
      <c r="A1595">
        <v>1608</v>
      </c>
      <c r="B1595" t="s">
        <v>8</v>
      </c>
      <c r="C1595">
        <v>64</v>
      </c>
      <c r="D1595" t="str">
        <f t="shared" si="72"/>
        <v>Old</v>
      </c>
      <c r="E1595" s="5">
        <v>156422</v>
      </c>
      <c r="F1595">
        <v>39</v>
      </c>
      <c r="G1595" t="str">
        <f t="shared" si="73"/>
        <v>Economical</v>
      </c>
      <c r="H1595" t="s">
        <v>13</v>
      </c>
      <c r="I1595">
        <v>1</v>
      </c>
      <c r="J1595" t="str">
        <f t="shared" si="74"/>
        <v>Entry-Level</v>
      </c>
      <c r="K1595">
        <v>7</v>
      </c>
    </row>
    <row r="1596" spans="1:11" x14ac:dyDescent="0.25">
      <c r="A1596">
        <v>466</v>
      </c>
      <c r="B1596" t="s">
        <v>11</v>
      </c>
      <c r="C1596">
        <v>76</v>
      </c>
      <c r="D1596" t="str">
        <f t="shared" si="72"/>
        <v>Old</v>
      </c>
      <c r="E1596" s="5">
        <v>156330</v>
      </c>
      <c r="F1596">
        <v>31</v>
      </c>
      <c r="G1596" t="str">
        <f t="shared" si="73"/>
        <v>Economical</v>
      </c>
      <c r="H1596" t="s">
        <v>10</v>
      </c>
      <c r="I1596">
        <v>1</v>
      </c>
      <c r="J1596" t="str">
        <f t="shared" si="74"/>
        <v>Entry-Level</v>
      </c>
      <c r="K1596">
        <v>2</v>
      </c>
    </row>
    <row r="1597" spans="1:11" x14ac:dyDescent="0.25">
      <c r="A1597">
        <v>923</v>
      </c>
      <c r="B1597" t="s">
        <v>11</v>
      </c>
      <c r="C1597">
        <v>14</v>
      </c>
      <c r="D1597" t="str">
        <f t="shared" si="72"/>
        <v>Adolescence</v>
      </c>
      <c r="E1597" s="5">
        <v>153842</v>
      </c>
      <c r="F1597">
        <v>3</v>
      </c>
      <c r="G1597" t="str">
        <f t="shared" si="73"/>
        <v>Tightward</v>
      </c>
      <c r="H1597" t="s">
        <v>14</v>
      </c>
      <c r="I1597">
        <v>1</v>
      </c>
      <c r="J1597" t="str">
        <f t="shared" si="74"/>
        <v>Entry-Level</v>
      </c>
      <c r="K1597">
        <v>3</v>
      </c>
    </row>
    <row r="1598" spans="1:11" x14ac:dyDescent="0.25">
      <c r="A1598">
        <v>1241</v>
      </c>
      <c r="B1598" t="s">
        <v>11</v>
      </c>
      <c r="C1598">
        <v>70</v>
      </c>
      <c r="D1598" t="str">
        <f t="shared" si="72"/>
        <v>Old</v>
      </c>
      <c r="E1598" s="5">
        <v>153821</v>
      </c>
      <c r="F1598">
        <v>8</v>
      </c>
      <c r="G1598" t="str">
        <f t="shared" si="73"/>
        <v>Tightward</v>
      </c>
      <c r="H1598" t="s">
        <v>18</v>
      </c>
      <c r="I1598">
        <v>1</v>
      </c>
      <c r="J1598" t="str">
        <f t="shared" si="74"/>
        <v>Entry-Level</v>
      </c>
      <c r="K1598">
        <v>4</v>
      </c>
    </row>
    <row r="1599" spans="1:11" x14ac:dyDescent="0.25">
      <c r="A1599">
        <v>859</v>
      </c>
      <c r="B1599" t="s">
        <v>11</v>
      </c>
      <c r="C1599">
        <v>64</v>
      </c>
      <c r="D1599" t="str">
        <f t="shared" si="72"/>
        <v>Old</v>
      </c>
      <c r="E1599" s="5">
        <v>153607</v>
      </c>
      <c r="F1599">
        <v>48</v>
      </c>
      <c r="G1599" t="str">
        <f t="shared" si="73"/>
        <v>Economical</v>
      </c>
      <c r="H1599" t="s">
        <v>9</v>
      </c>
      <c r="I1599">
        <v>1</v>
      </c>
      <c r="J1599" t="str">
        <f t="shared" si="74"/>
        <v>Entry-Level</v>
      </c>
      <c r="K1599">
        <v>4</v>
      </c>
    </row>
    <row r="1600" spans="1:11" x14ac:dyDescent="0.25">
      <c r="A1600">
        <v>791</v>
      </c>
      <c r="B1600" t="s">
        <v>11</v>
      </c>
      <c r="C1600">
        <v>84</v>
      </c>
      <c r="D1600" t="str">
        <f t="shared" si="72"/>
        <v>Old</v>
      </c>
      <c r="E1600" s="5">
        <v>153465</v>
      </c>
      <c r="F1600">
        <v>11</v>
      </c>
      <c r="G1600" t="str">
        <f t="shared" si="73"/>
        <v>Tightward</v>
      </c>
      <c r="H1600" t="s">
        <v>12</v>
      </c>
      <c r="I1600">
        <v>1</v>
      </c>
      <c r="J1600" t="str">
        <f t="shared" si="74"/>
        <v>Entry-Level</v>
      </c>
      <c r="K1600">
        <v>4</v>
      </c>
    </row>
    <row r="1601" spans="1:11" x14ac:dyDescent="0.25">
      <c r="A1601">
        <v>654</v>
      </c>
      <c r="B1601" t="s">
        <v>8</v>
      </c>
      <c r="C1601">
        <v>27</v>
      </c>
      <c r="D1601" t="str">
        <f t="shared" si="72"/>
        <v>Adolescence</v>
      </c>
      <c r="E1601" s="5">
        <v>152717</v>
      </c>
      <c r="F1601">
        <v>15</v>
      </c>
      <c r="G1601" t="str">
        <f t="shared" si="73"/>
        <v>Tightward</v>
      </c>
      <c r="H1601" t="s">
        <v>15</v>
      </c>
      <c r="I1601">
        <v>1</v>
      </c>
      <c r="J1601" t="str">
        <f t="shared" si="74"/>
        <v>Entry-Level</v>
      </c>
      <c r="K1601">
        <v>6</v>
      </c>
    </row>
    <row r="1602" spans="1:11" x14ac:dyDescent="0.25">
      <c r="A1602">
        <v>1534</v>
      </c>
      <c r="B1602" t="s">
        <v>8</v>
      </c>
      <c r="C1602">
        <v>39</v>
      </c>
      <c r="D1602" t="str">
        <f t="shared" ref="D1602:D1665" si="75">IF(C1602&gt;54,"Old",IF(C1602&gt;=31,"Middle Age",IF(C1602&lt;31,"Adolescence","Invalid")))</f>
        <v>Middle Age</v>
      </c>
      <c r="E1602" s="5">
        <v>152566</v>
      </c>
      <c r="F1602">
        <v>11</v>
      </c>
      <c r="G1602" t="str">
        <f t="shared" ref="G1602:G1665" si="76">IF(F1602&gt;=60,"Spendthrift",IF(F1602&gt;=31,"Economical",IF(F1602&lt;31,"Tightward","Invalid")))</f>
        <v>Tightward</v>
      </c>
      <c r="H1602" t="s">
        <v>13</v>
      </c>
      <c r="I1602">
        <v>1</v>
      </c>
      <c r="J1602" t="str">
        <f t="shared" ref="J1602:J1665" si="77">IF(I1602&gt;=10,"Senior Level",IF(I1602&gt;=5,"Mid-Level",IF(I1602&gt;=3,"Intermediate",IF(I1602&lt;3,"Entry-Level","Invalid"))))</f>
        <v>Entry-Level</v>
      </c>
      <c r="K1602">
        <v>7</v>
      </c>
    </row>
    <row r="1603" spans="1:11" x14ac:dyDescent="0.25">
      <c r="A1603">
        <v>1274</v>
      </c>
      <c r="B1603" t="s">
        <v>11</v>
      </c>
      <c r="C1603">
        <v>72</v>
      </c>
      <c r="D1603" t="str">
        <f t="shared" si="75"/>
        <v>Old</v>
      </c>
      <c r="E1603" s="5">
        <v>152405</v>
      </c>
      <c r="F1603">
        <v>4</v>
      </c>
      <c r="G1603" t="str">
        <f t="shared" si="76"/>
        <v>Tightward</v>
      </c>
      <c r="H1603" t="s">
        <v>14</v>
      </c>
      <c r="I1603">
        <v>1</v>
      </c>
      <c r="J1603" t="str">
        <f t="shared" si="77"/>
        <v>Entry-Level</v>
      </c>
      <c r="K1603">
        <v>4</v>
      </c>
    </row>
    <row r="1604" spans="1:11" x14ac:dyDescent="0.25">
      <c r="A1604">
        <v>1212</v>
      </c>
      <c r="B1604" t="s">
        <v>11</v>
      </c>
      <c r="C1604">
        <v>93</v>
      </c>
      <c r="D1604" t="str">
        <f t="shared" si="75"/>
        <v>Old</v>
      </c>
      <c r="E1604" s="5">
        <v>151468</v>
      </c>
      <c r="F1604">
        <v>41</v>
      </c>
      <c r="G1604" t="str">
        <f t="shared" si="76"/>
        <v>Economical</v>
      </c>
      <c r="H1604" t="s">
        <v>14</v>
      </c>
      <c r="I1604">
        <v>1</v>
      </c>
      <c r="J1604" t="str">
        <f t="shared" si="77"/>
        <v>Entry-Level</v>
      </c>
      <c r="K1604">
        <v>5</v>
      </c>
    </row>
    <row r="1605" spans="1:11" x14ac:dyDescent="0.25">
      <c r="A1605">
        <v>1836</v>
      </c>
      <c r="B1605" t="s">
        <v>11</v>
      </c>
      <c r="C1605">
        <v>19</v>
      </c>
      <c r="D1605" t="str">
        <f t="shared" si="75"/>
        <v>Adolescence</v>
      </c>
      <c r="E1605" s="5">
        <v>151382</v>
      </c>
      <c r="F1605">
        <v>38</v>
      </c>
      <c r="G1605" t="str">
        <f t="shared" si="76"/>
        <v>Economical</v>
      </c>
      <c r="H1605" t="s">
        <v>12</v>
      </c>
      <c r="I1605">
        <v>1</v>
      </c>
      <c r="J1605" t="str">
        <f t="shared" si="77"/>
        <v>Entry-Level</v>
      </c>
      <c r="K1605">
        <v>1</v>
      </c>
    </row>
    <row r="1606" spans="1:11" x14ac:dyDescent="0.25">
      <c r="A1606">
        <v>979</v>
      </c>
      <c r="B1606" t="s">
        <v>11</v>
      </c>
      <c r="C1606">
        <v>66</v>
      </c>
      <c r="D1606" t="str">
        <f t="shared" si="75"/>
        <v>Old</v>
      </c>
      <c r="E1606" s="5">
        <v>151184</v>
      </c>
      <c r="F1606">
        <v>19</v>
      </c>
      <c r="G1606" t="str">
        <f t="shared" si="76"/>
        <v>Tightward</v>
      </c>
      <c r="H1606" t="s">
        <v>14</v>
      </c>
      <c r="I1606">
        <v>1</v>
      </c>
      <c r="J1606" t="str">
        <f t="shared" si="77"/>
        <v>Entry-Level</v>
      </c>
      <c r="K1606">
        <v>4</v>
      </c>
    </row>
    <row r="1607" spans="1:11" x14ac:dyDescent="0.25">
      <c r="A1607">
        <v>1367</v>
      </c>
      <c r="B1607" t="s">
        <v>8</v>
      </c>
      <c r="C1607">
        <v>53</v>
      </c>
      <c r="D1607" t="str">
        <f t="shared" si="75"/>
        <v>Middle Age</v>
      </c>
      <c r="E1607" s="5">
        <v>150925</v>
      </c>
      <c r="F1607">
        <v>1</v>
      </c>
      <c r="G1607" t="str">
        <f t="shared" si="76"/>
        <v>Tightward</v>
      </c>
      <c r="H1607" t="s">
        <v>9</v>
      </c>
      <c r="I1607">
        <v>1</v>
      </c>
      <c r="J1607" t="str">
        <f t="shared" si="77"/>
        <v>Entry-Level</v>
      </c>
      <c r="K1607">
        <v>2</v>
      </c>
    </row>
    <row r="1608" spans="1:11" x14ac:dyDescent="0.25">
      <c r="A1608">
        <v>1863</v>
      </c>
      <c r="B1608" t="s">
        <v>11</v>
      </c>
      <c r="C1608">
        <v>17</v>
      </c>
      <c r="D1608" t="str">
        <f t="shared" si="75"/>
        <v>Adolescence</v>
      </c>
      <c r="E1608" s="5">
        <v>150778</v>
      </c>
      <c r="F1608">
        <v>35</v>
      </c>
      <c r="G1608" t="str">
        <f t="shared" si="76"/>
        <v>Economical</v>
      </c>
      <c r="H1608" t="s">
        <v>13</v>
      </c>
      <c r="I1608">
        <v>1</v>
      </c>
      <c r="J1608" t="str">
        <f t="shared" si="77"/>
        <v>Entry-Level</v>
      </c>
      <c r="K1608">
        <v>7</v>
      </c>
    </row>
    <row r="1609" spans="1:11" x14ac:dyDescent="0.25">
      <c r="A1609">
        <v>1579</v>
      </c>
      <c r="B1609" t="s">
        <v>11</v>
      </c>
      <c r="C1609">
        <v>83</v>
      </c>
      <c r="D1609" t="str">
        <f t="shared" si="75"/>
        <v>Old</v>
      </c>
      <c r="E1609" s="5">
        <v>150682</v>
      </c>
      <c r="F1609">
        <v>25</v>
      </c>
      <c r="G1609" t="str">
        <f t="shared" si="76"/>
        <v>Tightward</v>
      </c>
      <c r="H1609" t="s">
        <v>14</v>
      </c>
      <c r="I1609">
        <v>1</v>
      </c>
      <c r="J1609" t="str">
        <f t="shared" si="77"/>
        <v>Entry-Level</v>
      </c>
      <c r="K1609">
        <v>1</v>
      </c>
    </row>
    <row r="1610" spans="1:11" x14ac:dyDescent="0.25">
      <c r="A1610">
        <v>815</v>
      </c>
      <c r="B1610" t="s">
        <v>8</v>
      </c>
      <c r="C1610">
        <v>60</v>
      </c>
      <c r="D1610" t="str">
        <f t="shared" si="75"/>
        <v>Old</v>
      </c>
      <c r="E1610" s="5">
        <v>150019</v>
      </c>
      <c r="F1610">
        <v>37</v>
      </c>
      <c r="G1610" t="str">
        <f t="shared" si="76"/>
        <v>Economical</v>
      </c>
      <c r="H1610" t="s">
        <v>16</v>
      </c>
      <c r="I1610">
        <v>1</v>
      </c>
      <c r="J1610" t="str">
        <f t="shared" si="77"/>
        <v>Entry-Level</v>
      </c>
      <c r="K1610">
        <v>2</v>
      </c>
    </row>
    <row r="1611" spans="1:11" x14ac:dyDescent="0.25">
      <c r="A1611">
        <v>657</v>
      </c>
      <c r="B1611" t="s">
        <v>11</v>
      </c>
      <c r="C1611">
        <v>30</v>
      </c>
      <c r="D1611" t="str">
        <f t="shared" si="75"/>
        <v>Adolescence</v>
      </c>
      <c r="E1611" s="5">
        <v>148236</v>
      </c>
      <c r="F1611">
        <v>28</v>
      </c>
      <c r="G1611" t="str">
        <f t="shared" si="76"/>
        <v>Tightward</v>
      </c>
      <c r="H1611" t="s">
        <v>15</v>
      </c>
      <c r="I1611">
        <v>1</v>
      </c>
      <c r="J1611" t="str">
        <f t="shared" si="77"/>
        <v>Entry-Level</v>
      </c>
      <c r="K1611">
        <v>1</v>
      </c>
    </row>
    <row r="1612" spans="1:11" x14ac:dyDescent="0.25">
      <c r="A1612">
        <v>1032</v>
      </c>
      <c r="B1612" t="s">
        <v>8</v>
      </c>
      <c r="C1612">
        <v>74</v>
      </c>
      <c r="D1612" t="str">
        <f t="shared" si="75"/>
        <v>Old</v>
      </c>
      <c r="E1612" s="5">
        <v>147449</v>
      </c>
      <c r="F1612">
        <v>16</v>
      </c>
      <c r="G1612" t="str">
        <f t="shared" si="76"/>
        <v>Tightward</v>
      </c>
      <c r="H1612" t="s">
        <v>14</v>
      </c>
      <c r="I1612">
        <v>1</v>
      </c>
      <c r="J1612" t="str">
        <f t="shared" si="77"/>
        <v>Entry-Level</v>
      </c>
      <c r="K1612">
        <v>5</v>
      </c>
    </row>
    <row r="1613" spans="1:11" x14ac:dyDescent="0.25">
      <c r="A1613">
        <v>1047</v>
      </c>
      <c r="B1613" t="s">
        <v>8</v>
      </c>
      <c r="C1613">
        <v>28</v>
      </c>
      <c r="D1613" t="str">
        <f t="shared" si="75"/>
        <v>Adolescence</v>
      </c>
      <c r="E1613" s="5">
        <v>146597</v>
      </c>
      <c r="F1613">
        <v>31</v>
      </c>
      <c r="G1613" t="str">
        <f t="shared" si="76"/>
        <v>Economical</v>
      </c>
      <c r="H1613" t="s">
        <v>10</v>
      </c>
      <c r="I1613">
        <v>1</v>
      </c>
      <c r="J1613" t="str">
        <f t="shared" si="77"/>
        <v>Entry-Level</v>
      </c>
      <c r="K1613">
        <v>4</v>
      </c>
    </row>
    <row r="1614" spans="1:11" x14ac:dyDescent="0.25">
      <c r="A1614">
        <v>1301</v>
      </c>
      <c r="B1614" t="s">
        <v>11</v>
      </c>
      <c r="C1614">
        <v>61</v>
      </c>
      <c r="D1614" t="str">
        <f t="shared" si="75"/>
        <v>Old</v>
      </c>
      <c r="E1614" s="5">
        <v>146350</v>
      </c>
      <c r="F1614">
        <v>43</v>
      </c>
      <c r="G1614" t="str">
        <f t="shared" si="76"/>
        <v>Economical</v>
      </c>
      <c r="H1614" t="s">
        <v>14</v>
      </c>
      <c r="I1614">
        <v>1</v>
      </c>
      <c r="J1614" t="str">
        <f t="shared" si="77"/>
        <v>Entry-Level</v>
      </c>
      <c r="K1614">
        <v>3</v>
      </c>
    </row>
    <row r="1615" spans="1:11" x14ac:dyDescent="0.25">
      <c r="A1615">
        <v>1687</v>
      </c>
      <c r="B1615" t="s">
        <v>11</v>
      </c>
      <c r="C1615">
        <v>67</v>
      </c>
      <c r="D1615" t="str">
        <f t="shared" si="75"/>
        <v>Old</v>
      </c>
      <c r="E1615" s="5">
        <v>146016</v>
      </c>
      <c r="F1615">
        <v>38</v>
      </c>
      <c r="G1615" t="str">
        <f t="shared" si="76"/>
        <v>Economical</v>
      </c>
      <c r="H1615" t="s">
        <v>14</v>
      </c>
      <c r="I1615">
        <v>1</v>
      </c>
      <c r="J1615" t="str">
        <f t="shared" si="77"/>
        <v>Entry-Level</v>
      </c>
      <c r="K1615">
        <v>6</v>
      </c>
    </row>
    <row r="1616" spans="1:11" x14ac:dyDescent="0.25">
      <c r="A1616">
        <v>504</v>
      </c>
      <c r="B1616" t="s">
        <v>11</v>
      </c>
      <c r="C1616">
        <v>5</v>
      </c>
      <c r="D1616" t="str">
        <f t="shared" si="75"/>
        <v>Adolescence</v>
      </c>
      <c r="E1616" s="5">
        <v>144831</v>
      </c>
      <c r="F1616">
        <v>17</v>
      </c>
      <c r="G1616" t="str">
        <f t="shared" si="76"/>
        <v>Tightward</v>
      </c>
      <c r="H1616" t="s">
        <v>14</v>
      </c>
      <c r="I1616">
        <v>1</v>
      </c>
      <c r="J1616" t="str">
        <f t="shared" si="77"/>
        <v>Entry-Level</v>
      </c>
      <c r="K1616">
        <v>3</v>
      </c>
    </row>
    <row r="1617" spans="1:11" x14ac:dyDescent="0.25">
      <c r="A1617">
        <v>1139</v>
      </c>
      <c r="B1617" t="s">
        <v>8</v>
      </c>
      <c r="C1617">
        <v>62</v>
      </c>
      <c r="D1617" t="str">
        <f t="shared" si="75"/>
        <v>Old</v>
      </c>
      <c r="E1617" s="5">
        <v>144242</v>
      </c>
      <c r="F1617">
        <v>49</v>
      </c>
      <c r="G1617" t="str">
        <f t="shared" si="76"/>
        <v>Economical</v>
      </c>
      <c r="H1617" t="s">
        <v>13</v>
      </c>
      <c r="I1617">
        <v>1</v>
      </c>
      <c r="J1617" t="str">
        <f t="shared" si="77"/>
        <v>Entry-Level</v>
      </c>
      <c r="K1617">
        <v>4</v>
      </c>
    </row>
    <row r="1618" spans="1:11" x14ac:dyDescent="0.25">
      <c r="A1618">
        <v>768</v>
      </c>
      <c r="B1618" t="s">
        <v>11</v>
      </c>
      <c r="C1618">
        <v>0</v>
      </c>
      <c r="D1618" t="str">
        <f t="shared" si="75"/>
        <v>Adolescence</v>
      </c>
      <c r="E1618" s="5">
        <v>143910</v>
      </c>
      <c r="F1618">
        <v>22</v>
      </c>
      <c r="G1618" t="str">
        <f t="shared" si="76"/>
        <v>Tightward</v>
      </c>
      <c r="H1618" t="s">
        <v>18</v>
      </c>
      <c r="I1618">
        <v>1</v>
      </c>
      <c r="J1618" t="str">
        <f t="shared" si="77"/>
        <v>Entry-Level</v>
      </c>
      <c r="K1618">
        <v>7</v>
      </c>
    </row>
    <row r="1619" spans="1:11" x14ac:dyDescent="0.25">
      <c r="A1619">
        <v>854</v>
      </c>
      <c r="B1619" t="s">
        <v>11</v>
      </c>
      <c r="C1619">
        <v>11</v>
      </c>
      <c r="D1619" t="str">
        <f t="shared" si="75"/>
        <v>Adolescence</v>
      </c>
      <c r="E1619" s="5">
        <v>143047</v>
      </c>
      <c r="F1619">
        <v>42</v>
      </c>
      <c r="G1619" t="str">
        <f t="shared" si="76"/>
        <v>Economical</v>
      </c>
      <c r="H1619" t="s">
        <v>15</v>
      </c>
      <c r="I1619">
        <v>1</v>
      </c>
      <c r="J1619" t="str">
        <f t="shared" si="77"/>
        <v>Entry-Level</v>
      </c>
      <c r="K1619">
        <v>3</v>
      </c>
    </row>
    <row r="1620" spans="1:11" x14ac:dyDescent="0.25">
      <c r="A1620">
        <v>1190</v>
      </c>
      <c r="B1620" t="s">
        <v>11</v>
      </c>
      <c r="C1620">
        <v>20</v>
      </c>
      <c r="D1620" t="str">
        <f t="shared" si="75"/>
        <v>Adolescence</v>
      </c>
      <c r="E1620" s="5">
        <v>141428</v>
      </c>
      <c r="F1620">
        <v>32</v>
      </c>
      <c r="G1620" t="str">
        <f t="shared" si="76"/>
        <v>Economical</v>
      </c>
      <c r="H1620" t="s">
        <v>13</v>
      </c>
      <c r="I1620">
        <v>1</v>
      </c>
      <c r="J1620" t="str">
        <f t="shared" si="77"/>
        <v>Entry-Level</v>
      </c>
      <c r="K1620">
        <v>5</v>
      </c>
    </row>
    <row r="1621" spans="1:11" x14ac:dyDescent="0.25">
      <c r="A1621">
        <v>1637</v>
      </c>
      <c r="B1621" t="s">
        <v>11</v>
      </c>
      <c r="C1621">
        <v>1</v>
      </c>
      <c r="D1621" t="str">
        <f t="shared" si="75"/>
        <v>Adolescence</v>
      </c>
      <c r="E1621" s="5">
        <v>141307</v>
      </c>
      <c r="F1621">
        <v>17</v>
      </c>
      <c r="G1621" t="str">
        <f t="shared" si="76"/>
        <v>Tightward</v>
      </c>
      <c r="H1621" t="s">
        <v>9</v>
      </c>
      <c r="I1621">
        <v>1</v>
      </c>
      <c r="J1621" t="str">
        <f t="shared" si="77"/>
        <v>Entry-Level</v>
      </c>
      <c r="K1621">
        <v>3</v>
      </c>
    </row>
    <row r="1622" spans="1:11" x14ac:dyDescent="0.25">
      <c r="A1622">
        <v>744</v>
      </c>
      <c r="B1622" t="s">
        <v>11</v>
      </c>
      <c r="C1622">
        <v>30</v>
      </c>
      <c r="D1622" t="str">
        <f t="shared" si="75"/>
        <v>Adolescence</v>
      </c>
      <c r="E1622" s="5">
        <v>140190</v>
      </c>
      <c r="F1622">
        <v>49</v>
      </c>
      <c r="G1622" t="str">
        <f t="shared" si="76"/>
        <v>Economical</v>
      </c>
      <c r="H1622" t="s">
        <v>10</v>
      </c>
      <c r="I1622">
        <v>1</v>
      </c>
      <c r="J1622" t="str">
        <f t="shared" si="77"/>
        <v>Entry-Level</v>
      </c>
      <c r="K1622">
        <v>4</v>
      </c>
    </row>
    <row r="1623" spans="1:11" x14ac:dyDescent="0.25">
      <c r="A1623">
        <v>520</v>
      </c>
      <c r="B1623" t="s">
        <v>11</v>
      </c>
      <c r="C1623">
        <v>53</v>
      </c>
      <c r="D1623" t="str">
        <f t="shared" si="75"/>
        <v>Middle Age</v>
      </c>
      <c r="E1623" s="5">
        <v>140107</v>
      </c>
      <c r="F1623">
        <v>38</v>
      </c>
      <c r="G1623" t="str">
        <f t="shared" si="76"/>
        <v>Economical</v>
      </c>
      <c r="H1623" t="s">
        <v>9</v>
      </c>
      <c r="I1623">
        <v>1</v>
      </c>
      <c r="J1623" t="str">
        <f t="shared" si="77"/>
        <v>Entry-Level</v>
      </c>
      <c r="K1623">
        <v>5</v>
      </c>
    </row>
    <row r="1624" spans="1:11" x14ac:dyDescent="0.25">
      <c r="A1624">
        <v>1402</v>
      </c>
      <c r="B1624" t="s">
        <v>8</v>
      </c>
      <c r="C1624">
        <v>99</v>
      </c>
      <c r="D1624" t="str">
        <f t="shared" si="75"/>
        <v>Old</v>
      </c>
      <c r="E1624" s="5">
        <v>139685</v>
      </c>
      <c r="F1624">
        <v>20</v>
      </c>
      <c r="G1624" t="str">
        <f t="shared" si="76"/>
        <v>Tightward</v>
      </c>
      <c r="H1624" t="s">
        <v>9</v>
      </c>
      <c r="I1624">
        <v>1</v>
      </c>
      <c r="J1624" t="str">
        <f t="shared" si="77"/>
        <v>Entry-Level</v>
      </c>
      <c r="K1624">
        <v>4</v>
      </c>
    </row>
    <row r="1625" spans="1:11" x14ac:dyDescent="0.25">
      <c r="A1625">
        <v>1571</v>
      </c>
      <c r="B1625" t="s">
        <v>8</v>
      </c>
      <c r="C1625">
        <v>94</v>
      </c>
      <c r="D1625" t="str">
        <f t="shared" si="75"/>
        <v>Old</v>
      </c>
      <c r="E1625" s="5">
        <v>139417</v>
      </c>
      <c r="F1625">
        <v>13</v>
      </c>
      <c r="G1625" t="str">
        <f t="shared" si="76"/>
        <v>Tightward</v>
      </c>
      <c r="H1625" t="s">
        <v>14</v>
      </c>
      <c r="I1625">
        <v>1</v>
      </c>
      <c r="J1625" t="str">
        <f t="shared" si="77"/>
        <v>Entry-Level</v>
      </c>
      <c r="K1625">
        <v>3</v>
      </c>
    </row>
    <row r="1626" spans="1:11" x14ac:dyDescent="0.25">
      <c r="A1626">
        <v>1198</v>
      </c>
      <c r="B1626" t="s">
        <v>8</v>
      </c>
      <c r="C1626">
        <v>82</v>
      </c>
      <c r="D1626" t="str">
        <f t="shared" si="75"/>
        <v>Old</v>
      </c>
      <c r="E1626" s="5">
        <v>139008</v>
      </c>
      <c r="F1626">
        <v>47</v>
      </c>
      <c r="G1626" t="str">
        <f t="shared" si="76"/>
        <v>Economical</v>
      </c>
      <c r="H1626" t="s">
        <v>14</v>
      </c>
      <c r="I1626">
        <v>1</v>
      </c>
      <c r="J1626" t="str">
        <f t="shared" si="77"/>
        <v>Entry-Level</v>
      </c>
      <c r="K1626">
        <v>4</v>
      </c>
    </row>
    <row r="1627" spans="1:11" x14ac:dyDescent="0.25">
      <c r="A1627">
        <v>680</v>
      </c>
      <c r="B1627" t="s">
        <v>11</v>
      </c>
      <c r="C1627">
        <v>89</v>
      </c>
      <c r="D1627" t="str">
        <f t="shared" si="75"/>
        <v>Old</v>
      </c>
      <c r="E1627" s="5">
        <v>137397</v>
      </c>
      <c r="F1627">
        <v>33</v>
      </c>
      <c r="G1627" t="str">
        <f t="shared" si="76"/>
        <v>Economical</v>
      </c>
      <c r="H1627" t="s">
        <v>16</v>
      </c>
      <c r="I1627">
        <v>1</v>
      </c>
      <c r="J1627" t="str">
        <f t="shared" si="77"/>
        <v>Entry-Level</v>
      </c>
      <c r="K1627">
        <v>7</v>
      </c>
    </row>
    <row r="1628" spans="1:11" x14ac:dyDescent="0.25">
      <c r="A1628">
        <v>1165</v>
      </c>
      <c r="B1628" t="s">
        <v>11</v>
      </c>
      <c r="C1628">
        <v>21</v>
      </c>
      <c r="D1628" t="str">
        <f t="shared" si="75"/>
        <v>Adolescence</v>
      </c>
      <c r="E1628" s="5">
        <v>136747</v>
      </c>
      <c r="F1628">
        <v>3</v>
      </c>
      <c r="G1628" t="str">
        <f t="shared" si="76"/>
        <v>Tightward</v>
      </c>
      <c r="H1628" t="s">
        <v>9</v>
      </c>
      <c r="I1628">
        <v>1</v>
      </c>
      <c r="J1628" t="str">
        <f t="shared" si="77"/>
        <v>Entry-Level</v>
      </c>
      <c r="K1628">
        <v>1</v>
      </c>
    </row>
    <row r="1629" spans="1:11" x14ac:dyDescent="0.25">
      <c r="A1629">
        <v>1426</v>
      </c>
      <c r="B1629" t="s">
        <v>11</v>
      </c>
      <c r="C1629">
        <v>50</v>
      </c>
      <c r="D1629" t="str">
        <f t="shared" si="75"/>
        <v>Middle Age</v>
      </c>
      <c r="E1629" s="5">
        <v>136660</v>
      </c>
      <c r="F1629">
        <v>48</v>
      </c>
      <c r="G1629" t="str">
        <f t="shared" si="76"/>
        <v>Economical</v>
      </c>
      <c r="H1629" t="s">
        <v>13</v>
      </c>
      <c r="I1629">
        <v>1</v>
      </c>
      <c r="J1629" t="str">
        <f t="shared" si="77"/>
        <v>Entry-Level</v>
      </c>
      <c r="K1629">
        <v>3</v>
      </c>
    </row>
    <row r="1630" spans="1:11" x14ac:dyDescent="0.25">
      <c r="A1630">
        <v>415</v>
      </c>
      <c r="B1630" t="s">
        <v>11</v>
      </c>
      <c r="C1630">
        <v>75</v>
      </c>
      <c r="D1630" t="str">
        <f t="shared" si="75"/>
        <v>Old</v>
      </c>
      <c r="E1630" s="5">
        <v>135088</v>
      </c>
      <c r="F1630">
        <v>5</v>
      </c>
      <c r="G1630" t="str">
        <f t="shared" si="76"/>
        <v>Tightward</v>
      </c>
      <c r="H1630" t="s">
        <v>12</v>
      </c>
      <c r="I1630">
        <v>1</v>
      </c>
      <c r="J1630" t="str">
        <f t="shared" si="77"/>
        <v>Entry-Level</v>
      </c>
      <c r="K1630">
        <v>5</v>
      </c>
    </row>
    <row r="1631" spans="1:11" x14ac:dyDescent="0.25">
      <c r="A1631">
        <v>615</v>
      </c>
      <c r="B1631" t="s">
        <v>8</v>
      </c>
      <c r="C1631">
        <v>39</v>
      </c>
      <c r="D1631" t="str">
        <f t="shared" si="75"/>
        <v>Middle Age</v>
      </c>
      <c r="E1631" s="5">
        <v>134629</v>
      </c>
      <c r="F1631">
        <v>23</v>
      </c>
      <c r="G1631" t="str">
        <f t="shared" si="76"/>
        <v>Tightward</v>
      </c>
      <c r="H1631" t="s">
        <v>10</v>
      </c>
      <c r="I1631">
        <v>1</v>
      </c>
      <c r="J1631" t="str">
        <f t="shared" si="77"/>
        <v>Entry-Level</v>
      </c>
      <c r="K1631">
        <v>6</v>
      </c>
    </row>
    <row r="1632" spans="1:11" x14ac:dyDescent="0.25">
      <c r="A1632">
        <v>442</v>
      </c>
      <c r="B1632" t="s">
        <v>8</v>
      </c>
      <c r="C1632">
        <v>3</v>
      </c>
      <c r="D1632" t="str">
        <f t="shared" si="75"/>
        <v>Adolescence</v>
      </c>
      <c r="E1632" s="5">
        <v>133602</v>
      </c>
      <c r="F1632">
        <v>47</v>
      </c>
      <c r="G1632" t="str">
        <f t="shared" si="76"/>
        <v>Economical</v>
      </c>
      <c r="H1632" t="s">
        <v>14</v>
      </c>
      <c r="I1632">
        <v>1</v>
      </c>
      <c r="J1632" t="str">
        <f t="shared" si="77"/>
        <v>Entry-Level</v>
      </c>
      <c r="K1632">
        <v>1</v>
      </c>
    </row>
    <row r="1633" spans="1:11" x14ac:dyDescent="0.25">
      <c r="A1633">
        <v>1210</v>
      </c>
      <c r="B1633" t="s">
        <v>11</v>
      </c>
      <c r="C1633">
        <v>60</v>
      </c>
      <c r="D1633" t="str">
        <f t="shared" si="75"/>
        <v>Old</v>
      </c>
      <c r="E1633" s="5">
        <v>132486</v>
      </c>
      <c r="F1633">
        <v>9</v>
      </c>
      <c r="G1633" t="str">
        <f t="shared" si="76"/>
        <v>Tightward</v>
      </c>
      <c r="H1633" t="s">
        <v>14</v>
      </c>
      <c r="I1633">
        <v>1</v>
      </c>
      <c r="J1633" t="str">
        <f t="shared" si="77"/>
        <v>Entry-Level</v>
      </c>
      <c r="K1633">
        <v>2</v>
      </c>
    </row>
    <row r="1634" spans="1:11" x14ac:dyDescent="0.25">
      <c r="A1634">
        <v>855</v>
      </c>
      <c r="B1634" t="s">
        <v>11</v>
      </c>
      <c r="C1634">
        <v>22</v>
      </c>
      <c r="D1634" t="str">
        <f t="shared" si="75"/>
        <v>Adolescence</v>
      </c>
      <c r="E1634" s="5">
        <v>131748</v>
      </c>
      <c r="F1634">
        <v>23</v>
      </c>
      <c r="G1634" t="str">
        <f t="shared" si="76"/>
        <v>Tightward</v>
      </c>
      <c r="H1634" t="s">
        <v>14</v>
      </c>
      <c r="I1634">
        <v>1</v>
      </c>
      <c r="J1634" t="str">
        <f t="shared" si="77"/>
        <v>Entry-Level</v>
      </c>
      <c r="K1634">
        <v>3</v>
      </c>
    </row>
    <row r="1635" spans="1:11" x14ac:dyDescent="0.25">
      <c r="A1635">
        <v>367</v>
      </c>
      <c r="B1635" t="s">
        <v>11</v>
      </c>
      <c r="C1635">
        <v>60</v>
      </c>
      <c r="D1635" t="str">
        <f t="shared" si="75"/>
        <v>Old</v>
      </c>
      <c r="E1635" s="5">
        <v>130898</v>
      </c>
      <c r="F1635">
        <v>30</v>
      </c>
      <c r="G1635" t="str">
        <f t="shared" si="76"/>
        <v>Tightward</v>
      </c>
      <c r="H1635" t="s">
        <v>14</v>
      </c>
      <c r="I1635">
        <v>1</v>
      </c>
      <c r="J1635" t="str">
        <f t="shared" si="77"/>
        <v>Entry-Level</v>
      </c>
      <c r="K1635">
        <v>1</v>
      </c>
    </row>
    <row r="1636" spans="1:11" x14ac:dyDescent="0.25">
      <c r="A1636">
        <v>1414</v>
      </c>
      <c r="B1636" t="s">
        <v>8</v>
      </c>
      <c r="C1636">
        <v>43</v>
      </c>
      <c r="D1636" t="str">
        <f t="shared" si="75"/>
        <v>Middle Age</v>
      </c>
      <c r="E1636" s="5">
        <v>129782</v>
      </c>
      <c r="F1636">
        <v>31</v>
      </c>
      <c r="G1636" t="str">
        <f t="shared" si="76"/>
        <v>Economical</v>
      </c>
      <c r="H1636" t="s">
        <v>13</v>
      </c>
      <c r="I1636">
        <v>1</v>
      </c>
      <c r="J1636" t="str">
        <f t="shared" si="77"/>
        <v>Entry-Level</v>
      </c>
      <c r="K1636">
        <v>2</v>
      </c>
    </row>
    <row r="1637" spans="1:11" x14ac:dyDescent="0.25">
      <c r="A1637">
        <v>978</v>
      </c>
      <c r="B1637" t="s">
        <v>8</v>
      </c>
      <c r="C1637">
        <v>18</v>
      </c>
      <c r="D1637" t="str">
        <f t="shared" si="75"/>
        <v>Adolescence</v>
      </c>
      <c r="E1637" s="5">
        <v>129260</v>
      </c>
      <c r="F1637">
        <v>11</v>
      </c>
      <c r="G1637" t="str">
        <f t="shared" si="76"/>
        <v>Tightward</v>
      </c>
      <c r="H1637" t="s">
        <v>16</v>
      </c>
      <c r="I1637">
        <v>1</v>
      </c>
      <c r="J1637" t="str">
        <f t="shared" si="77"/>
        <v>Entry-Level</v>
      </c>
      <c r="K1637">
        <v>3</v>
      </c>
    </row>
    <row r="1638" spans="1:11" x14ac:dyDescent="0.25">
      <c r="A1638">
        <v>1868</v>
      </c>
      <c r="B1638" t="s">
        <v>11</v>
      </c>
      <c r="C1638">
        <v>52</v>
      </c>
      <c r="D1638" t="str">
        <f t="shared" si="75"/>
        <v>Middle Age</v>
      </c>
      <c r="E1638" s="5">
        <v>125508</v>
      </c>
      <c r="F1638">
        <v>15</v>
      </c>
      <c r="G1638" t="str">
        <f t="shared" si="76"/>
        <v>Tightward</v>
      </c>
      <c r="H1638" t="s">
        <v>14</v>
      </c>
      <c r="I1638">
        <v>1</v>
      </c>
      <c r="J1638" t="str">
        <f t="shared" si="77"/>
        <v>Entry-Level</v>
      </c>
      <c r="K1638">
        <v>6</v>
      </c>
    </row>
    <row r="1639" spans="1:11" x14ac:dyDescent="0.25">
      <c r="A1639">
        <v>780</v>
      </c>
      <c r="B1639" t="s">
        <v>8</v>
      </c>
      <c r="C1639">
        <v>84</v>
      </c>
      <c r="D1639" t="str">
        <f t="shared" si="75"/>
        <v>Old</v>
      </c>
      <c r="E1639" s="5">
        <v>125016</v>
      </c>
      <c r="F1639">
        <v>25</v>
      </c>
      <c r="G1639" t="str">
        <f t="shared" si="76"/>
        <v>Tightward</v>
      </c>
      <c r="H1639" t="s">
        <v>13</v>
      </c>
      <c r="I1639">
        <v>1</v>
      </c>
      <c r="J1639" t="str">
        <f t="shared" si="77"/>
        <v>Entry-Level</v>
      </c>
      <c r="K1639">
        <v>7</v>
      </c>
    </row>
    <row r="1640" spans="1:11" x14ac:dyDescent="0.25">
      <c r="A1640">
        <v>921</v>
      </c>
      <c r="B1640" t="s">
        <v>8</v>
      </c>
      <c r="C1640">
        <v>14</v>
      </c>
      <c r="D1640" t="str">
        <f t="shared" si="75"/>
        <v>Adolescence</v>
      </c>
      <c r="E1640" s="5">
        <v>124998</v>
      </c>
      <c r="F1640">
        <v>17</v>
      </c>
      <c r="G1640" t="str">
        <f t="shared" si="76"/>
        <v>Tightward</v>
      </c>
      <c r="H1640" t="s">
        <v>12</v>
      </c>
      <c r="I1640">
        <v>1</v>
      </c>
      <c r="J1640" t="str">
        <f t="shared" si="77"/>
        <v>Entry-Level</v>
      </c>
      <c r="K1640">
        <v>3</v>
      </c>
    </row>
    <row r="1641" spans="1:11" x14ac:dyDescent="0.25">
      <c r="A1641">
        <v>833</v>
      </c>
      <c r="B1641" t="s">
        <v>11</v>
      </c>
      <c r="C1641">
        <v>40</v>
      </c>
      <c r="D1641" t="str">
        <f t="shared" si="75"/>
        <v>Middle Age</v>
      </c>
      <c r="E1641" s="5">
        <v>124982</v>
      </c>
      <c r="F1641">
        <v>34</v>
      </c>
      <c r="G1641" t="str">
        <f t="shared" si="76"/>
        <v>Economical</v>
      </c>
      <c r="H1641" t="s">
        <v>10</v>
      </c>
      <c r="I1641">
        <v>1</v>
      </c>
      <c r="J1641" t="str">
        <f t="shared" si="77"/>
        <v>Entry-Level</v>
      </c>
      <c r="K1641">
        <v>7</v>
      </c>
    </row>
    <row r="1642" spans="1:11" x14ac:dyDescent="0.25">
      <c r="A1642">
        <v>1641</v>
      </c>
      <c r="B1642" t="s">
        <v>11</v>
      </c>
      <c r="C1642">
        <v>47</v>
      </c>
      <c r="D1642" t="str">
        <f t="shared" si="75"/>
        <v>Middle Age</v>
      </c>
      <c r="E1642" s="5">
        <v>124194</v>
      </c>
      <c r="F1642">
        <v>32</v>
      </c>
      <c r="G1642" t="str">
        <f t="shared" si="76"/>
        <v>Economical</v>
      </c>
      <c r="H1642" t="s">
        <v>16</v>
      </c>
      <c r="I1642">
        <v>1</v>
      </c>
      <c r="J1642" t="str">
        <f t="shared" si="77"/>
        <v>Entry-Level</v>
      </c>
      <c r="K1642">
        <v>7</v>
      </c>
    </row>
    <row r="1643" spans="1:11" x14ac:dyDescent="0.25">
      <c r="A1643">
        <v>1065</v>
      </c>
      <c r="B1643" t="s">
        <v>8</v>
      </c>
      <c r="C1643">
        <v>23</v>
      </c>
      <c r="D1643" t="str">
        <f t="shared" si="75"/>
        <v>Adolescence</v>
      </c>
      <c r="E1643" s="5">
        <v>122712</v>
      </c>
      <c r="F1643">
        <v>21</v>
      </c>
      <c r="G1643" t="str">
        <f t="shared" si="76"/>
        <v>Tightward</v>
      </c>
      <c r="H1643" t="s">
        <v>18</v>
      </c>
      <c r="I1643">
        <v>1</v>
      </c>
      <c r="J1643" t="str">
        <f t="shared" si="77"/>
        <v>Entry-Level</v>
      </c>
      <c r="K1643">
        <v>1</v>
      </c>
    </row>
    <row r="1644" spans="1:11" x14ac:dyDescent="0.25">
      <c r="A1644">
        <v>421</v>
      </c>
      <c r="B1644" t="s">
        <v>8</v>
      </c>
      <c r="C1644">
        <v>89</v>
      </c>
      <c r="D1644" t="str">
        <f t="shared" si="75"/>
        <v>Old</v>
      </c>
      <c r="E1644" s="5">
        <v>122430</v>
      </c>
      <c r="F1644">
        <v>19</v>
      </c>
      <c r="G1644" t="str">
        <f t="shared" si="76"/>
        <v>Tightward</v>
      </c>
      <c r="H1644" t="s">
        <v>9</v>
      </c>
      <c r="I1644">
        <v>1</v>
      </c>
      <c r="J1644" t="str">
        <f t="shared" si="77"/>
        <v>Entry-Level</v>
      </c>
      <c r="K1644">
        <v>1</v>
      </c>
    </row>
    <row r="1645" spans="1:11" x14ac:dyDescent="0.25">
      <c r="A1645">
        <v>736</v>
      </c>
      <c r="B1645" t="s">
        <v>11</v>
      </c>
      <c r="C1645">
        <v>69</v>
      </c>
      <c r="D1645" t="str">
        <f t="shared" si="75"/>
        <v>Old</v>
      </c>
      <c r="E1645" s="5">
        <v>120752</v>
      </c>
      <c r="F1645">
        <v>27</v>
      </c>
      <c r="G1645" t="str">
        <f t="shared" si="76"/>
        <v>Tightward</v>
      </c>
      <c r="H1645" t="s">
        <v>15</v>
      </c>
      <c r="I1645">
        <v>1</v>
      </c>
      <c r="J1645" t="str">
        <f t="shared" si="77"/>
        <v>Entry-Level</v>
      </c>
      <c r="K1645">
        <v>6</v>
      </c>
    </row>
    <row r="1646" spans="1:11" x14ac:dyDescent="0.25">
      <c r="A1646">
        <v>1196</v>
      </c>
      <c r="B1646" t="s">
        <v>11</v>
      </c>
      <c r="C1646">
        <v>59</v>
      </c>
      <c r="D1646" t="str">
        <f t="shared" si="75"/>
        <v>Old</v>
      </c>
      <c r="E1646" s="5">
        <v>119833</v>
      </c>
      <c r="F1646">
        <v>38</v>
      </c>
      <c r="G1646" t="str">
        <f t="shared" si="76"/>
        <v>Economical</v>
      </c>
      <c r="H1646" t="s">
        <v>16</v>
      </c>
      <c r="I1646">
        <v>1</v>
      </c>
      <c r="J1646" t="str">
        <f t="shared" si="77"/>
        <v>Entry-Level</v>
      </c>
      <c r="K1646">
        <v>2</v>
      </c>
    </row>
    <row r="1647" spans="1:11" x14ac:dyDescent="0.25">
      <c r="A1647">
        <v>929</v>
      </c>
      <c r="B1647" t="s">
        <v>11</v>
      </c>
      <c r="C1647">
        <v>95</v>
      </c>
      <c r="D1647" t="str">
        <f t="shared" si="75"/>
        <v>Old</v>
      </c>
      <c r="E1647" s="5">
        <v>118575</v>
      </c>
      <c r="F1647">
        <v>10</v>
      </c>
      <c r="G1647" t="str">
        <f t="shared" si="76"/>
        <v>Tightward</v>
      </c>
      <c r="H1647" t="s">
        <v>13</v>
      </c>
      <c r="I1647">
        <v>1</v>
      </c>
      <c r="J1647" t="str">
        <f t="shared" si="77"/>
        <v>Entry-Level</v>
      </c>
      <c r="K1647">
        <v>3</v>
      </c>
    </row>
    <row r="1648" spans="1:11" x14ac:dyDescent="0.25">
      <c r="A1648">
        <v>758</v>
      </c>
      <c r="B1648" t="s">
        <v>11</v>
      </c>
      <c r="C1648">
        <v>83</v>
      </c>
      <c r="D1648" t="str">
        <f t="shared" si="75"/>
        <v>Old</v>
      </c>
      <c r="E1648" s="5">
        <v>118110</v>
      </c>
      <c r="F1648">
        <v>26</v>
      </c>
      <c r="G1648" t="str">
        <f t="shared" si="76"/>
        <v>Tightward</v>
      </c>
      <c r="H1648" t="s">
        <v>10</v>
      </c>
      <c r="I1648">
        <v>1</v>
      </c>
      <c r="J1648" t="str">
        <f t="shared" si="77"/>
        <v>Entry-Level</v>
      </c>
      <c r="K1648">
        <v>5</v>
      </c>
    </row>
    <row r="1649" spans="1:11" x14ac:dyDescent="0.25">
      <c r="A1649">
        <v>784</v>
      </c>
      <c r="B1649" t="s">
        <v>11</v>
      </c>
      <c r="C1649">
        <v>95</v>
      </c>
      <c r="D1649" t="str">
        <f t="shared" si="75"/>
        <v>Old</v>
      </c>
      <c r="E1649" s="5">
        <v>117763</v>
      </c>
      <c r="F1649">
        <v>42</v>
      </c>
      <c r="G1649" t="str">
        <f t="shared" si="76"/>
        <v>Economical</v>
      </c>
      <c r="H1649" t="s">
        <v>14</v>
      </c>
      <c r="I1649">
        <v>1</v>
      </c>
      <c r="J1649" t="str">
        <f t="shared" si="77"/>
        <v>Entry-Level</v>
      </c>
      <c r="K1649">
        <v>2</v>
      </c>
    </row>
    <row r="1650" spans="1:11" x14ac:dyDescent="0.25">
      <c r="A1650">
        <v>1071</v>
      </c>
      <c r="B1650" t="s">
        <v>8</v>
      </c>
      <c r="C1650">
        <v>85</v>
      </c>
      <c r="D1650" t="str">
        <f t="shared" si="75"/>
        <v>Old</v>
      </c>
      <c r="E1650" s="5">
        <v>117679</v>
      </c>
      <c r="F1650">
        <v>18</v>
      </c>
      <c r="G1650" t="str">
        <f t="shared" si="76"/>
        <v>Tightward</v>
      </c>
      <c r="H1650" t="s">
        <v>13</v>
      </c>
      <c r="I1650">
        <v>1</v>
      </c>
      <c r="J1650" t="str">
        <f t="shared" si="77"/>
        <v>Entry-Level</v>
      </c>
      <c r="K1650">
        <v>3</v>
      </c>
    </row>
    <row r="1651" spans="1:11" x14ac:dyDescent="0.25">
      <c r="A1651">
        <v>305</v>
      </c>
      <c r="B1651" t="s">
        <v>11</v>
      </c>
      <c r="C1651">
        <v>90</v>
      </c>
      <c r="D1651" t="str">
        <f t="shared" si="75"/>
        <v>Old</v>
      </c>
      <c r="E1651" s="5">
        <v>117319</v>
      </c>
      <c r="F1651">
        <v>21</v>
      </c>
      <c r="G1651" t="str">
        <f t="shared" si="76"/>
        <v>Tightward</v>
      </c>
      <c r="H1651" t="s">
        <v>12</v>
      </c>
      <c r="I1651">
        <v>1</v>
      </c>
      <c r="J1651" t="str">
        <f t="shared" si="77"/>
        <v>Entry-Level</v>
      </c>
      <c r="K1651">
        <v>2</v>
      </c>
    </row>
    <row r="1652" spans="1:11" x14ac:dyDescent="0.25">
      <c r="A1652">
        <v>1366</v>
      </c>
      <c r="B1652" t="s">
        <v>11</v>
      </c>
      <c r="C1652">
        <v>50</v>
      </c>
      <c r="D1652" t="str">
        <f t="shared" si="75"/>
        <v>Middle Age</v>
      </c>
      <c r="E1652" s="5">
        <v>117076</v>
      </c>
      <c r="F1652">
        <v>45</v>
      </c>
      <c r="G1652" t="str">
        <f t="shared" si="76"/>
        <v>Economical</v>
      </c>
      <c r="H1652" t="s">
        <v>16</v>
      </c>
      <c r="I1652">
        <v>1</v>
      </c>
      <c r="J1652" t="str">
        <f t="shared" si="77"/>
        <v>Entry-Level</v>
      </c>
      <c r="K1652">
        <v>2</v>
      </c>
    </row>
    <row r="1653" spans="1:11" x14ac:dyDescent="0.25">
      <c r="A1653">
        <v>1619</v>
      </c>
      <c r="B1653" t="s">
        <v>11</v>
      </c>
      <c r="C1653">
        <v>64</v>
      </c>
      <c r="D1653" t="str">
        <f t="shared" si="75"/>
        <v>Old</v>
      </c>
      <c r="E1653" s="5">
        <v>115754</v>
      </c>
      <c r="F1653">
        <v>35</v>
      </c>
      <c r="G1653" t="str">
        <f t="shared" si="76"/>
        <v>Economical</v>
      </c>
      <c r="H1653" t="s">
        <v>10</v>
      </c>
      <c r="I1653">
        <v>1</v>
      </c>
      <c r="J1653" t="str">
        <f t="shared" si="77"/>
        <v>Entry-Level</v>
      </c>
      <c r="K1653">
        <v>3</v>
      </c>
    </row>
    <row r="1654" spans="1:11" x14ac:dyDescent="0.25">
      <c r="A1654">
        <v>870</v>
      </c>
      <c r="B1654" t="s">
        <v>11</v>
      </c>
      <c r="C1654">
        <v>43</v>
      </c>
      <c r="D1654" t="str">
        <f t="shared" si="75"/>
        <v>Middle Age</v>
      </c>
      <c r="E1654" s="5">
        <v>113575</v>
      </c>
      <c r="F1654">
        <v>6</v>
      </c>
      <c r="G1654" t="str">
        <f t="shared" si="76"/>
        <v>Tightward</v>
      </c>
      <c r="H1654" t="s">
        <v>13</v>
      </c>
      <c r="I1654">
        <v>1</v>
      </c>
      <c r="J1654" t="str">
        <f t="shared" si="77"/>
        <v>Entry-Level</v>
      </c>
      <c r="K1654">
        <v>2</v>
      </c>
    </row>
    <row r="1655" spans="1:11" x14ac:dyDescent="0.25">
      <c r="A1655">
        <v>485</v>
      </c>
      <c r="B1655" t="s">
        <v>11</v>
      </c>
      <c r="C1655">
        <v>69</v>
      </c>
      <c r="D1655" t="str">
        <f t="shared" si="75"/>
        <v>Old</v>
      </c>
      <c r="E1655" s="5">
        <v>112838</v>
      </c>
      <c r="F1655">
        <v>34</v>
      </c>
      <c r="G1655" t="str">
        <f t="shared" si="76"/>
        <v>Economical</v>
      </c>
      <c r="H1655" t="s">
        <v>9</v>
      </c>
      <c r="I1655">
        <v>1</v>
      </c>
      <c r="J1655" t="str">
        <f t="shared" si="77"/>
        <v>Entry-Level</v>
      </c>
      <c r="K1655">
        <v>7</v>
      </c>
    </row>
    <row r="1656" spans="1:11" x14ac:dyDescent="0.25">
      <c r="A1656">
        <v>915</v>
      </c>
      <c r="B1656" t="s">
        <v>8</v>
      </c>
      <c r="C1656">
        <v>76</v>
      </c>
      <c r="D1656" t="str">
        <f t="shared" si="75"/>
        <v>Old</v>
      </c>
      <c r="E1656" s="5">
        <v>111717</v>
      </c>
      <c r="F1656">
        <v>41</v>
      </c>
      <c r="G1656" t="str">
        <f t="shared" si="76"/>
        <v>Economical</v>
      </c>
      <c r="H1656" t="s">
        <v>9</v>
      </c>
      <c r="I1656">
        <v>1</v>
      </c>
      <c r="J1656" t="str">
        <f t="shared" si="77"/>
        <v>Entry-Level</v>
      </c>
      <c r="K1656">
        <v>2</v>
      </c>
    </row>
    <row r="1657" spans="1:11" x14ac:dyDescent="0.25">
      <c r="A1657">
        <v>1317</v>
      </c>
      <c r="B1657" t="s">
        <v>11</v>
      </c>
      <c r="C1657">
        <v>33</v>
      </c>
      <c r="D1657" t="str">
        <f t="shared" si="75"/>
        <v>Middle Age</v>
      </c>
      <c r="E1657" s="5">
        <v>109396</v>
      </c>
      <c r="F1657">
        <v>17</v>
      </c>
      <c r="G1657" t="str">
        <f t="shared" si="76"/>
        <v>Tightward</v>
      </c>
      <c r="I1657">
        <v>1</v>
      </c>
      <c r="J1657" t="str">
        <f t="shared" si="77"/>
        <v>Entry-Level</v>
      </c>
      <c r="K1657">
        <v>2</v>
      </c>
    </row>
    <row r="1658" spans="1:11" x14ac:dyDescent="0.25">
      <c r="A1658">
        <v>1053</v>
      </c>
      <c r="B1658" t="s">
        <v>11</v>
      </c>
      <c r="C1658">
        <v>46</v>
      </c>
      <c r="D1658" t="str">
        <f t="shared" si="75"/>
        <v>Middle Age</v>
      </c>
      <c r="E1658" s="5">
        <v>109346</v>
      </c>
      <c r="F1658">
        <v>37</v>
      </c>
      <c r="G1658" t="str">
        <f t="shared" si="76"/>
        <v>Economical</v>
      </c>
      <c r="H1658" t="s">
        <v>13</v>
      </c>
      <c r="I1658">
        <v>1</v>
      </c>
      <c r="J1658" t="str">
        <f t="shared" si="77"/>
        <v>Entry-Level</v>
      </c>
      <c r="K1658">
        <v>2</v>
      </c>
    </row>
    <row r="1659" spans="1:11" x14ac:dyDescent="0.25">
      <c r="A1659">
        <v>1583</v>
      </c>
      <c r="B1659" t="s">
        <v>8</v>
      </c>
      <c r="C1659">
        <v>33</v>
      </c>
      <c r="D1659" t="str">
        <f t="shared" si="75"/>
        <v>Middle Age</v>
      </c>
      <c r="E1659" s="5">
        <v>109223</v>
      </c>
      <c r="F1659">
        <v>43</v>
      </c>
      <c r="G1659" t="str">
        <f t="shared" si="76"/>
        <v>Economical</v>
      </c>
      <c r="H1659" t="s">
        <v>10</v>
      </c>
      <c r="I1659">
        <v>1</v>
      </c>
      <c r="J1659" t="str">
        <f t="shared" si="77"/>
        <v>Entry-Level</v>
      </c>
      <c r="K1659">
        <v>5</v>
      </c>
    </row>
    <row r="1660" spans="1:11" x14ac:dyDescent="0.25">
      <c r="A1660">
        <v>1098</v>
      </c>
      <c r="B1660" t="s">
        <v>8</v>
      </c>
      <c r="C1660">
        <v>53</v>
      </c>
      <c r="D1660" t="str">
        <f t="shared" si="75"/>
        <v>Middle Age</v>
      </c>
      <c r="E1660" s="5">
        <v>107879</v>
      </c>
      <c r="F1660">
        <v>3</v>
      </c>
      <c r="G1660" t="str">
        <f t="shared" si="76"/>
        <v>Tightward</v>
      </c>
      <c r="H1660" t="s">
        <v>16</v>
      </c>
      <c r="I1660">
        <v>1</v>
      </c>
      <c r="J1660" t="str">
        <f t="shared" si="77"/>
        <v>Entry-Level</v>
      </c>
      <c r="K1660">
        <v>6</v>
      </c>
    </row>
    <row r="1661" spans="1:11" x14ac:dyDescent="0.25">
      <c r="A1661">
        <v>788</v>
      </c>
      <c r="B1661" t="s">
        <v>8</v>
      </c>
      <c r="C1661">
        <v>67</v>
      </c>
      <c r="D1661" t="str">
        <f t="shared" si="75"/>
        <v>Old</v>
      </c>
      <c r="E1661" s="5">
        <v>107409</v>
      </c>
      <c r="F1661">
        <v>2</v>
      </c>
      <c r="G1661" t="str">
        <f t="shared" si="76"/>
        <v>Tightward</v>
      </c>
      <c r="H1661" t="s">
        <v>14</v>
      </c>
      <c r="I1661">
        <v>1</v>
      </c>
      <c r="J1661" t="str">
        <f t="shared" si="77"/>
        <v>Entry-Level</v>
      </c>
      <c r="K1661">
        <v>6</v>
      </c>
    </row>
    <row r="1662" spans="1:11" x14ac:dyDescent="0.25">
      <c r="A1662">
        <v>1582</v>
      </c>
      <c r="B1662" t="s">
        <v>8</v>
      </c>
      <c r="C1662">
        <v>6</v>
      </c>
      <c r="D1662" t="str">
        <f t="shared" si="75"/>
        <v>Adolescence</v>
      </c>
      <c r="E1662" s="5">
        <v>107117</v>
      </c>
      <c r="F1662">
        <v>44</v>
      </c>
      <c r="G1662" t="str">
        <f t="shared" si="76"/>
        <v>Economical</v>
      </c>
      <c r="H1662" t="s">
        <v>14</v>
      </c>
      <c r="I1662">
        <v>1</v>
      </c>
      <c r="J1662" t="str">
        <f t="shared" si="77"/>
        <v>Entry-Level</v>
      </c>
      <c r="K1662">
        <v>3</v>
      </c>
    </row>
    <row r="1663" spans="1:11" x14ac:dyDescent="0.25">
      <c r="A1663">
        <v>1019</v>
      </c>
      <c r="B1663" t="s">
        <v>11</v>
      </c>
      <c r="C1663">
        <v>25</v>
      </c>
      <c r="D1663" t="str">
        <f t="shared" si="75"/>
        <v>Adolescence</v>
      </c>
      <c r="E1663" s="5">
        <v>106669</v>
      </c>
      <c r="F1663">
        <v>22</v>
      </c>
      <c r="G1663" t="str">
        <f t="shared" si="76"/>
        <v>Tightward</v>
      </c>
      <c r="H1663" t="s">
        <v>12</v>
      </c>
      <c r="I1663">
        <v>1</v>
      </c>
      <c r="J1663" t="str">
        <f t="shared" si="77"/>
        <v>Entry-Level</v>
      </c>
      <c r="K1663">
        <v>7</v>
      </c>
    </row>
    <row r="1664" spans="1:11" x14ac:dyDescent="0.25">
      <c r="A1664">
        <v>1119</v>
      </c>
      <c r="B1664" t="s">
        <v>11</v>
      </c>
      <c r="C1664">
        <v>2</v>
      </c>
      <c r="D1664" t="str">
        <f t="shared" si="75"/>
        <v>Adolescence</v>
      </c>
      <c r="E1664" s="5">
        <v>105391</v>
      </c>
      <c r="F1664">
        <v>42</v>
      </c>
      <c r="G1664" t="str">
        <f t="shared" si="76"/>
        <v>Economical</v>
      </c>
      <c r="H1664" t="s">
        <v>15</v>
      </c>
      <c r="I1664">
        <v>1</v>
      </c>
      <c r="J1664" t="str">
        <f t="shared" si="77"/>
        <v>Entry-Level</v>
      </c>
      <c r="K1664">
        <v>7</v>
      </c>
    </row>
    <row r="1665" spans="1:11" x14ac:dyDescent="0.25">
      <c r="A1665">
        <v>1697</v>
      </c>
      <c r="B1665" t="s">
        <v>11</v>
      </c>
      <c r="C1665">
        <v>88</v>
      </c>
      <c r="D1665" t="str">
        <f t="shared" si="75"/>
        <v>Old</v>
      </c>
      <c r="E1665" s="5">
        <v>104098</v>
      </c>
      <c r="F1665">
        <v>48</v>
      </c>
      <c r="G1665" t="str">
        <f t="shared" si="76"/>
        <v>Economical</v>
      </c>
      <c r="H1665" t="s">
        <v>9</v>
      </c>
      <c r="I1665">
        <v>1</v>
      </c>
      <c r="J1665" t="str">
        <f t="shared" si="77"/>
        <v>Entry-Level</v>
      </c>
      <c r="K1665">
        <v>6</v>
      </c>
    </row>
    <row r="1666" spans="1:11" x14ac:dyDescent="0.25">
      <c r="A1666">
        <v>977</v>
      </c>
      <c r="B1666" t="s">
        <v>11</v>
      </c>
      <c r="C1666">
        <v>56</v>
      </c>
      <c r="D1666" t="str">
        <f t="shared" ref="D1666:D1729" si="78">IF(C1666&gt;54,"Old",IF(C1666&gt;=31,"Middle Age",IF(C1666&lt;31,"Adolescence","Invalid")))</f>
        <v>Old</v>
      </c>
      <c r="E1666" s="5">
        <v>103838</v>
      </c>
      <c r="F1666">
        <v>17</v>
      </c>
      <c r="G1666" t="str">
        <f t="shared" ref="G1666:G1729" si="79">IF(F1666&gt;=60,"Spendthrift",IF(F1666&gt;=31,"Economical",IF(F1666&lt;31,"Tightward","Invalid")))</f>
        <v>Tightward</v>
      </c>
      <c r="H1666" t="s">
        <v>14</v>
      </c>
      <c r="I1666">
        <v>1</v>
      </c>
      <c r="J1666" t="str">
        <f t="shared" ref="J1666:J1729" si="80">IF(I1666&gt;=10,"Senior Level",IF(I1666&gt;=5,"Mid-Level",IF(I1666&gt;=3,"Intermediate",IF(I1666&lt;3,"Entry-Level","Invalid"))))</f>
        <v>Entry-Level</v>
      </c>
      <c r="K1666">
        <v>2</v>
      </c>
    </row>
    <row r="1667" spans="1:11" x14ac:dyDescent="0.25">
      <c r="A1667">
        <v>1104</v>
      </c>
      <c r="B1667" t="s">
        <v>11</v>
      </c>
      <c r="C1667">
        <v>99</v>
      </c>
      <c r="D1667" t="str">
        <f t="shared" si="78"/>
        <v>Old</v>
      </c>
      <c r="E1667" s="5">
        <v>103706</v>
      </c>
      <c r="F1667">
        <v>50</v>
      </c>
      <c r="G1667" t="str">
        <f t="shared" si="79"/>
        <v>Economical</v>
      </c>
      <c r="H1667" t="s">
        <v>13</v>
      </c>
      <c r="I1667">
        <v>1</v>
      </c>
      <c r="J1667" t="str">
        <f t="shared" si="80"/>
        <v>Entry-Level</v>
      </c>
      <c r="K1667">
        <v>2</v>
      </c>
    </row>
    <row r="1668" spans="1:11" x14ac:dyDescent="0.25">
      <c r="A1668">
        <v>619</v>
      </c>
      <c r="B1668" t="s">
        <v>8</v>
      </c>
      <c r="C1668">
        <v>38</v>
      </c>
      <c r="D1668" t="str">
        <f t="shared" si="78"/>
        <v>Middle Age</v>
      </c>
      <c r="E1668" s="5">
        <v>103356</v>
      </c>
      <c r="F1668">
        <v>20</v>
      </c>
      <c r="G1668" t="str">
        <f t="shared" si="79"/>
        <v>Tightward</v>
      </c>
      <c r="H1668" t="s">
        <v>18</v>
      </c>
      <c r="I1668">
        <v>1</v>
      </c>
      <c r="J1668" t="str">
        <f t="shared" si="80"/>
        <v>Entry-Level</v>
      </c>
      <c r="K1668">
        <v>6</v>
      </c>
    </row>
    <row r="1669" spans="1:11" x14ac:dyDescent="0.25">
      <c r="A1669">
        <v>1590</v>
      </c>
      <c r="B1669" t="s">
        <v>11</v>
      </c>
      <c r="C1669">
        <v>58</v>
      </c>
      <c r="D1669" t="str">
        <f t="shared" si="78"/>
        <v>Old</v>
      </c>
      <c r="E1669" s="5">
        <v>102205</v>
      </c>
      <c r="F1669">
        <v>24</v>
      </c>
      <c r="G1669" t="str">
        <f t="shared" si="79"/>
        <v>Tightward</v>
      </c>
      <c r="H1669" t="s">
        <v>14</v>
      </c>
      <c r="I1669">
        <v>1</v>
      </c>
      <c r="J1669" t="str">
        <f t="shared" si="80"/>
        <v>Entry-Level</v>
      </c>
      <c r="K1669">
        <v>1</v>
      </c>
    </row>
    <row r="1670" spans="1:11" x14ac:dyDescent="0.25">
      <c r="A1670">
        <v>1539</v>
      </c>
      <c r="B1670" t="s">
        <v>11</v>
      </c>
      <c r="C1670">
        <v>83</v>
      </c>
      <c r="D1670" t="str">
        <f t="shared" si="78"/>
        <v>Old</v>
      </c>
      <c r="E1670" s="5">
        <v>102083</v>
      </c>
      <c r="F1670">
        <v>24</v>
      </c>
      <c r="G1670" t="str">
        <f t="shared" si="79"/>
        <v>Tightward</v>
      </c>
      <c r="H1670" t="s">
        <v>14</v>
      </c>
      <c r="I1670">
        <v>1</v>
      </c>
      <c r="J1670" t="str">
        <f t="shared" si="80"/>
        <v>Entry-Level</v>
      </c>
      <c r="K1670">
        <v>1</v>
      </c>
    </row>
    <row r="1671" spans="1:11" x14ac:dyDescent="0.25">
      <c r="A1671">
        <v>1244</v>
      </c>
      <c r="B1671" t="s">
        <v>11</v>
      </c>
      <c r="C1671">
        <v>20</v>
      </c>
      <c r="D1671" t="str">
        <f t="shared" si="78"/>
        <v>Adolescence</v>
      </c>
      <c r="E1671" s="5">
        <v>101941</v>
      </c>
      <c r="F1671">
        <v>18</v>
      </c>
      <c r="G1671" t="str">
        <f t="shared" si="79"/>
        <v>Tightward</v>
      </c>
      <c r="H1671" t="s">
        <v>9</v>
      </c>
      <c r="I1671">
        <v>1</v>
      </c>
      <c r="J1671" t="str">
        <f t="shared" si="80"/>
        <v>Entry-Level</v>
      </c>
      <c r="K1671">
        <v>3</v>
      </c>
    </row>
    <row r="1672" spans="1:11" x14ac:dyDescent="0.25">
      <c r="A1672">
        <v>739</v>
      </c>
      <c r="B1672" t="s">
        <v>8</v>
      </c>
      <c r="C1672">
        <v>19</v>
      </c>
      <c r="D1672" t="str">
        <f t="shared" si="78"/>
        <v>Adolescence</v>
      </c>
      <c r="E1672" s="5">
        <v>101799</v>
      </c>
      <c r="F1672">
        <v>49</v>
      </c>
      <c r="G1672" t="str">
        <f t="shared" si="79"/>
        <v>Economical</v>
      </c>
      <c r="H1672" t="s">
        <v>10</v>
      </c>
      <c r="I1672">
        <v>1</v>
      </c>
      <c r="J1672" t="str">
        <f t="shared" si="80"/>
        <v>Entry-Level</v>
      </c>
      <c r="K1672">
        <v>1</v>
      </c>
    </row>
    <row r="1673" spans="1:11" x14ac:dyDescent="0.25">
      <c r="A1673">
        <v>1084</v>
      </c>
      <c r="B1673" t="s">
        <v>11</v>
      </c>
      <c r="C1673">
        <v>6</v>
      </c>
      <c r="D1673" t="str">
        <f t="shared" si="78"/>
        <v>Adolescence</v>
      </c>
      <c r="E1673" s="5">
        <v>101031</v>
      </c>
      <c r="F1673">
        <v>28</v>
      </c>
      <c r="G1673" t="str">
        <f t="shared" si="79"/>
        <v>Tightward</v>
      </c>
      <c r="H1673" t="s">
        <v>14</v>
      </c>
      <c r="I1673">
        <v>1</v>
      </c>
      <c r="J1673" t="str">
        <f t="shared" si="80"/>
        <v>Entry-Level</v>
      </c>
      <c r="K1673">
        <v>1</v>
      </c>
    </row>
    <row r="1674" spans="1:11" x14ac:dyDescent="0.25">
      <c r="A1674">
        <v>1117</v>
      </c>
      <c r="B1674" t="s">
        <v>8</v>
      </c>
      <c r="C1674">
        <v>13</v>
      </c>
      <c r="D1674" t="str">
        <f t="shared" si="78"/>
        <v>Adolescence</v>
      </c>
      <c r="E1674" s="5">
        <v>100647</v>
      </c>
      <c r="F1674">
        <v>49</v>
      </c>
      <c r="G1674" t="str">
        <f t="shared" si="79"/>
        <v>Economical</v>
      </c>
      <c r="H1674" t="s">
        <v>15</v>
      </c>
      <c r="I1674">
        <v>1</v>
      </c>
      <c r="J1674" t="str">
        <f t="shared" si="80"/>
        <v>Entry-Level</v>
      </c>
      <c r="K1674">
        <v>3</v>
      </c>
    </row>
    <row r="1675" spans="1:11" x14ac:dyDescent="0.25">
      <c r="A1675">
        <v>1553</v>
      </c>
      <c r="B1675" t="s">
        <v>11</v>
      </c>
      <c r="C1675">
        <v>34</v>
      </c>
      <c r="D1675" t="str">
        <f t="shared" si="78"/>
        <v>Middle Age</v>
      </c>
      <c r="E1675" s="5">
        <v>100621</v>
      </c>
      <c r="F1675">
        <v>3</v>
      </c>
      <c r="G1675" t="str">
        <f t="shared" si="79"/>
        <v>Tightward</v>
      </c>
      <c r="H1675" t="s">
        <v>9</v>
      </c>
      <c r="I1675">
        <v>1</v>
      </c>
      <c r="J1675" t="str">
        <f t="shared" si="80"/>
        <v>Entry-Level</v>
      </c>
      <c r="K1675">
        <v>1</v>
      </c>
    </row>
    <row r="1676" spans="1:11" x14ac:dyDescent="0.25">
      <c r="A1676">
        <v>1130</v>
      </c>
      <c r="B1676" t="s">
        <v>8</v>
      </c>
      <c r="C1676">
        <v>52</v>
      </c>
      <c r="D1676" t="str">
        <f t="shared" si="78"/>
        <v>Middle Age</v>
      </c>
      <c r="E1676" s="5">
        <v>100261</v>
      </c>
      <c r="F1676">
        <v>10</v>
      </c>
      <c r="G1676" t="str">
        <f t="shared" si="79"/>
        <v>Tightward</v>
      </c>
      <c r="H1676" t="s">
        <v>14</v>
      </c>
      <c r="I1676">
        <v>1</v>
      </c>
      <c r="J1676" t="str">
        <f t="shared" si="80"/>
        <v>Entry-Level</v>
      </c>
      <c r="K1676">
        <v>6</v>
      </c>
    </row>
    <row r="1677" spans="1:11" x14ac:dyDescent="0.25">
      <c r="A1677">
        <v>1268</v>
      </c>
      <c r="B1677" t="s">
        <v>11</v>
      </c>
      <c r="C1677">
        <v>5</v>
      </c>
      <c r="D1677" t="str">
        <f t="shared" si="78"/>
        <v>Adolescence</v>
      </c>
      <c r="E1677" s="5">
        <v>100056</v>
      </c>
      <c r="F1677">
        <v>49</v>
      </c>
      <c r="G1677" t="str">
        <f t="shared" si="79"/>
        <v>Economical</v>
      </c>
      <c r="H1677" t="s">
        <v>13</v>
      </c>
      <c r="I1677">
        <v>1</v>
      </c>
      <c r="J1677" t="str">
        <f t="shared" si="80"/>
        <v>Entry-Level</v>
      </c>
      <c r="K1677">
        <v>3</v>
      </c>
    </row>
    <row r="1678" spans="1:11" x14ac:dyDescent="0.25">
      <c r="A1678">
        <v>1536</v>
      </c>
      <c r="B1678" t="s">
        <v>11</v>
      </c>
      <c r="C1678">
        <v>60</v>
      </c>
      <c r="D1678" t="str">
        <f t="shared" si="78"/>
        <v>Old</v>
      </c>
      <c r="E1678" s="5">
        <v>99222</v>
      </c>
      <c r="F1678">
        <v>48</v>
      </c>
      <c r="G1678" t="str">
        <f t="shared" si="79"/>
        <v>Economical</v>
      </c>
      <c r="H1678" t="s">
        <v>14</v>
      </c>
      <c r="I1678">
        <v>1</v>
      </c>
      <c r="J1678" t="str">
        <f t="shared" si="80"/>
        <v>Entry-Level</v>
      </c>
      <c r="K1678">
        <v>6</v>
      </c>
    </row>
    <row r="1679" spans="1:11" x14ac:dyDescent="0.25">
      <c r="A1679">
        <v>372</v>
      </c>
      <c r="B1679" t="s">
        <v>11</v>
      </c>
      <c r="C1679">
        <v>72</v>
      </c>
      <c r="D1679" t="str">
        <f t="shared" si="78"/>
        <v>Old</v>
      </c>
      <c r="E1679" s="5">
        <v>98168</v>
      </c>
      <c r="F1679">
        <v>49</v>
      </c>
      <c r="G1679" t="str">
        <f t="shared" si="79"/>
        <v>Economical</v>
      </c>
      <c r="H1679" t="s">
        <v>13</v>
      </c>
      <c r="I1679">
        <v>1</v>
      </c>
      <c r="J1679" t="str">
        <f t="shared" si="80"/>
        <v>Entry-Level</v>
      </c>
      <c r="K1679">
        <v>2</v>
      </c>
    </row>
    <row r="1680" spans="1:11" x14ac:dyDescent="0.25">
      <c r="A1680">
        <v>80</v>
      </c>
      <c r="B1680" t="s">
        <v>11</v>
      </c>
      <c r="C1680">
        <v>49</v>
      </c>
      <c r="D1680" t="str">
        <f t="shared" si="78"/>
        <v>Middle Age</v>
      </c>
      <c r="E1680" s="5">
        <v>98000</v>
      </c>
      <c r="F1680">
        <v>42</v>
      </c>
      <c r="G1680" t="str">
        <f t="shared" si="79"/>
        <v>Economical</v>
      </c>
      <c r="I1680">
        <v>1</v>
      </c>
      <c r="J1680" t="str">
        <f t="shared" si="80"/>
        <v>Entry-Level</v>
      </c>
      <c r="K1680">
        <v>1</v>
      </c>
    </row>
    <row r="1681" spans="1:11" x14ac:dyDescent="0.25">
      <c r="A1681">
        <v>625</v>
      </c>
      <c r="B1681" t="s">
        <v>11</v>
      </c>
      <c r="C1681">
        <v>97</v>
      </c>
      <c r="D1681" t="str">
        <f t="shared" si="78"/>
        <v>Old</v>
      </c>
      <c r="E1681" s="5">
        <v>96400</v>
      </c>
      <c r="F1681">
        <v>4</v>
      </c>
      <c r="G1681" t="str">
        <f t="shared" si="79"/>
        <v>Tightward</v>
      </c>
      <c r="H1681" t="s">
        <v>16</v>
      </c>
      <c r="I1681">
        <v>1</v>
      </c>
      <c r="J1681" t="str">
        <f t="shared" si="80"/>
        <v>Entry-Level</v>
      </c>
      <c r="K1681">
        <v>7</v>
      </c>
    </row>
    <row r="1682" spans="1:11" x14ac:dyDescent="0.25">
      <c r="A1682">
        <v>536</v>
      </c>
      <c r="B1682" t="s">
        <v>11</v>
      </c>
      <c r="C1682">
        <v>22</v>
      </c>
      <c r="D1682" t="str">
        <f t="shared" si="78"/>
        <v>Adolescence</v>
      </c>
      <c r="E1682" s="5">
        <v>95053</v>
      </c>
      <c r="F1682">
        <v>17</v>
      </c>
      <c r="G1682" t="str">
        <f t="shared" si="79"/>
        <v>Tightward</v>
      </c>
      <c r="H1682" t="s">
        <v>13</v>
      </c>
      <c r="I1682">
        <v>1</v>
      </c>
      <c r="J1682" t="str">
        <f t="shared" si="80"/>
        <v>Entry-Level</v>
      </c>
      <c r="K1682">
        <v>2</v>
      </c>
    </row>
    <row r="1683" spans="1:11" x14ac:dyDescent="0.25">
      <c r="A1683">
        <v>278</v>
      </c>
      <c r="B1683" t="s">
        <v>8</v>
      </c>
      <c r="C1683">
        <v>93</v>
      </c>
      <c r="D1683" t="str">
        <f t="shared" si="78"/>
        <v>Old</v>
      </c>
      <c r="E1683" s="5">
        <v>95000</v>
      </c>
      <c r="F1683">
        <v>21</v>
      </c>
      <c r="G1683" t="str">
        <f t="shared" si="79"/>
        <v>Tightward</v>
      </c>
      <c r="H1683" t="s">
        <v>14</v>
      </c>
      <c r="I1683">
        <v>1</v>
      </c>
      <c r="J1683" t="str">
        <f t="shared" si="80"/>
        <v>Entry-Level</v>
      </c>
      <c r="K1683">
        <v>1</v>
      </c>
    </row>
    <row r="1684" spans="1:11" x14ac:dyDescent="0.25">
      <c r="A1684">
        <v>672</v>
      </c>
      <c r="B1684" t="s">
        <v>11</v>
      </c>
      <c r="C1684">
        <v>93</v>
      </c>
      <c r="D1684" t="str">
        <f t="shared" si="78"/>
        <v>Old</v>
      </c>
      <c r="E1684" s="5">
        <v>93991</v>
      </c>
      <c r="F1684">
        <v>49</v>
      </c>
      <c r="G1684" t="str">
        <f t="shared" si="79"/>
        <v>Economical</v>
      </c>
      <c r="H1684" t="s">
        <v>14</v>
      </c>
      <c r="I1684">
        <v>1</v>
      </c>
      <c r="J1684" t="str">
        <f t="shared" si="80"/>
        <v>Entry-Level</v>
      </c>
      <c r="K1684">
        <v>3</v>
      </c>
    </row>
    <row r="1685" spans="1:11" x14ac:dyDescent="0.25">
      <c r="A1685">
        <v>1363</v>
      </c>
      <c r="B1685" t="s">
        <v>8</v>
      </c>
      <c r="C1685">
        <v>3</v>
      </c>
      <c r="D1685" t="str">
        <f t="shared" si="78"/>
        <v>Adolescence</v>
      </c>
      <c r="E1685" s="5">
        <v>93883</v>
      </c>
      <c r="F1685">
        <v>39</v>
      </c>
      <c r="G1685" t="str">
        <f t="shared" si="79"/>
        <v>Economical</v>
      </c>
      <c r="H1685" t="s">
        <v>9</v>
      </c>
      <c r="I1685">
        <v>1</v>
      </c>
      <c r="J1685" t="str">
        <f t="shared" si="80"/>
        <v>Entry-Level</v>
      </c>
      <c r="K1685">
        <v>2</v>
      </c>
    </row>
    <row r="1686" spans="1:11" x14ac:dyDescent="0.25">
      <c r="A1686">
        <v>224</v>
      </c>
      <c r="B1686" t="s">
        <v>11</v>
      </c>
      <c r="C1686">
        <v>93</v>
      </c>
      <c r="D1686" t="str">
        <f t="shared" si="78"/>
        <v>Old</v>
      </c>
      <c r="E1686" s="5">
        <v>93000</v>
      </c>
      <c r="F1686">
        <v>37</v>
      </c>
      <c r="G1686" t="str">
        <f t="shared" si="79"/>
        <v>Economical</v>
      </c>
      <c r="H1686" t="s">
        <v>9</v>
      </c>
      <c r="I1686">
        <v>1</v>
      </c>
      <c r="J1686" t="str">
        <f t="shared" si="80"/>
        <v>Entry-Level</v>
      </c>
      <c r="K1686">
        <v>5</v>
      </c>
    </row>
    <row r="1687" spans="1:11" x14ac:dyDescent="0.25">
      <c r="A1687">
        <v>1615</v>
      </c>
      <c r="B1687" t="s">
        <v>11</v>
      </c>
      <c r="C1687">
        <v>10</v>
      </c>
      <c r="D1687" t="str">
        <f t="shared" si="78"/>
        <v>Adolescence</v>
      </c>
      <c r="E1687" s="5">
        <v>92734</v>
      </c>
      <c r="F1687">
        <v>28</v>
      </c>
      <c r="G1687" t="str">
        <f t="shared" si="79"/>
        <v>Tightward</v>
      </c>
      <c r="H1687" t="s">
        <v>12</v>
      </c>
      <c r="I1687">
        <v>1</v>
      </c>
      <c r="J1687" t="str">
        <f t="shared" si="80"/>
        <v>Entry-Level</v>
      </c>
      <c r="K1687">
        <v>4</v>
      </c>
    </row>
    <row r="1688" spans="1:11" x14ac:dyDescent="0.25">
      <c r="A1688">
        <v>799</v>
      </c>
      <c r="B1688" t="s">
        <v>8</v>
      </c>
      <c r="C1688">
        <v>75</v>
      </c>
      <c r="D1688" t="str">
        <f t="shared" si="78"/>
        <v>Old</v>
      </c>
      <c r="E1688" s="5">
        <v>91456</v>
      </c>
      <c r="F1688">
        <v>13</v>
      </c>
      <c r="G1688" t="str">
        <f t="shared" si="79"/>
        <v>Tightward</v>
      </c>
      <c r="H1688" t="s">
        <v>14</v>
      </c>
      <c r="I1688">
        <v>1</v>
      </c>
      <c r="J1688" t="str">
        <f t="shared" si="80"/>
        <v>Entry-Level</v>
      </c>
      <c r="K1688">
        <v>4</v>
      </c>
    </row>
    <row r="1689" spans="1:11" x14ac:dyDescent="0.25">
      <c r="A1689">
        <v>464</v>
      </c>
      <c r="B1689" t="s">
        <v>11</v>
      </c>
      <c r="C1689">
        <v>16</v>
      </c>
      <c r="D1689" t="str">
        <f t="shared" si="78"/>
        <v>Adolescence</v>
      </c>
      <c r="E1689" s="5">
        <v>91358</v>
      </c>
      <c r="F1689">
        <v>11</v>
      </c>
      <c r="G1689" t="str">
        <f t="shared" si="79"/>
        <v>Tightward</v>
      </c>
      <c r="H1689" t="s">
        <v>13</v>
      </c>
      <c r="I1689">
        <v>1</v>
      </c>
      <c r="J1689" t="str">
        <f t="shared" si="80"/>
        <v>Entry-Level</v>
      </c>
      <c r="K1689">
        <v>4</v>
      </c>
    </row>
    <row r="1690" spans="1:11" x14ac:dyDescent="0.25">
      <c r="A1690">
        <v>35</v>
      </c>
      <c r="B1690" t="s">
        <v>11</v>
      </c>
      <c r="C1690">
        <v>49</v>
      </c>
      <c r="D1690" t="str">
        <f t="shared" si="78"/>
        <v>Middle Age</v>
      </c>
      <c r="E1690" s="5">
        <v>91000</v>
      </c>
      <c r="F1690">
        <v>14</v>
      </c>
      <c r="G1690" t="str">
        <f t="shared" si="79"/>
        <v>Tightward</v>
      </c>
      <c r="H1690" t="s">
        <v>12</v>
      </c>
      <c r="I1690">
        <v>1</v>
      </c>
      <c r="J1690" t="str">
        <f t="shared" si="80"/>
        <v>Entry-Level</v>
      </c>
      <c r="K1690">
        <v>2</v>
      </c>
    </row>
    <row r="1691" spans="1:11" x14ac:dyDescent="0.25">
      <c r="A1691">
        <v>1172</v>
      </c>
      <c r="B1691" t="s">
        <v>11</v>
      </c>
      <c r="C1691">
        <v>80</v>
      </c>
      <c r="D1691" t="str">
        <f t="shared" si="78"/>
        <v>Old</v>
      </c>
      <c r="E1691" s="5">
        <v>90142</v>
      </c>
      <c r="F1691">
        <v>50</v>
      </c>
      <c r="G1691" t="str">
        <f t="shared" si="79"/>
        <v>Economical</v>
      </c>
      <c r="H1691" t="s">
        <v>12</v>
      </c>
      <c r="I1691">
        <v>1</v>
      </c>
      <c r="J1691" t="str">
        <f t="shared" si="80"/>
        <v>Entry-Level</v>
      </c>
      <c r="K1691">
        <v>2</v>
      </c>
    </row>
    <row r="1692" spans="1:11" x14ac:dyDescent="0.25">
      <c r="A1692">
        <v>841</v>
      </c>
      <c r="B1692" t="s">
        <v>8</v>
      </c>
      <c r="C1692">
        <v>76</v>
      </c>
      <c r="D1692" t="str">
        <f t="shared" si="78"/>
        <v>Old</v>
      </c>
      <c r="E1692" s="5">
        <v>90082</v>
      </c>
      <c r="F1692">
        <v>49</v>
      </c>
      <c r="G1692" t="str">
        <f t="shared" si="79"/>
        <v>Economical</v>
      </c>
      <c r="H1692" t="s">
        <v>9</v>
      </c>
      <c r="I1692">
        <v>1</v>
      </c>
      <c r="J1692" t="str">
        <f t="shared" si="80"/>
        <v>Entry-Level</v>
      </c>
      <c r="K1692">
        <v>6</v>
      </c>
    </row>
    <row r="1693" spans="1:11" x14ac:dyDescent="0.25">
      <c r="A1693">
        <v>429</v>
      </c>
      <c r="B1693" t="s">
        <v>8</v>
      </c>
      <c r="C1693">
        <v>90</v>
      </c>
      <c r="D1693" t="str">
        <f t="shared" si="78"/>
        <v>Old</v>
      </c>
      <c r="E1693" s="5">
        <v>89251</v>
      </c>
      <c r="F1693">
        <v>4</v>
      </c>
      <c r="G1693" t="str">
        <f t="shared" si="79"/>
        <v>Tightward</v>
      </c>
      <c r="H1693" t="s">
        <v>13</v>
      </c>
      <c r="I1693">
        <v>1</v>
      </c>
      <c r="J1693" t="str">
        <f t="shared" si="80"/>
        <v>Entry-Level</v>
      </c>
      <c r="K1693">
        <v>1</v>
      </c>
    </row>
    <row r="1694" spans="1:11" x14ac:dyDescent="0.25">
      <c r="A1694">
        <v>552</v>
      </c>
      <c r="B1694" t="s">
        <v>11</v>
      </c>
      <c r="C1694">
        <v>81</v>
      </c>
      <c r="D1694" t="str">
        <f t="shared" si="78"/>
        <v>Old</v>
      </c>
      <c r="E1694" s="5">
        <v>89211</v>
      </c>
      <c r="F1694">
        <v>12</v>
      </c>
      <c r="G1694" t="str">
        <f t="shared" si="79"/>
        <v>Tightward</v>
      </c>
      <c r="H1694" t="s">
        <v>16</v>
      </c>
      <c r="I1694">
        <v>1</v>
      </c>
      <c r="J1694" t="str">
        <f t="shared" si="80"/>
        <v>Entry-Level</v>
      </c>
      <c r="K1694">
        <v>7</v>
      </c>
    </row>
    <row r="1695" spans="1:11" x14ac:dyDescent="0.25">
      <c r="A1695">
        <v>60</v>
      </c>
      <c r="B1695" t="s">
        <v>8</v>
      </c>
      <c r="C1695">
        <v>53</v>
      </c>
      <c r="D1695" t="str">
        <f t="shared" si="78"/>
        <v>Middle Age</v>
      </c>
      <c r="E1695" s="5">
        <v>89000</v>
      </c>
      <c r="F1695">
        <v>46</v>
      </c>
      <c r="G1695" t="str">
        <f t="shared" si="79"/>
        <v>Economical</v>
      </c>
      <c r="H1695" t="s">
        <v>12</v>
      </c>
      <c r="I1695">
        <v>1</v>
      </c>
      <c r="J1695" t="str">
        <f t="shared" si="80"/>
        <v>Entry-Level</v>
      </c>
      <c r="K1695">
        <v>6</v>
      </c>
    </row>
    <row r="1696" spans="1:11" x14ac:dyDescent="0.25">
      <c r="A1696">
        <v>135</v>
      </c>
      <c r="B1696" t="s">
        <v>8</v>
      </c>
      <c r="C1696">
        <v>20</v>
      </c>
      <c r="D1696" t="str">
        <f t="shared" si="78"/>
        <v>Adolescence</v>
      </c>
      <c r="E1696" s="5">
        <v>89000</v>
      </c>
      <c r="F1696">
        <v>5</v>
      </c>
      <c r="G1696" t="str">
        <f t="shared" si="79"/>
        <v>Tightward</v>
      </c>
      <c r="H1696" t="s">
        <v>10</v>
      </c>
      <c r="I1696">
        <v>1</v>
      </c>
      <c r="J1696" t="str">
        <f t="shared" si="80"/>
        <v>Entry-Level</v>
      </c>
      <c r="K1696">
        <v>2</v>
      </c>
    </row>
    <row r="1697" spans="1:11" x14ac:dyDescent="0.25">
      <c r="A1697">
        <v>545</v>
      </c>
      <c r="B1697" t="s">
        <v>11</v>
      </c>
      <c r="C1697">
        <v>33</v>
      </c>
      <c r="D1697" t="str">
        <f t="shared" si="78"/>
        <v>Middle Age</v>
      </c>
      <c r="E1697" s="5">
        <v>88763</v>
      </c>
      <c r="F1697">
        <v>1</v>
      </c>
      <c r="G1697" t="str">
        <f t="shared" si="79"/>
        <v>Tightward</v>
      </c>
      <c r="H1697" t="s">
        <v>13</v>
      </c>
      <c r="I1697">
        <v>1</v>
      </c>
      <c r="J1697" t="str">
        <f t="shared" si="80"/>
        <v>Entry-Level</v>
      </c>
      <c r="K1697">
        <v>1</v>
      </c>
    </row>
    <row r="1698" spans="1:11" x14ac:dyDescent="0.25">
      <c r="A1698">
        <v>508</v>
      </c>
      <c r="B1698" t="s">
        <v>8</v>
      </c>
      <c r="C1698">
        <v>36</v>
      </c>
      <c r="D1698" t="str">
        <f t="shared" si="78"/>
        <v>Middle Age</v>
      </c>
      <c r="E1698" s="5">
        <v>88565</v>
      </c>
      <c r="F1698">
        <v>16</v>
      </c>
      <c r="G1698" t="str">
        <f t="shared" si="79"/>
        <v>Tightward</v>
      </c>
      <c r="H1698" t="s">
        <v>9</v>
      </c>
      <c r="I1698">
        <v>1</v>
      </c>
      <c r="J1698" t="str">
        <f t="shared" si="80"/>
        <v>Entry-Level</v>
      </c>
      <c r="K1698">
        <v>5</v>
      </c>
    </row>
    <row r="1699" spans="1:11" x14ac:dyDescent="0.25">
      <c r="A1699">
        <v>93</v>
      </c>
      <c r="B1699" t="s">
        <v>8</v>
      </c>
      <c r="C1699">
        <v>48</v>
      </c>
      <c r="D1699" t="str">
        <f t="shared" si="78"/>
        <v>Middle Age</v>
      </c>
      <c r="E1699" s="5">
        <v>88000</v>
      </c>
      <c r="F1699">
        <v>49</v>
      </c>
      <c r="G1699" t="str">
        <f t="shared" si="79"/>
        <v>Economical</v>
      </c>
      <c r="H1699" t="s">
        <v>14</v>
      </c>
      <c r="I1699">
        <v>1</v>
      </c>
      <c r="J1699" t="str">
        <f t="shared" si="80"/>
        <v>Entry-Level</v>
      </c>
      <c r="K1699">
        <v>2</v>
      </c>
    </row>
    <row r="1700" spans="1:11" x14ac:dyDescent="0.25">
      <c r="A1700">
        <v>270</v>
      </c>
      <c r="B1700" t="s">
        <v>11</v>
      </c>
      <c r="C1700">
        <v>52</v>
      </c>
      <c r="D1700" t="str">
        <f t="shared" si="78"/>
        <v>Middle Age</v>
      </c>
      <c r="E1700" s="5">
        <v>88000</v>
      </c>
      <c r="F1700">
        <v>39</v>
      </c>
      <c r="G1700" t="str">
        <f t="shared" si="79"/>
        <v>Economical</v>
      </c>
      <c r="H1700" t="s">
        <v>14</v>
      </c>
      <c r="I1700">
        <v>1</v>
      </c>
      <c r="J1700" t="str">
        <f t="shared" si="80"/>
        <v>Entry-Level</v>
      </c>
      <c r="K1700">
        <v>2</v>
      </c>
    </row>
    <row r="1701" spans="1:11" x14ac:dyDescent="0.25">
      <c r="A1701">
        <v>1180</v>
      </c>
      <c r="B1701" t="s">
        <v>8</v>
      </c>
      <c r="C1701">
        <v>70</v>
      </c>
      <c r="D1701" t="str">
        <f t="shared" si="78"/>
        <v>Old</v>
      </c>
      <c r="E1701" s="5">
        <v>87976</v>
      </c>
      <c r="F1701">
        <v>38</v>
      </c>
      <c r="G1701" t="str">
        <f t="shared" si="79"/>
        <v>Economical</v>
      </c>
      <c r="H1701" t="s">
        <v>12</v>
      </c>
      <c r="I1701">
        <v>1</v>
      </c>
      <c r="J1701" t="str">
        <f t="shared" si="80"/>
        <v>Entry-Level</v>
      </c>
      <c r="K1701">
        <v>6</v>
      </c>
    </row>
    <row r="1702" spans="1:11" x14ac:dyDescent="0.25">
      <c r="A1702">
        <v>974</v>
      </c>
      <c r="B1702" t="s">
        <v>11</v>
      </c>
      <c r="C1702">
        <v>12</v>
      </c>
      <c r="D1702" t="str">
        <f t="shared" si="78"/>
        <v>Adolescence</v>
      </c>
      <c r="E1702" s="5">
        <v>87365</v>
      </c>
      <c r="F1702">
        <v>3</v>
      </c>
      <c r="G1702" t="str">
        <f t="shared" si="79"/>
        <v>Tightward</v>
      </c>
      <c r="H1702" t="s">
        <v>18</v>
      </c>
      <c r="I1702">
        <v>1</v>
      </c>
      <c r="J1702" t="str">
        <f t="shared" si="80"/>
        <v>Entry-Level</v>
      </c>
      <c r="K1702">
        <v>2</v>
      </c>
    </row>
    <row r="1703" spans="1:11" x14ac:dyDescent="0.25">
      <c r="A1703">
        <v>370</v>
      </c>
      <c r="B1703" t="s">
        <v>11</v>
      </c>
      <c r="C1703">
        <v>36</v>
      </c>
      <c r="D1703" t="str">
        <f t="shared" si="78"/>
        <v>Middle Age</v>
      </c>
      <c r="E1703" s="5">
        <v>87353</v>
      </c>
      <c r="F1703">
        <v>25</v>
      </c>
      <c r="G1703" t="str">
        <f t="shared" si="79"/>
        <v>Tightward</v>
      </c>
      <c r="H1703" t="s">
        <v>13</v>
      </c>
      <c r="I1703">
        <v>1</v>
      </c>
      <c r="J1703" t="str">
        <f t="shared" si="80"/>
        <v>Entry-Level</v>
      </c>
      <c r="K1703">
        <v>5</v>
      </c>
    </row>
    <row r="1704" spans="1:11" x14ac:dyDescent="0.25">
      <c r="A1704">
        <v>1725</v>
      </c>
      <c r="B1704" t="s">
        <v>11</v>
      </c>
      <c r="C1704">
        <v>34</v>
      </c>
      <c r="D1704" t="str">
        <f t="shared" si="78"/>
        <v>Middle Age</v>
      </c>
      <c r="E1704" s="5">
        <v>86154</v>
      </c>
      <c r="F1704">
        <v>17</v>
      </c>
      <c r="G1704" t="str">
        <f t="shared" si="79"/>
        <v>Tightward</v>
      </c>
      <c r="H1704" t="s">
        <v>16</v>
      </c>
      <c r="I1704">
        <v>1</v>
      </c>
      <c r="J1704" t="str">
        <f t="shared" si="80"/>
        <v>Entry-Level</v>
      </c>
      <c r="K1704">
        <v>2</v>
      </c>
    </row>
    <row r="1705" spans="1:11" x14ac:dyDescent="0.25">
      <c r="A1705">
        <v>1267</v>
      </c>
      <c r="B1705" t="s">
        <v>11</v>
      </c>
      <c r="C1705">
        <v>24</v>
      </c>
      <c r="D1705" t="str">
        <f t="shared" si="78"/>
        <v>Adolescence</v>
      </c>
      <c r="E1705" s="5">
        <v>86119</v>
      </c>
      <c r="F1705">
        <v>44</v>
      </c>
      <c r="G1705" t="str">
        <f t="shared" si="79"/>
        <v>Economical</v>
      </c>
      <c r="H1705" t="s">
        <v>14</v>
      </c>
      <c r="I1705">
        <v>1</v>
      </c>
      <c r="J1705" t="str">
        <f t="shared" si="80"/>
        <v>Entry-Level</v>
      </c>
      <c r="K1705">
        <v>6</v>
      </c>
    </row>
    <row r="1706" spans="1:11" x14ac:dyDescent="0.25">
      <c r="A1706">
        <v>3</v>
      </c>
      <c r="B1706" t="s">
        <v>11</v>
      </c>
      <c r="C1706">
        <v>20</v>
      </c>
      <c r="D1706" t="str">
        <f t="shared" si="78"/>
        <v>Adolescence</v>
      </c>
      <c r="E1706" s="5">
        <v>86000</v>
      </c>
      <c r="F1706">
        <v>6</v>
      </c>
      <c r="G1706" t="str">
        <f t="shared" si="79"/>
        <v>Tightward</v>
      </c>
      <c r="H1706" t="s">
        <v>10</v>
      </c>
      <c r="I1706">
        <v>1</v>
      </c>
      <c r="J1706" t="str">
        <f t="shared" si="80"/>
        <v>Entry-Level</v>
      </c>
      <c r="K1706">
        <v>1</v>
      </c>
    </row>
    <row r="1707" spans="1:11" x14ac:dyDescent="0.25">
      <c r="A1707">
        <v>1531</v>
      </c>
      <c r="B1707" t="s">
        <v>8</v>
      </c>
      <c r="C1707">
        <v>43</v>
      </c>
      <c r="D1707" t="str">
        <f t="shared" si="78"/>
        <v>Middle Age</v>
      </c>
      <c r="E1707" s="5">
        <v>85347</v>
      </c>
      <c r="F1707">
        <v>9</v>
      </c>
      <c r="G1707" t="str">
        <f t="shared" si="79"/>
        <v>Tightward</v>
      </c>
      <c r="H1707" t="s">
        <v>16</v>
      </c>
      <c r="I1707">
        <v>1</v>
      </c>
      <c r="J1707" t="str">
        <f t="shared" si="80"/>
        <v>Entry-Level</v>
      </c>
      <c r="K1707">
        <v>1</v>
      </c>
    </row>
    <row r="1708" spans="1:11" x14ac:dyDescent="0.25">
      <c r="A1708">
        <v>1664</v>
      </c>
      <c r="B1708" t="s">
        <v>11</v>
      </c>
      <c r="C1708">
        <v>9</v>
      </c>
      <c r="D1708" t="str">
        <f t="shared" si="78"/>
        <v>Adolescence</v>
      </c>
      <c r="E1708" s="5">
        <v>84781</v>
      </c>
      <c r="F1708">
        <v>14</v>
      </c>
      <c r="G1708" t="str">
        <f t="shared" si="79"/>
        <v>Tightward</v>
      </c>
      <c r="H1708" t="s">
        <v>15</v>
      </c>
      <c r="I1708">
        <v>1</v>
      </c>
      <c r="J1708" t="str">
        <f t="shared" si="80"/>
        <v>Entry-Level</v>
      </c>
      <c r="K1708">
        <v>3</v>
      </c>
    </row>
    <row r="1709" spans="1:11" x14ac:dyDescent="0.25">
      <c r="A1709">
        <v>1026</v>
      </c>
      <c r="B1709" t="s">
        <v>11</v>
      </c>
      <c r="C1709">
        <v>33</v>
      </c>
      <c r="D1709" t="str">
        <f t="shared" si="78"/>
        <v>Middle Age</v>
      </c>
      <c r="E1709" s="5">
        <v>84238</v>
      </c>
      <c r="F1709">
        <v>31</v>
      </c>
      <c r="G1709" t="str">
        <f t="shared" si="79"/>
        <v>Economical</v>
      </c>
      <c r="H1709" t="s">
        <v>14</v>
      </c>
      <c r="I1709">
        <v>1</v>
      </c>
      <c r="J1709" t="str">
        <f t="shared" si="80"/>
        <v>Entry-Level</v>
      </c>
      <c r="K1709">
        <v>2</v>
      </c>
    </row>
    <row r="1710" spans="1:11" x14ac:dyDescent="0.25">
      <c r="A1710">
        <v>515</v>
      </c>
      <c r="B1710" t="s">
        <v>8</v>
      </c>
      <c r="C1710">
        <v>81</v>
      </c>
      <c r="D1710" t="str">
        <f t="shared" si="78"/>
        <v>Old</v>
      </c>
      <c r="E1710" s="5">
        <v>83771</v>
      </c>
      <c r="F1710">
        <v>1</v>
      </c>
      <c r="G1710" t="str">
        <f t="shared" si="79"/>
        <v>Tightward</v>
      </c>
      <c r="H1710" t="s">
        <v>14</v>
      </c>
      <c r="I1710">
        <v>1</v>
      </c>
      <c r="J1710" t="str">
        <f t="shared" si="80"/>
        <v>Entry-Level</v>
      </c>
      <c r="K1710">
        <v>2</v>
      </c>
    </row>
    <row r="1711" spans="1:11" x14ac:dyDescent="0.25">
      <c r="A1711">
        <v>626</v>
      </c>
      <c r="B1711" t="s">
        <v>8</v>
      </c>
      <c r="C1711">
        <v>78</v>
      </c>
      <c r="D1711" t="str">
        <f t="shared" si="78"/>
        <v>Old</v>
      </c>
      <c r="E1711" s="5">
        <v>83599</v>
      </c>
      <c r="F1711">
        <v>12</v>
      </c>
      <c r="G1711" t="str">
        <f t="shared" si="79"/>
        <v>Tightward</v>
      </c>
      <c r="H1711" t="s">
        <v>9</v>
      </c>
      <c r="I1711">
        <v>1</v>
      </c>
      <c r="J1711" t="str">
        <f t="shared" si="80"/>
        <v>Entry-Level</v>
      </c>
      <c r="K1711">
        <v>6</v>
      </c>
    </row>
    <row r="1712" spans="1:11" x14ac:dyDescent="0.25">
      <c r="A1712">
        <v>241</v>
      </c>
      <c r="B1712" t="s">
        <v>8</v>
      </c>
      <c r="C1712">
        <v>92</v>
      </c>
      <c r="D1712" t="str">
        <f t="shared" si="78"/>
        <v>Old</v>
      </c>
      <c r="E1712" s="5">
        <v>83000</v>
      </c>
      <c r="F1712">
        <v>16</v>
      </c>
      <c r="G1712" t="str">
        <f t="shared" si="79"/>
        <v>Tightward</v>
      </c>
      <c r="H1712" t="s">
        <v>15</v>
      </c>
      <c r="I1712">
        <v>1</v>
      </c>
      <c r="J1712" t="str">
        <f t="shared" si="80"/>
        <v>Entry-Level</v>
      </c>
      <c r="K1712">
        <v>5</v>
      </c>
    </row>
    <row r="1713" spans="1:11" x14ac:dyDescent="0.25">
      <c r="A1713">
        <v>1592</v>
      </c>
      <c r="B1713" t="s">
        <v>8</v>
      </c>
      <c r="C1713">
        <v>91</v>
      </c>
      <c r="D1713" t="str">
        <f t="shared" si="78"/>
        <v>Old</v>
      </c>
      <c r="E1713" s="5">
        <v>82992</v>
      </c>
      <c r="F1713">
        <v>5</v>
      </c>
      <c r="G1713" t="str">
        <f t="shared" si="79"/>
        <v>Tightward</v>
      </c>
      <c r="H1713" t="s">
        <v>13</v>
      </c>
      <c r="I1713">
        <v>1</v>
      </c>
      <c r="J1713" t="str">
        <f t="shared" si="80"/>
        <v>Entry-Level</v>
      </c>
      <c r="K1713">
        <v>5</v>
      </c>
    </row>
    <row r="1714" spans="1:11" x14ac:dyDescent="0.25">
      <c r="A1714">
        <v>779</v>
      </c>
      <c r="B1714" t="s">
        <v>8</v>
      </c>
      <c r="C1714">
        <v>19</v>
      </c>
      <c r="D1714" t="str">
        <f t="shared" si="78"/>
        <v>Adolescence</v>
      </c>
      <c r="E1714" s="5">
        <v>82333</v>
      </c>
      <c r="F1714">
        <v>35</v>
      </c>
      <c r="G1714" t="str">
        <f t="shared" si="79"/>
        <v>Economical</v>
      </c>
      <c r="H1714" t="s">
        <v>18</v>
      </c>
      <c r="I1714">
        <v>1</v>
      </c>
      <c r="J1714" t="str">
        <f t="shared" si="80"/>
        <v>Entry-Level</v>
      </c>
      <c r="K1714">
        <v>2</v>
      </c>
    </row>
    <row r="1715" spans="1:11" x14ac:dyDescent="0.25">
      <c r="A1715">
        <v>106</v>
      </c>
      <c r="B1715" t="s">
        <v>11</v>
      </c>
      <c r="C1715">
        <v>21</v>
      </c>
      <c r="D1715" t="str">
        <f t="shared" si="78"/>
        <v>Adolescence</v>
      </c>
      <c r="E1715" s="5">
        <v>82000</v>
      </c>
      <c r="F1715">
        <v>42</v>
      </c>
      <c r="G1715" t="str">
        <f t="shared" si="79"/>
        <v>Economical</v>
      </c>
      <c r="H1715" t="s">
        <v>16</v>
      </c>
      <c r="I1715">
        <v>1</v>
      </c>
      <c r="J1715" t="str">
        <f t="shared" si="80"/>
        <v>Entry-Level</v>
      </c>
      <c r="K1715">
        <v>2</v>
      </c>
    </row>
    <row r="1716" spans="1:11" x14ac:dyDescent="0.25">
      <c r="A1716">
        <v>814</v>
      </c>
      <c r="B1716" t="s">
        <v>8</v>
      </c>
      <c r="C1716">
        <v>41</v>
      </c>
      <c r="D1716" t="str">
        <f t="shared" si="78"/>
        <v>Middle Age</v>
      </c>
      <c r="E1716" s="5">
        <v>81718</v>
      </c>
      <c r="F1716">
        <v>36</v>
      </c>
      <c r="G1716" t="str">
        <f t="shared" si="79"/>
        <v>Economical</v>
      </c>
      <c r="H1716" t="s">
        <v>13</v>
      </c>
      <c r="I1716">
        <v>1</v>
      </c>
      <c r="J1716" t="str">
        <f t="shared" si="80"/>
        <v>Entry-Level</v>
      </c>
      <c r="K1716">
        <v>3</v>
      </c>
    </row>
    <row r="1717" spans="1:11" x14ac:dyDescent="0.25">
      <c r="A1717">
        <v>199</v>
      </c>
      <c r="B1717" t="s">
        <v>8</v>
      </c>
      <c r="C1717">
        <v>32</v>
      </c>
      <c r="D1717" t="str">
        <f t="shared" si="78"/>
        <v>Middle Age</v>
      </c>
      <c r="E1717" s="5">
        <v>81000</v>
      </c>
      <c r="F1717">
        <v>18</v>
      </c>
      <c r="G1717" t="str">
        <f t="shared" si="79"/>
        <v>Tightward</v>
      </c>
      <c r="H1717" t="s">
        <v>15</v>
      </c>
      <c r="I1717">
        <v>1</v>
      </c>
      <c r="J1717" t="str">
        <f t="shared" si="80"/>
        <v>Entry-Level</v>
      </c>
      <c r="K1717">
        <v>2</v>
      </c>
    </row>
    <row r="1718" spans="1:11" x14ac:dyDescent="0.25">
      <c r="A1718">
        <v>807</v>
      </c>
      <c r="B1718" t="s">
        <v>11</v>
      </c>
      <c r="C1718">
        <v>92</v>
      </c>
      <c r="D1718" t="str">
        <f t="shared" si="78"/>
        <v>Old</v>
      </c>
      <c r="E1718" s="5">
        <v>80808</v>
      </c>
      <c r="F1718">
        <v>26</v>
      </c>
      <c r="G1718" t="str">
        <f t="shared" si="79"/>
        <v>Tightward</v>
      </c>
      <c r="H1718" t="s">
        <v>14</v>
      </c>
      <c r="I1718">
        <v>1</v>
      </c>
      <c r="J1718" t="str">
        <f t="shared" si="80"/>
        <v>Entry-Level</v>
      </c>
      <c r="K1718">
        <v>1</v>
      </c>
    </row>
    <row r="1719" spans="1:11" x14ac:dyDescent="0.25">
      <c r="A1719">
        <v>1303</v>
      </c>
      <c r="B1719" t="s">
        <v>8</v>
      </c>
      <c r="C1719">
        <v>52</v>
      </c>
      <c r="D1719" t="str">
        <f t="shared" si="78"/>
        <v>Middle Age</v>
      </c>
      <c r="E1719" s="5">
        <v>80605</v>
      </c>
      <c r="F1719">
        <v>20</v>
      </c>
      <c r="G1719" t="str">
        <f t="shared" si="79"/>
        <v>Tightward</v>
      </c>
      <c r="H1719" t="s">
        <v>16</v>
      </c>
      <c r="I1719">
        <v>1</v>
      </c>
      <c r="J1719" t="str">
        <f t="shared" si="80"/>
        <v>Entry-Level</v>
      </c>
      <c r="K1719">
        <v>6</v>
      </c>
    </row>
    <row r="1720" spans="1:11" x14ac:dyDescent="0.25">
      <c r="A1720">
        <v>1170</v>
      </c>
      <c r="B1720" t="s">
        <v>11</v>
      </c>
      <c r="C1720">
        <v>14</v>
      </c>
      <c r="D1720" t="str">
        <f t="shared" si="78"/>
        <v>Adolescence</v>
      </c>
      <c r="E1720" s="5">
        <v>79806</v>
      </c>
      <c r="F1720">
        <v>30</v>
      </c>
      <c r="G1720" t="str">
        <f t="shared" si="79"/>
        <v>Tightward</v>
      </c>
      <c r="H1720" t="s">
        <v>10</v>
      </c>
      <c r="I1720">
        <v>1</v>
      </c>
      <c r="J1720" t="str">
        <f t="shared" si="80"/>
        <v>Entry-Level</v>
      </c>
      <c r="K1720">
        <v>6</v>
      </c>
    </row>
    <row r="1721" spans="1:11" x14ac:dyDescent="0.25">
      <c r="A1721">
        <v>1099</v>
      </c>
      <c r="B1721" t="s">
        <v>8</v>
      </c>
      <c r="C1721">
        <v>92</v>
      </c>
      <c r="D1721" t="str">
        <f t="shared" si="78"/>
        <v>Old</v>
      </c>
      <c r="E1721" s="5">
        <v>79531</v>
      </c>
      <c r="F1721">
        <v>4</v>
      </c>
      <c r="G1721" t="str">
        <f t="shared" si="79"/>
        <v>Tightward</v>
      </c>
      <c r="H1721" t="s">
        <v>14</v>
      </c>
      <c r="I1721">
        <v>1</v>
      </c>
      <c r="J1721" t="str">
        <f t="shared" si="80"/>
        <v>Entry-Level</v>
      </c>
      <c r="K1721">
        <v>1</v>
      </c>
    </row>
    <row r="1722" spans="1:11" x14ac:dyDescent="0.25">
      <c r="A1722">
        <v>265</v>
      </c>
      <c r="B1722" t="s">
        <v>11</v>
      </c>
      <c r="C1722">
        <v>37</v>
      </c>
      <c r="D1722" t="str">
        <f t="shared" si="78"/>
        <v>Middle Age</v>
      </c>
      <c r="E1722" s="5">
        <v>79000</v>
      </c>
      <c r="F1722">
        <v>10</v>
      </c>
      <c r="G1722" t="str">
        <f t="shared" si="79"/>
        <v>Tightward</v>
      </c>
      <c r="H1722" t="s">
        <v>17</v>
      </c>
      <c r="I1722">
        <v>1</v>
      </c>
      <c r="J1722" t="str">
        <f t="shared" si="80"/>
        <v>Entry-Level</v>
      </c>
      <c r="K1722">
        <v>7</v>
      </c>
    </row>
    <row r="1723" spans="1:11" x14ac:dyDescent="0.25">
      <c r="A1723">
        <v>299</v>
      </c>
      <c r="B1723" t="s">
        <v>8</v>
      </c>
      <c r="C1723">
        <v>17</v>
      </c>
      <c r="D1723" t="str">
        <f t="shared" si="78"/>
        <v>Adolescence</v>
      </c>
      <c r="E1723" s="5">
        <v>79000</v>
      </c>
      <c r="F1723">
        <v>16</v>
      </c>
      <c r="G1723" t="str">
        <f t="shared" si="79"/>
        <v>Tightward</v>
      </c>
      <c r="H1723" t="s">
        <v>14</v>
      </c>
      <c r="I1723">
        <v>1</v>
      </c>
      <c r="J1723" t="str">
        <f t="shared" si="80"/>
        <v>Entry-Level</v>
      </c>
      <c r="K1723">
        <v>3</v>
      </c>
    </row>
    <row r="1724" spans="1:11" x14ac:dyDescent="0.25">
      <c r="A1724">
        <v>1068</v>
      </c>
      <c r="B1724" t="s">
        <v>11</v>
      </c>
      <c r="C1724">
        <v>30</v>
      </c>
      <c r="D1724" t="str">
        <f t="shared" si="78"/>
        <v>Adolescence</v>
      </c>
      <c r="E1724" s="5">
        <v>78821</v>
      </c>
      <c r="F1724">
        <v>46</v>
      </c>
      <c r="G1724" t="str">
        <f t="shared" si="79"/>
        <v>Economical</v>
      </c>
      <c r="I1724">
        <v>1</v>
      </c>
      <c r="J1724" t="str">
        <f t="shared" si="80"/>
        <v>Entry-Level</v>
      </c>
      <c r="K1724">
        <v>4</v>
      </c>
    </row>
    <row r="1725" spans="1:11" x14ac:dyDescent="0.25">
      <c r="A1725">
        <v>108</v>
      </c>
      <c r="B1725" t="s">
        <v>8</v>
      </c>
      <c r="C1725">
        <v>54</v>
      </c>
      <c r="D1725" t="str">
        <f t="shared" si="78"/>
        <v>Middle Age</v>
      </c>
      <c r="E1725" s="5">
        <v>78000</v>
      </c>
      <c r="F1725">
        <v>46</v>
      </c>
      <c r="G1725" t="str">
        <f t="shared" si="79"/>
        <v>Economical</v>
      </c>
      <c r="H1725" t="s">
        <v>12</v>
      </c>
      <c r="I1725">
        <v>1</v>
      </c>
      <c r="J1725" t="str">
        <f t="shared" si="80"/>
        <v>Entry-Level</v>
      </c>
      <c r="K1725">
        <v>1</v>
      </c>
    </row>
    <row r="1726" spans="1:11" x14ac:dyDescent="0.25">
      <c r="A1726">
        <v>1360</v>
      </c>
      <c r="B1726" t="s">
        <v>11</v>
      </c>
      <c r="C1726">
        <v>64</v>
      </c>
      <c r="D1726" t="str">
        <f t="shared" si="78"/>
        <v>Old</v>
      </c>
      <c r="E1726" s="5">
        <v>77914</v>
      </c>
      <c r="F1726">
        <v>11</v>
      </c>
      <c r="G1726" t="str">
        <f t="shared" si="79"/>
        <v>Tightward</v>
      </c>
      <c r="H1726" t="s">
        <v>14</v>
      </c>
      <c r="I1726">
        <v>1</v>
      </c>
      <c r="J1726" t="str">
        <f t="shared" si="80"/>
        <v>Entry-Level</v>
      </c>
      <c r="K1726">
        <v>6</v>
      </c>
    </row>
    <row r="1727" spans="1:11" x14ac:dyDescent="0.25">
      <c r="A1727">
        <v>1299</v>
      </c>
      <c r="B1727" t="s">
        <v>8</v>
      </c>
      <c r="C1727">
        <v>34</v>
      </c>
      <c r="D1727" t="str">
        <f t="shared" si="78"/>
        <v>Middle Age</v>
      </c>
      <c r="E1727" s="5">
        <v>76979</v>
      </c>
      <c r="F1727">
        <v>46</v>
      </c>
      <c r="G1727" t="str">
        <f t="shared" si="79"/>
        <v>Economical</v>
      </c>
      <c r="H1727" t="s">
        <v>12</v>
      </c>
      <c r="I1727">
        <v>1</v>
      </c>
      <c r="J1727" t="str">
        <f t="shared" si="80"/>
        <v>Entry-Level</v>
      </c>
      <c r="K1727">
        <v>3</v>
      </c>
    </row>
    <row r="1728" spans="1:11" x14ac:dyDescent="0.25">
      <c r="A1728">
        <v>1346</v>
      </c>
      <c r="B1728" t="s">
        <v>8</v>
      </c>
      <c r="C1728">
        <v>36</v>
      </c>
      <c r="D1728" t="str">
        <f t="shared" si="78"/>
        <v>Middle Age</v>
      </c>
      <c r="E1728" s="5">
        <v>75178</v>
      </c>
      <c r="F1728">
        <v>41</v>
      </c>
      <c r="G1728" t="str">
        <f t="shared" si="79"/>
        <v>Economical</v>
      </c>
      <c r="H1728" t="s">
        <v>13</v>
      </c>
      <c r="I1728">
        <v>1</v>
      </c>
      <c r="J1728" t="str">
        <f t="shared" si="80"/>
        <v>Entry-Level</v>
      </c>
      <c r="K1728">
        <v>7</v>
      </c>
    </row>
    <row r="1729" spans="1:11" x14ac:dyDescent="0.25">
      <c r="A1729">
        <v>537</v>
      </c>
      <c r="B1729" t="s">
        <v>8</v>
      </c>
      <c r="C1729">
        <v>89</v>
      </c>
      <c r="D1729" t="str">
        <f t="shared" si="78"/>
        <v>Old</v>
      </c>
      <c r="E1729" s="5">
        <v>74820</v>
      </c>
      <c r="F1729">
        <v>33</v>
      </c>
      <c r="G1729" t="str">
        <f t="shared" si="79"/>
        <v>Economical</v>
      </c>
      <c r="H1729" t="s">
        <v>16</v>
      </c>
      <c r="I1729">
        <v>1</v>
      </c>
      <c r="J1729" t="str">
        <f t="shared" si="80"/>
        <v>Entry-Level</v>
      </c>
      <c r="K1729">
        <v>2</v>
      </c>
    </row>
    <row r="1730" spans="1:11" x14ac:dyDescent="0.25">
      <c r="A1730">
        <v>1270</v>
      </c>
      <c r="B1730" t="s">
        <v>11</v>
      </c>
      <c r="C1730">
        <v>71</v>
      </c>
      <c r="D1730" t="str">
        <f t="shared" ref="D1730:D1793" si="81">IF(C1730&gt;54,"Old",IF(C1730&gt;=31,"Middle Age",IF(C1730&lt;31,"Adolescence","Invalid")))</f>
        <v>Old</v>
      </c>
      <c r="E1730" s="5">
        <v>74696</v>
      </c>
      <c r="F1730">
        <v>41</v>
      </c>
      <c r="G1730" t="str">
        <f t="shared" ref="G1730:G1793" si="82">IF(F1730&gt;=60,"Spendthrift",IF(F1730&gt;=31,"Economical",IF(F1730&lt;31,"Tightward","Invalid")))</f>
        <v>Economical</v>
      </c>
      <c r="H1730" t="s">
        <v>16</v>
      </c>
      <c r="I1730">
        <v>1</v>
      </c>
      <c r="J1730" t="str">
        <f t="shared" ref="J1730:J1793" si="83">IF(I1730&gt;=10,"Senior Level",IF(I1730&gt;=5,"Mid-Level",IF(I1730&gt;=3,"Intermediate",IF(I1730&lt;3,"Entry-Level","Invalid"))))</f>
        <v>Entry-Level</v>
      </c>
      <c r="K1730">
        <v>6</v>
      </c>
    </row>
    <row r="1731" spans="1:11" x14ac:dyDescent="0.25">
      <c r="A1731">
        <v>1720</v>
      </c>
      <c r="B1731" t="s">
        <v>11</v>
      </c>
      <c r="C1731">
        <v>48</v>
      </c>
      <c r="D1731" t="str">
        <f t="shared" si="81"/>
        <v>Middle Age</v>
      </c>
      <c r="E1731" s="5">
        <v>74308</v>
      </c>
      <c r="F1731">
        <v>23</v>
      </c>
      <c r="G1731" t="str">
        <f t="shared" si="82"/>
        <v>Tightward</v>
      </c>
      <c r="H1731" t="s">
        <v>13</v>
      </c>
      <c r="I1731">
        <v>1</v>
      </c>
      <c r="J1731" t="str">
        <f t="shared" si="83"/>
        <v>Entry-Level</v>
      </c>
      <c r="K1731">
        <v>2</v>
      </c>
    </row>
    <row r="1732" spans="1:11" x14ac:dyDescent="0.25">
      <c r="A1732">
        <v>1004</v>
      </c>
      <c r="B1732" t="s">
        <v>8</v>
      </c>
      <c r="C1732">
        <v>8</v>
      </c>
      <c r="D1732" t="str">
        <f t="shared" si="81"/>
        <v>Adolescence</v>
      </c>
      <c r="E1732" s="5">
        <v>74253</v>
      </c>
      <c r="F1732">
        <v>45</v>
      </c>
      <c r="G1732" t="str">
        <f t="shared" si="82"/>
        <v>Economical</v>
      </c>
      <c r="H1732" t="s">
        <v>12</v>
      </c>
      <c r="I1732">
        <v>1</v>
      </c>
      <c r="J1732" t="str">
        <f t="shared" si="83"/>
        <v>Entry-Level</v>
      </c>
      <c r="K1732">
        <v>6</v>
      </c>
    </row>
    <row r="1733" spans="1:11" x14ac:dyDescent="0.25">
      <c r="A1733">
        <v>284</v>
      </c>
      <c r="B1733" t="s">
        <v>11</v>
      </c>
      <c r="C1733">
        <v>63</v>
      </c>
      <c r="D1733" t="str">
        <f t="shared" si="81"/>
        <v>Old</v>
      </c>
      <c r="E1733" s="5">
        <v>74000</v>
      </c>
      <c r="F1733">
        <v>20</v>
      </c>
      <c r="G1733" t="str">
        <f t="shared" si="82"/>
        <v>Tightward</v>
      </c>
      <c r="H1733" t="s">
        <v>14</v>
      </c>
      <c r="I1733">
        <v>1</v>
      </c>
      <c r="J1733" t="str">
        <f t="shared" si="83"/>
        <v>Entry-Level</v>
      </c>
      <c r="K1733">
        <v>2</v>
      </c>
    </row>
    <row r="1734" spans="1:11" x14ac:dyDescent="0.25">
      <c r="A1734">
        <v>1067</v>
      </c>
      <c r="B1734" t="s">
        <v>8</v>
      </c>
      <c r="C1734">
        <v>45</v>
      </c>
      <c r="D1734" t="str">
        <f t="shared" si="81"/>
        <v>Middle Age</v>
      </c>
      <c r="E1734" s="5">
        <v>73892</v>
      </c>
      <c r="F1734">
        <v>45</v>
      </c>
      <c r="G1734" t="str">
        <f t="shared" si="82"/>
        <v>Economical</v>
      </c>
      <c r="H1734" t="s">
        <v>16</v>
      </c>
      <c r="I1734">
        <v>1</v>
      </c>
      <c r="J1734" t="str">
        <f t="shared" si="83"/>
        <v>Entry-Level</v>
      </c>
      <c r="K1734">
        <v>4</v>
      </c>
    </row>
    <row r="1735" spans="1:11" x14ac:dyDescent="0.25">
      <c r="A1735">
        <v>622</v>
      </c>
      <c r="B1735" t="s">
        <v>8</v>
      </c>
      <c r="C1735">
        <v>77</v>
      </c>
      <c r="D1735" t="str">
        <f t="shared" si="81"/>
        <v>Old</v>
      </c>
      <c r="E1735" s="5">
        <v>73884</v>
      </c>
      <c r="F1735">
        <v>30</v>
      </c>
      <c r="G1735" t="str">
        <f t="shared" si="82"/>
        <v>Tightward</v>
      </c>
      <c r="H1735" t="s">
        <v>9</v>
      </c>
      <c r="I1735">
        <v>1</v>
      </c>
      <c r="J1735" t="str">
        <f t="shared" si="83"/>
        <v>Entry-Level</v>
      </c>
      <c r="K1735">
        <v>2</v>
      </c>
    </row>
    <row r="1736" spans="1:11" x14ac:dyDescent="0.25">
      <c r="A1736">
        <v>1897</v>
      </c>
      <c r="B1736" t="s">
        <v>11</v>
      </c>
      <c r="C1736">
        <v>65</v>
      </c>
      <c r="D1736" t="str">
        <f t="shared" si="81"/>
        <v>Old</v>
      </c>
      <c r="E1736" s="5">
        <v>72313</v>
      </c>
      <c r="F1736">
        <v>36</v>
      </c>
      <c r="G1736" t="str">
        <f t="shared" si="82"/>
        <v>Economical</v>
      </c>
      <c r="H1736" t="s">
        <v>12</v>
      </c>
      <c r="I1736">
        <v>1</v>
      </c>
      <c r="J1736" t="str">
        <f t="shared" si="83"/>
        <v>Entry-Level</v>
      </c>
      <c r="K1736">
        <v>5</v>
      </c>
    </row>
    <row r="1737" spans="1:11" x14ac:dyDescent="0.25">
      <c r="A1737">
        <v>1624</v>
      </c>
      <c r="B1737" t="s">
        <v>8</v>
      </c>
      <c r="C1737">
        <v>81</v>
      </c>
      <c r="D1737" t="str">
        <f t="shared" si="81"/>
        <v>Old</v>
      </c>
      <c r="E1737" s="5">
        <v>71543</v>
      </c>
      <c r="F1737">
        <v>1</v>
      </c>
      <c r="G1737" t="str">
        <f t="shared" si="82"/>
        <v>Tightward</v>
      </c>
      <c r="H1737" t="s">
        <v>13</v>
      </c>
      <c r="I1737">
        <v>1</v>
      </c>
      <c r="J1737" t="str">
        <f t="shared" si="83"/>
        <v>Entry-Level</v>
      </c>
      <c r="K1737">
        <v>4</v>
      </c>
    </row>
    <row r="1738" spans="1:11" x14ac:dyDescent="0.25">
      <c r="A1738">
        <v>1575</v>
      </c>
      <c r="B1738" t="s">
        <v>8</v>
      </c>
      <c r="C1738">
        <v>87</v>
      </c>
      <c r="D1738" t="str">
        <f t="shared" si="81"/>
        <v>Old</v>
      </c>
      <c r="E1738" s="5">
        <v>71318</v>
      </c>
      <c r="F1738">
        <v>22</v>
      </c>
      <c r="G1738" t="str">
        <f t="shared" si="82"/>
        <v>Tightward</v>
      </c>
      <c r="H1738" t="s">
        <v>9</v>
      </c>
      <c r="I1738">
        <v>1</v>
      </c>
      <c r="J1738" t="str">
        <f t="shared" si="83"/>
        <v>Entry-Level</v>
      </c>
      <c r="K1738">
        <v>3</v>
      </c>
    </row>
    <row r="1739" spans="1:11" x14ac:dyDescent="0.25">
      <c r="A1739">
        <v>113</v>
      </c>
      <c r="B1739" t="s">
        <v>11</v>
      </c>
      <c r="C1739">
        <v>38</v>
      </c>
      <c r="D1739" t="str">
        <f t="shared" si="81"/>
        <v>Middle Age</v>
      </c>
      <c r="E1739" s="5">
        <v>71000</v>
      </c>
      <c r="F1739">
        <v>42</v>
      </c>
      <c r="G1739" t="str">
        <f t="shared" si="82"/>
        <v>Economical</v>
      </c>
      <c r="H1739" t="s">
        <v>16</v>
      </c>
      <c r="I1739">
        <v>1</v>
      </c>
      <c r="J1739" t="str">
        <f t="shared" si="83"/>
        <v>Entry-Level</v>
      </c>
      <c r="K1739">
        <v>5</v>
      </c>
    </row>
    <row r="1740" spans="1:11" x14ac:dyDescent="0.25">
      <c r="A1740">
        <v>444</v>
      </c>
      <c r="B1740" t="s">
        <v>11</v>
      </c>
      <c r="C1740">
        <v>0</v>
      </c>
      <c r="D1740" t="str">
        <f t="shared" si="81"/>
        <v>Adolescence</v>
      </c>
      <c r="E1740" s="5">
        <v>68761</v>
      </c>
      <c r="F1740">
        <v>16</v>
      </c>
      <c r="G1740" t="str">
        <f t="shared" si="82"/>
        <v>Tightward</v>
      </c>
      <c r="H1740" t="s">
        <v>12</v>
      </c>
      <c r="I1740">
        <v>1</v>
      </c>
      <c r="J1740" t="str">
        <f t="shared" si="83"/>
        <v>Entry-Level</v>
      </c>
      <c r="K1740">
        <v>4</v>
      </c>
    </row>
    <row r="1741" spans="1:11" x14ac:dyDescent="0.25">
      <c r="A1741">
        <v>1567</v>
      </c>
      <c r="B1741" t="s">
        <v>11</v>
      </c>
      <c r="C1741">
        <v>73</v>
      </c>
      <c r="D1741" t="str">
        <f t="shared" si="81"/>
        <v>Old</v>
      </c>
      <c r="E1741" s="5">
        <v>68161</v>
      </c>
      <c r="F1741">
        <v>23</v>
      </c>
      <c r="G1741" t="str">
        <f t="shared" si="82"/>
        <v>Tightward</v>
      </c>
      <c r="H1741" t="s">
        <v>16</v>
      </c>
      <c r="I1741">
        <v>1</v>
      </c>
      <c r="J1741" t="str">
        <f t="shared" si="83"/>
        <v>Entry-Level</v>
      </c>
      <c r="K1741">
        <v>2</v>
      </c>
    </row>
    <row r="1742" spans="1:11" x14ac:dyDescent="0.25">
      <c r="A1742">
        <v>1357</v>
      </c>
      <c r="B1742" t="s">
        <v>8</v>
      </c>
      <c r="C1742">
        <v>96</v>
      </c>
      <c r="D1742" t="str">
        <f t="shared" si="81"/>
        <v>Old</v>
      </c>
      <c r="E1742" s="5">
        <v>67799</v>
      </c>
      <c r="F1742">
        <v>42</v>
      </c>
      <c r="G1742" t="str">
        <f t="shared" si="82"/>
        <v>Economical</v>
      </c>
      <c r="H1742" t="s">
        <v>13</v>
      </c>
      <c r="I1742">
        <v>1</v>
      </c>
      <c r="J1742" t="str">
        <f t="shared" si="83"/>
        <v>Entry-Level</v>
      </c>
      <c r="K1742">
        <v>6</v>
      </c>
    </row>
    <row r="1743" spans="1:11" x14ac:dyDescent="0.25">
      <c r="A1743">
        <v>727</v>
      </c>
      <c r="B1743" t="s">
        <v>8</v>
      </c>
      <c r="C1743">
        <v>3</v>
      </c>
      <c r="D1743" t="str">
        <f t="shared" si="81"/>
        <v>Adolescence</v>
      </c>
      <c r="E1743" s="5">
        <v>67787</v>
      </c>
      <c r="F1743">
        <v>1</v>
      </c>
      <c r="G1743" t="str">
        <f t="shared" si="82"/>
        <v>Tightward</v>
      </c>
      <c r="H1743" t="s">
        <v>15</v>
      </c>
      <c r="I1743">
        <v>1</v>
      </c>
      <c r="J1743" t="str">
        <f t="shared" si="83"/>
        <v>Entry-Level</v>
      </c>
      <c r="K1743">
        <v>6</v>
      </c>
    </row>
    <row r="1744" spans="1:11" x14ac:dyDescent="0.25">
      <c r="A1744">
        <v>987</v>
      </c>
      <c r="B1744" t="s">
        <v>11</v>
      </c>
      <c r="C1744">
        <v>12</v>
      </c>
      <c r="D1744" t="str">
        <f t="shared" si="81"/>
        <v>Adolescence</v>
      </c>
      <c r="E1744" s="5">
        <v>67613</v>
      </c>
      <c r="F1744">
        <v>40</v>
      </c>
      <c r="G1744" t="str">
        <f t="shared" si="82"/>
        <v>Economical</v>
      </c>
      <c r="H1744" t="s">
        <v>13</v>
      </c>
      <c r="I1744">
        <v>1</v>
      </c>
      <c r="J1744" t="str">
        <f t="shared" si="83"/>
        <v>Entry-Level</v>
      </c>
      <c r="K1744">
        <v>2</v>
      </c>
    </row>
    <row r="1745" spans="1:11" x14ac:dyDescent="0.25">
      <c r="A1745">
        <v>917</v>
      </c>
      <c r="B1745" t="s">
        <v>11</v>
      </c>
      <c r="C1745">
        <v>24</v>
      </c>
      <c r="D1745" t="str">
        <f t="shared" si="81"/>
        <v>Adolescence</v>
      </c>
      <c r="E1745" s="5">
        <v>67582</v>
      </c>
      <c r="F1745">
        <v>13</v>
      </c>
      <c r="G1745" t="str">
        <f t="shared" si="82"/>
        <v>Tightward</v>
      </c>
      <c r="H1745" t="s">
        <v>14</v>
      </c>
      <c r="I1745">
        <v>1</v>
      </c>
      <c r="J1745" t="str">
        <f t="shared" si="83"/>
        <v>Entry-Level</v>
      </c>
      <c r="K1745">
        <v>3</v>
      </c>
    </row>
    <row r="1746" spans="1:11" x14ac:dyDescent="0.25">
      <c r="A1746">
        <v>1277</v>
      </c>
      <c r="B1746" t="s">
        <v>11</v>
      </c>
      <c r="C1746">
        <v>95</v>
      </c>
      <c r="D1746" t="str">
        <f t="shared" si="81"/>
        <v>Old</v>
      </c>
      <c r="E1746" s="5">
        <v>67227</v>
      </c>
      <c r="F1746">
        <v>30</v>
      </c>
      <c r="G1746" t="str">
        <f t="shared" si="82"/>
        <v>Tightward</v>
      </c>
      <c r="H1746" t="s">
        <v>14</v>
      </c>
      <c r="I1746">
        <v>1</v>
      </c>
      <c r="J1746" t="str">
        <f t="shared" si="83"/>
        <v>Entry-Level</v>
      </c>
      <c r="K1746">
        <v>7</v>
      </c>
    </row>
    <row r="1747" spans="1:11" x14ac:dyDescent="0.25">
      <c r="A1747">
        <v>25</v>
      </c>
      <c r="B1747" t="s">
        <v>11</v>
      </c>
      <c r="C1747">
        <v>54</v>
      </c>
      <c r="D1747" t="str">
        <f t="shared" si="81"/>
        <v>Middle Age</v>
      </c>
      <c r="E1747" s="5">
        <v>67000</v>
      </c>
      <c r="F1747">
        <v>14</v>
      </c>
      <c r="G1747" t="str">
        <f t="shared" si="82"/>
        <v>Tightward</v>
      </c>
      <c r="H1747" t="s">
        <v>15</v>
      </c>
      <c r="I1747">
        <v>1</v>
      </c>
      <c r="J1747" t="str">
        <f t="shared" si="83"/>
        <v>Entry-Level</v>
      </c>
      <c r="K1747">
        <v>3</v>
      </c>
    </row>
    <row r="1748" spans="1:11" x14ac:dyDescent="0.25">
      <c r="A1748">
        <v>1319</v>
      </c>
      <c r="B1748" t="s">
        <v>11</v>
      </c>
      <c r="C1748">
        <v>77</v>
      </c>
      <c r="D1748" t="str">
        <f t="shared" si="81"/>
        <v>Old</v>
      </c>
      <c r="E1748" s="5">
        <v>66256</v>
      </c>
      <c r="F1748">
        <v>13</v>
      </c>
      <c r="G1748" t="str">
        <f t="shared" si="82"/>
        <v>Tightward</v>
      </c>
      <c r="H1748" t="s">
        <v>12</v>
      </c>
      <c r="I1748">
        <v>1</v>
      </c>
      <c r="J1748" t="str">
        <f t="shared" si="83"/>
        <v>Entry-Level</v>
      </c>
      <c r="K1748">
        <v>2</v>
      </c>
    </row>
    <row r="1749" spans="1:11" x14ac:dyDescent="0.25">
      <c r="A1749">
        <v>159</v>
      </c>
      <c r="B1749" t="s">
        <v>8</v>
      </c>
      <c r="C1749">
        <v>34</v>
      </c>
      <c r="D1749" t="str">
        <f t="shared" si="81"/>
        <v>Middle Age</v>
      </c>
      <c r="E1749" s="5">
        <v>66000</v>
      </c>
      <c r="F1749">
        <v>1</v>
      </c>
      <c r="G1749" t="str">
        <f t="shared" si="82"/>
        <v>Tightward</v>
      </c>
      <c r="H1749" t="s">
        <v>12</v>
      </c>
      <c r="I1749">
        <v>1</v>
      </c>
      <c r="J1749" t="str">
        <f t="shared" si="83"/>
        <v>Entry-Level</v>
      </c>
      <c r="K1749">
        <v>2</v>
      </c>
    </row>
    <row r="1750" spans="1:11" x14ac:dyDescent="0.25">
      <c r="A1750">
        <v>507</v>
      </c>
      <c r="B1750" t="s">
        <v>11</v>
      </c>
      <c r="C1750">
        <v>3</v>
      </c>
      <c r="D1750" t="str">
        <f t="shared" si="81"/>
        <v>Adolescence</v>
      </c>
      <c r="E1750" s="5">
        <v>64824</v>
      </c>
      <c r="F1750">
        <v>30</v>
      </c>
      <c r="G1750" t="str">
        <f t="shared" si="82"/>
        <v>Tightward</v>
      </c>
      <c r="H1750" t="s">
        <v>15</v>
      </c>
      <c r="I1750">
        <v>1</v>
      </c>
      <c r="J1750" t="str">
        <f t="shared" si="83"/>
        <v>Entry-Level</v>
      </c>
      <c r="K1750">
        <v>1</v>
      </c>
    </row>
    <row r="1751" spans="1:11" x14ac:dyDescent="0.25">
      <c r="A1751">
        <v>1145</v>
      </c>
      <c r="B1751" t="s">
        <v>11</v>
      </c>
      <c r="C1751">
        <v>26</v>
      </c>
      <c r="D1751" t="str">
        <f t="shared" si="81"/>
        <v>Adolescence</v>
      </c>
      <c r="E1751" s="5">
        <v>64398</v>
      </c>
      <c r="F1751">
        <v>7</v>
      </c>
      <c r="G1751" t="str">
        <f t="shared" si="82"/>
        <v>Tightward</v>
      </c>
      <c r="H1751" t="s">
        <v>12</v>
      </c>
      <c r="I1751">
        <v>1</v>
      </c>
      <c r="J1751" t="str">
        <f t="shared" si="83"/>
        <v>Entry-Level</v>
      </c>
      <c r="K1751">
        <v>6</v>
      </c>
    </row>
    <row r="1752" spans="1:11" x14ac:dyDescent="0.25">
      <c r="A1752">
        <v>755</v>
      </c>
      <c r="B1752" t="s">
        <v>11</v>
      </c>
      <c r="C1752">
        <v>17</v>
      </c>
      <c r="D1752" t="str">
        <f t="shared" si="81"/>
        <v>Adolescence</v>
      </c>
      <c r="E1752" s="5">
        <v>63557</v>
      </c>
      <c r="F1752">
        <v>3</v>
      </c>
      <c r="G1752" t="str">
        <f t="shared" si="82"/>
        <v>Tightward</v>
      </c>
      <c r="H1752" t="s">
        <v>18</v>
      </c>
      <c r="I1752">
        <v>1</v>
      </c>
      <c r="J1752" t="str">
        <f t="shared" si="83"/>
        <v>Entry-Level</v>
      </c>
      <c r="K1752">
        <v>1</v>
      </c>
    </row>
    <row r="1753" spans="1:11" x14ac:dyDescent="0.25">
      <c r="A1753">
        <v>1087</v>
      </c>
      <c r="B1753" t="s">
        <v>11</v>
      </c>
      <c r="C1753">
        <v>93</v>
      </c>
      <c r="D1753" t="str">
        <f t="shared" si="81"/>
        <v>Old</v>
      </c>
      <c r="E1753" s="5">
        <v>63261</v>
      </c>
      <c r="F1753">
        <v>13</v>
      </c>
      <c r="G1753" t="str">
        <f t="shared" si="82"/>
        <v>Tightward</v>
      </c>
      <c r="H1753" t="s">
        <v>10</v>
      </c>
      <c r="I1753">
        <v>1</v>
      </c>
      <c r="J1753" t="str">
        <f t="shared" si="83"/>
        <v>Entry-Level</v>
      </c>
      <c r="K1753">
        <v>7</v>
      </c>
    </row>
    <row r="1754" spans="1:11" x14ac:dyDescent="0.25">
      <c r="A1754">
        <v>1157</v>
      </c>
      <c r="B1754" t="s">
        <v>8</v>
      </c>
      <c r="C1754">
        <v>31</v>
      </c>
      <c r="D1754" t="str">
        <f t="shared" si="81"/>
        <v>Middle Age</v>
      </c>
      <c r="E1754" s="5">
        <v>62925</v>
      </c>
      <c r="F1754">
        <v>24</v>
      </c>
      <c r="G1754" t="str">
        <f t="shared" si="82"/>
        <v>Tightward</v>
      </c>
      <c r="H1754" t="s">
        <v>10</v>
      </c>
      <c r="I1754">
        <v>1</v>
      </c>
      <c r="J1754" t="str">
        <f t="shared" si="83"/>
        <v>Entry-Level</v>
      </c>
      <c r="K1754">
        <v>6</v>
      </c>
    </row>
    <row r="1755" spans="1:11" x14ac:dyDescent="0.25">
      <c r="A1755">
        <v>1428</v>
      </c>
      <c r="B1755" t="s">
        <v>8</v>
      </c>
      <c r="C1755">
        <v>37</v>
      </c>
      <c r="D1755" t="str">
        <f t="shared" si="81"/>
        <v>Middle Age</v>
      </c>
      <c r="E1755" s="5">
        <v>62893</v>
      </c>
      <c r="F1755">
        <v>29</v>
      </c>
      <c r="G1755" t="str">
        <f t="shared" si="82"/>
        <v>Tightward</v>
      </c>
      <c r="H1755" t="s">
        <v>15</v>
      </c>
      <c r="I1755">
        <v>1</v>
      </c>
      <c r="J1755" t="str">
        <f t="shared" si="83"/>
        <v>Entry-Level</v>
      </c>
      <c r="K1755">
        <v>5</v>
      </c>
    </row>
    <row r="1756" spans="1:11" x14ac:dyDescent="0.25">
      <c r="A1756">
        <v>1232</v>
      </c>
      <c r="B1756" t="s">
        <v>11</v>
      </c>
      <c r="C1756">
        <v>41</v>
      </c>
      <c r="D1756" t="str">
        <f t="shared" si="81"/>
        <v>Middle Age</v>
      </c>
      <c r="E1756" s="5">
        <v>61355</v>
      </c>
      <c r="F1756">
        <v>13</v>
      </c>
      <c r="G1756" t="str">
        <f t="shared" si="82"/>
        <v>Tightward</v>
      </c>
      <c r="H1756" t="s">
        <v>9</v>
      </c>
      <c r="I1756">
        <v>1</v>
      </c>
      <c r="J1756" t="str">
        <f t="shared" si="83"/>
        <v>Entry-Level</v>
      </c>
      <c r="K1756">
        <v>3</v>
      </c>
    </row>
    <row r="1757" spans="1:11" x14ac:dyDescent="0.25">
      <c r="A1757">
        <v>1838</v>
      </c>
      <c r="B1757" t="s">
        <v>11</v>
      </c>
      <c r="C1757">
        <v>90</v>
      </c>
      <c r="D1757" t="str">
        <f t="shared" si="81"/>
        <v>Old</v>
      </c>
      <c r="E1757" s="5">
        <v>60998</v>
      </c>
      <c r="F1757">
        <v>35</v>
      </c>
      <c r="G1757" t="str">
        <f t="shared" si="82"/>
        <v>Economical</v>
      </c>
      <c r="H1757" t="s">
        <v>13</v>
      </c>
      <c r="I1757">
        <v>1</v>
      </c>
      <c r="J1757" t="str">
        <f t="shared" si="83"/>
        <v>Entry-Level</v>
      </c>
      <c r="K1757">
        <v>7</v>
      </c>
    </row>
    <row r="1758" spans="1:11" x14ac:dyDescent="0.25">
      <c r="A1758">
        <v>575</v>
      </c>
      <c r="B1758" t="s">
        <v>11</v>
      </c>
      <c r="C1758">
        <v>91</v>
      </c>
      <c r="D1758" t="str">
        <f t="shared" si="81"/>
        <v>Old</v>
      </c>
      <c r="E1758" s="5">
        <v>60856</v>
      </c>
      <c r="F1758">
        <v>23</v>
      </c>
      <c r="G1758" t="str">
        <f t="shared" si="82"/>
        <v>Tightward</v>
      </c>
      <c r="H1758" t="s">
        <v>14</v>
      </c>
      <c r="I1758">
        <v>1</v>
      </c>
      <c r="J1758" t="str">
        <f t="shared" si="83"/>
        <v>Entry-Level</v>
      </c>
      <c r="K1758">
        <v>6</v>
      </c>
    </row>
    <row r="1759" spans="1:11" x14ac:dyDescent="0.25">
      <c r="A1759">
        <v>455</v>
      </c>
      <c r="B1759" t="s">
        <v>11</v>
      </c>
      <c r="C1759">
        <v>8</v>
      </c>
      <c r="D1759" t="str">
        <f t="shared" si="81"/>
        <v>Adolescence</v>
      </c>
      <c r="E1759" s="5">
        <v>60790</v>
      </c>
      <c r="F1759">
        <v>38</v>
      </c>
      <c r="G1759" t="str">
        <f t="shared" si="82"/>
        <v>Economical</v>
      </c>
      <c r="H1759" t="s">
        <v>14</v>
      </c>
      <c r="I1759">
        <v>1</v>
      </c>
      <c r="J1759" t="str">
        <f t="shared" si="83"/>
        <v>Entry-Level</v>
      </c>
      <c r="K1759">
        <v>5</v>
      </c>
    </row>
    <row r="1760" spans="1:11" x14ac:dyDescent="0.25">
      <c r="A1760">
        <v>1705</v>
      </c>
      <c r="B1760" t="s">
        <v>11</v>
      </c>
      <c r="C1760">
        <v>13</v>
      </c>
      <c r="D1760" t="str">
        <f t="shared" si="81"/>
        <v>Adolescence</v>
      </c>
      <c r="E1760" s="5">
        <v>60771</v>
      </c>
      <c r="F1760">
        <v>50</v>
      </c>
      <c r="G1760" t="str">
        <f t="shared" si="82"/>
        <v>Economical</v>
      </c>
      <c r="H1760" t="s">
        <v>13</v>
      </c>
      <c r="I1760">
        <v>1</v>
      </c>
      <c r="J1760" t="str">
        <f t="shared" si="83"/>
        <v>Entry-Level</v>
      </c>
      <c r="K1760">
        <v>7</v>
      </c>
    </row>
    <row r="1761" spans="1:11" x14ac:dyDescent="0.25">
      <c r="A1761">
        <v>1847</v>
      </c>
      <c r="B1761" t="s">
        <v>11</v>
      </c>
      <c r="C1761">
        <v>71</v>
      </c>
      <c r="D1761" t="str">
        <f t="shared" si="81"/>
        <v>Old</v>
      </c>
      <c r="E1761" s="5">
        <v>60209</v>
      </c>
      <c r="F1761">
        <v>46</v>
      </c>
      <c r="G1761" t="str">
        <f t="shared" si="82"/>
        <v>Economical</v>
      </c>
      <c r="H1761" t="s">
        <v>14</v>
      </c>
      <c r="I1761">
        <v>1</v>
      </c>
      <c r="J1761" t="str">
        <f t="shared" si="83"/>
        <v>Entry-Level</v>
      </c>
      <c r="K1761">
        <v>3</v>
      </c>
    </row>
    <row r="1762" spans="1:11" x14ac:dyDescent="0.25">
      <c r="A1762">
        <v>414</v>
      </c>
      <c r="B1762" t="s">
        <v>8</v>
      </c>
      <c r="C1762">
        <v>80</v>
      </c>
      <c r="D1762" t="str">
        <f t="shared" si="81"/>
        <v>Old</v>
      </c>
      <c r="E1762" s="5">
        <v>59099</v>
      </c>
      <c r="F1762">
        <v>44</v>
      </c>
      <c r="G1762" t="str">
        <f t="shared" si="82"/>
        <v>Economical</v>
      </c>
      <c r="H1762" t="s">
        <v>18</v>
      </c>
      <c r="I1762">
        <v>1</v>
      </c>
      <c r="J1762" t="str">
        <f t="shared" si="83"/>
        <v>Entry-Level</v>
      </c>
      <c r="K1762">
        <v>7</v>
      </c>
    </row>
    <row r="1763" spans="1:11" x14ac:dyDescent="0.25">
      <c r="A1763">
        <v>574</v>
      </c>
      <c r="B1763" t="s">
        <v>11</v>
      </c>
      <c r="C1763">
        <v>64</v>
      </c>
      <c r="D1763" t="str">
        <f t="shared" si="81"/>
        <v>Old</v>
      </c>
      <c r="E1763" s="5">
        <v>59088</v>
      </c>
      <c r="F1763">
        <v>31</v>
      </c>
      <c r="G1763" t="str">
        <f t="shared" si="82"/>
        <v>Economical</v>
      </c>
      <c r="H1763" t="s">
        <v>14</v>
      </c>
      <c r="I1763">
        <v>1</v>
      </c>
      <c r="J1763" t="str">
        <f t="shared" si="83"/>
        <v>Entry-Level</v>
      </c>
      <c r="K1763">
        <v>3</v>
      </c>
    </row>
    <row r="1764" spans="1:11" x14ac:dyDescent="0.25">
      <c r="A1764">
        <v>33</v>
      </c>
      <c r="B1764" t="s">
        <v>8</v>
      </c>
      <c r="C1764">
        <v>53</v>
      </c>
      <c r="D1764" t="str">
        <f t="shared" si="81"/>
        <v>Middle Age</v>
      </c>
      <c r="E1764" s="5">
        <v>59000</v>
      </c>
      <c r="F1764">
        <v>4</v>
      </c>
      <c r="G1764" t="str">
        <f t="shared" si="82"/>
        <v>Tightward</v>
      </c>
      <c r="H1764" t="s">
        <v>9</v>
      </c>
      <c r="I1764">
        <v>1</v>
      </c>
      <c r="J1764" t="str">
        <f t="shared" si="83"/>
        <v>Entry-Level</v>
      </c>
      <c r="K1764">
        <v>3</v>
      </c>
    </row>
    <row r="1765" spans="1:11" x14ac:dyDescent="0.25">
      <c r="A1765">
        <v>673</v>
      </c>
      <c r="B1765" t="s">
        <v>11</v>
      </c>
      <c r="C1765">
        <v>65</v>
      </c>
      <c r="D1765" t="str">
        <f t="shared" si="81"/>
        <v>Old</v>
      </c>
      <c r="E1765" s="5">
        <v>58318</v>
      </c>
      <c r="F1765">
        <v>45</v>
      </c>
      <c r="G1765" t="str">
        <f t="shared" si="82"/>
        <v>Economical</v>
      </c>
      <c r="H1765" t="s">
        <v>16</v>
      </c>
      <c r="I1765">
        <v>1</v>
      </c>
      <c r="J1765" t="str">
        <f t="shared" si="83"/>
        <v>Entry-Level</v>
      </c>
      <c r="K1765">
        <v>1</v>
      </c>
    </row>
    <row r="1766" spans="1:11" x14ac:dyDescent="0.25">
      <c r="A1766">
        <v>99</v>
      </c>
      <c r="B1766" t="s">
        <v>8</v>
      </c>
      <c r="C1766">
        <v>48</v>
      </c>
      <c r="D1766" t="str">
        <f t="shared" si="81"/>
        <v>Middle Age</v>
      </c>
      <c r="E1766" s="5">
        <v>58000</v>
      </c>
      <c r="F1766">
        <v>42</v>
      </c>
      <c r="G1766" t="str">
        <f t="shared" si="82"/>
        <v>Economical</v>
      </c>
      <c r="H1766" t="s">
        <v>16</v>
      </c>
      <c r="I1766">
        <v>1</v>
      </c>
      <c r="J1766" t="str">
        <f t="shared" si="83"/>
        <v>Entry-Level</v>
      </c>
      <c r="K1766">
        <v>2</v>
      </c>
    </row>
    <row r="1767" spans="1:11" x14ac:dyDescent="0.25">
      <c r="A1767">
        <v>869</v>
      </c>
      <c r="B1767" t="s">
        <v>11</v>
      </c>
      <c r="C1767">
        <v>57</v>
      </c>
      <c r="D1767" t="str">
        <f t="shared" si="81"/>
        <v>Old</v>
      </c>
      <c r="E1767" s="5">
        <v>57337</v>
      </c>
      <c r="F1767">
        <v>14</v>
      </c>
      <c r="G1767" t="str">
        <f t="shared" si="82"/>
        <v>Tightward</v>
      </c>
      <c r="H1767" t="s">
        <v>9</v>
      </c>
      <c r="I1767">
        <v>1</v>
      </c>
      <c r="J1767" t="str">
        <f t="shared" si="83"/>
        <v>Entry-Level</v>
      </c>
      <c r="K1767">
        <v>4</v>
      </c>
    </row>
    <row r="1768" spans="1:11" x14ac:dyDescent="0.25">
      <c r="A1768">
        <v>1066</v>
      </c>
      <c r="B1768" t="s">
        <v>11</v>
      </c>
      <c r="C1768">
        <v>80</v>
      </c>
      <c r="D1768" t="str">
        <f t="shared" si="81"/>
        <v>Old</v>
      </c>
      <c r="E1768" s="5">
        <v>55792</v>
      </c>
      <c r="F1768">
        <v>30</v>
      </c>
      <c r="G1768" t="str">
        <f t="shared" si="82"/>
        <v>Tightward</v>
      </c>
      <c r="H1768" t="s">
        <v>14</v>
      </c>
      <c r="I1768">
        <v>1</v>
      </c>
      <c r="J1768" t="str">
        <f t="shared" si="83"/>
        <v>Entry-Level</v>
      </c>
      <c r="K1768">
        <v>6</v>
      </c>
    </row>
    <row r="1769" spans="1:11" x14ac:dyDescent="0.25">
      <c r="A1769">
        <v>717</v>
      </c>
      <c r="B1769" t="s">
        <v>11</v>
      </c>
      <c r="C1769">
        <v>31</v>
      </c>
      <c r="D1769" t="str">
        <f t="shared" si="81"/>
        <v>Middle Age</v>
      </c>
      <c r="E1769" s="5">
        <v>53802</v>
      </c>
      <c r="F1769">
        <v>32</v>
      </c>
      <c r="G1769" t="str">
        <f t="shared" si="82"/>
        <v>Economical</v>
      </c>
      <c r="H1769" t="s">
        <v>14</v>
      </c>
      <c r="I1769">
        <v>1</v>
      </c>
      <c r="J1769" t="str">
        <f t="shared" si="83"/>
        <v>Entry-Level</v>
      </c>
      <c r="K1769">
        <v>7</v>
      </c>
    </row>
    <row r="1770" spans="1:11" x14ac:dyDescent="0.25">
      <c r="A1770">
        <v>1085</v>
      </c>
      <c r="B1770" t="s">
        <v>11</v>
      </c>
      <c r="C1770">
        <v>38</v>
      </c>
      <c r="D1770" t="str">
        <f t="shared" si="81"/>
        <v>Middle Age</v>
      </c>
      <c r="E1770" s="5">
        <v>52884</v>
      </c>
      <c r="F1770">
        <v>24</v>
      </c>
      <c r="G1770" t="str">
        <f t="shared" si="82"/>
        <v>Tightward</v>
      </c>
      <c r="H1770" t="s">
        <v>12</v>
      </c>
      <c r="I1770">
        <v>1</v>
      </c>
      <c r="J1770" t="str">
        <f t="shared" si="83"/>
        <v>Entry-Level</v>
      </c>
      <c r="K1770">
        <v>1</v>
      </c>
    </row>
    <row r="1771" spans="1:11" x14ac:dyDescent="0.25">
      <c r="A1771">
        <v>542</v>
      </c>
      <c r="B1771" t="s">
        <v>11</v>
      </c>
      <c r="C1771">
        <v>26</v>
      </c>
      <c r="D1771" t="str">
        <f t="shared" si="81"/>
        <v>Adolescence</v>
      </c>
      <c r="E1771" s="5">
        <v>52234</v>
      </c>
      <c r="F1771">
        <v>30</v>
      </c>
      <c r="G1771" t="str">
        <f t="shared" si="82"/>
        <v>Tightward</v>
      </c>
      <c r="H1771" t="s">
        <v>15</v>
      </c>
      <c r="I1771">
        <v>1</v>
      </c>
      <c r="J1771" t="str">
        <f t="shared" si="83"/>
        <v>Entry-Level</v>
      </c>
      <c r="K1771">
        <v>2</v>
      </c>
    </row>
    <row r="1772" spans="1:11" x14ac:dyDescent="0.25">
      <c r="A1772">
        <v>122</v>
      </c>
      <c r="B1772" t="s">
        <v>11</v>
      </c>
      <c r="C1772">
        <v>38</v>
      </c>
      <c r="D1772" t="str">
        <f t="shared" si="81"/>
        <v>Middle Age</v>
      </c>
      <c r="E1772" s="5">
        <v>50000</v>
      </c>
      <c r="F1772">
        <v>40</v>
      </c>
      <c r="G1772" t="str">
        <f t="shared" si="82"/>
        <v>Economical</v>
      </c>
      <c r="H1772" t="s">
        <v>15</v>
      </c>
      <c r="I1772">
        <v>1</v>
      </c>
      <c r="J1772" t="str">
        <f t="shared" si="83"/>
        <v>Entry-Level</v>
      </c>
      <c r="K1772">
        <v>4</v>
      </c>
    </row>
    <row r="1773" spans="1:11" x14ac:dyDescent="0.25">
      <c r="A1773">
        <v>240</v>
      </c>
      <c r="B1773" t="s">
        <v>11</v>
      </c>
      <c r="C1773">
        <v>14</v>
      </c>
      <c r="D1773" t="str">
        <f t="shared" si="81"/>
        <v>Adolescence</v>
      </c>
      <c r="E1773" s="5">
        <v>50000</v>
      </c>
      <c r="F1773">
        <v>11</v>
      </c>
      <c r="G1773" t="str">
        <f t="shared" si="82"/>
        <v>Tightward</v>
      </c>
      <c r="H1773" t="s">
        <v>14</v>
      </c>
      <c r="I1773">
        <v>1</v>
      </c>
      <c r="J1773" t="str">
        <f t="shared" si="83"/>
        <v>Entry-Level</v>
      </c>
      <c r="K1773">
        <v>2</v>
      </c>
    </row>
    <row r="1774" spans="1:11" x14ac:dyDescent="0.25">
      <c r="A1774">
        <v>249</v>
      </c>
      <c r="B1774" t="s">
        <v>11</v>
      </c>
      <c r="C1774">
        <v>37</v>
      </c>
      <c r="D1774" t="str">
        <f t="shared" si="81"/>
        <v>Middle Age</v>
      </c>
      <c r="E1774" s="5">
        <v>41000</v>
      </c>
      <c r="F1774">
        <v>2</v>
      </c>
      <c r="G1774" t="str">
        <f t="shared" si="82"/>
        <v>Tightward</v>
      </c>
      <c r="H1774" t="s">
        <v>14</v>
      </c>
      <c r="I1774">
        <v>1</v>
      </c>
      <c r="J1774" t="str">
        <f t="shared" si="83"/>
        <v>Entry-Level</v>
      </c>
      <c r="K1774">
        <v>2</v>
      </c>
    </row>
    <row r="1775" spans="1:11" x14ac:dyDescent="0.25">
      <c r="A1775">
        <v>243</v>
      </c>
      <c r="B1775" t="s">
        <v>11</v>
      </c>
      <c r="C1775">
        <v>84</v>
      </c>
      <c r="D1775" t="str">
        <f t="shared" si="81"/>
        <v>Old</v>
      </c>
      <c r="E1775" s="5">
        <v>40000</v>
      </c>
      <c r="F1775">
        <v>14</v>
      </c>
      <c r="G1775" t="str">
        <f t="shared" si="82"/>
        <v>Tightward</v>
      </c>
      <c r="H1775" t="s">
        <v>9</v>
      </c>
      <c r="I1775">
        <v>1</v>
      </c>
      <c r="J1775" t="str">
        <f t="shared" si="83"/>
        <v>Entry-Level</v>
      </c>
      <c r="K1775">
        <v>4</v>
      </c>
    </row>
    <row r="1776" spans="1:11" x14ac:dyDescent="0.25">
      <c r="A1776">
        <v>185</v>
      </c>
      <c r="B1776" t="s">
        <v>11</v>
      </c>
      <c r="C1776">
        <v>41</v>
      </c>
      <c r="D1776" t="str">
        <f t="shared" si="81"/>
        <v>Middle Age</v>
      </c>
      <c r="E1776" s="5">
        <v>39000</v>
      </c>
      <c r="F1776">
        <v>39</v>
      </c>
      <c r="G1776" t="str">
        <f t="shared" si="82"/>
        <v>Economical</v>
      </c>
      <c r="H1776" t="s">
        <v>14</v>
      </c>
      <c r="I1776">
        <v>1</v>
      </c>
      <c r="J1776" t="str">
        <f t="shared" si="83"/>
        <v>Entry-Level</v>
      </c>
      <c r="K1776">
        <v>1</v>
      </c>
    </row>
    <row r="1777" spans="1:11" x14ac:dyDescent="0.25">
      <c r="A1777">
        <v>92</v>
      </c>
      <c r="B1777" t="s">
        <v>8</v>
      </c>
      <c r="C1777">
        <v>18</v>
      </c>
      <c r="D1777" t="str">
        <f t="shared" si="81"/>
        <v>Adolescence</v>
      </c>
      <c r="E1777" s="5">
        <v>36000</v>
      </c>
      <c r="F1777">
        <v>41</v>
      </c>
      <c r="G1777" t="str">
        <f t="shared" si="82"/>
        <v>Economical</v>
      </c>
      <c r="H1777" t="s">
        <v>14</v>
      </c>
      <c r="I1777">
        <v>1</v>
      </c>
      <c r="J1777" t="str">
        <f t="shared" si="83"/>
        <v>Entry-Level</v>
      </c>
      <c r="K1777">
        <v>4</v>
      </c>
    </row>
    <row r="1778" spans="1:11" x14ac:dyDescent="0.25">
      <c r="A1778">
        <v>7</v>
      </c>
      <c r="B1778" t="s">
        <v>11</v>
      </c>
      <c r="C1778">
        <v>35</v>
      </c>
      <c r="D1778" t="str">
        <f t="shared" si="81"/>
        <v>Middle Age</v>
      </c>
      <c r="E1778" s="5">
        <v>31000</v>
      </c>
      <c r="F1778">
        <v>6</v>
      </c>
      <c r="G1778" t="str">
        <f t="shared" si="82"/>
        <v>Tightward</v>
      </c>
      <c r="H1778" t="s">
        <v>9</v>
      </c>
      <c r="I1778">
        <v>1</v>
      </c>
      <c r="J1778" t="str">
        <f t="shared" si="83"/>
        <v>Entry-Level</v>
      </c>
      <c r="K1778">
        <v>3</v>
      </c>
    </row>
    <row r="1779" spans="1:11" x14ac:dyDescent="0.25">
      <c r="A1779">
        <v>94</v>
      </c>
      <c r="B1779" t="s">
        <v>11</v>
      </c>
      <c r="C1779">
        <v>40</v>
      </c>
      <c r="D1779" t="str">
        <f t="shared" si="81"/>
        <v>Middle Age</v>
      </c>
      <c r="E1779" s="5">
        <v>31000</v>
      </c>
      <c r="F1779">
        <v>40</v>
      </c>
      <c r="G1779" t="str">
        <f t="shared" si="82"/>
        <v>Economical</v>
      </c>
      <c r="H1779" t="s">
        <v>13</v>
      </c>
      <c r="I1779">
        <v>1</v>
      </c>
      <c r="J1779" t="str">
        <f t="shared" si="83"/>
        <v>Entry-Level</v>
      </c>
      <c r="K1779">
        <v>2</v>
      </c>
    </row>
    <row r="1780" spans="1:11" x14ac:dyDescent="0.25">
      <c r="A1780">
        <v>288</v>
      </c>
      <c r="B1780" t="s">
        <v>11</v>
      </c>
      <c r="C1780">
        <v>73</v>
      </c>
      <c r="D1780" t="str">
        <f t="shared" si="81"/>
        <v>Old</v>
      </c>
      <c r="E1780" s="5">
        <v>31000</v>
      </c>
      <c r="F1780">
        <v>47</v>
      </c>
      <c r="G1780" t="str">
        <f t="shared" si="82"/>
        <v>Economical</v>
      </c>
      <c r="H1780" t="s">
        <v>9</v>
      </c>
      <c r="I1780">
        <v>1</v>
      </c>
      <c r="J1780" t="str">
        <f t="shared" si="83"/>
        <v>Entry-Level</v>
      </c>
      <c r="K1780">
        <v>2</v>
      </c>
    </row>
    <row r="1781" spans="1:11" x14ac:dyDescent="0.25">
      <c r="A1781">
        <v>50</v>
      </c>
      <c r="B1781" t="s">
        <v>11</v>
      </c>
      <c r="C1781">
        <v>31</v>
      </c>
      <c r="D1781" t="str">
        <f t="shared" si="81"/>
        <v>Middle Age</v>
      </c>
      <c r="E1781" s="5">
        <v>25000</v>
      </c>
      <c r="F1781">
        <v>42</v>
      </c>
      <c r="G1781" t="str">
        <f t="shared" si="82"/>
        <v>Economical</v>
      </c>
      <c r="H1781" t="s">
        <v>10</v>
      </c>
      <c r="I1781">
        <v>1</v>
      </c>
      <c r="J1781" t="str">
        <f t="shared" si="83"/>
        <v>Entry-Level</v>
      </c>
      <c r="K1781">
        <v>1</v>
      </c>
    </row>
    <row r="1782" spans="1:11" x14ac:dyDescent="0.25">
      <c r="A1782">
        <v>226</v>
      </c>
      <c r="B1782" t="s">
        <v>11</v>
      </c>
      <c r="C1782">
        <v>78</v>
      </c>
      <c r="D1782" t="str">
        <f t="shared" si="81"/>
        <v>Old</v>
      </c>
      <c r="E1782" s="5">
        <v>23000</v>
      </c>
      <c r="F1782">
        <v>8</v>
      </c>
      <c r="G1782" t="str">
        <f t="shared" si="82"/>
        <v>Tightward</v>
      </c>
      <c r="H1782" t="s">
        <v>10</v>
      </c>
      <c r="I1782">
        <v>1</v>
      </c>
      <c r="J1782" t="str">
        <f t="shared" si="83"/>
        <v>Entry-Level</v>
      </c>
      <c r="K1782">
        <v>1</v>
      </c>
    </row>
    <row r="1783" spans="1:11" x14ac:dyDescent="0.25">
      <c r="A1783">
        <v>19</v>
      </c>
      <c r="B1783" t="s">
        <v>8</v>
      </c>
      <c r="C1783">
        <v>52</v>
      </c>
      <c r="D1783" t="str">
        <f t="shared" si="81"/>
        <v>Middle Age</v>
      </c>
      <c r="E1783" s="5">
        <v>20000</v>
      </c>
      <c r="F1783">
        <v>29</v>
      </c>
      <c r="G1783" t="str">
        <f t="shared" si="82"/>
        <v>Tightward</v>
      </c>
      <c r="H1783" t="s">
        <v>13</v>
      </c>
      <c r="I1783">
        <v>1</v>
      </c>
      <c r="J1783" t="str">
        <f t="shared" si="83"/>
        <v>Entry-Level</v>
      </c>
      <c r="K1783">
        <v>4</v>
      </c>
    </row>
    <row r="1784" spans="1:11" x14ac:dyDescent="0.25">
      <c r="A1784">
        <v>55</v>
      </c>
      <c r="B1784" t="s">
        <v>11</v>
      </c>
      <c r="C1784">
        <v>50</v>
      </c>
      <c r="D1784" t="str">
        <f t="shared" si="81"/>
        <v>Middle Age</v>
      </c>
      <c r="E1784" s="5">
        <v>18000</v>
      </c>
      <c r="F1784">
        <v>45</v>
      </c>
      <c r="G1784" t="str">
        <f t="shared" si="82"/>
        <v>Economical</v>
      </c>
      <c r="H1784" t="s">
        <v>18</v>
      </c>
      <c r="I1784">
        <v>1</v>
      </c>
      <c r="J1784" t="str">
        <f t="shared" si="83"/>
        <v>Entry-Level</v>
      </c>
      <c r="K1784">
        <v>1</v>
      </c>
    </row>
    <row r="1785" spans="1:11" x14ac:dyDescent="0.25">
      <c r="A1785">
        <v>157</v>
      </c>
      <c r="B1785" t="s">
        <v>8</v>
      </c>
      <c r="C1785">
        <v>37</v>
      </c>
      <c r="D1785" t="str">
        <f t="shared" si="81"/>
        <v>Middle Age</v>
      </c>
      <c r="E1785" s="5">
        <v>16000</v>
      </c>
      <c r="F1785">
        <v>1</v>
      </c>
      <c r="G1785" t="str">
        <f t="shared" si="82"/>
        <v>Tightward</v>
      </c>
      <c r="H1785" t="s">
        <v>15</v>
      </c>
      <c r="I1785">
        <v>1</v>
      </c>
      <c r="J1785" t="str">
        <f t="shared" si="83"/>
        <v>Entry-Level</v>
      </c>
      <c r="K1785">
        <v>1</v>
      </c>
    </row>
    <row r="1786" spans="1:11" x14ac:dyDescent="0.25">
      <c r="A1786">
        <v>1</v>
      </c>
      <c r="B1786" t="s">
        <v>8</v>
      </c>
      <c r="C1786">
        <v>19</v>
      </c>
      <c r="D1786" t="str">
        <f t="shared" si="81"/>
        <v>Adolescence</v>
      </c>
      <c r="E1786" s="5">
        <v>15000</v>
      </c>
      <c r="F1786">
        <v>39</v>
      </c>
      <c r="G1786" t="str">
        <f t="shared" si="82"/>
        <v>Economical</v>
      </c>
      <c r="H1786" t="s">
        <v>9</v>
      </c>
      <c r="I1786">
        <v>1</v>
      </c>
      <c r="J1786" t="str">
        <f t="shared" si="83"/>
        <v>Entry-Level</v>
      </c>
      <c r="K1786">
        <v>4</v>
      </c>
    </row>
    <row r="1787" spans="1:11" x14ac:dyDescent="0.25">
      <c r="A1787">
        <v>187</v>
      </c>
      <c r="B1787" t="s">
        <v>11</v>
      </c>
      <c r="C1787">
        <v>54</v>
      </c>
      <c r="D1787" t="str">
        <f t="shared" si="81"/>
        <v>Middle Age</v>
      </c>
      <c r="E1787" s="5">
        <v>14000</v>
      </c>
      <c r="F1787">
        <v>24</v>
      </c>
      <c r="G1787" t="str">
        <f t="shared" si="82"/>
        <v>Tightward</v>
      </c>
      <c r="H1787" t="s">
        <v>12</v>
      </c>
      <c r="I1787">
        <v>1</v>
      </c>
      <c r="J1787" t="str">
        <f t="shared" si="83"/>
        <v>Entry-Level</v>
      </c>
      <c r="K1787">
        <v>2</v>
      </c>
    </row>
    <row r="1788" spans="1:11" x14ac:dyDescent="0.25">
      <c r="A1788">
        <v>117</v>
      </c>
      <c r="B1788" t="s">
        <v>11</v>
      </c>
      <c r="C1788">
        <v>63</v>
      </c>
      <c r="D1788" t="str">
        <f t="shared" si="81"/>
        <v>Old</v>
      </c>
      <c r="E1788" s="5">
        <v>9000</v>
      </c>
      <c r="F1788">
        <v>43</v>
      </c>
      <c r="G1788" t="str">
        <f t="shared" si="82"/>
        <v>Economical</v>
      </c>
      <c r="H1788" t="s">
        <v>12</v>
      </c>
      <c r="I1788">
        <v>1</v>
      </c>
      <c r="J1788" t="str">
        <f t="shared" si="83"/>
        <v>Entry-Level</v>
      </c>
      <c r="K1788">
        <v>1</v>
      </c>
    </row>
    <row r="1789" spans="1:11" x14ac:dyDescent="0.25">
      <c r="A1789">
        <v>161</v>
      </c>
      <c r="B1789" t="s">
        <v>11</v>
      </c>
      <c r="C1789">
        <v>56</v>
      </c>
      <c r="D1789" t="str">
        <f t="shared" si="81"/>
        <v>Old</v>
      </c>
      <c r="E1789" s="5">
        <v>9000</v>
      </c>
      <c r="F1789">
        <v>35</v>
      </c>
      <c r="G1789" t="str">
        <f t="shared" si="82"/>
        <v>Economical</v>
      </c>
      <c r="H1789" t="s">
        <v>14</v>
      </c>
      <c r="I1789">
        <v>1</v>
      </c>
      <c r="J1789" t="str">
        <f t="shared" si="83"/>
        <v>Entry-Level</v>
      </c>
      <c r="K1789">
        <v>1</v>
      </c>
    </row>
    <row r="1790" spans="1:11" x14ac:dyDescent="0.25">
      <c r="A1790">
        <v>11</v>
      </c>
      <c r="B1790" t="s">
        <v>8</v>
      </c>
      <c r="C1790">
        <v>67</v>
      </c>
      <c r="D1790" t="str">
        <f t="shared" si="81"/>
        <v>Old</v>
      </c>
      <c r="E1790" s="5">
        <v>7000</v>
      </c>
      <c r="F1790">
        <v>14</v>
      </c>
      <c r="G1790" t="str">
        <f t="shared" si="82"/>
        <v>Tightward</v>
      </c>
      <c r="H1790" t="s">
        <v>10</v>
      </c>
      <c r="I1790">
        <v>1</v>
      </c>
      <c r="J1790" t="str">
        <f t="shared" si="83"/>
        <v>Entry-Level</v>
      </c>
      <c r="K1790">
        <v>3</v>
      </c>
    </row>
    <row r="1791" spans="1:11" x14ac:dyDescent="0.25">
      <c r="A1791">
        <v>248</v>
      </c>
      <c r="B1791" t="s">
        <v>11</v>
      </c>
      <c r="C1791">
        <v>32</v>
      </c>
      <c r="D1791" t="str">
        <f t="shared" si="81"/>
        <v>Middle Age</v>
      </c>
      <c r="E1791" s="5">
        <v>7000</v>
      </c>
      <c r="F1791">
        <v>16</v>
      </c>
      <c r="G1791" t="str">
        <f t="shared" si="82"/>
        <v>Tightward</v>
      </c>
      <c r="H1791" t="s">
        <v>14</v>
      </c>
      <c r="I1791">
        <v>1</v>
      </c>
      <c r="J1791" t="str">
        <f t="shared" si="83"/>
        <v>Entry-Level</v>
      </c>
      <c r="K1791">
        <v>2</v>
      </c>
    </row>
    <row r="1792" spans="1:11" x14ac:dyDescent="0.25">
      <c r="A1792">
        <v>102</v>
      </c>
      <c r="B1792" t="s">
        <v>11</v>
      </c>
      <c r="C1792">
        <v>49</v>
      </c>
      <c r="D1792" t="str">
        <f t="shared" si="81"/>
        <v>Middle Age</v>
      </c>
      <c r="E1792" s="5">
        <v>4000</v>
      </c>
      <c r="F1792">
        <v>48</v>
      </c>
      <c r="G1792" t="str">
        <f t="shared" si="82"/>
        <v>Economical</v>
      </c>
      <c r="H1792" t="s">
        <v>15</v>
      </c>
      <c r="I1792">
        <v>1</v>
      </c>
      <c r="J1792" t="str">
        <f t="shared" si="83"/>
        <v>Entry-Level</v>
      </c>
      <c r="K1792">
        <v>7</v>
      </c>
    </row>
    <row r="1793" spans="1:11" x14ac:dyDescent="0.25">
      <c r="A1793">
        <v>114</v>
      </c>
      <c r="B1793" t="s">
        <v>8</v>
      </c>
      <c r="C1793">
        <v>19</v>
      </c>
      <c r="D1793" t="str">
        <f t="shared" si="81"/>
        <v>Adolescence</v>
      </c>
      <c r="E1793" s="5">
        <v>2000</v>
      </c>
      <c r="F1793">
        <v>46</v>
      </c>
      <c r="G1793" t="str">
        <f t="shared" si="82"/>
        <v>Economical</v>
      </c>
      <c r="H1793" t="s">
        <v>14</v>
      </c>
      <c r="I1793">
        <v>1</v>
      </c>
      <c r="J1793" t="str">
        <f t="shared" si="83"/>
        <v>Entry-Level</v>
      </c>
      <c r="K1793">
        <v>1</v>
      </c>
    </row>
    <row r="1794" spans="1:11" x14ac:dyDescent="0.25">
      <c r="A1794">
        <v>1258</v>
      </c>
      <c r="B1794" t="s">
        <v>8</v>
      </c>
      <c r="C1794">
        <v>60</v>
      </c>
      <c r="D1794" t="str">
        <f t="shared" ref="D1794:D1857" si="84">IF(C1794&gt;54,"Old",IF(C1794&gt;=31,"Middle Age",IF(C1794&lt;31,"Adolescence","Invalid")))</f>
        <v>Old</v>
      </c>
      <c r="E1794" s="5">
        <v>189945</v>
      </c>
      <c r="F1794">
        <v>20</v>
      </c>
      <c r="G1794" t="str">
        <f t="shared" ref="G1794:G1857" si="85">IF(F1794&gt;=60,"Spendthrift",IF(F1794&gt;=31,"Economical",IF(F1794&lt;31,"Tightward","Invalid")))</f>
        <v>Tightward</v>
      </c>
      <c r="H1794" t="s">
        <v>10</v>
      </c>
      <c r="I1794">
        <v>0</v>
      </c>
      <c r="J1794" t="str">
        <f t="shared" ref="J1794:J1857" si="86">IF(I1794&gt;=10,"Senior Level",IF(I1794&gt;=5,"Mid-Level",IF(I1794&gt;=3,"Intermediate",IF(I1794&lt;3,"Entry-Level","Invalid"))))</f>
        <v>Entry-Level</v>
      </c>
      <c r="K1794">
        <v>5</v>
      </c>
    </row>
    <row r="1795" spans="1:11" x14ac:dyDescent="0.25">
      <c r="A1795">
        <v>639</v>
      </c>
      <c r="B1795" t="s">
        <v>11</v>
      </c>
      <c r="C1795">
        <v>59</v>
      </c>
      <c r="D1795" t="str">
        <f t="shared" si="84"/>
        <v>Old</v>
      </c>
      <c r="E1795" s="5">
        <v>189672</v>
      </c>
      <c r="F1795">
        <v>8</v>
      </c>
      <c r="G1795" t="str">
        <f t="shared" si="85"/>
        <v>Tightward</v>
      </c>
      <c r="H1795" t="s">
        <v>16</v>
      </c>
      <c r="I1795">
        <v>0</v>
      </c>
      <c r="J1795" t="str">
        <f t="shared" si="86"/>
        <v>Entry-Level</v>
      </c>
      <c r="K1795">
        <v>7</v>
      </c>
    </row>
    <row r="1796" spans="1:11" x14ac:dyDescent="0.25">
      <c r="A1796">
        <v>922</v>
      </c>
      <c r="B1796" t="s">
        <v>8</v>
      </c>
      <c r="C1796">
        <v>52</v>
      </c>
      <c r="D1796" t="str">
        <f t="shared" si="84"/>
        <v>Middle Age</v>
      </c>
      <c r="E1796" s="5">
        <v>189091</v>
      </c>
      <c r="F1796">
        <v>12</v>
      </c>
      <c r="G1796" t="str">
        <f t="shared" si="85"/>
        <v>Tightward</v>
      </c>
      <c r="H1796" t="s">
        <v>14</v>
      </c>
      <c r="I1796">
        <v>0</v>
      </c>
      <c r="J1796" t="str">
        <f t="shared" si="86"/>
        <v>Entry-Level</v>
      </c>
      <c r="K1796">
        <v>6</v>
      </c>
    </row>
    <row r="1797" spans="1:11" x14ac:dyDescent="0.25">
      <c r="A1797">
        <v>478</v>
      </c>
      <c r="B1797" t="s">
        <v>8</v>
      </c>
      <c r="C1797">
        <v>82</v>
      </c>
      <c r="D1797" t="str">
        <f t="shared" si="84"/>
        <v>Old</v>
      </c>
      <c r="E1797" s="5">
        <v>188719</v>
      </c>
      <c r="F1797">
        <v>30</v>
      </c>
      <c r="G1797" t="str">
        <f t="shared" si="85"/>
        <v>Tightward</v>
      </c>
      <c r="H1797" t="s">
        <v>12</v>
      </c>
      <c r="I1797">
        <v>0</v>
      </c>
      <c r="J1797" t="str">
        <f t="shared" si="86"/>
        <v>Entry-Level</v>
      </c>
      <c r="K1797">
        <v>6</v>
      </c>
    </row>
    <row r="1798" spans="1:11" x14ac:dyDescent="0.25">
      <c r="A1798">
        <v>417</v>
      </c>
      <c r="B1798" t="s">
        <v>11</v>
      </c>
      <c r="C1798">
        <v>86</v>
      </c>
      <c r="D1798" t="str">
        <f t="shared" si="84"/>
        <v>Old</v>
      </c>
      <c r="E1798" s="5">
        <v>187667</v>
      </c>
      <c r="F1798">
        <v>12</v>
      </c>
      <c r="G1798" t="str">
        <f t="shared" si="85"/>
        <v>Tightward</v>
      </c>
      <c r="H1798" t="s">
        <v>14</v>
      </c>
      <c r="I1798">
        <v>0</v>
      </c>
      <c r="J1798" t="str">
        <f t="shared" si="86"/>
        <v>Entry-Level</v>
      </c>
      <c r="K1798">
        <v>1</v>
      </c>
    </row>
    <row r="1799" spans="1:11" x14ac:dyDescent="0.25">
      <c r="A1799">
        <v>457</v>
      </c>
      <c r="B1799" t="s">
        <v>8</v>
      </c>
      <c r="C1799">
        <v>1</v>
      </c>
      <c r="D1799" t="str">
        <f t="shared" si="84"/>
        <v>Adolescence</v>
      </c>
      <c r="E1799" s="5">
        <v>187297</v>
      </c>
      <c r="F1799">
        <v>7</v>
      </c>
      <c r="G1799" t="str">
        <f t="shared" si="85"/>
        <v>Tightward</v>
      </c>
      <c r="H1799" t="s">
        <v>14</v>
      </c>
      <c r="I1799">
        <v>0</v>
      </c>
      <c r="J1799" t="str">
        <f t="shared" si="86"/>
        <v>Entry-Level</v>
      </c>
      <c r="K1799">
        <v>1</v>
      </c>
    </row>
    <row r="1800" spans="1:11" x14ac:dyDescent="0.25">
      <c r="A1800">
        <v>1851</v>
      </c>
      <c r="B1800" t="s">
        <v>11</v>
      </c>
      <c r="C1800">
        <v>40</v>
      </c>
      <c r="D1800" t="str">
        <f t="shared" si="84"/>
        <v>Middle Age</v>
      </c>
      <c r="E1800" s="5">
        <v>187234</v>
      </c>
      <c r="F1800">
        <v>14</v>
      </c>
      <c r="G1800" t="str">
        <f t="shared" si="85"/>
        <v>Tightward</v>
      </c>
      <c r="H1800" t="s">
        <v>16</v>
      </c>
      <c r="I1800">
        <v>0</v>
      </c>
      <c r="J1800" t="str">
        <f t="shared" si="86"/>
        <v>Entry-Level</v>
      </c>
      <c r="K1800">
        <v>5</v>
      </c>
    </row>
    <row r="1801" spans="1:11" x14ac:dyDescent="0.25">
      <c r="A1801">
        <v>646</v>
      </c>
      <c r="B1801" t="s">
        <v>11</v>
      </c>
      <c r="C1801">
        <v>76</v>
      </c>
      <c r="D1801" t="str">
        <f t="shared" si="84"/>
        <v>Old</v>
      </c>
      <c r="E1801" s="5">
        <v>187141</v>
      </c>
      <c r="F1801">
        <v>33</v>
      </c>
      <c r="G1801" t="str">
        <f t="shared" si="85"/>
        <v>Economical</v>
      </c>
      <c r="H1801" t="s">
        <v>16</v>
      </c>
      <c r="I1801">
        <v>0</v>
      </c>
      <c r="J1801" t="str">
        <f t="shared" si="86"/>
        <v>Entry-Level</v>
      </c>
      <c r="K1801">
        <v>7</v>
      </c>
    </row>
    <row r="1802" spans="1:11" x14ac:dyDescent="0.25">
      <c r="A1802">
        <v>1620</v>
      </c>
      <c r="B1802" t="s">
        <v>11</v>
      </c>
      <c r="C1802">
        <v>41</v>
      </c>
      <c r="D1802" t="str">
        <f t="shared" si="84"/>
        <v>Middle Age</v>
      </c>
      <c r="E1802" s="5">
        <v>186470</v>
      </c>
      <c r="F1802">
        <v>21</v>
      </c>
      <c r="G1802" t="str">
        <f t="shared" si="85"/>
        <v>Tightward</v>
      </c>
      <c r="H1802" t="s">
        <v>14</v>
      </c>
      <c r="I1802">
        <v>0</v>
      </c>
      <c r="J1802" t="str">
        <f t="shared" si="86"/>
        <v>Entry-Level</v>
      </c>
      <c r="K1802">
        <v>7</v>
      </c>
    </row>
    <row r="1803" spans="1:11" x14ac:dyDescent="0.25">
      <c r="A1803">
        <v>1589</v>
      </c>
      <c r="B1803" t="s">
        <v>11</v>
      </c>
      <c r="C1803">
        <v>48</v>
      </c>
      <c r="D1803" t="str">
        <f t="shared" si="84"/>
        <v>Middle Age</v>
      </c>
      <c r="E1803" s="5">
        <v>186445</v>
      </c>
      <c r="F1803">
        <v>41</v>
      </c>
      <c r="G1803" t="str">
        <f t="shared" si="85"/>
        <v>Economical</v>
      </c>
      <c r="H1803" t="s">
        <v>10</v>
      </c>
      <c r="I1803">
        <v>0</v>
      </c>
      <c r="J1803" t="str">
        <f t="shared" si="86"/>
        <v>Entry-Level</v>
      </c>
      <c r="K1803">
        <v>1</v>
      </c>
    </row>
    <row r="1804" spans="1:11" x14ac:dyDescent="0.25">
      <c r="A1804">
        <v>1691</v>
      </c>
      <c r="B1804" t="s">
        <v>11</v>
      </c>
      <c r="C1804">
        <v>31</v>
      </c>
      <c r="D1804" t="str">
        <f t="shared" si="84"/>
        <v>Middle Age</v>
      </c>
      <c r="E1804" s="5">
        <v>186334</v>
      </c>
      <c r="F1804">
        <v>37</v>
      </c>
      <c r="G1804" t="str">
        <f t="shared" si="85"/>
        <v>Economical</v>
      </c>
      <c r="H1804" t="s">
        <v>14</v>
      </c>
      <c r="I1804">
        <v>0</v>
      </c>
      <c r="J1804" t="str">
        <f t="shared" si="86"/>
        <v>Entry-Level</v>
      </c>
      <c r="K1804">
        <v>1</v>
      </c>
    </row>
    <row r="1805" spans="1:11" x14ac:dyDescent="0.25">
      <c r="A1805">
        <v>988</v>
      </c>
      <c r="B1805" t="s">
        <v>11</v>
      </c>
      <c r="C1805">
        <v>60</v>
      </c>
      <c r="D1805" t="str">
        <f t="shared" si="84"/>
        <v>Old</v>
      </c>
      <c r="E1805" s="5">
        <v>185306</v>
      </c>
      <c r="F1805">
        <v>47</v>
      </c>
      <c r="G1805" t="str">
        <f t="shared" si="85"/>
        <v>Economical</v>
      </c>
      <c r="H1805" t="s">
        <v>13</v>
      </c>
      <c r="I1805">
        <v>0</v>
      </c>
      <c r="J1805" t="str">
        <f t="shared" si="86"/>
        <v>Entry-Level</v>
      </c>
      <c r="K1805">
        <v>2</v>
      </c>
    </row>
    <row r="1806" spans="1:11" x14ac:dyDescent="0.25">
      <c r="A1806">
        <v>812</v>
      </c>
      <c r="B1806" t="s">
        <v>11</v>
      </c>
      <c r="C1806">
        <v>37</v>
      </c>
      <c r="D1806" t="str">
        <f t="shared" si="84"/>
        <v>Middle Age</v>
      </c>
      <c r="E1806" s="5">
        <v>184813</v>
      </c>
      <c r="F1806">
        <v>44</v>
      </c>
      <c r="G1806" t="str">
        <f t="shared" si="85"/>
        <v>Economical</v>
      </c>
      <c r="H1806" t="s">
        <v>15</v>
      </c>
      <c r="I1806">
        <v>0</v>
      </c>
      <c r="J1806" t="str">
        <f t="shared" si="86"/>
        <v>Entry-Level</v>
      </c>
      <c r="K1806">
        <v>2</v>
      </c>
    </row>
    <row r="1807" spans="1:11" x14ac:dyDescent="0.25">
      <c r="A1807">
        <v>384</v>
      </c>
      <c r="B1807" t="s">
        <v>11</v>
      </c>
      <c r="C1807">
        <v>10</v>
      </c>
      <c r="D1807" t="str">
        <f t="shared" si="84"/>
        <v>Adolescence</v>
      </c>
      <c r="E1807" s="5">
        <v>184522</v>
      </c>
      <c r="F1807">
        <v>43</v>
      </c>
      <c r="G1807" t="str">
        <f t="shared" si="85"/>
        <v>Economical</v>
      </c>
      <c r="H1807" t="s">
        <v>14</v>
      </c>
      <c r="I1807">
        <v>0</v>
      </c>
      <c r="J1807" t="str">
        <f t="shared" si="86"/>
        <v>Entry-Level</v>
      </c>
      <c r="K1807">
        <v>2</v>
      </c>
    </row>
    <row r="1808" spans="1:11" x14ac:dyDescent="0.25">
      <c r="A1808">
        <v>1623</v>
      </c>
      <c r="B1808" t="s">
        <v>11</v>
      </c>
      <c r="C1808">
        <v>40</v>
      </c>
      <c r="D1808" t="str">
        <f t="shared" si="84"/>
        <v>Middle Age</v>
      </c>
      <c r="E1808" s="5">
        <v>184222</v>
      </c>
      <c r="F1808">
        <v>17</v>
      </c>
      <c r="G1808" t="str">
        <f t="shared" si="85"/>
        <v>Tightward</v>
      </c>
      <c r="H1808" t="s">
        <v>9</v>
      </c>
      <c r="I1808">
        <v>0</v>
      </c>
      <c r="J1808" t="str">
        <f t="shared" si="86"/>
        <v>Entry-Level</v>
      </c>
      <c r="K1808">
        <v>2</v>
      </c>
    </row>
    <row r="1809" spans="1:11" x14ac:dyDescent="0.25">
      <c r="A1809">
        <v>1037</v>
      </c>
      <c r="B1809" t="s">
        <v>11</v>
      </c>
      <c r="C1809">
        <v>19</v>
      </c>
      <c r="D1809" t="str">
        <f t="shared" si="84"/>
        <v>Adolescence</v>
      </c>
      <c r="E1809" s="5">
        <v>178217</v>
      </c>
      <c r="F1809">
        <v>38</v>
      </c>
      <c r="G1809" t="str">
        <f t="shared" si="85"/>
        <v>Economical</v>
      </c>
      <c r="H1809" t="s">
        <v>18</v>
      </c>
      <c r="I1809">
        <v>0</v>
      </c>
      <c r="J1809" t="str">
        <f t="shared" si="86"/>
        <v>Entry-Level</v>
      </c>
      <c r="K1809">
        <v>3</v>
      </c>
    </row>
    <row r="1810" spans="1:11" x14ac:dyDescent="0.25">
      <c r="A1810">
        <v>1613</v>
      </c>
      <c r="B1810" t="s">
        <v>11</v>
      </c>
      <c r="C1810">
        <v>14</v>
      </c>
      <c r="D1810" t="str">
        <f t="shared" si="84"/>
        <v>Adolescence</v>
      </c>
      <c r="E1810" s="5">
        <v>177701</v>
      </c>
      <c r="F1810">
        <v>49</v>
      </c>
      <c r="G1810" t="str">
        <f t="shared" si="85"/>
        <v>Economical</v>
      </c>
      <c r="H1810" t="s">
        <v>13</v>
      </c>
      <c r="I1810">
        <v>0</v>
      </c>
      <c r="J1810" t="str">
        <f t="shared" si="86"/>
        <v>Entry-Level</v>
      </c>
      <c r="K1810">
        <v>6</v>
      </c>
    </row>
    <row r="1811" spans="1:11" x14ac:dyDescent="0.25">
      <c r="A1811">
        <v>973</v>
      </c>
      <c r="B1811" t="s">
        <v>11</v>
      </c>
      <c r="C1811">
        <v>80</v>
      </c>
      <c r="D1811" t="str">
        <f t="shared" si="84"/>
        <v>Old</v>
      </c>
      <c r="E1811" s="5">
        <v>177601</v>
      </c>
      <c r="F1811">
        <v>34</v>
      </c>
      <c r="G1811" t="str">
        <f t="shared" si="85"/>
        <v>Economical</v>
      </c>
      <c r="H1811" t="s">
        <v>13</v>
      </c>
      <c r="I1811">
        <v>0</v>
      </c>
      <c r="J1811" t="str">
        <f t="shared" si="86"/>
        <v>Entry-Level</v>
      </c>
      <c r="K1811">
        <v>2</v>
      </c>
    </row>
    <row r="1812" spans="1:11" x14ac:dyDescent="0.25">
      <c r="A1812">
        <v>748</v>
      </c>
      <c r="B1812" t="s">
        <v>11</v>
      </c>
      <c r="C1812">
        <v>54</v>
      </c>
      <c r="D1812" t="str">
        <f t="shared" si="84"/>
        <v>Middle Age</v>
      </c>
      <c r="E1812" s="5">
        <v>176885</v>
      </c>
      <c r="F1812">
        <v>10</v>
      </c>
      <c r="G1812" t="str">
        <f t="shared" si="85"/>
        <v>Tightward</v>
      </c>
      <c r="H1812" t="s">
        <v>13</v>
      </c>
      <c r="I1812">
        <v>0</v>
      </c>
      <c r="J1812" t="str">
        <f t="shared" si="86"/>
        <v>Entry-Level</v>
      </c>
      <c r="K1812">
        <v>3</v>
      </c>
    </row>
    <row r="1813" spans="1:11" x14ac:dyDescent="0.25">
      <c r="A1813">
        <v>1715</v>
      </c>
      <c r="B1813" t="s">
        <v>8</v>
      </c>
      <c r="C1813">
        <v>26</v>
      </c>
      <c r="D1813" t="str">
        <f t="shared" si="84"/>
        <v>Adolescence</v>
      </c>
      <c r="E1813" s="5">
        <v>176147</v>
      </c>
      <c r="F1813">
        <v>19</v>
      </c>
      <c r="G1813" t="str">
        <f t="shared" si="85"/>
        <v>Tightward</v>
      </c>
      <c r="H1813" t="s">
        <v>9</v>
      </c>
      <c r="I1813">
        <v>0</v>
      </c>
      <c r="J1813" t="str">
        <f t="shared" si="86"/>
        <v>Entry-Level</v>
      </c>
      <c r="K1813">
        <v>1</v>
      </c>
    </row>
    <row r="1814" spans="1:11" x14ac:dyDescent="0.25">
      <c r="A1814">
        <v>838</v>
      </c>
      <c r="B1814" t="s">
        <v>8</v>
      </c>
      <c r="C1814">
        <v>65</v>
      </c>
      <c r="D1814" t="str">
        <f t="shared" si="84"/>
        <v>Old</v>
      </c>
      <c r="E1814" s="5">
        <v>174432</v>
      </c>
      <c r="F1814">
        <v>8</v>
      </c>
      <c r="G1814" t="str">
        <f t="shared" si="85"/>
        <v>Tightward</v>
      </c>
      <c r="H1814" t="s">
        <v>14</v>
      </c>
      <c r="I1814">
        <v>0</v>
      </c>
      <c r="J1814" t="str">
        <f t="shared" si="86"/>
        <v>Entry-Level</v>
      </c>
      <c r="K1814">
        <v>7</v>
      </c>
    </row>
    <row r="1815" spans="1:11" x14ac:dyDescent="0.25">
      <c r="A1815">
        <v>1669</v>
      </c>
      <c r="B1815" t="s">
        <v>11</v>
      </c>
      <c r="C1815">
        <v>99</v>
      </c>
      <c r="D1815" t="str">
        <f t="shared" si="84"/>
        <v>Old</v>
      </c>
      <c r="E1815" s="5">
        <v>174275</v>
      </c>
      <c r="F1815">
        <v>4</v>
      </c>
      <c r="G1815" t="str">
        <f t="shared" si="85"/>
        <v>Tightward</v>
      </c>
      <c r="H1815" t="s">
        <v>9</v>
      </c>
      <c r="I1815">
        <v>0</v>
      </c>
      <c r="J1815" t="str">
        <f t="shared" si="86"/>
        <v>Entry-Level</v>
      </c>
      <c r="K1815">
        <v>2</v>
      </c>
    </row>
    <row r="1816" spans="1:11" x14ac:dyDescent="0.25">
      <c r="A1816">
        <v>730</v>
      </c>
      <c r="B1816" t="s">
        <v>8</v>
      </c>
      <c r="C1816">
        <v>36</v>
      </c>
      <c r="D1816" t="str">
        <f t="shared" si="84"/>
        <v>Middle Age</v>
      </c>
      <c r="E1816" s="5">
        <v>173807</v>
      </c>
      <c r="F1816">
        <v>42</v>
      </c>
      <c r="G1816" t="str">
        <f t="shared" si="85"/>
        <v>Economical</v>
      </c>
      <c r="H1816" t="s">
        <v>14</v>
      </c>
      <c r="I1816">
        <v>0</v>
      </c>
      <c r="J1816" t="str">
        <f t="shared" si="86"/>
        <v>Entry-Level</v>
      </c>
      <c r="K1816">
        <v>2</v>
      </c>
    </row>
    <row r="1817" spans="1:11" x14ac:dyDescent="0.25">
      <c r="A1817">
        <v>1894</v>
      </c>
      <c r="B1817" t="s">
        <v>11</v>
      </c>
      <c r="C1817">
        <v>68</v>
      </c>
      <c r="D1817" t="str">
        <f t="shared" si="84"/>
        <v>Old</v>
      </c>
      <c r="E1817" s="5">
        <v>173047</v>
      </c>
      <c r="F1817">
        <v>17</v>
      </c>
      <c r="G1817" t="str">
        <f t="shared" si="85"/>
        <v>Tightward</v>
      </c>
      <c r="H1817" t="s">
        <v>9</v>
      </c>
      <c r="I1817">
        <v>0</v>
      </c>
      <c r="J1817" t="str">
        <f t="shared" si="86"/>
        <v>Entry-Level</v>
      </c>
      <c r="K1817">
        <v>3</v>
      </c>
    </row>
    <row r="1818" spans="1:11" x14ac:dyDescent="0.25">
      <c r="A1818">
        <v>568</v>
      </c>
      <c r="B1818" t="s">
        <v>11</v>
      </c>
      <c r="C1818">
        <v>99</v>
      </c>
      <c r="D1818" t="str">
        <f t="shared" si="84"/>
        <v>Old</v>
      </c>
      <c r="E1818" s="5">
        <v>172896</v>
      </c>
      <c r="F1818">
        <v>13</v>
      </c>
      <c r="G1818" t="str">
        <f t="shared" si="85"/>
        <v>Tightward</v>
      </c>
      <c r="H1818" t="s">
        <v>10</v>
      </c>
      <c r="I1818">
        <v>0</v>
      </c>
      <c r="J1818" t="str">
        <f t="shared" si="86"/>
        <v>Entry-Level</v>
      </c>
      <c r="K1818">
        <v>3</v>
      </c>
    </row>
    <row r="1819" spans="1:11" x14ac:dyDescent="0.25">
      <c r="A1819">
        <v>934</v>
      </c>
      <c r="B1819" t="s">
        <v>8</v>
      </c>
      <c r="C1819">
        <v>63</v>
      </c>
      <c r="D1819" t="str">
        <f t="shared" si="84"/>
        <v>Old</v>
      </c>
      <c r="E1819" s="5">
        <v>172872</v>
      </c>
      <c r="F1819">
        <v>11</v>
      </c>
      <c r="G1819" t="str">
        <f t="shared" si="85"/>
        <v>Tightward</v>
      </c>
      <c r="H1819" t="s">
        <v>9</v>
      </c>
      <c r="I1819">
        <v>0</v>
      </c>
      <c r="J1819" t="str">
        <f t="shared" si="86"/>
        <v>Entry-Level</v>
      </c>
      <c r="K1819">
        <v>7</v>
      </c>
    </row>
    <row r="1820" spans="1:11" x14ac:dyDescent="0.25">
      <c r="A1820">
        <v>728</v>
      </c>
      <c r="B1820" t="s">
        <v>8</v>
      </c>
      <c r="C1820">
        <v>52</v>
      </c>
      <c r="D1820" t="str">
        <f t="shared" si="84"/>
        <v>Middle Age</v>
      </c>
      <c r="E1820" s="5">
        <v>172841</v>
      </c>
      <c r="F1820">
        <v>4</v>
      </c>
      <c r="G1820" t="str">
        <f t="shared" si="85"/>
        <v>Tightward</v>
      </c>
      <c r="H1820" t="s">
        <v>10</v>
      </c>
      <c r="I1820">
        <v>0</v>
      </c>
      <c r="J1820" t="str">
        <f t="shared" si="86"/>
        <v>Entry-Level</v>
      </c>
      <c r="K1820">
        <v>1</v>
      </c>
    </row>
    <row r="1821" spans="1:11" x14ac:dyDescent="0.25">
      <c r="A1821">
        <v>1107</v>
      </c>
      <c r="B1821" t="s">
        <v>11</v>
      </c>
      <c r="C1821">
        <v>82</v>
      </c>
      <c r="D1821" t="str">
        <f t="shared" si="84"/>
        <v>Old</v>
      </c>
      <c r="E1821" s="5">
        <v>171100</v>
      </c>
      <c r="F1821">
        <v>34</v>
      </c>
      <c r="G1821" t="str">
        <f t="shared" si="85"/>
        <v>Economical</v>
      </c>
      <c r="H1821" t="s">
        <v>15</v>
      </c>
      <c r="I1821">
        <v>0</v>
      </c>
      <c r="J1821" t="str">
        <f t="shared" si="86"/>
        <v>Entry-Level</v>
      </c>
      <c r="K1821">
        <v>5</v>
      </c>
    </row>
    <row r="1822" spans="1:11" x14ac:dyDescent="0.25">
      <c r="A1822">
        <v>1700</v>
      </c>
      <c r="B1822" t="s">
        <v>8</v>
      </c>
      <c r="C1822">
        <v>6</v>
      </c>
      <c r="D1822" t="str">
        <f t="shared" si="84"/>
        <v>Adolescence</v>
      </c>
      <c r="E1822" s="5">
        <v>170226</v>
      </c>
      <c r="F1822">
        <v>31</v>
      </c>
      <c r="G1822" t="str">
        <f t="shared" si="85"/>
        <v>Economical</v>
      </c>
      <c r="H1822" t="s">
        <v>12</v>
      </c>
      <c r="I1822">
        <v>0</v>
      </c>
      <c r="J1822" t="str">
        <f t="shared" si="86"/>
        <v>Entry-Level</v>
      </c>
      <c r="K1822">
        <v>3</v>
      </c>
    </row>
    <row r="1823" spans="1:11" x14ac:dyDescent="0.25">
      <c r="A1823">
        <v>1870</v>
      </c>
      <c r="B1823" t="s">
        <v>11</v>
      </c>
      <c r="C1823">
        <v>37</v>
      </c>
      <c r="D1823" t="str">
        <f t="shared" si="84"/>
        <v>Middle Age</v>
      </c>
      <c r="E1823" s="5">
        <v>169381</v>
      </c>
      <c r="F1823">
        <v>45</v>
      </c>
      <c r="G1823" t="str">
        <f t="shared" si="85"/>
        <v>Economical</v>
      </c>
      <c r="H1823" t="s">
        <v>13</v>
      </c>
      <c r="I1823">
        <v>0</v>
      </c>
      <c r="J1823" t="str">
        <f t="shared" si="86"/>
        <v>Entry-Level</v>
      </c>
      <c r="K1823">
        <v>4</v>
      </c>
    </row>
    <row r="1824" spans="1:11" x14ac:dyDescent="0.25">
      <c r="A1824">
        <v>752</v>
      </c>
      <c r="B1824" t="s">
        <v>8</v>
      </c>
      <c r="C1824">
        <v>87</v>
      </c>
      <c r="D1824" t="str">
        <f t="shared" si="84"/>
        <v>Old</v>
      </c>
      <c r="E1824" s="5">
        <v>167705</v>
      </c>
      <c r="F1824">
        <v>31</v>
      </c>
      <c r="G1824" t="str">
        <f t="shared" si="85"/>
        <v>Economical</v>
      </c>
      <c r="H1824" t="s">
        <v>9</v>
      </c>
      <c r="I1824">
        <v>0</v>
      </c>
      <c r="J1824" t="str">
        <f t="shared" si="86"/>
        <v>Entry-Level</v>
      </c>
      <c r="K1824">
        <v>7</v>
      </c>
    </row>
    <row r="1825" spans="1:11" x14ac:dyDescent="0.25">
      <c r="A1825">
        <v>1352</v>
      </c>
      <c r="B1825" t="s">
        <v>8</v>
      </c>
      <c r="C1825">
        <v>88</v>
      </c>
      <c r="D1825" t="str">
        <f t="shared" si="84"/>
        <v>Old</v>
      </c>
      <c r="E1825" s="5">
        <v>167112</v>
      </c>
      <c r="F1825">
        <v>34</v>
      </c>
      <c r="G1825" t="str">
        <f t="shared" si="85"/>
        <v>Economical</v>
      </c>
      <c r="H1825" t="s">
        <v>12</v>
      </c>
      <c r="I1825">
        <v>0</v>
      </c>
      <c r="J1825" t="str">
        <f t="shared" si="86"/>
        <v>Entry-Level</v>
      </c>
      <c r="K1825">
        <v>1</v>
      </c>
    </row>
    <row r="1826" spans="1:11" x14ac:dyDescent="0.25">
      <c r="A1826">
        <v>331</v>
      </c>
      <c r="B1826" t="s">
        <v>8</v>
      </c>
      <c r="C1826">
        <v>24</v>
      </c>
      <c r="D1826" t="str">
        <f t="shared" si="84"/>
        <v>Adolescence</v>
      </c>
      <c r="E1826" s="5">
        <v>165846</v>
      </c>
      <c r="F1826">
        <v>33</v>
      </c>
      <c r="G1826" t="str">
        <f t="shared" si="85"/>
        <v>Economical</v>
      </c>
      <c r="H1826" t="s">
        <v>10</v>
      </c>
      <c r="I1826">
        <v>0</v>
      </c>
      <c r="J1826" t="str">
        <f t="shared" si="86"/>
        <v>Entry-Level</v>
      </c>
      <c r="K1826">
        <v>4</v>
      </c>
    </row>
    <row r="1827" spans="1:11" x14ac:dyDescent="0.25">
      <c r="A1827">
        <v>985</v>
      </c>
      <c r="B1827" t="s">
        <v>11</v>
      </c>
      <c r="C1827">
        <v>40</v>
      </c>
      <c r="D1827" t="str">
        <f t="shared" si="84"/>
        <v>Middle Age</v>
      </c>
      <c r="E1827" s="5">
        <v>164350</v>
      </c>
      <c r="F1827">
        <v>23</v>
      </c>
      <c r="G1827" t="str">
        <f t="shared" si="85"/>
        <v>Tightward</v>
      </c>
      <c r="H1827" t="s">
        <v>9</v>
      </c>
      <c r="I1827">
        <v>0</v>
      </c>
      <c r="J1827" t="str">
        <f t="shared" si="86"/>
        <v>Entry-Level</v>
      </c>
      <c r="K1827">
        <v>5</v>
      </c>
    </row>
    <row r="1828" spans="1:11" x14ac:dyDescent="0.25">
      <c r="A1828">
        <v>1875</v>
      </c>
      <c r="B1828" t="s">
        <v>8</v>
      </c>
      <c r="C1828">
        <v>18</v>
      </c>
      <c r="D1828" t="str">
        <f t="shared" si="84"/>
        <v>Adolescence</v>
      </c>
      <c r="E1828" s="5">
        <v>162983</v>
      </c>
      <c r="F1828">
        <v>16</v>
      </c>
      <c r="G1828" t="str">
        <f t="shared" si="85"/>
        <v>Tightward</v>
      </c>
      <c r="H1828" t="s">
        <v>13</v>
      </c>
      <c r="I1828">
        <v>0</v>
      </c>
      <c r="J1828" t="str">
        <f t="shared" si="86"/>
        <v>Entry-Level</v>
      </c>
      <c r="K1828">
        <v>6</v>
      </c>
    </row>
    <row r="1829" spans="1:11" x14ac:dyDescent="0.25">
      <c r="A1829">
        <v>1280</v>
      </c>
      <c r="B1829" t="s">
        <v>11</v>
      </c>
      <c r="C1829">
        <v>67</v>
      </c>
      <c r="D1829" t="str">
        <f t="shared" si="84"/>
        <v>Old</v>
      </c>
      <c r="E1829" s="5">
        <v>161646</v>
      </c>
      <c r="F1829">
        <v>36</v>
      </c>
      <c r="G1829" t="str">
        <f t="shared" si="85"/>
        <v>Economical</v>
      </c>
      <c r="H1829" t="s">
        <v>9</v>
      </c>
      <c r="I1829">
        <v>0</v>
      </c>
      <c r="J1829" t="str">
        <f t="shared" si="86"/>
        <v>Entry-Level</v>
      </c>
      <c r="K1829">
        <v>2</v>
      </c>
    </row>
    <row r="1830" spans="1:11" x14ac:dyDescent="0.25">
      <c r="A1830">
        <v>1721</v>
      </c>
      <c r="B1830" t="s">
        <v>11</v>
      </c>
      <c r="C1830">
        <v>41</v>
      </c>
      <c r="D1830" t="str">
        <f t="shared" si="84"/>
        <v>Middle Age</v>
      </c>
      <c r="E1830" s="5">
        <v>155881</v>
      </c>
      <c r="F1830">
        <v>22</v>
      </c>
      <c r="G1830" t="str">
        <f t="shared" si="85"/>
        <v>Tightward</v>
      </c>
      <c r="H1830" t="s">
        <v>12</v>
      </c>
      <c r="I1830">
        <v>0</v>
      </c>
      <c r="J1830" t="str">
        <f t="shared" si="86"/>
        <v>Entry-Level</v>
      </c>
      <c r="K1830">
        <v>7</v>
      </c>
    </row>
    <row r="1831" spans="1:11" x14ac:dyDescent="0.25">
      <c r="A1831">
        <v>643</v>
      </c>
      <c r="B1831" t="s">
        <v>8</v>
      </c>
      <c r="C1831">
        <v>26</v>
      </c>
      <c r="D1831" t="str">
        <f t="shared" si="84"/>
        <v>Adolescence</v>
      </c>
      <c r="E1831" s="5">
        <v>154857</v>
      </c>
      <c r="F1831">
        <v>13</v>
      </c>
      <c r="G1831" t="str">
        <f t="shared" si="85"/>
        <v>Tightward</v>
      </c>
      <c r="H1831" t="s">
        <v>9</v>
      </c>
      <c r="I1831">
        <v>0</v>
      </c>
      <c r="J1831" t="str">
        <f t="shared" si="86"/>
        <v>Entry-Level</v>
      </c>
      <c r="K1831">
        <v>7</v>
      </c>
    </row>
    <row r="1832" spans="1:11" x14ac:dyDescent="0.25">
      <c r="A1832">
        <v>1860</v>
      </c>
      <c r="B1832" t="s">
        <v>8</v>
      </c>
      <c r="C1832">
        <v>66</v>
      </c>
      <c r="D1832" t="str">
        <f t="shared" si="84"/>
        <v>Old</v>
      </c>
      <c r="E1832" s="5">
        <v>153660</v>
      </c>
      <c r="F1832">
        <v>24</v>
      </c>
      <c r="G1832" t="str">
        <f t="shared" si="85"/>
        <v>Tightward</v>
      </c>
      <c r="H1832" t="s">
        <v>9</v>
      </c>
      <c r="I1832">
        <v>0</v>
      </c>
      <c r="J1832" t="str">
        <f t="shared" si="86"/>
        <v>Entry-Level</v>
      </c>
      <c r="K1832">
        <v>5</v>
      </c>
    </row>
    <row r="1833" spans="1:11" x14ac:dyDescent="0.25">
      <c r="A1833">
        <v>1132</v>
      </c>
      <c r="B1833" t="s">
        <v>8</v>
      </c>
      <c r="C1833">
        <v>11</v>
      </c>
      <c r="D1833" t="str">
        <f t="shared" si="84"/>
        <v>Adolescence</v>
      </c>
      <c r="E1833" s="5">
        <v>152684</v>
      </c>
      <c r="F1833">
        <v>24</v>
      </c>
      <c r="G1833" t="str">
        <f t="shared" si="85"/>
        <v>Tightward</v>
      </c>
      <c r="H1833" t="s">
        <v>12</v>
      </c>
      <c r="I1833">
        <v>0</v>
      </c>
      <c r="J1833" t="str">
        <f t="shared" si="86"/>
        <v>Entry-Level</v>
      </c>
      <c r="K1833">
        <v>3</v>
      </c>
    </row>
    <row r="1834" spans="1:11" x14ac:dyDescent="0.25">
      <c r="A1834">
        <v>1069</v>
      </c>
      <c r="B1834" t="s">
        <v>11</v>
      </c>
      <c r="C1834">
        <v>84</v>
      </c>
      <c r="D1834" t="str">
        <f t="shared" si="84"/>
        <v>Old</v>
      </c>
      <c r="E1834" s="5">
        <v>152475</v>
      </c>
      <c r="F1834">
        <v>12</v>
      </c>
      <c r="G1834" t="str">
        <f t="shared" si="85"/>
        <v>Tightward</v>
      </c>
      <c r="H1834" t="s">
        <v>14</v>
      </c>
      <c r="I1834">
        <v>0</v>
      </c>
      <c r="J1834" t="str">
        <f t="shared" si="86"/>
        <v>Entry-Level</v>
      </c>
      <c r="K1834">
        <v>7</v>
      </c>
    </row>
    <row r="1835" spans="1:11" x14ac:dyDescent="0.25">
      <c r="A1835">
        <v>1865</v>
      </c>
      <c r="B1835" t="s">
        <v>8</v>
      </c>
      <c r="C1835">
        <v>9</v>
      </c>
      <c r="D1835" t="str">
        <f t="shared" si="84"/>
        <v>Adolescence</v>
      </c>
      <c r="E1835" s="5">
        <v>151902</v>
      </c>
      <c r="F1835">
        <v>18</v>
      </c>
      <c r="G1835" t="str">
        <f t="shared" si="85"/>
        <v>Tightward</v>
      </c>
      <c r="H1835" t="s">
        <v>14</v>
      </c>
      <c r="I1835">
        <v>0</v>
      </c>
      <c r="J1835" t="str">
        <f t="shared" si="86"/>
        <v>Entry-Level</v>
      </c>
      <c r="K1835">
        <v>2</v>
      </c>
    </row>
    <row r="1836" spans="1:11" x14ac:dyDescent="0.25">
      <c r="A1836">
        <v>872</v>
      </c>
      <c r="B1836" t="s">
        <v>11</v>
      </c>
      <c r="C1836">
        <v>62</v>
      </c>
      <c r="D1836" t="str">
        <f t="shared" si="84"/>
        <v>Old</v>
      </c>
      <c r="E1836" s="5">
        <v>151836</v>
      </c>
      <c r="F1836">
        <v>13</v>
      </c>
      <c r="G1836" t="str">
        <f t="shared" si="85"/>
        <v>Tightward</v>
      </c>
      <c r="H1836" t="s">
        <v>14</v>
      </c>
      <c r="I1836">
        <v>0</v>
      </c>
      <c r="J1836" t="str">
        <f t="shared" si="86"/>
        <v>Entry-Level</v>
      </c>
      <c r="K1836">
        <v>6</v>
      </c>
    </row>
    <row r="1837" spans="1:11" x14ac:dyDescent="0.25">
      <c r="A1837">
        <v>529</v>
      </c>
      <c r="B1837" t="s">
        <v>8</v>
      </c>
      <c r="C1837">
        <v>13</v>
      </c>
      <c r="D1837" t="str">
        <f t="shared" si="84"/>
        <v>Adolescence</v>
      </c>
      <c r="E1837" s="5">
        <v>150258</v>
      </c>
      <c r="F1837">
        <v>17</v>
      </c>
      <c r="G1837" t="str">
        <f t="shared" si="85"/>
        <v>Tightward</v>
      </c>
      <c r="H1837" t="s">
        <v>16</v>
      </c>
      <c r="I1837">
        <v>0</v>
      </c>
      <c r="J1837" t="str">
        <f t="shared" si="86"/>
        <v>Entry-Level</v>
      </c>
      <c r="K1837">
        <v>3</v>
      </c>
    </row>
    <row r="1838" spans="1:11" x14ac:dyDescent="0.25">
      <c r="A1838">
        <v>1709</v>
      </c>
      <c r="B1838" t="s">
        <v>11</v>
      </c>
      <c r="C1838">
        <v>89</v>
      </c>
      <c r="D1838" t="str">
        <f t="shared" si="84"/>
        <v>Old</v>
      </c>
      <c r="E1838" s="5">
        <v>150187</v>
      </c>
      <c r="F1838">
        <v>35</v>
      </c>
      <c r="G1838" t="str">
        <f t="shared" si="85"/>
        <v>Economical</v>
      </c>
      <c r="H1838" t="s">
        <v>9</v>
      </c>
      <c r="I1838">
        <v>0</v>
      </c>
      <c r="J1838" t="str">
        <f t="shared" si="86"/>
        <v>Entry-Level</v>
      </c>
      <c r="K1838">
        <v>5</v>
      </c>
    </row>
    <row r="1839" spans="1:11" x14ac:dyDescent="0.25">
      <c r="A1839">
        <v>1051</v>
      </c>
      <c r="B1839" t="s">
        <v>8</v>
      </c>
      <c r="C1839">
        <v>46</v>
      </c>
      <c r="D1839" t="str">
        <f t="shared" si="84"/>
        <v>Middle Age</v>
      </c>
      <c r="E1839" s="5">
        <v>149764</v>
      </c>
      <c r="F1839">
        <v>1</v>
      </c>
      <c r="G1839" t="str">
        <f t="shared" si="85"/>
        <v>Tightward</v>
      </c>
      <c r="H1839" t="s">
        <v>13</v>
      </c>
      <c r="I1839">
        <v>0</v>
      </c>
      <c r="J1839" t="str">
        <f t="shared" si="86"/>
        <v>Entry-Level</v>
      </c>
      <c r="K1839">
        <v>6</v>
      </c>
    </row>
    <row r="1840" spans="1:11" x14ac:dyDescent="0.25">
      <c r="A1840">
        <v>1025</v>
      </c>
      <c r="B1840" t="s">
        <v>11</v>
      </c>
      <c r="C1840">
        <v>20</v>
      </c>
      <c r="D1840" t="str">
        <f t="shared" si="84"/>
        <v>Adolescence</v>
      </c>
      <c r="E1840" s="5">
        <v>146221</v>
      </c>
      <c r="F1840">
        <v>25</v>
      </c>
      <c r="G1840" t="str">
        <f t="shared" si="85"/>
        <v>Tightward</v>
      </c>
      <c r="H1840" t="s">
        <v>18</v>
      </c>
      <c r="I1840">
        <v>0</v>
      </c>
      <c r="J1840" t="str">
        <f t="shared" si="86"/>
        <v>Entry-Level</v>
      </c>
      <c r="K1840">
        <v>3</v>
      </c>
    </row>
    <row r="1841" spans="1:11" x14ac:dyDescent="0.25">
      <c r="A1841">
        <v>1208</v>
      </c>
      <c r="B1841" t="s">
        <v>11</v>
      </c>
      <c r="C1841">
        <v>26</v>
      </c>
      <c r="D1841" t="str">
        <f t="shared" si="84"/>
        <v>Adolescence</v>
      </c>
      <c r="E1841" s="5">
        <v>146028</v>
      </c>
      <c r="F1841">
        <v>33</v>
      </c>
      <c r="G1841" t="str">
        <f t="shared" si="85"/>
        <v>Economical</v>
      </c>
      <c r="H1841" t="s">
        <v>9</v>
      </c>
      <c r="I1841">
        <v>0</v>
      </c>
      <c r="J1841" t="str">
        <f t="shared" si="86"/>
        <v>Entry-Level</v>
      </c>
      <c r="K1841">
        <v>5</v>
      </c>
    </row>
    <row r="1842" spans="1:11" x14ac:dyDescent="0.25">
      <c r="A1842">
        <v>685</v>
      </c>
      <c r="B1842" t="s">
        <v>11</v>
      </c>
      <c r="C1842">
        <v>54</v>
      </c>
      <c r="D1842" t="str">
        <f t="shared" si="84"/>
        <v>Middle Age</v>
      </c>
      <c r="E1842" s="5">
        <v>145679</v>
      </c>
      <c r="F1842">
        <v>35</v>
      </c>
      <c r="G1842" t="str">
        <f t="shared" si="85"/>
        <v>Economical</v>
      </c>
      <c r="H1842" t="s">
        <v>14</v>
      </c>
      <c r="I1842">
        <v>0</v>
      </c>
      <c r="J1842" t="str">
        <f t="shared" si="86"/>
        <v>Entry-Level</v>
      </c>
      <c r="K1842">
        <v>2</v>
      </c>
    </row>
    <row r="1843" spans="1:11" x14ac:dyDescent="0.25">
      <c r="A1843">
        <v>1600</v>
      </c>
      <c r="B1843" t="s">
        <v>8</v>
      </c>
      <c r="C1843">
        <v>8</v>
      </c>
      <c r="D1843" t="str">
        <f t="shared" si="84"/>
        <v>Adolescence</v>
      </c>
      <c r="E1843" s="5">
        <v>144830</v>
      </c>
      <c r="F1843">
        <v>43</v>
      </c>
      <c r="G1843" t="str">
        <f t="shared" si="85"/>
        <v>Economical</v>
      </c>
      <c r="H1843" t="s">
        <v>14</v>
      </c>
      <c r="I1843">
        <v>0</v>
      </c>
      <c r="J1843" t="str">
        <f t="shared" si="86"/>
        <v>Entry-Level</v>
      </c>
      <c r="K1843">
        <v>1</v>
      </c>
    </row>
    <row r="1844" spans="1:11" x14ac:dyDescent="0.25">
      <c r="A1844">
        <v>1312</v>
      </c>
      <c r="B1844" t="s">
        <v>11</v>
      </c>
      <c r="C1844">
        <v>35</v>
      </c>
      <c r="D1844" t="str">
        <f t="shared" si="84"/>
        <v>Middle Age</v>
      </c>
      <c r="E1844" s="5">
        <v>144485</v>
      </c>
      <c r="F1844">
        <v>15</v>
      </c>
      <c r="G1844" t="str">
        <f t="shared" si="85"/>
        <v>Tightward</v>
      </c>
      <c r="H1844" t="s">
        <v>13</v>
      </c>
      <c r="I1844">
        <v>0</v>
      </c>
      <c r="J1844" t="str">
        <f t="shared" si="86"/>
        <v>Entry-Level</v>
      </c>
      <c r="K1844">
        <v>4</v>
      </c>
    </row>
    <row r="1845" spans="1:11" x14ac:dyDescent="0.25">
      <c r="A1845">
        <v>860</v>
      </c>
      <c r="B1845" t="s">
        <v>8</v>
      </c>
      <c r="C1845">
        <v>94</v>
      </c>
      <c r="D1845" t="str">
        <f t="shared" si="84"/>
        <v>Old</v>
      </c>
      <c r="E1845" s="5">
        <v>144192</v>
      </c>
      <c r="F1845">
        <v>34</v>
      </c>
      <c r="G1845" t="str">
        <f t="shared" si="85"/>
        <v>Economical</v>
      </c>
      <c r="H1845" t="s">
        <v>9</v>
      </c>
      <c r="I1845">
        <v>0</v>
      </c>
      <c r="J1845" t="str">
        <f t="shared" si="86"/>
        <v>Entry-Level</v>
      </c>
      <c r="K1845">
        <v>3</v>
      </c>
    </row>
    <row r="1846" spans="1:11" x14ac:dyDescent="0.25">
      <c r="A1846">
        <v>856</v>
      </c>
      <c r="B1846" t="s">
        <v>8</v>
      </c>
      <c r="C1846">
        <v>76</v>
      </c>
      <c r="D1846" t="str">
        <f t="shared" si="84"/>
        <v>Old</v>
      </c>
      <c r="E1846" s="5">
        <v>142801</v>
      </c>
      <c r="F1846">
        <v>23</v>
      </c>
      <c r="G1846" t="str">
        <f t="shared" si="85"/>
        <v>Tightward</v>
      </c>
      <c r="H1846" t="s">
        <v>12</v>
      </c>
      <c r="I1846">
        <v>0</v>
      </c>
      <c r="J1846" t="str">
        <f t="shared" si="86"/>
        <v>Entry-Level</v>
      </c>
      <c r="K1846">
        <v>1</v>
      </c>
    </row>
    <row r="1847" spans="1:11" x14ac:dyDescent="0.25">
      <c r="A1847">
        <v>857</v>
      </c>
      <c r="B1847" t="s">
        <v>8</v>
      </c>
      <c r="C1847">
        <v>85</v>
      </c>
      <c r="D1847" t="str">
        <f t="shared" si="84"/>
        <v>Old</v>
      </c>
      <c r="E1847" s="5">
        <v>142723</v>
      </c>
      <c r="F1847">
        <v>46</v>
      </c>
      <c r="G1847" t="str">
        <f t="shared" si="85"/>
        <v>Economical</v>
      </c>
      <c r="H1847" t="s">
        <v>10</v>
      </c>
      <c r="I1847">
        <v>0</v>
      </c>
      <c r="J1847" t="str">
        <f t="shared" si="86"/>
        <v>Entry-Level</v>
      </c>
      <c r="K1847">
        <v>6</v>
      </c>
    </row>
    <row r="1848" spans="1:11" x14ac:dyDescent="0.25">
      <c r="A1848">
        <v>864</v>
      </c>
      <c r="B1848" t="s">
        <v>11</v>
      </c>
      <c r="C1848">
        <v>0</v>
      </c>
      <c r="D1848" t="str">
        <f t="shared" si="84"/>
        <v>Adolescence</v>
      </c>
      <c r="E1848" s="5">
        <v>141351</v>
      </c>
      <c r="F1848">
        <v>10</v>
      </c>
      <c r="G1848" t="str">
        <f t="shared" si="85"/>
        <v>Tightward</v>
      </c>
      <c r="H1848" t="s">
        <v>10</v>
      </c>
      <c r="I1848">
        <v>0</v>
      </c>
      <c r="J1848" t="str">
        <f t="shared" si="86"/>
        <v>Entry-Level</v>
      </c>
      <c r="K1848">
        <v>2</v>
      </c>
    </row>
    <row r="1849" spans="1:11" x14ac:dyDescent="0.25">
      <c r="A1849">
        <v>801</v>
      </c>
      <c r="B1849" t="s">
        <v>11</v>
      </c>
      <c r="C1849">
        <v>61</v>
      </c>
      <c r="D1849" t="str">
        <f t="shared" si="84"/>
        <v>Old</v>
      </c>
      <c r="E1849" s="5">
        <v>140516</v>
      </c>
      <c r="F1849">
        <v>50</v>
      </c>
      <c r="G1849" t="str">
        <f t="shared" si="85"/>
        <v>Economical</v>
      </c>
      <c r="H1849" t="s">
        <v>14</v>
      </c>
      <c r="I1849">
        <v>0</v>
      </c>
      <c r="J1849" t="str">
        <f t="shared" si="86"/>
        <v>Entry-Level</v>
      </c>
      <c r="K1849">
        <v>3</v>
      </c>
    </row>
    <row r="1850" spans="1:11" x14ac:dyDescent="0.25">
      <c r="A1850">
        <v>1109</v>
      </c>
      <c r="B1850" t="s">
        <v>11</v>
      </c>
      <c r="C1850">
        <v>30</v>
      </c>
      <c r="D1850" t="str">
        <f t="shared" si="84"/>
        <v>Adolescence</v>
      </c>
      <c r="E1850" s="5">
        <v>139758</v>
      </c>
      <c r="F1850">
        <v>46</v>
      </c>
      <c r="G1850" t="str">
        <f t="shared" si="85"/>
        <v>Economical</v>
      </c>
      <c r="H1850" t="s">
        <v>12</v>
      </c>
      <c r="I1850">
        <v>0</v>
      </c>
      <c r="J1850" t="str">
        <f t="shared" si="86"/>
        <v>Entry-Level</v>
      </c>
      <c r="K1850">
        <v>6</v>
      </c>
    </row>
    <row r="1851" spans="1:11" x14ac:dyDescent="0.25">
      <c r="A1851">
        <v>1060</v>
      </c>
      <c r="B1851" t="s">
        <v>11</v>
      </c>
      <c r="C1851">
        <v>34</v>
      </c>
      <c r="D1851" t="str">
        <f t="shared" si="84"/>
        <v>Middle Age</v>
      </c>
      <c r="E1851" s="5">
        <v>139009</v>
      </c>
      <c r="F1851">
        <v>24</v>
      </c>
      <c r="G1851" t="str">
        <f t="shared" si="85"/>
        <v>Tightward</v>
      </c>
      <c r="H1851" t="s">
        <v>14</v>
      </c>
      <c r="I1851">
        <v>0</v>
      </c>
      <c r="J1851" t="str">
        <f t="shared" si="86"/>
        <v>Entry-Level</v>
      </c>
      <c r="K1851">
        <v>4</v>
      </c>
    </row>
    <row r="1852" spans="1:11" x14ac:dyDescent="0.25">
      <c r="A1852">
        <v>1647</v>
      </c>
      <c r="B1852" t="s">
        <v>8</v>
      </c>
      <c r="C1852">
        <v>45</v>
      </c>
      <c r="D1852" t="str">
        <f t="shared" si="84"/>
        <v>Middle Age</v>
      </c>
      <c r="E1852" s="5">
        <v>138775</v>
      </c>
      <c r="F1852">
        <v>17</v>
      </c>
      <c r="G1852" t="str">
        <f t="shared" si="85"/>
        <v>Tightward</v>
      </c>
      <c r="H1852" t="s">
        <v>15</v>
      </c>
      <c r="I1852">
        <v>0</v>
      </c>
      <c r="J1852" t="str">
        <f t="shared" si="86"/>
        <v>Entry-Level</v>
      </c>
      <c r="K1852">
        <v>7</v>
      </c>
    </row>
    <row r="1853" spans="1:11" x14ac:dyDescent="0.25">
      <c r="A1853">
        <v>1667</v>
      </c>
      <c r="B1853" t="s">
        <v>8</v>
      </c>
      <c r="C1853">
        <v>95</v>
      </c>
      <c r="D1853" t="str">
        <f t="shared" si="84"/>
        <v>Old</v>
      </c>
      <c r="E1853" s="5">
        <v>137206</v>
      </c>
      <c r="F1853">
        <v>4</v>
      </c>
      <c r="G1853" t="str">
        <f t="shared" si="85"/>
        <v>Tightward</v>
      </c>
      <c r="H1853" t="s">
        <v>14</v>
      </c>
      <c r="I1853">
        <v>0</v>
      </c>
      <c r="J1853" t="str">
        <f t="shared" si="86"/>
        <v>Entry-Level</v>
      </c>
      <c r="K1853">
        <v>4</v>
      </c>
    </row>
    <row r="1854" spans="1:11" x14ac:dyDescent="0.25">
      <c r="A1854">
        <v>438</v>
      </c>
      <c r="B1854" t="s">
        <v>8</v>
      </c>
      <c r="C1854">
        <v>76</v>
      </c>
      <c r="D1854" t="str">
        <f t="shared" si="84"/>
        <v>Old</v>
      </c>
      <c r="E1854" s="5">
        <v>136259</v>
      </c>
      <c r="F1854">
        <v>14</v>
      </c>
      <c r="G1854" t="str">
        <f t="shared" si="85"/>
        <v>Tightward</v>
      </c>
      <c r="I1854">
        <v>0</v>
      </c>
      <c r="J1854" t="str">
        <f t="shared" si="86"/>
        <v>Entry-Level</v>
      </c>
      <c r="K1854">
        <v>7</v>
      </c>
    </row>
    <row r="1855" spans="1:11" x14ac:dyDescent="0.25">
      <c r="A1855">
        <v>462</v>
      </c>
      <c r="B1855" t="s">
        <v>11</v>
      </c>
      <c r="C1855">
        <v>96</v>
      </c>
      <c r="D1855" t="str">
        <f t="shared" si="84"/>
        <v>Old</v>
      </c>
      <c r="E1855" s="5">
        <v>135800</v>
      </c>
      <c r="F1855">
        <v>29</v>
      </c>
      <c r="G1855" t="str">
        <f t="shared" si="85"/>
        <v>Tightward</v>
      </c>
      <c r="H1855" t="s">
        <v>9</v>
      </c>
      <c r="I1855">
        <v>0</v>
      </c>
      <c r="J1855" t="str">
        <f t="shared" si="86"/>
        <v>Entry-Level</v>
      </c>
      <c r="K1855">
        <v>7</v>
      </c>
    </row>
    <row r="1856" spans="1:11" x14ac:dyDescent="0.25">
      <c r="A1856">
        <v>1216</v>
      </c>
      <c r="B1856" t="s">
        <v>8</v>
      </c>
      <c r="C1856">
        <v>96</v>
      </c>
      <c r="D1856" t="str">
        <f t="shared" si="84"/>
        <v>Old</v>
      </c>
      <c r="E1856" s="5">
        <v>135042</v>
      </c>
      <c r="F1856">
        <v>12</v>
      </c>
      <c r="G1856" t="str">
        <f t="shared" si="85"/>
        <v>Tightward</v>
      </c>
      <c r="H1856" t="s">
        <v>14</v>
      </c>
      <c r="I1856">
        <v>0</v>
      </c>
      <c r="J1856" t="str">
        <f t="shared" si="86"/>
        <v>Entry-Level</v>
      </c>
      <c r="K1856">
        <v>7</v>
      </c>
    </row>
    <row r="1857" spans="1:11" x14ac:dyDescent="0.25">
      <c r="A1857">
        <v>1255</v>
      </c>
      <c r="B1857" t="s">
        <v>11</v>
      </c>
      <c r="C1857">
        <v>5</v>
      </c>
      <c r="D1857" t="str">
        <f t="shared" si="84"/>
        <v>Adolescence</v>
      </c>
      <c r="E1857" s="5">
        <v>133400</v>
      </c>
      <c r="F1857">
        <v>47</v>
      </c>
      <c r="G1857" t="str">
        <f t="shared" si="85"/>
        <v>Economical</v>
      </c>
      <c r="H1857" t="s">
        <v>10</v>
      </c>
      <c r="I1857">
        <v>0</v>
      </c>
      <c r="J1857" t="str">
        <f t="shared" si="86"/>
        <v>Entry-Level</v>
      </c>
      <c r="K1857">
        <v>6</v>
      </c>
    </row>
    <row r="1858" spans="1:11" x14ac:dyDescent="0.25">
      <c r="A1858">
        <v>715</v>
      </c>
      <c r="B1858" t="s">
        <v>11</v>
      </c>
      <c r="C1858">
        <v>54</v>
      </c>
      <c r="D1858" t="str">
        <f t="shared" ref="D1858:D1921" si="87">IF(C1858&gt;54,"Old",IF(C1858&gt;=31,"Middle Age",IF(C1858&lt;31,"Adolescence","Invalid")))</f>
        <v>Middle Age</v>
      </c>
      <c r="E1858" s="5">
        <v>132345</v>
      </c>
      <c r="F1858">
        <v>10</v>
      </c>
      <c r="G1858" t="str">
        <f t="shared" ref="G1858:G1921" si="88">IF(F1858&gt;=60,"Spendthrift",IF(F1858&gt;=31,"Economical",IF(F1858&lt;31,"Tightward","Invalid")))</f>
        <v>Tightward</v>
      </c>
      <c r="H1858" t="s">
        <v>14</v>
      </c>
      <c r="I1858">
        <v>0</v>
      </c>
      <c r="J1858" t="str">
        <f t="shared" ref="J1858:J1921" si="89">IF(I1858&gt;=10,"Senior Level",IF(I1858&gt;=5,"Mid-Level",IF(I1858&gt;=3,"Intermediate",IF(I1858&lt;3,"Entry-Level","Invalid"))))</f>
        <v>Entry-Level</v>
      </c>
      <c r="K1858">
        <v>2</v>
      </c>
    </row>
    <row r="1859" spans="1:11" x14ac:dyDescent="0.25">
      <c r="A1859">
        <v>693</v>
      </c>
      <c r="B1859" t="s">
        <v>8</v>
      </c>
      <c r="C1859">
        <v>83</v>
      </c>
      <c r="D1859" t="str">
        <f t="shared" si="87"/>
        <v>Old</v>
      </c>
      <c r="E1859" s="5">
        <v>132005</v>
      </c>
      <c r="F1859">
        <v>2</v>
      </c>
      <c r="G1859" t="str">
        <f t="shared" si="88"/>
        <v>Tightward</v>
      </c>
      <c r="H1859" t="s">
        <v>13</v>
      </c>
      <c r="I1859">
        <v>0</v>
      </c>
      <c r="J1859" t="str">
        <f t="shared" si="89"/>
        <v>Entry-Level</v>
      </c>
      <c r="K1859">
        <v>5</v>
      </c>
    </row>
    <row r="1860" spans="1:11" x14ac:dyDescent="0.25">
      <c r="A1860">
        <v>953</v>
      </c>
      <c r="B1860" t="s">
        <v>11</v>
      </c>
      <c r="C1860">
        <v>32</v>
      </c>
      <c r="D1860" t="str">
        <f t="shared" si="87"/>
        <v>Middle Age</v>
      </c>
      <c r="E1860" s="5">
        <v>130118</v>
      </c>
      <c r="F1860">
        <v>36</v>
      </c>
      <c r="G1860" t="str">
        <f t="shared" si="88"/>
        <v>Economical</v>
      </c>
      <c r="H1860" t="s">
        <v>14</v>
      </c>
      <c r="I1860">
        <v>0</v>
      </c>
      <c r="J1860" t="str">
        <f t="shared" si="89"/>
        <v>Entry-Level</v>
      </c>
      <c r="K1860">
        <v>4</v>
      </c>
    </row>
    <row r="1861" spans="1:11" x14ac:dyDescent="0.25">
      <c r="A1861">
        <v>1006</v>
      </c>
      <c r="B1861" t="s">
        <v>11</v>
      </c>
      <c r="C1861">
        <v>8</v>
      </c>
      <c r="D1861" t="str">
        <f t="shared" si="87"/>
        <v>Adolescence</v>
      </c>
      <c r="E1861" s="5">
        <v>129743</v>
      </c>
      <c r="F1861">
        <v>6</v>
      </c>
      <c r="G1861" t="str">
        <f t="shared" si="88"/>
        <v>Tightward</v>
      </c>
      <c r="H1861" t="s">
        <v>14</v>
      </c>
      <c r="I1861">
        <v>0</v>
      </c>
      <c r="J1861" t="str">
        <f t="shared" si="89"/>
        <v>Entry-Level</v>
      </c>
      <c r="K1861">
        <v>2</v>
      </c>
    </row>
    <row r="1862" spans="1:11" x14ac:dyDescent="0.25">
      <c r="A1862">
        <v>1710</v>
      </c>
      <c r="B1862" t="s">
        <v>11</v>
      </c>
      <c r="C1862">
        <v>45</v>
      </c>
      <c r="D1862" t="str">
        <f t="shared" si="87"/>
        <v>Middle Age</v>
      </c>
      <c r="E1862" s="5">
        <v>129455</v>
      </c>
      <c r="F1862">
        <v>14</v>
      </c>
      <c r="G1862" t="str">
        <f t="shared" si="88"/>
        <v>Tightward</v>
      </c>
      <c r="H1862" t="s">
        <v>12</v>
      </c>
      <c r="I1862">
        <v>0</v>
      </c>
      <c r="J1862" t="str">
        <f t="shared" si="89"/>
        <v>Entry-Level</v>
      </c>
      <c r="K1862">
        <v>3</v>
      </c>
    </row>
    <row r="1863" spans="1:11" x14ac:dyDescent="0.25">
      <c r="A1863">
        <v>880</v>
      </c>
      <c r="B1863" t="s">
        <v>8</v>
      </c>
      <c r="C1863">
        <v>25</v>
      </c>
      <c r="D1863" t="str">
        <f t="shared" si="87"/>
        <v>Adolescence</v>
      </c>
      <c r="E1863" s="5">
        <v>128258</v>
      </c>
      <c r="F1863">
        <v>48</v>
      </c>
      <c r="G1863" t="str">
        <f t="shared" si="88"/>
        <v>Economical</v>
      </c>
      <c r="H1863" t="s">
        <v>15</v>
      </c>
      <c r="I1863">
        <v>0</v>
      </c>
      <c r="J1863" t="str">
        <f t="shared" si="89"/>
        <v>Entry-Level</v>
      </c>
      <c r="K1863">
        <v>2</v>
      </c>
    </row>
    <row r="1864" spans="1:11" x14ac:dyDescent="0.25">
      <c r="A1864">
        <v>1738</v>
      </c>
      <c r="B1864" t="s">
        <v>8</v>
      </c>
      <c r="C1864">
        <v>94</v>
      </c>
      <c r="D1864" t="str">
        <f t="shared" si="87"/>
        <v>Old</v>
      </c>
      <c r="E1864" s="5">
        <v>127927</v>
      </c>
      <c r="F1864">
        <v>48</v>
      </c>
      <c r="G1864" t="str">
        <f t="shared" si="88"/>
        <v>Economical</v>
      </c>
      <c r="H1864" t="s">
        <v>16</v>
      </c>
      <c r="I1864">
        <v>0</v>
      </c>
      <c r="J1864" t="str">
        <f t="shared" si="89"/>
        <v>Entry-Level</v>
      </c>
      <c r="K1864">
        <v>4</v>
      </c>
    </row>
    <row r="1865" spans="1:11" x14ac:dyDescent="0.25">
      <c r="A1865">
        <v>1226</v>
      </c>
      <c r="B1865" t="s">
        <v>8</v>
      </c>
      <c r="C1865">
        <v>22</v>
      </c>
      <c r="D1865" t="str">
        <f t="shared" si="87"/>
        <v>Adolescence</v>
      </c>
      <c r="E1865" s="5">
        <v>126543</v>
      </c>
      <c r="F1865">
        <v>45</v>
      </c>
      <c r="G1865" t="str">
        <f t="shared" si="88"/>
        <v>Economical</v>
      </c>
      <c r="H1865" t="s">
        <v>17</v>
      </c>
      <c r="I1865">
        <v>0</v>
      </c>
      <c r="J1865" t="str">
        <f t="shared" si="89"/>
        <v>Entry-Level</v>
      </c>
      <c r="K1865">
        <v>3</v>
      </c>
    </row>
    <row r="1866" spans="1:11" x14ac:dyDescent="0.25">
      <c r="A1866">
        <v>1116</v>
      </c>
      <c r="B1866" t="s">
        <v>11</v>
      </c>
      <c r="C1866">
        <v>30</v>
      </c>
      <c r="D1866" t="str">
        <f t="shared" si="87"/>
        <v>Adolescence</v>
      </c>
      <c r="E1866" s="5">
        <v>126306</v>
      </c>
      <c r="F1866">
        <v>44</v>
      </c>
      <c r="G1866" t="str">
        <f t="shared" si="88"/>
        <v>Economical</v>
      </c>
      <c r="H1866" t="s">
        <v>14</v>
      </c>
      <c r="I1866">
        <v>0</v>
      </c>
      <c r="J1866" t="str">
        <f t="shared" si="89"/>
        <v>Entry-Level</v>
      </c>
      <c r="K1866">
        <v>1</v>
      </c>
    </row>
    <row r="1867" spans="1:11" x14ac:dyDescent="0.25">
      <c r="A1867">
        <v>1854</v>
      </c>
      <c r="B1867" t="s">
        <v>8</v>
      </c>
      <c r="C1867">
        <v>98</v>
      </c>
      <c r="D1867" t="str">
        <f t="shared" si="87"/>
        <v>Old</v>
      </c>
      <c r="E1867" s="5">
        <v>125181</v>
      </c>
      <c r="F1867">
        <v>30</v>
      </c>
      <c r="G1867" t="str">
        <f t="shared" si="88"/>
        <v>Tightward</v>
      </c>
      <c r="H1867" t="s">
        <v>14</v>
      </c>
      <c r="I1867">
        <v>0</v>
      </c>
      <c r="J1867" t="str">
        <f t="shared" si="89"/>
        <v>Entry-Level</v>
      </c>
      <c r="K1867">
        <v>7</v>
      </c>
    </row>
    <row r="1868" spans="1:11" x14ac:dyDescent="0.25">
      <c r="A1868">
        <v>488</v>
      </c>
      <c r="B1868" t="s">
        <v>8</v>
      </c>
      <c r="C1868">
        <v>66</v>
      </c>
      <c r="D1868" t="str">
        <f t="shared" si="87"/>
        <v>Old</v>
      </c>
      <c r="E1868" s="5">
        <v>125024</v>
      </c>
      <c r="F1868">
        <v>25</v>
      </c>
      <c r="G1868" t="str">
        <f t="shared" si="88"/>
        <v>Tightward</v>
      </c>
      <c r="H1868" t="s">
        <v>14</v>
      </c>
      <c r="I1868">
        <v>0</v>
      </c>
      <c r="J1868" t="str">
        <f t="shared" si="89"/>
        <v>Entry-Level</v>
      </c>
      <c r="K1868">
        <v>1</v>
      </c>
    </row>
    <row r="1869" spans="1:11" x14ac:dyDescent="0.25">
      <c r="A1869">
        <v>1580</v>
      </c>
      <c r="B1869" t="s">
        <v>11</v>
      </c>
      <c r="C1869">
        <v>96</v>
      </c>
      <c r="D1869" t="str">
        <f t="shared" si="87"/>
        <v>Old</v>
      </c>
      <c r="E1869" s="5">
        <v>124550</v>
      </c>
      <c r="F1869">
        <v>46</v>
      </c>
      <c r="G1869" t="str">
        <f t="shared" si="88"/>
        <v>Economical</v>
      </c>
      <c r="H1869" t="s">
        <v>18</v>
      </c>
      <c r="I1869">
        <v>0</v>
      </c>
      <c r="J1869" t="str">
        <f t="shared" si="89"/>
        <v>Entry-Level</v>
      </c>
      <c r="K1869">
        <v>3</v>
      </c>
    </row>
    <row r="1870" spans="1:11" x14ac:dyDescent="0.25">
      <c r="A1870">
        <v>1532</v>
      </c>
      <c r="B1870" t="s">
        <v>11</v>
      </c>
      <c r="C1870">
        <v>79</v>
      </c>
      <c r="D1870" t="str">
        <f t="shared" si="87"/>
        <v>Old</v>
      </c>
      <c r="E1870" s="5">
        <v>122828</v>
      </c>
      <c r="F1870">
        <v>32</v>
      </c>
      <c r="G1870" t="str">
        <f t="shared" si="88"/>
        <v>Economical</v>
      </c>
      <c r="H1870" t="s">
        <v>15</v>
      </c>
      <c r="I1870">
        <v>0</v>
      </c>
      <c r="J1870" t="str">
        <f t="shared" si="89"/>
        <v>Entry-Level</v>
      </c>
      <c r="K1870">
        <v>5</v>
      </c>
    </row>
    <row r="1871" spans="1:11" x14ac:dyDescent="0.25">
      <c r="A1871">
        <v>1578</v>
      </c>
      <c r="B1871" t="s">
        <v>8</v>
      </c>
      <c r="C1871">
        <v>82</v>
      </c>
      <c r="D1871" t="str">
        <f t="shared" si="87"/>
        <v>Old</v>
      </c>
      <c r="E1871" s="5">
        <v>121610</v>
      </c>
      <c r="F1871">
        <v>36</v>
      </c>
      <c r="G1871" t="str">
        <f t="shared" si="88"/>
        <v>Economical</v>
      </c>
      <c r="H1871" t="s">
        <v>14</v>
      </c>
      <c r="I1871">
        <v>0</v>
      </c>
      <c r="J1871" t="str">
        <f t="shared" si="89"/>
        <v>Entry-Level</v>
      </c>
      <c r="K1871">
        <v>5</v>
      </c>
    </row>
    <row r="1872" spans="1:11" x14ac:dyDescent="0.25">
      <c r="A1872">
        <v>707</v>
      </c>
      <c r="B1872" t="s">
        <v>11</v>
      </c>
      <c r="C1872">
        <v>88</v>
      </c>
      <c r="D1872" t="str">
        <f t="shared" si="87"/>
        <v>Old</v>
      </c>
      <c r="E1872" s="5">
        <v>121597</v>
      </c>
      <c r="F1872">
        <v>7</v>
      </c>
      <c r="G1872" t="str">
        <f t="shared" si="88"/>
        <v>Tightward</v>
      </c>
      <c r="H1872" t="s">
        <v>10</v>
      </c>
      <c r="I1872">
        <v>0</v>
      </c>
      <c r="J1872" t="str">
        <f t="shared" si="89"/>
        <v>Entry-Level</v>
      </c>
      <c r="K1872">
        <v>5</v>
      </c>
    </row>
    <row r="1873" spans="1:11" x14ac:dyDescent="0.25">
      <c r="A1873">
        <v>308</v>
      </c>
      <c r="B1873" t="s">
        <v>11</v>
      </c>
      <c r="C1873">
        <v>61</v>
      </c>
      <c r="D1873" t="str">
        <f t="shared" si="87"/>
        <v>Old</v>
      </c>
      <c r="E1873" s="5">
        <v>120487</v>
      </c>
      <c r="F1873">
        <v>14</v>
      </c>
      <c r="G1873" t="str">
        <f t="shared" si="88"/>
        <v>Tightward</v>
      </c>
      <c r="H1873" t="s">
        <v>16</v>
      </c>
      <c r="I1873">
        <v>0</v>
      </c>
      <c r="J1873" t="str">
        <f t="shared" si="89"/>
        <v>Entry-Level</v>
      </c>
      <c r="K1873">
        <v>2</v>
      </c>
    </row>
    <row r="1874" spans="1:11" x14ac:dyDescent="0.25">
      <c r="A1874">
        <v>645</v>
      </c>
      <c r="B1874" t="s">
        <v>11</v>
      </c>
      <c r="C1874">
        <v>85</v>
      </c>
      <c r="D1874" t="str">
        <f t="shared" si="87"/>
        <v>Old</v>
      </c>
      <c r="E1874" s="5">
        <v>119557</v>
      </c>
      <c r="F1874">
        <v>35</v>
      </c>
      <c r="G1874" t="str">
        <f t="shared" si="88"/>
        <v>Economical</v>
      </c>
      <c r="H1874" t="s">
        <v>14</v>
      </c>
      <c r="I1874">
        <v>0</v>
      </c>
      <c r="J1874" t="str">
        <f t="shared" si="89"/>
        <v>Entry-Level</v>
      </c>
      <c r="K1874">
        <v>2</v>
      </c>
    </row>
    <row r="1875" spans="1:11" x14ac:dyDescent="0.25">
      <c r="A1875">
        <v>1115</v>
      </c>
      <c r="B1875" t="s">
        <v>8</v>
      </c>
      <c r="C1875">
        <v>56</v>
      </c>
      <c r="D1875" t="str">
        <f t="shared" si="87"/>
        <v>Old</v>
      </c>
      <c r="E1875" s="5">
        <v>119296</v>
      </c>
      <c r="F1875">
        <v>49</v>
      </c>
      <c r="G1875" t="str">
        <f t="shared" si="88"/>
        <v>Economical</v>
      </c>
      <c r="H1875" t="s">
        <v>10</v>
      </c>
      <c r="I1875">
        <v>0</v>
      </c>
      <c r="J1875" t="str">
        <f t="shared" si="89"/>
        <v>Entry-Level</v>
      </c>
      <c r="K1875">
        <v>7</v>
      </c>
    </row>
    <row r="1876" spans="1:11" x14ac:dyDescent="0.25">
      <c r="A1876">
        <v>1566</v>
      </c>
      <c r="B1876" t="s">
        <v>8</v>
      </c>
      <c r="C1876">
        <v>2</v>
      </c>
      <c r="D1876" t="str">
        <f t="shared" si="87"/>
        <v>Adolescence</v>
      </c>
      <c r="E1876" s="5">
        <v>119097</v>
      </c>
      <c r="F1876">
        <v>40</v>
      </c>
      <c r="G1876" t="str">
        <f t="shared" si="88"/>
        <v>Economical</v>
      </c>
      <c r="H1876" t="s">
        <v>9</v>
      </c>
      <c r="I1876">
        <v>0</v>
      </c>
      <c r="J1876" t="str">
        <f t="shared" si="89"/>
        <v>Entry-Level</v>
      </c>
      <c r="K1876">
        <v>7</v>
      </c>
    </row>
    <row r="1877" spans="1:11" x14ac:dyDescent="0.25">
      <c r="A1877">
        <v>1649</v>
      </c>
      <c r="B1877" t="s">
        <v>11</v>
      </c>
      <c r="C1877">
        <v>41</v>
      </c>
      <c r="D1877" t="str">
        <f t="shared" si="87"/>
        <v>Middle Age</v>
      </c>
      <c r="E1877" s="5">
        <v>118621</v>
      </c>
      <c r="F1877">
        <v>7</v>
      </c>
      <c r="G1877" t="str">
        <f t="shared" si="88"/>
        <v>Tightward</v>
      </c>
      <c r="H1877" t="s">
        <v>17</v>
      </c>
      <c r="I1877">
        <v>0</v>
      </c>
      <c r="J1877" t="str">
        <f t="shared" si="89"/>
        <v>Entry-Level</v>
      </c>
      <c r="K1877">
        <v>7</v>
      </c>
    </row>
    <row r="1878" spans="1:11" x14ac:dyDescent="0.25">
      <c r="A1878">
        <v>1610</v>
      </c>
      <c r="B1878" t="s">
        <v>8</v>
      </c>
      <c r="C1878">
        <v>71</v>
      </c>
      <c r="D1878" t="str">
        <f t="shared" si="87"/>
        <v>Old</v>
      </c>
      <c r="E1878" s="5">
        <v>118096</v>
      </c>
      <c r="F1878">
        <v>36</v>
      </c>
      <c r="G1878" t="str">
        <f t="shared" si="88"/>
        <v>Economical</v>
      </c>
      <c r="H1878" t="s">
        <v>12</v>
      </c>
      <c r="I1878">
        <v>0</v>
      </c>
      <c r="J1878" t="str">
        <f t="shared" si="89"/>
        <v>Entry-Level</v>
      </c>
      <c r="K1878">
        <v>3</v>
      </c>
    </row>
    <row r="1879" spans="1:11" x14ac:dyDescent="0.25">
      <c r="A1879">
        <v>1554</v>
      </c>
      <c r="B1879" t="s">
        <v>8</v>
      </c>
      <c r="C1879">
        <v>10</v>
      </c>
      <c r="D1879" t="str">
        <f t="shared" si="87"/>
        <v>Adolescence</v>
      </c>
      <c r="E1879" s="5">
        <v>116521</v>
      </c>
      <c r="F1879">
        <v>47</v>
      </c>
      <c r="G1879" t="str">
        <f t="shared" si="88"/>
        <v>Economical</v>
      </c>
      <c r="H1879" t="s">
        <v>16</v>
      </c>
      <c r="I1879">
        <v>0</v>
      </c>
      <c r="J1879" t="str">
        <f t="shared" si="89"/>
        <v>Entry-Level</v>
      </c>
      <c r="K1879">
        <v>2</v>
      </c>
    </row>
    <row r="1880" spans="1:11" x14ac:dyDescent="0.25">
      <c r="A1880">
        <v>1545</v>
      </c>
      <c r="B1880" t="s">
        <v>11</v>
      </c>
      <c r="C1880">
        <v>27</v>
      </c>
      <c r="D1880" t="str">
        <f t="shared" si="87"/>
        <v>Adolescence</v>
      </c>
      <c r="E1880" s="5">
        <v>115438</v>
      </c>
      <c r="F1880">
        <v>37</v>
      </c>
      <c r="G1880" t="str">
        <f t="shared" si="88"/>
        <v>Economical</v>
      </c>
      <c r="H1880" t="s">
        <v>14</v>
      </c>
      <c r="I1880">
        <v>0</v>
      </c>
      <c r="J1880" t="str">
        <f t="shared" si="89"/>
        <v>Entry-Level</v>
      </c>
      <c r="K1880">
        <v>6</v>
      </c>
    </row>
    <row r="1881" spans="1:11" x14ac:dyDescent="0.25">
      <c r="A1881">
        <v>1316</v>
      </c>
      <c r="B1881" t="s">
        <v>11</v>
      </c>
      <c r="C1881">
        <v>94</v>
      </c>
      <c r="D1881" t="str">
        <f t="shared" si="87"/>
        <v>Old</v>
      </c>
      <c r="E1881" s="5">
        <v>114510</v>
      </c>
      <c r="F1881">
        <v>39</v>
      </c>
      <c r="G1881" t="str">
        <f t="shared" si="88"/>
        <v>Economical</v>
      </c>
      <c r="H1881" t="s">
        <v>9</v>
      </c>
      <c r="I1881">
        <v>0</v>
      </c>
      <c r="J1881" t="str">
        <f t="shared" si="89"/>
        <v>Entry-Level</v>
      </c>
      <c r="K1881">
        <v>4</v>
      </c>
    </row>
    <row r="1882" spans="1:11" x14ac:dyDescent="0.25">
      <c r="A1882">
        <v>1884</v>
      </c>
      <c r="B1882" t="s">
        <v>11</v>
      </c>
      <c r="C1882">
        <v>11</v>
      </c>
      <c r="D1882" t="str">
        <f t="shared" si="87"/>
        <v>Adolescence</v>
      </c>
      <c r="E1882" s="5">
        <v>114071</v>
      </c>
      <c r="F1882">
        <v>37</v>
      </c>
      <c r="G1882" t="str">
        <f t="shared" si="88"/>
        <v>Economical</v>
      </c>
      <c r="H1882" t="s">
        <v>9</v>
      </c>
      <c r="I1882">
        <v>0</v>
      </c>
      <c r="J1882" t="str">
        <f t="shared" si="89"/>
        <v>Entry-Level</v>
      </c>
      <c r="K1882">
        <v>2</v>
      </c>
    </row>
    <row r="1883" spans="1:11" x14ac:dyDescent="0.25">
      <c r="A1883">
        <v>692</v>
      </c>
      <c r="B1883" t="s">
        <v>8</v>
      </c>
      <c r="C1883">
        <v>89</v>
      </c>
      <c r="D1883" t="str">
        <f t="shared" si="87"/>
        <v>Old</v>
      </c>
      <c r="E1883" s="5">
        <v>113834</v>
      </c>
      <c r="F1883">
        <v>22</v>
      </c>
      <c r="G1883" t="str">
        <f t="shared" si="88"/>
        <v>Tightward</v>
      </c>
      <c r="H1883" t="s">
        <v>16</v>
      </c>
      <c r="I1883">
        <v>0</v>
      </c>
      <c r="J1883" t="str">
        <f t="shared" si="89"/>
        <v>Entry-Level</v>
      </c>
      <c r="K1883">
        <v>3</v>
      </c>
    </row>
    <row r="1884" spans="1:11" x14ac:dyDescent="0.25">
      <c r="A1884">
        <v>412</v>
      </c>
      <c r="B1884" t="s">
        <v>11</v>
      </c>
      <c r="C1884">
        <v>96</v>
      </c>
      <c r="D1884" t="str">
        <f t="shared" si="87"/>
        <v>Old</v>
      </c>
      <c r="E1884" s="5">
        <v>113585</v>
      </c>
      <c r="F1884">
        <v>31</v>
      </c>
      <c r="G1884" t="str">
        <f t="shared" si="88"/>
        <v>Economical</v>
      </c>
      <c r="H1884" t="s">
        <v>12</v>
      </c>
      <c r="I1884">
        <v>0</v>
      </c>
      <c r="J1884" t="str">
        <f t="shared" si="89"/>
        <v>Entry-Level</v>
      </c>
      <c r="K1884">
        <v>4</v>
      </c>
    </row>
    <row r="1885" spans="1:11" x14ac:dyDescent="0.25">
      <c r="A1885">
        <v>1393</v>
      </c>
      <c r="B1885" t="s">
        <v>8</v>
      </c>
      <c r="C1885">
        <v>5</v>
      </c>
      <c r="D1885" t="str">
        <f t="shared" si="87"/>
        <v>Adolescence</v>
      </c>
      <c r="E1885" s="5">
        <v>112884</v>
      </c>
      <c r="F1885">
        <v>43</v>
      </c>
      <c r="G1885" t="str">
        <f t="shared" si="88"/>
        <v>Economical</v>
      </c>
      <c r="H1885" t="s">
        <v>9</v>
      </c>
      <c r="I1885">
        <v>0</v>
      </c>
      <c r="J1885" t="str">
        <f t="shared" si="89"/>
        <v>Entry-Level</v>
      </c>
      <c r="K1885">
        <v>6</v>
      </c>
    </row>
    <row r="1886" spans="1:11" x14ac:dyDescent="0.25">
      <c r="A1886">
        <v>1135</v>
      </c>
      <c r="B1886" t="s">
        <v>11</v>
      </c>
      <c r="C1886">
        <v>51</v>
      </c>
      <c r="D1886" t="str">
        <f t="shared" si="87"/>
        <v>Middle Age</v>
      </c>
      <c r="E1886" s="5">
        <v>112358</v>
      </c>
      <c r="F1886">
        <v>27</v>
      </c>
      <c r="G1886" t="str">
        <f t="shared" si="88"/>
        <v>Tightward</v>
      </c>
      <c r="H1886" t="s">
        <v>14</v>
      </c>
      <c r="I1886">
        <v>0</v>
      </c>
      <c r="J1886" t="str">
        <f t="shared" si="89"/>
        <v>Entry-Level</v>
      </c>
      <c r="K1886">
        <v>6</v>
      </c>
    </row>
    <row r="1887" spans="1:11" x14ac:dyDescent="0.25">
      <c r="A1887">
        <v>1599</v>
      </c>
      <c r="B1887" t="s">
        <v>8</v>
      </c>
      <c r="C1887">
        <v>80</v>
      </c>
      <c r="D1887" t="str">
        <f t="shared" si="87"/>
        <v>Old</v>
      </c>
      <c r="E1887" s="5">
        <v>112146</v>
      </c>
      <c r="F1887">
        <v>24</v>
      </c>
      <c r="G1887" t="str">
        <f t="shared" si="88"/>
        <v>Tightward</v>
      </c>
      <c r="H1887" t="s">
        <v>13</v>
      </c>
      <c r="I1887">
        <v>0</v>
      </c>
      <c r="J1887" t="str">
        <f t="shared" si="89"/>
        <v>Entry-Level</v>
      </c>
      <c r="K1887">
        <v>3</v>
      </c>
    </row>
    <row r="1888" spans="1:11" x14ac:dyDescent="0.25">
      <c r="A1888">
        <v>1203</v>
      </c>
      <c r="B1888" t="s">
        <v>11</v>
      </c>
      <c r="C1888">
        <v>32</v>
      </c>
      <c r="D1888" t="str">
        <f t="shared" si="87"/>
        <v>Middle Age</v>
      </c>
      <c r="E1888" s="5">
        <v>110846</v>
      </c>
      <c r="F1888">
        <v>49</v>
      </c>
      <c r="G1888" t="str">
        <f t="shared" si="88"/>
        <v>Economical</v>
      </c>
      <c r="H1888" t="s">
        <v>14</v>
      </c>
      <c r="I1888">
        <v>0</v>
      </c>
      <c r="J1888" t="str">
        <f t="shared" si="89"/>
        <v>Entry-Level</v>
      </c>
      <c r="K1888">
        <v>2</v>
      </c>
    </row>
    <row r="1889" spans="1:11" x14ac:dyDescent="0.25">
      <c r="A1889">
        <v>688</v>
      </c>
      <c r="B1889" t="s">
        <v>11</v>
      </c>
      <c r="C1889">
        <v>52</v>
      </c>
      <c r="D1889" t="str">
        <f t="shared" si="87"/>
        <v>Middle Age</v>
      </c>
      <c r="E1889" s="5">
        <v>109425</v>
      </c>
      <c r="F1889">
        <v>46</v>
      </c>
      <c r="G1889" t="str">
        <f t="shared" si="88"/>
        <v>Economical</v>
      </c>
      <c r="H1889" t="s">
        <v>10</v>
      </c>
      <c r="I1889">
        <v>0</v>
      </c>
      <c r="J1889" t="str">
        <f t="shared" si="89"/>
        <v>Entry-Level</v>
      </c>
      <c r="K1889">
        <v>1</v>
      </c>
    </row>
    <row r="1890" spans="1:11" x14ac:dyDescent="0.25">
      <c r="A1890">
        <v>1839</v>
      </c>
      <c r="B1890" t="s">
        <v>11</v>
      </c>
      <c r="C1890">
        <v>60</v>
      </c>
      <c r="D1890" t="str">
        <f t="shared" si="87"/>
        <v>Old</v>
      </c>
      <c r="E1890" s="5">
        <v>108509</v>
      </c>
      <c r="F1890">
        <v>36</v>
      </c>
      <c r="G1890" t="str">
        <f t="shared" si="88"/>
        <v>Economical</v>
      </c>
      <c r="H1890" t="s">
        <v>16</v>
      </c>
      <c r="I1890">
        <v>0</v>
      </c>
      <c r="J1890" t="str">
        <f t="shared" si="89"/>
        <v>Entry-Level</v>
      </c>
      <c r="K1890">
        <v>2</v>
      </c>
    </row>
    <row r="1891" spans="1:11" x14ac:dyDescent="0.25">
      <c r="A1891">
        <v>1533</v>
      </c>
      <c r="B1891" t="s">
        <v>8</v>
      </c>
      <c r="C1891">
        <v>18</v>
      </c>
      <c r="D1891" t="str">
        <f t="shared" si="87"/>
        <v>Adolescence</v>
      </c>
      <c r="E1891" s="5">
        <v>107794</v>
      </c>
      <c r="F1891">
        <v>17</v>
      </c>
      <c r="G1891" t="str">
        <f t="shared" si="88"/>
        <v>Tightward</v>
      </c>
      <c r="H1891" t="s">
        <v>10</v>
      </c>
      <c r="I1891">
        <v>0</v>
      </c>
      <c r="J1891" t="str">
        <f t="shared" si="89"/>
        <v>Entry-Level</v>
      </c>
      <c r="K1891">
        <v>5</v>
      </c>
    </row>
    <row r="1892" spans="1:11" x14ac:dyDescent="0.25">
      <c r="A1892">
        <v>924</v>
      </c>
      <c r="B1892" t="s">
        <v>8</v>
      </c>
      <c r="C1892">
        <v>30</v>
      </c>
      <c r="D1892" t="str">
        <f t="shared" si="87"/>
        <v>Adolescence</v>
      </c>
      <c r="E1892" s="5">
        <v>106314</v>
      </c>
      <c r="F1892">
        <v>16</v>
      </c>
      <c r="G1892" t="str">
        <f t="shared" si="88"/>
        <v>Tightward</v>
      </c>
      <c r="H1892" t="s">
        <v>14</v>
      </c>
      <c r="I1892">
        <v>0</v>
      </c>
      <c r="J1892" t="str">
        <f t="shared" si="89"/>
        <v>Entry-Level</v>
      </c>
      <c r="K1892">
        <v>7</v>
      </c>
    </row>
    <row r="1893" spans="1:11" x14ac:dyDescent="0.25">
      <c r="A1893">
        <v>1396</v>
      </c>
      <c r="B1893" t="s">
        <v>11</v>
      </c>
      <c r="C1893">
        <v>34</v>
      </c>
      <c r="D1893" t="str">
        <f t="shared" si="87"/>
        <v>Middle Age</v>
      </c>
      <c r="E1893" s="5">
        <v>105448</v>
      </c>
      <c r="F1893">
        <v>40</v>
      </c>
      <c r="G1893" t="str">
        <f t="shared" si="88"/>
        <v>Economical</v>
      </c>
      <c r="H1893" t="s">
        <v>14</v>
      </c>
      <c r="I1893">
        <v>0</v>
      </c>
      <c r="J1893" t="str">
        <f t="shared" si="89"/>
        <v>Entry-Level</v>
      </c>
      <c r="K1893">
        <v>5</v>
      </c>
    </row>
    <row r="1894" spans="1:11" x14ac:dyDescent="0.25">
      <c r="A1894">
        <v>1223</v>
      </c>
      <c r="B1894" t="s">
        <v>11</v>
      </c>
      <c r="C1894">
        <v>21</v>
      </c>
      <c r="D1894" t="str">
        <f t="shared" si="87"/>
        <v>Adolescence</v>
      </c>
      <c r="E1894" s="5">
        <v>104888</v>
      </c>
      <c r="F1894">
        <v>8</v>
      </c>
      <c r="G1894" t="str">
        <f t="shared" si="88"/>
        <v>Tightward</v>
      </c>
      <c r="H1894" t="s">
        <v>9</v>
      </c>
      <c r="I1894">
        <v>0</v>
      </c>
      <c r="J1894" t="str">
        <f t="shared" si="89"/>
        <v>Entry-Level</v>
      </c>
      <c r="K1894">
        <v>4</v>
      </c>
    </row>
    <row r="1895" spans="1:11" x14ac:dyDescent="0.25">
      <c r="A1895">
        <v>531</v>
      </c>
      <c r="B1895" t="s">
        <v>11</v>
      </c>
      <c r="C1895">
        <v>47</v>
      </c>
      <c r="D1895" t="str">
        <f t="shared" si="87"/>
        <v>Middle Age</v>
      </c>
      <c r="E1895" s="5">
        <v>104834</v>
      </c>
      <c r="F1895">
        <v>44</v>
      </c>
      <c r="G1895" t="str">
        <f t="shared" si="88"/>
        <v>Economical</v>
      </c>
      <c r="H1895" t="s">
        <v>14</v>
      </c>
      <c r="I1895">
        <v>0</v>
      </c>
      <c r="J1895" t="str">
        <f t="shared" si="89"/>
        <v>Entry-Level</v>
      </c>
      <c r="K1895">
        <v>7</v>
      </c>
    </row>
    <row r="1896" spans="1:11" x14ac:dyDescent="0.25">
      <c r="A1896">
        <v>477</v>
      </c>
      <c r="B1896" t="s">
        <v>8</v>
      </c>
      <c r="C1896">
        <v>32</v>
      </c>
      <c r="D1896" t="str">
        <f t="shared" si="87"/>
        <v>Middle Age</v>
      </c>
      <c r="E1896" s="5">
        <v>104824</v>
      </c>
      <c r="F1896">
        <v>42</v>
      </c>
      <c r="G1896" t="str">
        <f t="shared" si="88"/>
        <v>Economical</v>
      </c>
      <c r="H1896" t="s">
        <v>14</v>
      </c>
      <c r="I1896">
        <v>0</v>
      </c>
      <c r="J1896" t="str">
        <f t="shared" si="89"/>
        <v>Entry-Level</v>
      </c>
      <c r="K1896">
        <v>7</v>
      </c>
    </row>
    <row r="1897" spans="1:11" x14ac:dyDescent="0.25">
      <c r="A1897">
        <v>877</v>
      </c>
      <c r="B1897" t="s">
        <v>8</v>
      </c>
      <c r="C1897">
        <v>68</v>
      </c>
      <c r="D1897" t="str">
        <f t="shared" si="87"/>
        <v>Old</v>
      </c>
      <c r="E1897" s="5">
        <v>102016</v>
      </c>
      <c r="F1897">
        <v>37</v>
      </c>
      <c r="G1897" t="str">
        <f t="shared" si="88"/>
        <v>Economical</v>
      </c>
      <c r="H1897" t="s">
        <v>14</v>
      </c>
      <c r="I1897">
        <v>0</v>
      </c>
      <c r="J1897" t="str">
        <f t="shared" si="89"/>
        <v>Entry-Level</v>
      </c>
      <c r="K1897">
        <v>4</v>
      </c>
    </row>
    <row r="1898" spans="1:11" x14ac:dyDescent="0.25">
      <c r="A1898">
        <v>1585</v>
      </c>
      <c r="B1898" t="s">
        <v>11</v>
      </c>
      <c r="C1898">
        <v>27</v>
      </c>
      <c r="D1898" t="str">
        <f t="shared" si="87"/>
        <v>Adolescence</v>
      </c>
      <c r="E1898" s="5">
        <v>101948</v>
      </c>
      <c r="F1898">
        <v>31</v>
      </c>
      <c r="G1898" t="str">
        <f t="shared" si="88"/>
        <v>Economical</v>
      </c>
      <c r="H1898" t="s">
        <v>14</v>
      </c>
      <c r="I1898">
        <v>0</v>
      </c>
      <c r="J1898" t="str">
        <f t="shared" si="89"/>
        <v>Entry-Level</v>
      </c>
      <c r="K1898">
        <v>5</v>
      </c>
    </row>
    <row r="1899" spans="1:11" x14ac:dyDescent="0.25">
      <c r="A1899">
        <v>613</v>
      </c>
      <c r="B1899" t="s">
        <v>11</v>
      </c>
      <c r="C1899">
        <v>74</v>
      </c>
      <c r="D1899" t="str">
        <f t="shared" si="87"/>
        <v>Old</v>
      </c>
      <c r="E1899" s="5">
        <v>101352</v>
      </c>
      <c r="F1899">
        <v>36</v>
      </c>
      <c r="G1899" t="str">
        <f t="shared" si="88"/>
        <v>Economical</v>
      </c>
      <c r="H1899" t="s">
        <v>12</v>
      </c>
      <c r="I1899">
        <v>0</v>
      </c>
      <c r="J1899" t="str">
        <f t="shared" si="89"/>
        <v>Entry-Level</v>
      </c>
      <c r="K1899">
        <v>5</v>
      </c>
    </row>
    <row r="1900" spans="1:11" x14ac:dyDescent="0.25">
      <c r="A1900">
        <v>746</v>
      </c>
      <c r="B1900" t="s">
        <v>8</v>
      </c>
      <c r="C1900">
        <v>89</v>
      </c>
      <c r="D1900" t="str">
        <f t="shared" si="87"/>
        <v>Old</v>
      </c>
      <c r="E1900" s="5">
        <v>100938</v>
      </c>
      <c r="F1900">
        <v>27</v>
      </c>
      <c r="G1900" t="str">
        <f t="shared" si="88"/>
        <v>Tightward</v>
      </c>
      <c r="H1900" t="s">
        <v>13</v>
      </c>
      <c r="I1900">
        <v>0</v>
      </c>
      <c r="J1900" t="str">
        <f t="shared" si="89"/>
        <v>Entry-Level</v>
      </c>
      <c r="K1900">
        <v>7</v>
      </c>
    </row>
    <row r="1901" spans="1:11" x14ac:dyDescent="0.25">
      <c r="A1901">
        <v>722</v>
      </c>
      <c r="B1901" t="s">
        <v>11</v>
      </c>
      <c r="C1901">
        <v>27</v>
      </c>
      <c r="D1901" t="str">
        <f t="shared" si="87"/>
        <v>Adolescence</v>
      </c>
      <c r="E1901" s="5">
        <v>99950</v>
      </c>
      <c r="F1901">
        <v>20</v>
      </c>
      <c r="G1901" t="str">
        <f t="shared" si="88"/>
        <v>Tightward</v>
      </c>
      <c r="H1901" t="s">
        <v>13</v>
      </c>
      <c r="I1901">
        <v>0</v>
      </c>
      <c r="J1901" t="str">
        <f t="shared" si="89"/>
        <v>Entry-Level</v>
      </c>
      <c r="K1901">
        <v>4</v>
      </c>
    </row>
    <row r="1902" spans="1:11" x14ac:dyDescent="0.25">
      <c r="A1902">
        <v>1284</v>
      </c>
      <c r="B1902" t="s">
        <v>11</v>
      </c>
      <c r="C1902">
        <v>35</v>
      </c>
      <c r="D1902" t="str">
        <f t="shared" si="87"/>
        <v>Middle Age</v>
      </c>
      <c r="E1902" s="5">
        <v>97721</v>
      </c>
      <c r="F1902">
        <v>48</v>
      </c>
      <c r="G1902" t="str">
        <f t="shared" si="88"/>
        <v>Economical</v>
      </c>
      <c r="H1902" t="s">
        <v>10</v>
      </c>
      <c r="I1902">
        <v>0</v>
      </c>
      <c r="J1902" t="str">
        <f t="shared" si="89"/>
        <v>Entry-Level</v>
      </c>
      <c r="K1902">
        <v>7</v>
      </c>
    </row>
    <row r="1903" spans="1:11" x14ac:dyDescent="0.25">
      <c r="A1903">
        <v>647</v>
      </c>
      <c r="B1903" t="s">
        <v>11</v>
      </c>
      <c r="C1903">
        <v>57</v>
      </c>
      <c r="D1903" t="str">
        <f t="shared" si="87"/>
        <v>Old</v>
      </c>
      <c r="E1903" s="5">
        <v>97468</v>
      </c>
      <c r="F1903">
        <v>22</v>
      </c>
      <c r="G1903" t="str">
        <f t="shared" si="88"/>
        <v>Tightward</v>
      </c>
      <c r="H1903" t="s">
        <v>14</v>
      </c>
      <c r="I1903">
        <v>0</v>
      </c>
      <c r="J1903" t="str">
        <f t="shared" si="89"/>
        <v>Entry-Level</v>
      </c>
      <c r="K1903">
        <v>1</v>
      </c>
    </row>
    <row r="1904" spans="1:11" x14ac:dyDescent="0.25">
      <c r="A1904">
        <v>9</v>
      </c>
      <c r="B1904" t="s">
        <v>8</v>
      </c>
      <c r="C1904">
        <v>64</v>
      </c>
      <c r="D1904" t="str">
        <f t="shared" si="87"/>
        <v>Old</v>
      </c>
      <c r="E1904" s="5">
        <v>97000</v>
      </c>
      <c r="F1904">
        <v>3</v>
      </c>
      <c r="G1904" t="str">
        <f t="shared" si="88"/>
        <v>Tightward</v>
      </c>
      <c r="H1904" t="s">
        <v>10</v>
      </c>
      <c r="I1904">
        <v>0</v>
      </c>
      <c r="J1904" t="str">
        <f t="shared" si="89"/>
        <v>Entry-Level</v>
      </c>
      <c r="K1904">
        <v>3</v>
      </c>
    </row>
    <row r="1905" spans="1:11" x14ac:dyDescent="0.25">
      <c r="A1905">
        <v>115</v>
      </c>
      <c r="B1905" t="s">
        <v>11</v>
      </c>
      <c r="C1905">
        <v>18</v>
      </c>
      <c r="D1905" t="str">
        <f t="shared" si="87"/>
        <v>Adolescence</v>
      </c>
      <c r="E1905" s="5">
        <v>97000</v>
      </c>
      <c r="F1905">
        <v>48</v>
      </c>
      <c r="G1905" t="str">
        <f t="shared" si="88"/>
        <v>Economical</v>
      </c>
      <c r="H1905" t="s">
        <v>15</v>
      </c>
      <c r="I1905">
        <v>0</v>
      </c>
      <c r="J1905" t="str">
        <f t="shared" si="89"/>
        <v>Entry-Level</v>
      </c>
      <c r="K1905">
        <v>3</v>
      </c>
    </row>
    <row r="1906" spans="1:11" x14ac:dyDescent="0.25">
      <c r="A1906">
        <v>1314</v>
      </c>
      <c r="B1906" t="s">
        <v>8</v>
      </c>
      <c r="C1906">
        <v>4</v>
      </c>
      <c r="D1906" t="str">
        <f t="shared" si="87"/>
        <v>Adolescence</v>
      </c>
      <c r="E1906" s="5">
        <v>96693</v>
      </c>
      <c r="F1906">
        <v>28</v>
      </c>
      <c r="G1906" t="str">
        <f t="shared" si="88"/>
        <v>Tightward</v>
      </c>
      <c r="H1906" t="s">
        <v>13</v>
      </c>
      <c r="I1906">
        <v>0</v>
      </c>
      <c r="J1906" t="str">
        <f t="shared" si="89"/>
        <v>Entry-Level</v>
      </c>
      <c r="K1906">
        <v>4</v>
      </c>
    </row>
    <row r="1907" spans="1:11" x14ac:dyDescent="0.25">
      <c r="A1907">
        <v>1690</v>
      </c>
      <c r="B1907" t="s">
        <v>11</v>
      </c>
      <c r="C1907">
        <v>51</v>
      </c>
      <c r="D1907" t="str">
        <f t="shared" si="87"/>
        <v>Middle Age</v>
      </c>
      <c r="E1907" s="5">
        <v>96028</v>
      </c>
      <c r="F1907">
        <v>37</v>
      </c>
      <c r="G1907" t="str">
        <f t="shared" si="88"/>
        <v>Economical</v>
      </c>
      <c r="H1907" t="s">
        <v>14</v>
      </c>
      <c r="I1907">
        <v>0</v>
      </c>
      <c r="J1907" t="str">
        <f t="shared" si="89"/>
        <v>Entry-Level</v>
      </c>
      <c r="K1907">
        <v>5</v>
      </c>
    </row>
    <row r="1908" spans="1:11" x14ac:dyDescent="0.25">
      <c r="A1908">
        <v>1681</v>
      </c>
      <c r="B1908" t="s">
        <v>11</v>
      </c>
      <c r="C1908">
        <v>55</v>
      </c>
      <c r="D1908" t="str">
        <f t="shared" si="87"/>
        <v>Old</v>
      </c>
      <c r="E1908" s="5">
        <v>95975</v>
      </c>
      <c r="F1908">
        <v>49</v>
      </c>
      <c r="G1908" t="str">
        <f t="shared" si="88"/>
        <v>Economical</v>
      </c>
      <c r="H1908" t="s">
        <v>15</v>
      </c>
      <c r="I1908">
        <v>0</v>
      </c>
      <c r="J1908" t="str">
        <f t="shared" si="89"/>
        <v>Entry-Level</v>
      </c>
      <c r="K1908">
        <v>1</v>
      </c>
    </row>
    <row r="1909" spans="1:11" x14ac:dyDescent="0.25">
      <c r="A1909">
        <v>975</v>
      </c>
      <c r="B1909" t="s">
        <v>8</v>
      </c>
      <c r="C1909">
        <v>80</v>
      </c>
      <c r="D1909" t="str">
        <f t="shared" si="87"/>
        <v>Old</v>
      </c>
      <c r="E1909" s="5">
        <v>95929</v>
      </c>
      <c r="F1909">
        <v>23</v>
      </c>
      <c r="G1909" t="str">
        <f t="shared" si="88"/>
        <v>Tightward</v>
      </c>
      <c r="H1909" t="s">
        <v>10</v>
      </c>
      <c r="I1909">
        <v>0</v>
      </c>
      <c r="J1909" t="str">
        <f t="shared" si="89"/>
        <v>Entry-Level</v>
      </c>
      <c r="K1909">
        <v>2</v>
      </c>
    </row>
    <row r="1910" spans="1:11" x14ac:dyDescent="0.25">
      <c r="A1910">
        <v>1876</v>
      </c>
      <c r="B1910" t="s">
        <v>8</v>
      </c>
      <c r="C1910">
        <v>30</v>
      </c>
      <c r="D1910" t="str">
        <f t="shared" si="87"/>
        <v>Adolescence</v>
      </c>
      <c r="E1910" s="5">
        <v>94480</v>
      </c>
      <c r="F1910">
        <v>1</v>
      </c>
      <c r="G1910" t="str">
        <f t="shared" si="88"/>
        <v>Tightward</v>
      </c>
      <c r="H1910" t="s">
        <v>15</v>
      </c>
      <c r="I1910">
        <v>0</v>
      </c>
      <c r="J1910" t="str">
        <f t="shared" si="89"/>
        <v>Entry-Level</v>
      </c>
      <c r="K1910">
        <v>4</v>
      </c>
    </row>
    <row r="1911" spans="1:11" x14ac:dyDescent="0.25">
      <c r="A1911">
        <v>1308</v>
      </c>
      <c r="B1911" t="s">
        <v>8</v>
      </c>
      <c r="C1911">
        <v>23</v>
      </c>
      <c r="D1911" t="str">
        <f t="shared" si="87"/>
        <v>Adolescence</v>
      </c>
      <c r="E1911" s="5">
        <v>93841</v>
      </c>
      <c r="F1911">
        <v>25</v>
      </c>
      <c r="G1911" t="str">
        <f t="shared" si="88"/>
        <v>Tightward</v>
      </c>
      <c r="H1911" t="s">
        <v>12</v>
      </c>
      <c r="I1911">
        <v>0</v>
      </c>
      <c r="J1911" t="str">
        <f t="shared" si="89"/>
        <v>Entry-Level</v>
      </c>
      <c r="K1911">
        <v>7</v>
      </c>
    </row>
    <row r="1912" spans="1:11" x14ac:dyDescent="0.25">
      <c r="A1912">
        <v>1112</v>
      </c>
      <c r="B1912" t="s">
        <v>11</v>
      </c>
      <c r="C1912">
        <v>34</v>
      </c>
      <c r="D1912" t="str">
        <f t="shared" si="87"/>
        <v>Middle Age</v>
      </c>
      <c r="E1912" s="5">
        <v>92366</v>
      </c>
      <c r="F1912">
        <v>14</v>
      </c>
      <c r="G1912" t="str">
        <f t="shared" si="88"/>
        <v>Tightward</v>
      </c>
      <c r="H1912" t="s">
        <v>9</v>
      </c>
      <c r="I1912">
        <v>0</v>
      </c>
      <c r="J1912" t="str">
        <f t="shared" si="89"/>
        <v>Entry-Level</v>
      </c>
      <c r="K1912">
        <v>6</v>
      </c>
    </row>
    <row r="1913" spans="1:11" x14ac:dyDescent="0.25">
      <c r="A1913">
        <v>1561</v>
      </c>
      <c r="B1913" t="s">
        <v>8</v>
      </c>
      <c r="C1913">
        <v>88</v>
      </c>
      <c r="D1913" t="str">
        <f t="shared" si="87"/>
        <v>Old</v>
      </c>
      <c r="E1913" s="5">
        <v>92247</v>
      </c>
      <c r="F1913">
        <v>47</v>
      </c>
      <c r="G1913" t="str">
        <f t="shared" si="88"/>
        <v>Economical</v>
      </c>
      <c r="H1913" t="s">
        <v>18</v>
      </c>
      <c r="I1913">
        <v>0</v>
      </c>
      <c r="J1913" t="str">
        <f t="shared" si="89"/>
        <v>Entry-Level</v>
      </c>
      <c r="K1913">
        <v>6</v>
      </c>
    </row>
    <row r="1914" spans="1:11" x14ac:dyDescent="0.25">
      <c r="A1914">
        <v>628</v>
      </c>
      <c r="B1914" t="s">
        <v>8</v>
      </c>
      <c r="C1914">
        <v>35</v>
      </c>
      <c r="D1914" t="str">
        <f t="shared" si="87"/>
        <v>Middle Age</v>
      </c>
      <c r="E1914" s="5">
        <v>92227</v>
      </c>
      <c r="F1914">
        <v>8</v>
      </c>
      <c r="G1914" t="str">
        <f t="shared" si="88"/>
        <v>Tightward</v>
      </c>
      <c r="H1914" t="s">
        <v>12</v>
      </c>
      <c r="I1914">
        <v>0</v>
      </c>
      <c r="J1914" t="str">
        <f t="shared" si="89"/>
        <v>Entry-Level</v>
      </c>
      <c r="K1914">
        <v>5</v>
      </c>
    </row>
    <row r="1915" spans="1:11" x14ac:dyDescent="0.25">
      <c r="A1915">
        <v>383</v>
      </c>
      <c r="B1915" t="s">
        <v>8</v>
      </c>
      <c r="C1915">
        <v>34</v>
      </c>
      <c r="D1915" t="str">
        <f t="shared" si="87"/>
        <v>Middle Age</v>
      </c>
      <c r="E1915" s="5">
        <v>91503</v>
      </c>
      <c r="F1915">
        <v>26</v>
      </c>
      <c r="G1915" t="str">
        <f t="shared" si="88"/>
        <v>Tightward</v>
      </c>
      <c r="H1915" t="s">
        <v>14</v>
      </c>
      <c r="I1915">
        <v>0</v>
      </c>
      <c r="J1915" t="str">
        <f t="shared" si="89"/>
        <v>Entry-Level</v>
      </c>
      <c r="K1915">
        <v>6</v>
      </c>
    </row>
    <row r="1916" spans="1:11" x14ac:dyDescent="0.25">
      <c r="A1916">
        <v>271</v>
      </c>
      <c r="B1916" t="s">
        <v>8</v>
      </c>
      <c r="C1916">
        <v>94</v>
      </c>
      <c r="D1916" t="str">
        <f t="shared" si="87"/>
        <v>Old</v>
      </c>
      <c r="E1916" s="5">
        <v>91000</v>
      </c>
      <c r="F1916">
        <v>36</v>
      </c>
      <c r="G1916" t="str">
        <f t="shared" si="88"/>
        <v>Economical</v>
      </c>
      <c r="H1916" t="s">
        <v>13</v>
      </c>
      <c r="I1916">
        <v>0</v>
      </c>
      <c r="J1916" t="str">
        <f t="shared" si="89"/>
        <v>Entry-Level</v>
      </c>
      <c r="K1916">
        <v>4</v>
      </c>
    </row>
    <row r="1917" spans="1:11" x14ac:dyDescent="0.25">
      <c r="A1917">
        <v>1612</v>
      </c>
      <c r="B1917" t="s">
        <v>11</v>
      </c>
      <c r="C1917">
        <v>68</v>
      </c>
      <c r="D1917" t="str">
        <f t="shared" si="87"/>
        <v>Old</v>
      </c>
      <c r="E1917" s="5">
        <v>89765</v>
      </c>
      <c r="F1917">
        <v>28</v>
      </c>
      <c r="G1917" t="str">
        <f t="shared" si="88"/>
        <v>Tightward</v>
      </c>
      <c r="H1917" t="s">
        <v>14</v>
      </c>
      <c r="I1917">
        <v>0</v>
      </c>
      <c r="J1917" t="str">
        <f t="shared" si="89"/>
        <v>Entry-Level</v>
      </c>
      <c r="K1917">
        <v>7</v>
      </c>
    </row>
    <row r="1918" spans="1:11" x14ac:dyDescent="0.25">
      <c r="A1918">
        <v>1743</v>
      </c>
      <c r="B1918" t="s">
        <v>11</v>
      </c>
      <c r="C1918">
        <v>12</v>
      </c>
      <c r="D1918" t="str">
        <f t="shared" si="87"/>
        <v>Adolescence</v>
      </c>
      <c r="E1918" s="5">
        <v>89252</v>
      </c>
      <c r="F1918">
        <v>31</v>
      </c>
      <c r="G1918" t="str">
        <f t="shared" si="88"/>
        <v>Economical</v>
      </c>
      <c r="H1918" t="s">
        <v>13</v>
      </c>
      <c r="I1918">
        <v>0</v>
      </c>
      <c r="J1918" t="str">
        <f t="shared" si="89"/>
        <v>Entry-Level</v>
      </c>
      <c r="K1918">
        <v>5</v>
      </c>
    </row>
    <row r="1919" spans="1:11" x14ac:dyDescent="0.25">
      <c r="A1919">
        <v>75</v>
      </c>
      <c r="B1919" t="s">
        <v>8</v>
      </c>
      <c r="C1919">
        <v>59</v>
      </c>
      <c r="D1919" t="str">
        <f t="shared" si="87"/>
        <v>Old</v>
      </c>
      <c r="E1919" s="5">
        <v>89000</v>
      </c>
      <c r="F1919">
        <v>47</v>
      </c>
      <c r="G1919" t="str">
        <f t="shared" si="88"/>
        <v>Economical</v>
      </c>
      <c r="H1919" t="s">
        <v>14</v>
      </c>
      <c r="I1919">
        <v>0</v>
      </c>
      <c r="J1919" t="str">
        <f t="shared" si="89"/>
        <v>Entry-Level</v>
      </c>
      <c r="K1919">
        <v>4</v>
      </c>
    </row>
    <row r="1920" spans="1:11" x14ac:dyDescent="0.25">
      <c r="A1920">
        <v>127</v>
      </c>
      <c r="B1920" t="s">
        <v>8</v>
      </c>
      <c r="C1920">
        <v>43</v>
      </c>
      <c r="D1920" t="str">
        <f t="shared" si="87"/>
        <v>Middle Age</v>
      </c>
      <c r="E1920" s="5">
        <v>89000</v>
      </c>
      <c r="F1920">
        <v>35</v>
      </c>
      <c r="G1920" t="str">
        <f t="shared" si="88"/>
        <v>Economical</v>
      </c>
      <c r="H1920" t="s">
        <v>10</v>
      </c>
      <c r="I1920">
        <v>0</v>
      </c>
      <c r="J1920" t="str">
        <f t="shared" si="89"/>
        <v>Entry-Level</v>
      </c>
      <c r="K1920">
        <v>7</v>
      </c>
    </row>
    <row r="1921" spans="1:11" x14ac:dyDescent="0.25">
      <c r="A1921">
        <v>1673</v>
      </c>
      <c r="B1921" t="s">
        <v>8</v>
      </c>
      <c r="C1921">
        <v>58</v>
      </c>
      <c r="D1921" t="str">
        <f t="shared" si="87"/>
        <v>Old</v>
      </c>
      <c r="E1921" s="5">
        <v>87923</v>
      </c>
      <c r="F1921">
        <v>19</v>
      </c>
      <c r="G1921" t="str">
        <f t="shared" si="88"/>
        <v>Tightward</v>
      </c>
      <c r="H1921" t="s">
        <v>13</v>
      </c>
      <c r="I1921">
        <v>0</v>
      </c>
      <c r="J1921" t="str">
        <f t="shared" si="89"/>
        <v>Entry-Level</v>
      </c>
      <c r="K1921">
        <v>5</v>
      </c>
    </row>
    <row r="1922" spans="1:11" x14ac:dyDescent="0.25">
      <c r="A1922">
        <v>721</v>
      </c>
      <c r="B1922" t="s">
        <v>8</v>
      </c>
      <c r="C1922">
        <v>36</v>
      </c>
      <c r="D1922" t="str">
        <f t="shared" ref="D1922:D1985" si="90">IF(C1922&gt;54,"Old",IF(C1922&gt;=31,"Middle Age",IF(C1922&lt;31,"Adolescence","Invalid")))</f>
        <v>Middle Age</v>
      </c>
      <c r="E1922" s="5">
        <v>85737</v>
      </c>
      <c r="F1922">
        <v>37</v>
      </c>
      <c r="G1922" t="str">
        <f t="shared" ref="G1922:G1985" si="91">IF(F1922&gt;=60,"Spendthrift",IF(F1922&gt;=31,"Economical",IF(F1922&lt;31,"Tightward","Invalid")))</f>
        <v>Economical</v>
      </c>
      <c r="H1922" t="s">
        <v>15</v>
      </c>
      <c r="I1922">
        <v>0</v>
      </c>
      <c r="J1922" t="str">
        <f t="shared" ref="J1922:J1985" si="92">IF(I1922&gt;=10,"Senior Level",IF(I1922&gt;=5,"Mid-Level",IF(I1922&gt;=3,"Intermediate",IF(I1922&lt;3,"Entry-Level","Invalid"))))</f>
        <v>Entry-Level</v>
      </c>
      <c r="K1922">
        <v>3</v>
      </c>
    </row>
    <row r="1923" spans="1:11" x14ac:dyDescent="0.25">
      <c r="A1923">
        <v>937</v>
      </c>
      <c r="B1923" t="s">
        <v>11</v>
      </c>
      <c r="C1923">
        <v>21</v>
      </c>
      <c r="D1923" t="str">
        <f t="shared" si="90"/>
        <v>Adolescence</v>
      </c>
      <c r="E1923" s="5">
        <v>85568</v>
      </c>
      <c r="F1923">
        <v>1</v>
      </c>
      <c r="G1923" t="str">
        <f t="shared" si="91"/>
        <v>Tightward</v>
      </c>
      <c r="H1923" t="s">
        <v>9</v>
      </c>
      <c r="I1923">
        <v>0</v>
      </c>
      <c r="J1923" t="str">
        <f t="shared" si="92"/>
        <v>Entry-Level</v>
      </c>
      <c r="K1923">
        <v>6</v>
      </c>
    </row>
    <row r="1924" spans="1:11" x14ac:dyDescent="0.25">
      <c r="A1924">
        <v>675</v>
      </c>
      <c r="B1924" t="s">
        <v>8</v>
      </c>
      <c r="C1924">
        <v>71</v>
      </c>
      <c r="D1924" t="str">
        <f t="shared" si="90"/>
        <v>Old</v>
      </c>
      <c r="E1924" s="5">
        <v>84622</v>
      </c>
      <c r="F1924">
        <v>45</v>
      </c>
      <c r="G1924" t="str">
        <f t="shared" si="91"/>
        <v>Economical</v>
      </c>
      <c r="H1924" t="s">
        <v>16</v>
      </c>
      <c r="I1924">
        <v>0</v>
      </c>
      <c r="J1924" t="str">
        <f t="shared" si="92"/>
        <v>Entry-Level</v>
      </c>
      <c r="K1924">
        <v>6</v>
      </c>
    </row>
    <row r="1925" spans="1:11" x14ac:dyDescent="0.25">
      <c r="A1925">
        <v>627</v>
      </c>
      <c r="B1925" t="s">
        <v>11</v>
      </c>
      <c r="C1925">
        <v>91</v>
      </c>
      <c r="D1925" t="str">
        <f t="shared" si="90"/>
        <v>Old</v>
      </c>
      <c r="E1925" s="5">
        <v>82535</v>
      </c>
      <c r="F1925">
        <v>50</v>
      </c>
      <c r="G1925" t="str">
        <f t="shared" si="91"/>
        <v>Economical</v>
      </c>
      <c r="H1925" t="s">
        <v>9</v>
      </c>
      <c r="I1925">
        <v>0</v>
      </c>
      <c r="J1925" t="str">
        <f t="shared" si="92"/>
        <v>Entry-Level</v>
      </c>
      <c r="K1925">
        <v>1</v>
      </c>
    </row>
    <row r="1926" spans="1:11" x14ac:dyDescent="0.25">
      <c r="A1926">
        <v>1001</v>
      </c>
      <c r="B1926" t="s">
        <v>11</v>
      </c>
      <c r="C1926">
        <v>92</v>
      </c>
      <c r="D1926" t="str">
        <f t="shared" si="90"/>
        <v>Old</v>
      </c>
      <c r="E1926" s="5">
        <v>81839</v>
      </c>
      <c r="F1926">
        <v>11</v>
      </c>
      <c r="G1926" t="str">
        <f t="shared" si="91"/>
        <v>Tightward</v>
      </c>
      <c r="H1926" t="s">
        <v>13</v>
      </c>
      <c r="I1926">
        <v>0</v>
      </c>
      <c r="J1926" t="str">
        <f t="shared" si="92"/>
        <v>Entry-Level</v>
      </c>
      <c r="K1926">
        <v>4</v>
      </c>
    </row>
    <row r="1927" spans="1:11" x14ac:dyDescent="0.25">
      <c r="A1927">
        <v>13</v>
      </c>
      <c r="B1927" t="s">
        <v>11</v>
      </c>
      <c r="C1927">
        <v>58</v>
      </c>
      <c r="D1927" t="str">
        <f t="shared" si="90"/>
        <v>Old</v>
      </c>
      <c r="E1927" s="5">
        <v>80000</v>
      </c>
      <c r="F1927">
        <v>15</v>
      </c>
      <c r="G1927" t="str">
        <f t="shared" si="91"/>
        <v>Tightward</v>
      </c>
      <c r="H1927" t="s">
        <v>15</v>
      </c>
      <c r="I1927">
        <v>0</v>
      </c>
      <c r="J1927" t="str">
        <f t="shared" si="92"/>
        <v>Entry-Level</v>
      </c>
      <c r="K1927">
        <v>5</v>
      </c>
    </row>
    <row r="1928" spans="1:11" x14ac:dyDescent="0.25">
      <c r="A1928">
        <v>155</v>
      </c>
      <c r="B1928" t="s">
        <v>11</v>
      </c>
      <c r="C1928">
        <v>47</v>
      </c>
      <c r="D1928" t="str">
        <f t="shared" si="90"/>
        <v>Middle Age</v>
      </c>
      <c r="E1928" s="5">
        <v>80000</v>
      </c>
      <c r="F1928">
        <v>16</v>
      </c>
      <c r="G1928" t="str">
        <f t="shared" si="91"/>
        <v>Tightward</v>
      </c>
      <c r="H1928" t="s">
        <v>9</v>
      </c>
      <c r="I1928">
        <v>0</v>
      </c>
      <c r="J1928" t="str">
        <f t="shared" si="92"/>
        <v>Entry-Level</v>
      </c>
      <c r="K1928">
        <v>4</v>
      </c>
    </row>
    <row r="1929" spans="1:11" x14ac:dyDescent="0.25">
      <c r="A1929">
        <v>1416</v>
      </c>
      <c r="B1929" t="s">
        <v>11</v>
      </c>
      <c r="C1929">
        <v>54</v>
      </c>
      <c r="D1929" t="str">
        <f t="shared" si="90"/>
        <v>Middle Age</v>
      </c>
      <c r="E1929" s="5">
        <v>79925</v>
      </c>
      <c r="F1929">
        <v>30</v>
      </c>
      <c r="G1929" t="str">
        <f t="shared" si="91"/>
        <v>Tightward</v>
      </c>
      <c r="H1929" t="s">
        <v>9</v>
      </c>
      <c r="I1929">
        <v>0</v>
      </c>
      <c r="J1929" t="str">
        <f t="shared" si="92"/>
        <v>Entry-Level</v>
      </c>
      <c r="K1929">
        <v>3</v>
      </c>
    </row>
    <row r="1930" spans="1:11" x14ac:dyDescent="0.25">
      <c r="A1930">
        <v>1201</v>
      </c>
      <c r="B1930" t="s">
        <v>8</v>
      </c>
      <c r="C1930">
        <v>1</v>
      </c>
      <c r="D1930" t="str">
        <f t="shared" si="90"/>
        <v>Adolescence</v>
      </c>
      <c r="E1930" s="5">
        <v>79800</v>
      </c>
      <c r="F1930">
        <v>47</v>
      </c>
      <c r="G1930" t="str">
        <f t="shared" si="91"/>
        <v>Economical</v>
      </c>
      <c r="H1930" t="s">
        <v>14</v>
      </c>
      <c r="I1930">
        <v>0</v>
      </c>
      <c r="J1930" t="str">
        <f t="shared" si="92"/>
        <v>Entry-Level</v>
      </c>
      <c r="K1930">
        <v>1</v>
      </c>
    </row>
    <row r="1931" spans="1:11" x14ac:dyDescent="0.25">
      <c r="A1931">
        <v>173</v>
      </c>
      <c r="B1931" t="s">
        <v>8</v>
      </c>
      <c r="C1931">
        <v>36</v>
      </c>
      <c r="D1931" t="str">
        <f t="shared" si="90"/>
        <v>Middle Age</v>
      </c>
      <c r="E1931" s="5">
        <v>79000</v>
      </c>
      <c r="F1931">
        <v>10</v>
      </c>
      <c r="G1931" t="str">
        <f t="shared" si="91"/>
        <v>Tightward</v>
      </c>
      <c r="H1931" t="s">
        <v>12</v>
      </c>
      <c r="I1931">
        <v>0</v>
      </c>
      <c r="J1931" t="str">
        <f t="shared" si="92"/>
        <v>Entry-Level</v>
      </c>
      <c r="K1931">
        <v>2</v>
      </c>
    </row>
    <row r="1932" spans="1:11" x14ac:dyDescent="0.25">
      <c r="A1932">
        <v>242</v>
      </c>
      <c r="B1932" t="s">
        <v>11</v>
      </c>
      <c r="C1932">
        <v>65</v>
      </c>
      <c r="D1932" t="str">
        <f t="shared" si="90"/>
        <v>Old</v>
      </c>
      <c r="E1932" s="5">
        <v>79000</v>
      </c>
      <c r="F1932">
        <v>17</v>
      </c>
      <c r="G1932" t="str">
        <f t="shared" si="91"/>
        <v>Tightward</v>
      </c>
      <c r="H1932" t="s">
        <v>14</v>
      </c>
      <c r="I1932">
        <v>0</v>
      </c>
      <c r="J1932" t="str">
        <f t="shared" si="92"/>
        <v>Entry-Level</v>
      </c>
      <c r="K1932">
        <v>3</v>
      </c>
    </row>
    <row r="1933" spans="1:11" x14ac:dyDescent="0.25">
      <c r="A1933">
        <v>1245</v>
      </c>
      <c r="B1933" t="s">
        <v>11</v>
      </c>
      <c r="C1933">
        <v>58</v>
      </c>
      <c r="D1933" t="str">
        <f t="shared" si="90"/>
        <v>Old</v>
      </c>
      <c r="E1933" s="5">
        <v>78795</v>
      </c>
      <c r="F1933">
        <v>44</v>
      </c>
      <c r="G1933" t="str">
        <f t="shared" si="91"/>
        <v>Economical</v>
      </c>
      <c r="H1933" t="s">
        <v>10</v>
      </c>
      <c r="I1933">
        <v>0</v>
      </c>
      <c r="J1933" t="str">
        <f t="shared" si="92"/>
        <v>Entry-Level</v>
      </c>
      <c r="K1933">
        <v>6</v>
      </c>
    </row>
    <row r="1934" spans="1:11" x14ac:dyDescent="0.25">
      <c r="A1934">
        <v>437</v>
      </c>
      <c r="B1934" t="s">
        <v>11</v>
      </c>
      <c r="C1934">
        <v>24</v>
      </c>
      <c r="D1934" t="str">
        <f t="shared" si="90"/>
        <v>Adolescence</v>
      </c>
      <c r="E1934" s="5">
        <v>78223</v>
      </c>
      <c r="F1934">
        <v>41</v>
      </c>
      <c r="G1934" t="str">
        <f t="shared" si="91"/>
        <v>Economical</v>
      </c>
      <c r="H1934" t="s">
        <v>12</v>
      </c>
      <c r="I1934">
        <v>0</v>
      </c>
      <c r="J1934" t="str">
        <f t="shared" si="92"/>
        <v>Entry-Level</v>
      </c>
      <c r="K1934">
        <v>1</v>
      </c>
    </row>
    <row r="1935" spans="1:11" x14ac:dyDescent="0.25">
      <c r="A1935">
        <v>49</v>
      </c>
      <c r="B1935" t="s">
        <v>11</v>
      </c>
      <c r="C1935">
        <v>29</v>
      </c>
      <c r="D1935" t="str">
        <f t="shared" si="90"/>
        <v>Adolescence</v>
      </c>
      <c r="E1935" s="5">
        <v>78000</v>
      </c>
      <c r="F1935">
        <v>42</v>
      </c>
      <c r="G1935" t="str">
        <f t="shared" si="91"/>
        <v>Economical</v>
      </c>
      <c r="H1935" t="s">
        <v>9</v>
      </c>
      <c r="I1935">
        <v>0</v>
      </c>
      <c r="J1935" t="str">
        <f t="shared" si="92"/>
        <v>Entry-Level</v>
      </c>
      <c r="K1935">
        <v>4</v>
      </c>
    </row>
    <row r="1936" spans="1:11" x14ac:dyDescent="0.25">
      <c r="A1936">
        <v>197</v>
      </c>
      <c r="B1936" t="s">
        <v>11</v>
      </c>
      <c r="C1936">
        <v>45</v>
      </c>
      <c r="D1936" t="str">
        <f t="shared" si="90"/>
        <v>Middle Age</v>
      </c>
      <c r="E1936" s="5">
        <v>78000</v>
      </c>
      <c r="F1936">
        <v>28</v>
      </c>
      <c r="G1936" t="str">
        <f t="shared" si="91"/>
        <v>Tightward</v>
      </c>
      <c r="H1936" t="s">
        <v>14</v>
      </c>
      <c r="I1936">
        <v>0</v>
      </c>
      <c r="J1936" t="str">
        <f t="shared" si="92"/>
        <v>Entry-Level</v>
      </c>
      <c r="K1936">
        <v>2</v>
      </c>
    </row>
    <row r="1937" spans="1:11" x14ac:dyDescent="0.25">
      <c r="A1937">
        <v>1266</v>
      </c>
      <c r="B1937" t="s">
        <v>8</v>
      </c>
      <c r="C1937">
        <v>63</v>
      </c>
      <c r="D1937" t="str">
        <f t="shared" si="90"/>
        <v>Old</v>
      </c>
      <c r="E1937" s="5">
        <v>77440</v>
      </c>
      <c r="F1937">
        <v>47</v>
      </c>
      <c r="G1937" t="str">
        <f t="shared" si="91"/>
        <v>Economical</v>
      </c>
      <c r="H1937" t="s">
        <v>12</v>
      </c>
      <c r="I1937">
        <v>0</v>
      </c>
      <c r="J1937" t="str">
        <f t="shared" si="92"/>
        <v>Entry-Level</v>
      </c>
      <c r="K1937">
        <v>5</v>
      </c>
    </row>
    <row r="1938" spans="1:11" x14ac:dyDescent="0.25">
      <c r="A1938">
        <v>1141</v>
      </c>
      <c r="B1938" t="s">
        <v>8</v>
      </c>
      <c r="C1938">
        <v>72</v>
      </c>
      <c r="D1938" t="str">
        <f t="shared" si="90"/>
        <v>Old</v>
      </c>
      <c r="E1938" s="5">
        <v>76888</v>
      </c>
      <c r="F1938">
        <v>26</v>
      </c>
      <c r="G1938" t="str">
        <f t="shared" si="91"/>
        <v>Tightward</v>
      </c>
      <c r="H1938" t="s">
        <v>18</v>
      </c>
      <c r="I1938">
        <v>0</v>
      </c>
      <c r="J1938" t="str">
        <f t="shared" si="92"/>
        <v>Entry-Level</v>
      </c>
      <c r="K1938">
        <v>1</v>
      </c>
    </row>
    <row r="1939" spans="1:11" x14ac:dyDescent="0.25">
      <c r="A1939">
        <v>612</v>
      </c>
      <c r="B1939" t="s">
        <v>11</v>
      </c>
      <c r="C1939">
        <v>7</v>
      </c>
      <c r="D1939" t="str">
        <f t="shared" si="90"/>
        <v>Adolescence</v>
      </c>
      <c r="E1939" s="5">
        <v>74928</v>
      </c>
      <c r="F1939">
        <v>12</v>
      </c>
      <c r="G1939" t="str">
        <f t="shared" si="91"/>
        <v>Tightward</v>
      </c>
      <c r="H1939" t="s">
        <v>14</v>
      </c>
      <c r="I1939">
        <v>0</v>
      </c>
      <c r="J1939" t="str">
        <f t="shared" si="92"/>
        <v>Entry-Level</v>
      </c>
      <c r="K1939">
        <v>6</v>
      </c>
    </row>
    <row r="1940" spans="1:11" x14ac:dyDescent="0.25">
      <c r="A1940">
        <v>687</v>
      </c>
      <c r="B1940" t="s">
        <v>11</v>
      </c>
      <c r="C1940">
        <v>58</v>
      </c>
      <c r="D1940" t="str">
        <f t="shared" si="90"/>
        <v>Old</v>
      </c>
      <c r="E1940" s="5">
        <v>74869</v>
      </c>
      <c r="F1940">
        <v>12</v>
      </c>
      <c r="G1940" t="str">
        <f t="shared" si="91"/>
        <v>Tightward</v>
      </c>
      <c r="H1940" t="s">
        <v>9</v>
      </c>
      <c r="I1940">
        <v>0</v>
      </c>
      <c r="J1940" t="str">
        <f t="shared" si="92"/>
        <v>Entry-Level</v>
      </c>
      <c r="K1940">
        <v>3</v>
      </c>
    </row>
    <row r="1941" spans="1:11" x14ac:dyDescent="0.25">
      <c r="A1941">
        <v>862</v>
      </c>
      <c r="B1941" t="s">
        <v>11</v>
      </c>
      <c r="C1941">
        <v>93</v>
      </c>
      <c r="D1941" t="str">
        <f t="shared" si="90"/>
        <v>Old</v>
      </c>
      <c r="E1941" s="5">
        <v>73642</v>
      </c>
      <c r="F1941">
        <v>50</v>
      </c>
      <c r="G1941" t="str">
        <f t="shared" si="91"/>
        <v>Economical</v>
      </c>
      <c r="H1941" t="s">
        <v>18</v>
      </c>
      <c r="I1941">
        <v>0</v>
      </c>
      <c r="J1941" t="str">
        <f t="shared" si="92"/>
        <v>Entry-Level</v>
      </c>
      <c r="K1941">
        <v>3</v>
      </c>
    </row>
    <row r="1942" spans="1:11" x14ac:dyDescent="0.25">
      <c r="A1942">
        <v>1184</v>
      </c>
      <c r="B1942" t="s">
        <v>11</v>
      </c>
      <c r="C1942">
        <v>62</v>
      </c>
      <c r="D1942" t="str">
        <f t="shared" si="90"/>
        <v>Old</v>
      </c>
      <c r="E1942" s="5">
        <v>73419</v>
      </c>
      <c r="F1942">
        <v>14</v>
      </c>
      <c r="G1942" t="str">
        <f t="shared" si="91"/>
        <v>Tightward</v>
      </c>
      <c r="H1942" t="s">
        <v>9</v>
      </c>
      <c r="I1942">
        <v>0</v>
      </c>
      <c r="J1942" t="str">
        <f t="shared" si="92"/>
        <v>Entry-Level</v>
      </c>
      <c r="K1942">
        <v>1</v>
      </c>
    </row>
    <row r="1943" spans="1:11" x14ac:dyDescent="0.25">
      <c r="A1943">
        <v>145</v>
      </c>
      <c r="B1943" t="s">
        <v>8</v>
      </c>
      <c r="C1943">
        <v>25</v>
      </c>
      <c r="D1943" t="str">
        <f t="shared" si="90"/>
        <v>Adolescence</v>
      </c>
      <c r="E1943" s="5">
        <v>71000</v>
      </c>
      <c r="F1943">
        <v>12</v>
      </c>
      <c r="G1943" t="str">
        <f t="shared" si="91"/>
        <v>Tightward</v>
      </c>
      <c r="H1943" t="s">
        <v>10</v>
      </c>
      <c r="I1943">
        <v>0</v>
      </c>
      <c r="J1943" t="str">
        <f t="shared" si="92"/>
        <v>Entry-Level</v>
      </c>
      <c r="K1943">
        <v>5</v>
      </c>
    </row>
    <row r="1944" spans="1:11" x14ac:dyDescent="0.25">
      <c r="A1944">
        <v>1557</v>
      </c>
      <c r="B1944" t="s">
        <v>11</v>
      </c>
      <c r="C1944">
        <v>48</v>
      </c>
      <c r="D1944" t="str">
        <f t="shared" si="90"/>
        <v>Middle Age</v>
      </c>
      <c r="E1944" s="5">
        <v>70844</v>
      </c>
      <c r="F1944">
        <v>22</v>
      </c>
      <c r="G1944" t="str">
        <f t="shared" si="91"/>
        <v>Tightward</v>
      </c>
      <c r="H1944" t="s">
        <v>13</v>
      </c>
      <c r="I1944">
        <v>0</v>
      </c>
      <c r="J1944" t="str">
        <f t="shared" si="92"/>
        <v>Entry-Level</v>
      </c>
      <c r="K1944">
        <v>3</v>
      </c>
    </row>
    <row r="1945" spans="1:11" x14ac:dyDescent="0.25">
      <c r="A1945">
        <v>1197</v>
      </c>
      <c r="B1945" t="s">
        <v>11</v>
      </c>
      <c r="C1945">
        <v>54</v>
      </c>
      <c r="D1945" t="str">
        <f t="shared" si="90"/>
        <v>Middle Age</v>
      </c>
      <c r="E1945" s="5">
        <v>70803</v>
      </c>
      <c r="F1945">
        <v>35</v>
      </c>
      <c r="G1945" t="str">
        <f t="shared" si="91"/>
        <v>Economical</v>
      </c>
      <c r="H1945" t="s">
        <v>13</v>
      </c>
      <c r="I1945">
        <v>0</v>
      </c>
      <c r="J1945" t="str">
        <f t="shared" si="92"/>
        <v>Entry-Level</v>
      </c>
      <c r="K1945">
        <v>5</v>
      </c>
    </row>
    <row r="1946" spans="1:11" x14ac:dyDescent="0.25">
      <c r="A1946">
        <v>382</v>
      </c>
      <c r="B1946" t="s">
        <v>8</v>
      </c>
      <c r="C1946">
        <v>90</v>
      </c>
      <c r="D1946" t="str">
        <f t="shared" si="90"/>
        <v>Old</v>
      </c>
      <c r="E1946" s="5">
        <v>70201</v>
      </c>
      <c r="F1946">
        <v>8</v>
      </c>
      <c r="G1946" t="str">
        <f t="shared" si="91"/>
        <v>Tightward</v>
      </c>
      <c r="H1946" t="s">
        <v>10</v>
      </c>
      <c r="I1946">
        <v>0</v>
      </c>
      <c r="J1946" t="str">
        <f t="shared" si="92"/>
        <v>Entry-Level</v>
      </c>
      <c r="K1946">
        <v>2</v>
      </c>
    </row>
    <row r="1947" spans="1:11" x14ac:dyDescent="0.25">
      <c r="A1947">
        <v>941</v>
      </c>
      <c r="B1947" t="s">
        <v>11</v>
      </c>
      <c r="C1947">
        <v>51</v>
      </c>
      <c r="D1947" t="str">
        <f t="shared" si="90"/>
        <v>Middle Age</v>
      </c>
      <c r="E1947" s="5">
        <v>70152</v>
      </c>
      <c r="F1947">
        <v>29</v>
      </c>
      <c r="G1947" t="str">
        <f t="shared" si="91"/>
        <v>Tightward</v>
      </c>
      <c r="H1947" t="s">
        <v>9</v>
      </c>
      <c r="I1947">
        <v>0</v>
      </c>
      <c r="J1947" t="str">
        <f t="shared" si="92"/>
        <v>Entry-Level</v>
      </c>
      <c r="K1947">
        <v>2</v>
      </c>
    </row>
    <row r="1948" spans="1:11" x14ac:dyDescent="0.25">
      <c r="A1948">
        <v>1292</v>
      </c>
      <c r="B1948" t="s">
        <v>8</v>
      </c>
      <c r="C1948">
        <v>94</v>
      </c>
      <c r="D1948" t="str">
        <f t="shared" si="90"/>
        <v>Old</v>
      </c>
      <c r="E1948" s="5">
        <v>69383</v>
      </c>
      <c r="F1948">
        <v>25</v>
      </c>
      <c r="G1948" t="str">
        <f t="shared" si="91"/>
        <v>Tightward</v>
      </c>
      <c r="H1948" t="s">
        <v>13</v>
      </c>
      <c r="I1948">
        <v>0</v>
      </c>
      <c r="J1948" t="str">
        <f t="shared" si="92"/>
        <v>Entry-Level</v>
      </c>
      <c r="K1948">
        <v>2</v>
      </c>
    </row>
    <row r="1949" spans="1:11" x14ac:dyDescent="0.25">
      <c r="A1949">
        <v>98</v>
      </c>
      <c r="B1949" t="s">
        <v>11</v>
      </c>
      <c r="C1949">
        <v>27</v>
      </c>
      <c r="D1949" t="str">
        <f t="shared" si="90"/>
        <v>Adolescence</v>
      </c>
      <c r="E1949" s="5">
        <v>67000</v>
      </c>
      <c r="F1949">
        <v>50</v>
      </c>
      <c r="G1949" t="str">
        <f t="shared" si="91"/>
        <v>Economical</v>
      </c>
      <c r="H1949" t="s">
        <v>14</v>
      </c>
      <c r="I1949">
        <v>0</v>
      </c>
      <c r="J1949" t="str">
        <f t="shared" si="92"/>
        <v>Entry-Level</v>
      </c>
      <c r="K1949">
        <v>2</v>
      </c>
    </row>
    <row r="1950" spans="1:11" x14ac:dyDescent="0.25">
      <c r="A1950">
        <v>285</v>
      </c>
      <c r="B1950" t="s">
        <v>11</v>
      </c>
      <c r="C1950">
        <v>33</v>
      </c>
      <c r="D1950" t="str">
        <f t="shared" si="90"/>
        <v>Middle Age</v>
      </c>
      <c r="E1950" s="5">
        <v>67000</v>
      </c>
      <c r="F1950">
        <v>11</v>
      </c>
      <c r="G1950" t="str">
        <f t="shared" si="91"/>
        <v>Tightward</v>
      </c>
      <c r="H1950" t="s">
        <v>9</v>
      </c>
      <c r="I1950">
        <v>0</v>
      </c>
      <c r="J1950" t="str">
        <f t="shared" si="92"/>
        <v>Entry-Level</v>
      </c>
      <c r="K1950">
        <v>1</v>
      </c>
    </row>
    <row r="1951" spans="1:11" x14ac:dyDescent="0.25">
      <c r="A1951">
        <v>494</v>
      </c>
      <c r="B1951" t="s">
        <v>11</v>
      </c>
      <c r="C1951">
        <v>14</v>
      </c>
      <c r="D1951" t="str">
        <f t="shared" si="90"/>
        <v>Adolescence</v>
      </c>
      <c r="E1951" s="5">
        <v>66760</v>
      </c>
      <c r="F1951">
        <v>20</v>
      </c>
      <c r="G1951" t="str">
        <f t="shared" si="91"/>
        <v>Tightward</v>
      </c>
      <c r="H1951" t="s">
        <v>14</v>
      </c>
      <c r="I1951">
        <v>0</v>
      </c>
      <c r="J1951" t="str">
        <f t="shared" si="92"/>
        <v>Entry-Level</v>
      </c>
      <c r="K1951">
        <v>4</v>
      </c>
    </row>
    <row r="1952" spans="1:11" x14ac:dyDescent="0.25">
      <c r="A1952">
        <v>709</v>
      </c>
      <c r="B1952" t="s">
        <v>8</v>
      </c>
      <c r="C1952">
        <v>47</v>
      </c>
      <c r="D1952" t="str">
        <f t="shared" si="90"/>
        <v>Middle Age</v>
      </c>
      <c r="E1952" s="5">
        <v>66308</v>
      </c>
      <c r="F1952">
        <v>8</v>
      </c>
      <c r="G1952" t="str">
        <f t="shared" si="91"/>
        <v>Tightward</v>
      </c>
      <c r="H1952" t="s">
        <v>15</v>
      </c>
      <c r="I1952">
        <v>0</v>
      </c>
      <c r="J1952" t="str">
        <f t="shared" si="92"/>
        <v>Entry-Level</v>
      </c>
      <c r="K1952">
        <v>4</v>
      </c>
    </row>
    <row r="1953" spans="1:11" x14ac:dyDescent="0.25">
      <c r="A1953">
        <v>1291</v>
      </c>
      <c r="B1953" t="s">
        <v>11</v>
      </c>
      <c r="C1953">
        <v>98</v>
      </c>
      <c r="D1953" t="str">
        <f t="shared" si="90"/>
        <v>Old</v>
      </c>
      <c r="E1953" s="5">
        <v>65031</v>
      </c>
      <c r="F1953">
        <v>23</v>
      </c>
      <c r="G1953" t="str">
        <f t="shared" si="91"/>
        <v>Tightward</v>
      </c>
      <c r="H1953" t="s">
        <v>14</v>
      </c>
      <c r="I1953">
        <v>0</v>
      </c>
      <c r="J1953" t="str">
        <f t="shared" si="92"/>
        <v>Entry-Level</v>
      </c>
      <c r="K1953">
        <v>4</v>
      </c>
    </row>
    <row r="1954" spans="1:11" x14ac:dyDescent="0.25">
      <c r="A1954">
        <v>101</v>
      </c>
      <c r="B1954" t="s">
        <v>11</v>
      </c>
      <c r="C1954">
        <v>23</v>
      </c>
      <c r="D1954" t="str">
        <f t="shared" si="90"/>
        <v>Adolescence</v>
      </c>
      <c r="E1954" s="5">
        <v>65000</v>
      </c>
      <c r="F1954">
        <v>41</v>
      </c>
      <c r="G1954" t="str">
        <f t="shared" si="91"/>
        <v>Economical</v>
      </c>
      <c r="H1954" t="s">
        <v>14</v>
      </c>
      <c r="I1954">
        <v>0</v>
      </c>
      <c r="J1954" t="str">
        <f t="shared" si="92"/>
        <v>Entry-Level</v>
      </c>
      <c r="K1954">
        <v>4</v>
      </c>
    </row>
    <row r="1955" spans="1:11" x14ac:dyDescent="0.25">
      <c r="A1955">
        <v>250</v>
      </c>
      <c r="B1955" t="s">
        <v>11</v>
      </c>
      <c r="C1955">
        <v>89</v>
      </c>
      <c r="D1955" t="str">
        <f t="shared" si="90"/>
        <v>Old</v>
      </c>
      <c r="E1955" s="5">
        <v>65000</v>
      </c>
      <c r="F1955">
        <v>0</v>
      </c>
      <c r="G1955" t="str">
        <f t="shared" si="91"/>
        <v>Tightward</v>
      </c>
      <c r="H1955" t="s">
        <v>10</v>
      </c>
      <c r="I1955">
        <v>0</v>
      </c>
      <c r="J1955" t="str">
        <f t="shared" si="92"/>
        <v>Entry-Level</v>
      </c>
      <c r="K1955">
        <v>5</v>
      </c>
    </row>
    <row r="1956" spans="1:11" x14ac:dyDescent="0.25">
      <c r="A1956">
        <v>1657</v>
      </c>
      <c r="B1956" t="s">
        <v>8</v>
      </c>
      <c r="C1956">
        <v>5</v>
      </c>
      <c r="D1956" t="str">
        <f t="shared" si="90"/>
        <v>Adolescence</v>
      </c>
      <c r="E1956" s="5">
        <v>64484</v>
      </c>
      <c r="F1956">
        <v>10</v>
      </c>
      <c r="G1956" t="str">
        <f t="shared" si="91"/>
        <v>Tightward</v>
      </c>
      <c r="H1956" t="s">
        <v>17</v>
      </c>
      <c r="I1956">
        <v>0</v>
      </c>
      <c r="J1956" t="str">
        <f t="shared" si="92"/>
        <v>Entry-Level</v>
      </c>
      <c r="K1956">
        <v>5</v>
      </c>
    </row>
    <row r="1957" spans="1:11" x14ac:dyDescent="0.25">
      <c r="A1957">
        <v>1048</v>
      </c>
      <c r="B1957" t="s">
        <v>11</v>
      </c>
      <c r="C1957">
        <v>78</v>
      </c>
      <c r="D1957" t="str">
        <f t="shared" si="90"/>
        <v>Old</v>
      </c>
      <c r="E1957" s="5">
        <v>64057</v>
      </c>
      <c r="F1957">
        <v>44</v>
      </c>
      <c r="G1957" t="str">
        <f t="shared" si="91"/>
        <v>Economical</v>
      </c>
      <c r="H1957" t="s">
        <v>16</v>
      </c>
      <c r="I1957">
        <v>0</v>
      </c>
      <c r="J1957" t="str">
        <f t="shared" si="92"/>
        <v>Entry-Level</v>
      </c>
      <c r="K1957">
        <v>3</v>
      </c>
    </row>
    <row r="1958" spans="1:11" x14ac:dyDescent="0.25">
      <c r="A1958">
        <v>916</v>
      </c>
      <c r="B1958" t="s">
        <v>8</v>
      </c>
      <c r="C1958">
        <v>91</v>
      </c>
      <c r="D1958" t="str">
        <f t="shared" si="90"/>
        <v>Old</v>
      </c>
      <c r="E1958" s="5">
        <v>62808</v>
      </c>
      <c r="F1958">
        <v>20</v>
      </c>
      <c r="G1958" t="str">
        <f t="shared" si="91"/>
        <v>Tightward</v>
      </c>
      <c r="H1958" t="s">
        <v>10</v>
      </c>
      <c r="I1958">
        <v>0</v>
      </c>
      <c r="J1958" t="str">
        <f t="shared" si="92"/>
        <v>Entry-Level</v>
      </c>
      <c r="K1958">
        <v>4</v>
      </c>
    </row>
    <row r="1959" spans="1:11" x14ac:dyDescent="0.25">
      <c r="A1959">
        <v>1287</v>
      </c>
      <c r="B1959" t="s">
        <v>11</v>
      </c>
      <c r="C1959">
        <v>18</v>
      </c>
      <c r="D1959" t="str">
        <f t="shared" si="90"/>
        <v>Adolescence</v>
      </c>
      <c r="E1959" s="5">
        <v>62651</v>
      </c>
      <c r="F1959">
        <v>13</v>
      </c>
      <c r="G1959" t="str">
        <f t="shared" si="91"/>
        <v>Tightward</v>
      </c>
      <c r="H1959" t="s">
        <v>13</v>
      </c>
      <c r="I1959">
        <v>0</v>
      </c>
      <c r="J1959" t="str">
        <f t="shared" si="92"/>
        <v>Entry-Level</v>
      </c>
      <c r="K1959">
        <v>2</v>
      </c>
    </row>
    <row r="1960" spans="1:11" x14ac:dyDescent="0.25">
      <c r="A1960">
        <v>513</v>
      </c>
      <c r="B1960" t="s">
        <v>8</v>
      </c>
      <c r="C1960">
        <v>28</v>
      </c>
      <c r="D1960" t="str">
        <f t="shared" si="90"/>
        <v>Adolescence</v>
      </c>
      <c r="E1960" s="5">
        <v>62186</v>
      </c>
      <c r="F1960">
        <v>29</v>
      </c>
      <c r="G1960" t="str">
        <f t="shared" si="91"/>
        <v>Tightward</v>
      </c>
      <c r="H1960" t="s">
        <v>18</v>
      </c>
      <c r="I1960">
        <v>0</v>
      </c>
      <c r="J1960" t="str">
        <f t="shared" si="92"/>
        <v>Entry-Level</v>
      </c>
      <c r="K1960">
        <v>1</v>
      </c>
    </row>
    <row r="1961" spans="1:11" x14ac:dyDescent="0.25">
      <c r="A1961">
        <v>236</v>
      </c>
      <c r="B1961" t="s">
        <v>11</v>
      </c>
      <c r="C1961">
        <v>29</v>
      </c>
      <c r="D1961" t="str">
        <f t="shared" si="90"/>
        <v>Adolescence</v>
      </c>
      <c r="E1961" s="5">
        <v>62000</v>
      </c>
      <c r="F1961">
        <v>34</v>
      </c>
      <c r="G1961" t="str">
        <f t="shared" si="91"/>
        <v>Economical</v>
      </c>
      <c r="H1961" t="s">
        <v>9</v>
      </c>
      <c r="I1961">
        <v>0</v>
      </c>
      <c r="J1961" t="str">
        <f t="shared" si="92"/>
        <v>Entry-Level</v>
      </c>
      <c r="K1961">
        <v>4</v>
      </c>
    </row>
    <row r="1962" spans="1:11" x14ac:dyDescent="0.25">
      <c r="A1962">
        <v>696</v>
      </c>
      <c r="B1962" t="s">
        <v>8</v>
      </c>
      <c r="C1962">
        <v>42</v>
      </c>
      <c r="D1962" t="str">
        <f t="shared" si="90"/>
        <v>Middle Age</v>
      </c>
      <c r="E1962" s="5">
        <v>60982</v>
      </c>
      <c r="F1962">
        <v>3</v>
      </c>
      <c r="G1962" t="str">
        <f t="shared" si="91"/>
        <v>Tightward</v>
      </c>
      <c r="H1962" t="s">
        <v>9</v>
      </c>
      <c r="I1962">
        <v>0</v>
      </c>
      <c r="J1962" t="str">
        <f t="shared" si="92"/>
        <v>Entry-Level</v>
      </c>
      <c r="K1962">
        <v>5</v>
      </c>
    </row>
    <row r="1963" spans="1:11" x14ac:dyDescent="0.25">
      <c r="A1963">
        <v>286</v>
      </c>
      <c r="B1963" t="s">
        <v>8</v>
      </c>
      <c r="C1963">
        <v>86</v>
      </c>
      <c r="D1963" t="str">
        <f t="shared" si="90"/>
        <v>Old</v>
      </c>
      <c r="E1963" s="5">
        <v>59000</v>
      </c>
      <c r="F1963">
        <v>40</v>
      </c>
      <c r="G1963" t="str">
        <f t="shared" si="91"/>
        <v>Economical</v>
      </c>
      <c r="H1963" t="s">
        <v>14</v>
      </c>
      <c r="I1963">
        <v>0</v>
      </c>
      <c r="J1963" t="str">
        <f t="shared" si="92"/>
        <v>Entry-Level</v>
      </c>
      <c r="K1963">
        <v>1</v>
      </c>
    </row>
    <row r="1964" spans="1:11" x14ac:dyDescent="0.25">
      <c r="A1964">
        <v>441</v>
      </c>
      <c r="B1964" t="s">
        <v>11</v>
      </c>
      <c r="C1964">
        <v>0</v>
      </c>
      <c r="D1964" t="str">
        <f t="shared" si="90"/>
        <v>Adolescence</v>
      </c>
      <c r="E1964" s="5">
        <v>57373</v>
      </c>
      <c r="F1964">
        <v>29</v>
      </c>
      <c r="G1964" t="str">
        <f t="shared" si="91"/>
        <v>Tightward</v>
      </c>
      <c r="I1964">
        <v>0</v>
      </c>
      <c r="J1964" t="str">
        <f t="shared" si="92"/>
        <v>Entry-Level</v>
      </c>
      <c r="K1964">
        <v>7</v>
      </c>
    </row>
    <row r="1965" spans="1:11" x14ac:dyDescent="0.25">
      <c r="A1965">
        <v>169</v>
      </c>
      <c r="B1965" t="s">
        <v>11</v>
      </c>
      <c r="C1965">
        <v>36</v>
      </c>
      <c r="D1965" t="str">
        <f t="shared" si="90"/>
        <v>Middle Age</v>
      </c>
      <c r="E1965" s="5">
        <v>57000</v>
      </c>
      <c r="F1965">
        <v>27</v>
      </c>
      <c r="G1965" t="str">
        <f t="shared" si="91"/>
        <v>Tightward</v>
      </c>
      <c r="H1965" t="s">
        <v>14</v>
      </c>
      <c r="I1965">
        <v>0</v>
      </c>
      <c r="J1965" t="str">
        <f t="shared" si="92"/>
        <v>Entry-Level</v>
      </c>
      <c r="K1965">
        <v>3</v>
      </c>
    </row>
    <row r="1966" spans="1:11" x14ac:dyDescent="0.25">
      <c r="A1966">
        <v>1256</v>
      </c>
      <c r="B1966" t="s">
        <v>8</v>
      </c>
      <c r="C1966">
        <v>70</v>
      </c>
      <c r="D1966" t="str">
        <f t="shared" si="90"/>
        <v>Old</v>
      </c>
      <c r="E1966" s="5">
        <v>56432</v>
      </c>
      <c r="F1966">
        <v>23</v>
      </c>
      <c r="G1966" t="str">
        <f t="shared" si="91"/>
        <v>Tightward</v>
      </c>
      <c r="H1966" t="s">
        <v>10</v>
      </c>
      <c r="I1966">
        <v>0</v>
      </c>
      <c r="J1966" t="str">
        <f t="shared" si="92"/>
        <v>Entry-Level</v>
      </c>
      <c r="K1966">
        <v>5</v>
      </c>
    </row>
    <row r="1967" spans="1:11" x14ac:dyDescent="0.25">
      <c r="A1967">
        <v>90</v>
      </c>
      <c r="B1967" t="s">
        <v>11</v>
      </c>
      <c r="C1967">
        <v>50</v>
      </c>
      <c r="D1967" t="str">
        <f t="shared" si="90"/>
        <v>Middle Age</v>
      </c>
      <c r="E1967" s="5">
        <v>56000</v>
      </c>
      <c r="F1967">
        <v>46</v>
      </c>
      <c r="G1967" t="str">
        <f t="shared" si="91"/>
        <v>Economical</v>
      </c>
      <c r="H1967" t="s">
        <v>16</v>
      </c>
      <c r="I1967">
        <v>0</v>
      </c>
      <c r="J1967" t="str">
        <f t="shared" si="92"/>
        <v>Entry-Level</v>
      </c>
      <c r="K1967">
        <v>2</v>
      </c>
    </row>
    <row r="1968" spans="1:11" x14ac:dyDescent="0.25">
      <c r="A1968">
        <v>1735</v>
      </c>
      <c r="B1968" t="s">
        <v>11</v>
      </c>
      <c r="C1968">
        <v>91</v>
      </c>
      <c r="D1968" t="str">
        <f t="shared" si="90"/>
        <v>Old</v>
      </c>
      <c r="E1968" s="5">
        <v>54754</v>
      </c>
      <c r="F1968">
        <v>4</v>
      </c>
      <c r="G1968" t="str">
        <f t="shared" si="91"/>
        <v>Tightward</v>
      </c>
      <c r="H1968" t="s">
        <v>14</v>
      </c>
      <c r="I1968">
        <v>0</v>
      </c>
      <c r="J1968" t="str">
        <f t="shared" si="92"/>
        <v>Entry-Level</v>
      </c>
      <c r="K1968">
        <v>2</v>
      </c>
    </row>
    <row r="1969" spans="1:11" x14ac:dyDescent="0.25">
      <c r="A1969">
        <v>771</v>
      </c>
      <c r="B1969" t="s">
        <v>8</v>
      </c>
      <c r="C1969">
        <v>78</v>
      </c>
      <c r="D1969" t="str">
        <f t="shared" si="90"/>
        <v>Old</v>
      </c>
      <c r="E1969" s="5">
        <v>54252</v>
      </c>
      <c r="F1969">
        <v>29</v>
      </c>
      <c r="G1969" t="str">
        <f t="shared" si="91"/>
        <v>Tightward</v>
      </c>
      <c r="H1969" t="s">
        <v>10</v>
      </c>
      <c r="I1969">
        <v>0</v>
      </c>
      <c r="J1969" t="str">
        <f t="shared" si="92"/>
        <v>Entry-Level</v>
      </c>
      <c r="K1969">
        <v>5</v>
      </c>
    </row>
    <row r="1970" spans="1:11" x14ac:dyDescent="0.25">
      <c r="A1970">
        <v>1090</v>
      </c>
      <c r="B1970" t="s">
        <v>11</v>
      </c>
      <c r="C1970">
        <v>84</v>
      </c>
      <c r="D1970" t="str">
        <f t="shared" si="90"/>
        <v>Old</v>
      </c>
      <c r="E1970" s="5">
        <v>53622</v>
      </c>
      <c r="F1970">
        <v>27</v>
      </c>
      <c r="G1970" t="str">
        <f t="shared" si="91"/>
        <v>Tightward</v>
      </c>
      <c r="H1970" t="s">
        <v>14</v>
      </c>
      <c r="I1970">
        <v>0</v>
      </c>
      <c r="J1970" t="str">
        <f t="shared" si="92"/>
        <v>Entry-Level</v>
      </c>
      <c r="K1970">
        <v>3</v>
      </c>
    </row>
    <row r="1971" spans="1:11" x14ac:dyDescent="0.25">
      <c r="A1971">
        <v>465</v>
      </c>
      <c r="B1971" t="s">
        <v>8</v>
      </c>
      <c r="C1971">
        <v>56</v>
      </c>
      <c r="D1971" t="str">
        <f t="shared" si="90"/>
        <v>Old</v>
      </c>
      <c r="E1971" s="5">
        <v>53231</v>
      </c>
      <c r="F1971">
        <v>41</v>
      </c>
      <c r="G1971" t="str">
        <f t="shared" si="91"/>
        <v>Economical</v>
      </c>
      <c r="H1971" t="s">
        <v>18</v>
      </c>
      <c r="I1971">
        <v>0</v>
      </c>
      <c r="J1971" t="str">
        <f t="shared" si="92"/>
        <v>Entry-Level</v>
      </c>
      <c r="K1971">
        <v>5</v>
      </c>
    </row>
    <row r="1972" spans="1:11" x14ac:dyDescent="0.25">
      <c r="A1972">
        <v>503</v>
      </c>
      <c r="B1972" t="s">
        <v>11</v>
      </c>
      <c r="C1972">
        <v>4</v>
      </c>
      <c r="D1972" t="str">
        <f t="shared" si="90"/>
        <v>Adolescence</v>
      </c>
      <c r="E1972" s="5">
        <v>53097</v>
      </c>
      <c r="F1972">
        <v>21</v>
      </c>
      <c r="G1972" t="str">
        <f t="shared" si="91"/>
        <v>Tightward</v>
      </c>
      <c r="H1972" t="s">
        <v>9</v>
      </c>
      <c r="I1972">
        <v>0</v>
      </c>
      <c r="J1972" t="str">
        <f t="shared" si="92"/>
        <v>Entry-Level</v>
      </c>
      <c r="K1972">
        <v>7</v>
      </c>
    </row>
    <row r="1973" spans="1:11" x14ac:dyDescent="0.25">
      <c r="A1973">
        <v>1349</v>
      </c>
      <c r="B1973" t="s">
        <v>11</v>
      </c>
      <c r="C1973">
        <v>83</v>
      </c>
      <c r="D1973" t="str">
        <f t="shared" si="90"/>
        <v>Old</v>
      </c>
      <c r="E1973" s="5">
        <v>52590</v>
      </c>
      <c r="F1973">
        <v>3</v>
      </c>
      <c r="G1973" t="str">
        <f t="shared" si="91"/>
        <v>Tightward</v>
      </c>
      <c r="H1973" t="s">
        <v>9</v>
      </c>
      <c r="I1973">
        <v>0</v>
      </c>
      <c r="J1973" t="str">
        <f t="shared" si="92"/>
        <v>Entry-Level</v>
      </c>
      <c r="K1973">
        <v>4</v>
      </c>
    </row>
    <row r="1974" spans="1:11" x14ac:dyDescent="0.25">
      <c r="A1974">
        <v>1176</v>
      </c>
      <c r="B1974" t="s">
        <v>8</v>
      </c>
      <c r="C1974">
        <v>61</v>
      </c>
      <c r="D1974" t="str">
        <f t="shared" si="90"/>
        <v>Old</v>
      </c>
      <c r="E1974" s="5">
        <v>52543</v>
      </c>
      <c r="F1974">
        <v>23</v>
      </c>
      <c r="G1974" t="str">
        <f t="shared" si="91"/>
        <v>Tightward</v>
      </c>
      <c r="H1974" t="s">
        <v>15</v>
      </c>
      <c r="I1974">
        <v>0</v>
      </c>
      <c r="J1974" t="str">
        <f t="shared" si="92"/>
        <v>Entry-Level</v>
      </c>
      <c r="K1974">
        <v>6</v>
      </c>
    </row>
    <row r="1975" spans="1:11" x14ac:dyDescent="0.25">
      <c r="A1975">
        <v>1260</v>
      </c>
      <c r="B1975" t="s">
        <v>8</v>
      </c>
      <c r="C1975">
        <v>47</v>
      </c>
      <c r="D1975" t="str">
        <f t="shared" si="90"/>
        <v>Middle Age</v>
      </c>
      <c r="E1975" s="5">
        <v>52152</v>
      </c>
      <c r="F1975">
        <v>17</v>
      </c>
      <c r="G1975" t="str">
        <f t="shared" si="91"/>
        <v>Tightward</v>
      </c>
      <c r="H1975" t="s">
        <v>14</v>
      </c>
      <c r="I1975">
        <v>0</v>
      </c>
      <c r="J1975" t="str">
        <f t="shared" si="92"/>
        <v>Entry-Level</v>
      </c>
      <c r="K1975">
        <v>3</v>
      </c>
    </row>
    <row r="1976" spans="1:11" x14ac:dyDescent="0.25">
      <c r="A1976">
        <v>1866</v>
      </c>
      <c r="B1976" t="s">
        <v>8</v>
      </c>
      <c r="C1976">
        <v>24</v>
      </c>
      <c r="D1976" t="str">
        <f t="shared" si="90"/>
        <v>Adolescence</v>
      </c>
      <c r="E1976" s="5">
        <v>51604</v>
      </c>
      <c r="F1976">
        <v>4</v>
      </c>
      <c r="G1976" t="str">
        <f t="shared" si="91"/>
        <v>Tightward</v>
      </c>
      <c r="H1976" t="s">
        <v>14</v>
      </c>
      <c r="I1976">
        <v>0</v>
      </c>
      <c r="J1976" t="str">
        <f t="shared" si="92"/>
        <v>Entry-Level</v>
      </c>
      <c r="K1976">
        <v>2</v>
      </c>
    </row>
    <row r="1977" spans="1:11" x14ac:dyDescent="0.25">
      <c r="A1977">
        <v>1883</v>
      </c>
      <c r="B1977" t="s">
        <v>8</v>
      </c>
      <c r="C1977">
        <v>68</v>
      </c>
      <c r="D1977" t="str">
        <f t="shared" si="90"/>
        <v>Old</v>
      </c>
      <c r="E1977" s="5">
        <v>51468</v>
      </c>
      <c r="F1977">
        <v>48</v>
      </c>
      <c r="G1977" t="str">
        <f t="shared" si="91"/>
        <v>Economical</v>
      </c>
      <c r="H1977" t="s">
        <v>14</v>
      </c>
      <c r="I1977">
        <v>0</v>
      </c>
      <c r="J1977" t="str">
        <f t="shared" si="92"/>
        <v>Entry-Level</v>
      </c>
      <c r="K1977">
        <v>3</v>
      </c>
    </row>
    <row r="1978" spans="1:11" x14ac:dyDescent="0.25">
      <c r="A1978">
        <v>952</v>
      </c>
      <c r="B1978" t="s">
        <v>8</v>
      </c>
      <c r="C1978">
        <v>54</v>
      </c>
      <c r="D1978" t="str">
        <f t="shared" si="90"/>
        <v>Middle Age</v>
      </c>
      <c r="E1978" s="5">
        <v>51166</v>
      </c>
      <c r="F1978">
        <v>24</v>
      </c>
      <c r="G1978" t="str">
        <f t="shared" si="91"/>
        <v>Tightward</v>
      </c>
      <c r="H1978" t="s">
        <v>13</v>
      </c>
      <c r="I1978">
        <v>0</v>
      </c>
      <c r="J1978" t="str">
        <f t="shared" si="92"/>
        <v>Entry-Level</v>
      </c>
      <c r="K1978">
        <v>7</v>
      </c>
    </row>
    <row r="1979" spans="1:11" x14ac:dyDescent="0.25">
      <c r="A1979">
        <v>1282</v>
      </c>
      <c r="B1979" t="s">
        <v>8</v>
      </c>
      <c r="C1979">
        <v>36</v>
      </c>
      <c r="D1979" t="str">
        <f t="shared" si="90"/>
        <v>Middle Age</v>
      </c>
      <c r="E1979" s="5">
        <v>50526</v>
      </c>
      <c r="F1979">
        <v>19</v>
      </c>
      <c r="G1979" t="str">
        <f t="shared" si="91"/>
        <v>Tightward</v>
      </c>
      <c r="H1979" t="s">
        <v>14</v>
      </c>
      <c r="I1979">
        <v>0</v>
      </c>
      <c r="J1979" t="str">
        <f t="shared" si="92"/>
        <v>Entry-Level</v>
      </c>
      <c r="K1979">
        <v>6</v>
      </c>
    </row>
    <row r="1980" spans="1:11" x14ac:dyDescent="0.25">
      <c r="A1980">
        <v>1177</v>
      </c>
      <c r="B1980" t="s">
        <v>8</v>
      </c>
      <c r="C1980">
        <v>57</v>
      </c>
      <c r="D1980" t="str">
        <f t="shared" si="90"/>
        <v>Old</v>
      </c>
      <c r="E1980" s="5">
        <v>50429</v>
      </c>
      <c r="F1980">
        <v>23</v>
      </c>
      <c r="G1980" t="str">
        <f t="shared" si="91"/>
        <v>Tightward</v>
      </c>
      <c r="H1980" t="s">
        <v>14</v>
      </c>
      <c r="I1980">
        <v>0</v>
      </c>
      <c r="J1980" t="str">
        <f t="shared" si="92"/>
        <v>Entry-Level</v>
      </c>
      <c r="K1980">
        <v>1</v>
      </c>
    </row>
    <row r="1981" spans="1:11" x14ac:dyDescent="0.25">
      <c r="A1981">
        <v>754</v>
      </c>
      <c r="B1981" t="s">
        <v>11</v>
      </c>
      <c r="C1981">
        <v>14</v>
      </c>
      <c r="D1981" t="str">
        <f t="shared" si="90"/>
        <v>Adolescence</v>
      </c>
      <c r="E1981" s="5">
        <v>50396</v>
      </c>
      <c r="F1981">
        <v>46</v>
      </c>
      <c r="G1981" t="str">
        <f t="shared" si="91"/>
        <v>Economical</v>
      </c>
      <c r="H1981" t="s">
        <v>12</v>
      </c>
      <c r="I1981">
        <v>0</v>
      </c>
      <c r="J1981" t="str">
        <f t="shared" si="92"/>
        <v>Entry-Level</v>
      </c>
      <c r="K1981">
        <v>6</v>
      </c>
    </row>
    <row r="1982" spans="1:11" x14ac:dyDescent="0.25">
      <c r="A1982">
        <v>165</v>
      </c>
      <c r="B1982" t="s">
        <v>8</v>
      </c>
      <c r="C1982">
        <v>50</v>
      </c>
      <c r="D1982" t="str">
        <f t="shared" si="90"/>
        <v>Middle Age</v>
      </c>
      <c r="E1982" s="5">
        <v>47000</v>
      </c>
      <c r="F1982">
        <v>26</v>
      </c>
      <c r="G1982" t="str">
        <f t="shared" si="91"/>
        <v>Tightward</v>
      </c>
      <c r="H1982" t="s">
        <v>16</v>
      </c>
      <c r="I1982">
        <v>0</v>
      </c>
      <c r="J1982" t="str">
        <f t="shared" si="92"/>
        <v>Entry-Level</v>
      </c>
      <c r="K1982">
        <v>2</v>
      </c>
    </row>
    <row r="1983" spans="1:11" x14ac:dyDescent="0.25">
      <c r="A1983">
        <v>73</v>
      </c>
      <c r="B1983" t="s">
        <v>11</v>
      </c>
      <c r="C1983">
        <v>60</v>
      </c>
      <c r="D1983" t="str">
        <f t="shared" si="90"/>
        <v>Old</v>
      </c>
      <c r="E1983" s="5">
        <v>44000</v>
      </c>
      <c r="F1983">
        <v>49</v>
      </c>
      <c r="G1983" t="str">
        <f t="shared" si="91"/>
        <v>Economical</v>
      </c>
      <c r="H1983" t="s">
        <v>14</v>
      </c>
      <c r="I1983">
        <v>0</v>
      </c>
      <c r="J1983" t="str">
        <f t="shared" si="92"/>
        <v>Entry-Level</v>
      </c>
      <c r="K1983">
        <v>5</v>
      </c>
    </row>
    <row r="1984" spans="1:11" x14ac:dyDescent="0.25">
      <c r="A1984">
        <v>201</v>
      </c>
      <c r="B1984" t="s">
        <v>11</v>
      </c>
      <c r="C1984">
        <v>21</v>
      </c>
      <c r="D1984" t="str">
        <f t="shared" si="90"/>
        <v>Adolescence</v>
      </c>
      <c r="E1984" s="5">
        <v>40000</v>
      </c>
      <c r="F1984">
        <v>10</v>
      </c>
      <c r="G1984" t="str">
        <f t="shared" si="91"/>
        <v>Tightward</v>
      </c>
      <c r="H1984" t="s">
        <v>9</v>
      </c>
      <c r="I1984">
        <v>0</v>
      </c>
      <c r="J1984" t="str">
        <f t="shared" si="92"/>
        <v>Entry-Level</v>
      </c>
      <c r="K1984">
        <v>3</v>
      </c>
    </row>
    <row r="1985" spans="1:11" x14ac:dyDescent="0.25">
      <c r="A1985">
        <v>31</v>
      </c>
      <c r="B1985" t="s">
        <v>8</v>
      </c>
      <c r="C1985">
        <v>60</v>
      </c>
      <c r="D1985" t="str">
        <f t="shared" si="90"/>
        <v>Old</v>
      </c>
      <c r="E1985" s="5">
        <v>39000</v>
      </c>
      <c r="F1985">
        <v>4</v>
      </c>
      <c r="G1985" t="str">
        <f t="shared" si="91"/>
        <v>Tightward</v>
      </c>
      <c r="H1985" t="s">
        <v>14</v>
      </c>
      <c r="I1985">
        <v>0</v>
      </c>
      <c r="J1985" t="str">
        <f t="shared" si="92"/>
        <v>Entry-Level</v>
      </c>
      <c r="K1985">
        <v>3</v>
      </c>
    </row>
    <row r="1986" spans="1:11" x14ac:dyDescent="0.25">
      <c r="A1986">
        <v>129</v>
      </c>
      <c r="B1986" t="s">
        <v>8</v>
      </c>
      <c r="C1986">
        <v>59</v>
      </c>
      <c r="D1986" t="str">
        <f t="shared" ref="D1986:D2049" si="93">IF(C1986&gt;54,"Old",IF(C1986&gt;=31,"Middle Age",IF(C1986&lt;31,"Adolescence","Invalid")))</f>
        <v>Old</v>
      </c>
      <c r="E1986" s="5">
        <v>38000</v>
      </c>
      <c r="F1986">
        <v>11</v>
      </c>
      <c r="G1986" t="str">
        <f t="shared" ref="G1986:G2049" si="94">IF(F1986&gt;=60,"Spendthrift",IF(F1986&gt;=31,"Economical",IF(F1986&lt;31,"Tightward","Invalid")))</f>
        <v>Tightward</v>
      </c>
      <c r="H1986" t="s">
        <v>10</v>
      </c>
      <c r="I1986">
        <v>0</v>
      </c>
      <c r="J1986" t="str">
        <f t="shared" ref="J1986:J2049" si="95">IF(I1986&gt;=10,"Senior Level",IF(I1986&gt;=5,"Mid-Level",IF(I1986&gt;=3,"Intermediate",IF(I1986&lt;3,"Entry-Level","Invalid"))))</f>
        <v>Entry-Level</v>
      </c>
      <c r="K1986">
        <v>2</v>
      </c>
    </row>
    <row r="1987" spans="1:11" x14ac:dyDescent="0.25">
      <c r="A1987">
        <v>238</v>
      </c>
      <c r="B1987" t="s">
        <v>8</v>
      </c>
      <c r="C1987">
        <v>95</v>
      </c>
      <c r="D1987" t="str">
        <f t="shared" si="93"/>
        <v>Old</v>
      </c>
      <c r="E1987" s="5">
        <v>36000</v>
      </c>
      <c r="F1987">
        <v>35</v>
      </c>
      <c r="G1987" t="str">
        <f t="shared" si="94"/>
        <v>Economical</v>
      </c>
      <c r="I1987">
        <v>0</v>
      </c>
      <c r="J1987" t="str">
        <f t="shared" si="95"/>
        <v>Entry-Level</v>
      </c>
      <c r="K1987">
        <v>4</v>
      </c>
    </row>
    <row r="1988" spans="1:11" x14ac:dyDescent="0.25">
      <c r="A1988">
        <v>163</v>
      </c>
      <c r="B1988" t="s">
        <v>8</v>
      </c>
      <c r="C1988">
        <v>19</v>
      </c>
      <c r="D1988" t="str">
        <f t="shared" si="93"/>
        <v>Adolescence</v>
      </c>
      <c r="E1988" s="5">
        <v>35000</v>
      </c>
      <c r="F1988">
        <v>5</v>
      </c>
      <c r="G1988" t="str">
        <f t="shared" si="94"/>
        <v>Tightward</v>
      </c>
      <c r="H1988" t="s">
        <v>15</v>
      </c>
      <c r="I1988">
        <v>0</v>
      </c>
      <c r="J1988" t="str">
        <f t="shared" si="95"/>
        <v>Entry-Level</v>
      </c>
      <c r="K1988">
        <v>5</v>
      </c>
    </row>
    <row r="1989" spans="1:11" x14ac:dyDescent="0.25">
      <c r="A1989">
        <v>141</v>
      </c>
      <c r="B1989" t="s">
        <v>11</v>
      </c>
      <c r="C1989">
        <v>57</v>
      </c>
      <c r="D1989" t="str">
        <f t="shared" si="93"/>
        <v>Old</v>
      </c>
      <c r="E1989" s="5">
        <v>32000</v>
      </c>
      <c r="F1989">
        <v>5</v>
      </c>
      <c r="G1989" t="str">
        <f t="shared" si="94"/>
        <v>Tightward</v>
      </c>
      <c r="H1989" t="s">
        <v>10</v>
      </c>
      <c r="I1989">
        <v>0</v>
      </c>
      <c r="J1989" t="str">
        <f t="shared" si="95"/>
        <v>Entry-Level</v>
      </c>
      <c r="K1989">
        <v>2</v>
      </c>
    </row>
    <row r="1990" spans="1:11" x14ac:dyDescent="0.25">
      <c r="A1990">
        <v>151</v>
      </c>
      <c r="B1990" t="s">
        <v>8</v>
      </c>
      <c r="C1990">
        <v>43</v>
      </c>
      <c r="D1990" t="str">
        <f t="shared" si="93"/>
        <v>Middle Age</v>
      </c>
      <c r="E1990" s="5">
        <v>30000</v>
      </c>
      <c r="F1990">
        <v>17</v>
      </c>
      <c r="G1990" t="str">
        <f t="shared" si="94"/>
        <v>Tightward</v>
      </c>
      <c r="H1990" t="s">
        <v>12</v>
      </c>
      <c r="I1990">
        <v>0</v>
      </c>
      <c r="J1990" t="str">
        <f t="shared" si="95"/>
        <v>Entry-Level</v>
      </c>
      <c r="K1990">
        <v>9</v>
      </c>
    </row>
    <row r="1991" spans="1:11" x14ac:dyDescent="0.25">
      <c r="A1991">
        <v>95</v>
      </c>
      <c r="B1991" t="s">
        <v>11</v>
      </c>
      <c r="C1991">
        <v>32</v>
      </c>
      <c r="D1991" t="str">
        <f t="shared" si="93"/>
        <v>Middle Age</v>
      </c>
      <c r="E1991" s="5">
        <v>24000</v>
      </c>
      <c r="F1991">
        <v>42</v>
      </c>
      <c r="G1991" t="str">
        <f t="shared" si="94"/>
        <v>Economical</v>
      </c>
      <c r="H1991" t="s">
        <v>14</v>
      </c>
      <c r="I1991">
        <v>0</v>
      </c>
      <c r="J1991" t="str">
        <f t="shared" si="95"/>
        <v>Entry-Level</v>
      </c>
      <c r="K1991">
        <v>1</v>
      </c>
    </row>
    <row r="1992" spans="1:11" x14ac:dyDescent="0.25">
      <c r="A1992">
        <v>175</v>
      </c>
      <c r="B1992" t="s">
        <v>11</v>
      </c>
      <c r="C1992">
        <v>52</v>
      </c>
      <c r="D1992" t="str">
        <f t="shared" si="93"/>
        <v>Middle Age</v>
      </c>
      <c r="E1992" s="5">
        <v>20000</v>
      </c>
      <c r="F1992">
        <v>13</v>
      </c>
      <c r="G1992" t="str">
        <f t="shared" si="94"/>
        <v>Tightward</v>
      </c>
      <c r="H1992" t="s">
        <v>12</v>
      </c>
      <c r="I1992">
        <v>0</v>
      </c>
      <c r="J1992" t="str">
        <f t="shared" si="95"/>
        <v>Entry-Level</v>
      </c>
      <c r="K1992">
        <v>2</v>
      </c>
    </row>
    <row r="1993" spans="1:11" x14ac:dyDescent="0.25">
      <c r="A1993">
        <v>15</v>
      </c>
      <c r="B1993" t="s">
        <v>8</v>
      </c>
      <c r="C1993">
        <v>37</v>
      </c>
      <c r="D1993" t="str">
        <f t="shared" si="93"/>
        <v>Middle Age</v>
      </c>
      <c r="E1993" s="5">
        <v>19000</v>
      </c>
      <c r="F1993">
        <v>13</v>
      </c>
      <c r="G1993" t="str">
        <f t="shared" si="94"/>
        <v>Tightward</v>
      </c>
      <c r="H1993" t="s">
        <v>16</v>
      </c>
      <c r="I1993">
        <v>0</v>
      </c>
      <c r="J1993" t="str">
        <f t="shared" si="95"/>
        <v>Entry-Level</v>
      </c>
      <c r="K1993">
        <v>1</v>
      </c>
    </row>
    <row r="1994" spans="1:11" x14ac:dyDescent="0.25">
      <c r="A1994">
        <v>29</v>
      </c>
      <c r="B1994" t="s">
        <v>11</v>
      </c>
      <c r="C1994">
        <v>40</v>
      </c>
      <c r="D1994" t="str">
        <f t="shared" si="93"/>
        <v>Middle Age</v>
      </c>
      <c r="E1994" s="5">
        <v>18000</v>
      </c>
      <c r="F1994">
        <v>31</v>
      </c>
      <c r="G1994" t="str">
        <f t="shared" si="94"/>
        <v>Economical</v>
      </c>
      <c r="H1994" t="s">
        <v>14</v>
      </c>
      <c r="I1994">
        <v>0</v>
      </c>
      <c r="J1994" t="str">
        <f t="shared" si="95"/>
        <v>Entry-Level</v>
      </c>
      <c r="K1994">
        <v>1</v>
      </c>
    </row>
    <row r="1995" spans="1:11" x14ac:dyDescent="0.25">
      <c r="A1995">
        <v>153</v>
      </c>
      <c r="B1995" t="s">
        <v>11</v>
      </c>
      <c r="C1995">
        <v>44</v>
      </c>
      <c r="D1995" t="str">
        <f t="shared" si="93"/>
        <v>Middle Age</v>
      </c>
      <c r="E1995" s="5">
        <v>17000</v>
      </c>
      <c r="F1995">
        <v>20</v>
      </c>
      <c r="G1995" t="str">
        <f t="shared" si="94"/>
        <v>Tightward</v>
      </c>
      <c r="H1995" t="s">
        <v>10</v>
      </c>
      <c r="I1995">
        <v>0</v>
      </c>
      <c r="J1995" t="str">
        <f t="shared" si="95"/>
        <v>Entry-Level</v>
      </c>
      <c r="K1995">
        <v>2</v>
      </c>
    </row>
    <row r="1996" spans="1:11" x14ac:dyDescent="0.25">
      <c r="A1996">
        <v>209</v>
      </c>
      <c r="B1996" t="s">
        <v>11</v>
      </c>
      <c r="C1996">
        <v>48</v>
      </c>
      <c r="D1996" t="str">
        <f t="shared" si="93"/>
        <v>Middle Age</v>
      </c>
      <c r="E1996" s="5">
        <v>15000</v>
      </c>
      <c r="F1996">
        <v>7</v>
      </c>
      <c r="G1996" t="str">
        <f t="shared" si="94"/>
        <v>Tightward</v>
      </c>
      <c r="H1996" t="s">
        <v>16</v>
      </c>
      <c r="I1996">
        <v>0</v>
      </c>
      <c r="J1996" t="str">
        <f t="shared" si="95"/>
        <v>Entry-Level</v>
      </c>
      <c r="K1996">
        <v>2</v>
      </c>
    </row>
    <row r="1997" spans="1:11" x14ac:dyDescent="0.25">
      <c r="A1997">
        <v>232</v>
      </c>
      <c r="B1997" t="s">
        <v>8</v>
      </c>
      <c r="C1997">
        <v>84</v>
      </c>
      <c r="D1997" t="str">
        <f t="shared" si="93"/>
        <v>Old</v>
      </c>
      <c r="E1997" s="5">
        <v>7000</v>
      </c>
      <c r="F1997">
        <v>28</v>
      </c>
      <c r="G1997" t="str">
        <f t="shared" si="94"/>
        <v>Tightward</v>
      </c>
      <c r="H1997" t="s">
        <v>9</v>
      </c>
      <c r="I1997">
        <v>0</v>
      </c>
      <c r="J1997" t="str">
        <f t="shared" si="95"/>
        <v>Entry-Level</v>
      </c>
      <c r="K1997">
        <v>4</v>
      </c>
    </row>
    <row r="1998" spans="1:11" x14ac:dyDescent="0.25">
      <c r="A1998">
        <v>245</v>
      </c>
      <c r="B1998" t="s">
        <v>11</v>
      </c>
      <c r="C1998">
        <v>53</v>
      </c>
      <c r="D1998" t="str">
        <f t="shared" si="93"/>
        <v>Middle Age</v>
      </c>
      <c r="E1998" s="5">
        <v>4000</v>
      </c>
      <c r="F1998">
        <v>20</v>
      </c>
      <c r="G1998" t="str">
        <f t="shared" si="94"/>
        <v>Tightward</v>
      </c>
      <c r="H1998" t="s">
        <v>14</v>
      </c>
      <c r="I1998">
        <v>0</v>
      </c>
      <c r="J1998" t="str">
        <f t="shared" si="95"/>
        <v>Entry-Level</v>
      </c>
      <c r="K1998">
        <v>4</v>
      </c>
    </row>
    <row r="1999" spans="1:11" x14ac:dyDescent="0.25">
      <c r="A1999">
        <v>67</v>
      </c>
      <c r="B1999" t="s">
        <v>11</v>
      </c>
      <c r="C1999">
        <v>43</v>
      </c>
      <c r="D1999" t="str">
        <f t="shared" si="93"/>
        <v>Middle Age</v>
      </c>
      <c r="E1999" s="5">
        <v>3000</v>
      </c>
      <c r="F1999">
        <v>50</v>
      </c>
      <c r="G1999" t="str">
        <f t="shared" si="94"/>
        <v>Economical</v>
      </c>
      <c r="H1999" t="s">
        <v>16</v>
      </c>
      <c r="I1999">
        <v>0</v>
      </c>
      <c r="J1999" t="str">
        <f t="shared" si="95"/>
        <v>Entry-Level</v>
      </c>
      <c r="K1999">
        <v>2</v>
      </c>
    </row>
    <row r="2000" spans="1:11" x14ac:dyDescent="0.25">
      <c r="A2000">
        <v>234</v>
      </c>
      <c r="B2000" t="s">
        <v>11</v>
      </c>
      <c r="C2000">
        <v>78</v>
      </c>
      <c r="D2000" t="str">
        <f t="shared" si="93"/>
        <v>Old</v>
      </c>
      <c r="E2000" s="5">
        <v>3000</v>
      </c>
      <c r="F2000">
        <v>14</v>
      </c>
      <c r="G2000" t="str">
        <f t="shared" si="94"/>
        <v>Tightward</v>
      </c>
      <c r="H2000" t="s">
        <v>9</v>
      </c>
      <c r="I2000">
        <v>0</v>
      </c>
      <c r="J2000" t="str">
        <f t="shared" si="95"/>
        <v>Entry-Level</v>
      </c>
      <c r="K2000">
        <v>4</v>
      </c>
    </row>
    <row r="2001" spans="1:11" x14ac:dyDescent="0.25">
      <c r="A2001">
        <v>97</v>
      </c>
      <c r="B2001" t="s">
        <v>11</v>
      </c>
      <c r="C2001">
        <v>47</v>
      </c>
      <c r="D2001" t="str">
        <f t="shared" si="93"/>
        <v>Middle Age</v>
      </c>
      <c r="E2001" s="5">
        <v>2000</v>
      </c>
      <c r="F2001">
        <v>47</v>
      </c>
      <c r="G2001" t="str">
        <f t="shared" si="94"/>
        <v>Economical</v>
      </c>
      <c r="H2001" t="s">
        <v>14</v>
      </c>
      <c r="I2001">
        <v>0</v>
      </c>
      <c r="J2001" t="str">
        <f t="shared" si="95"/>
        <v>Entry-Level</v>
      </c>
      <c r="K2001">
        <v>1</v>
      </c>
    </row>
  </sheetData>
  <conditionalFormatting sqref="E2:E2001">
    <cfRule type="colorScale" priority="4">
      <colorScale>
        <cfvo type="min"/>
        <cfvo type="percentile" val="50"/>
        <cfvo type="max"/>
        <color rgb="FFF8696B"/>
        <color rgb="FFFFEB84"/>
        <color rgb="FF63BE7B"/>
      </colorScale>
    </cfRule>
  </conditionalFormatting>
  <conditionalFormatting sqref="I1:I1048576">
    <cfRule type="dataBar" priority="2">
      <dataBar>
        <cfvo type="min"/>
        <cfvo type="max"/>
        <color rgb="FF63C384"/>
      </dataBar>
      <extLst>
        <ext xmlns:x14="http://schemas.microsoft.com/office/spreadsheetml/2009/9/main" uri="{B025F937-C7B1-47D3-B67F-A62EFF666E3E}">
          <x14:id>{368CCFF6-5442-4182-ACD6-018B8097D9E2}</x14:id>
        </ext>
      </extLst>
    </cfRule>
  </conditionalFormatting>
  <conditionalFormatting sqref="F1:F1048576">
    <cfRule type="aboveAverage" dxfId="2" priority="1"/>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368CCFF6-5442-4182-ACD6-018B8097D9E2}">
            <x14:dataBar minLength="0" maxLength="100" gradient="0">
              <x14:cfvo type="autoMin"/>
              <x14:cfvo type="autoMax"/>
              <x14:negativeFillColor rgb="FFFF0000"/>
              <x14:axisColor rgb="FF000000"/>
            </x14:dataBar>
          </x14:cfRule>
          <xm:sqref>I1:I1048576</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6"/>
  <sheetViews>
    <sheetView showGridLines="0" tabSelected="1" workbookViewId="0">
      <selection activeCell="Q12" sqref="Q12"/>
    </sheetView>
  </sheetViews>
  <sheetFormatPr defaultRowHeight="13.5" x14ac:dyDescent="0.25"/>
  <sheetData>
    <row r="1" spans="1:16" x14ac:dyDescent="0.25">
      <c r="A1" s="11" t="s">
        <v>29</v>
      </c>
      <c r="B1" s="12"/>
      <c r="C1" s="12"/>
      <c r="D1" s="12"/>
      <c r="E1" s="12"/>
      <c r="F1" s="12"/>
      <c r="G1" s="12"/>
      <c r="H1" s="12"/>
      <c r="I1" s="12"/>
      <c r="J1" s="12"/>
      <c r="K1" s="12"/>
      <c r="L1" s="12"/>
      <c r="M1" s="12"/>
      <c r="N1" s="12"/>
      <c r="O1" s="12"/>
      <c r="P1" s="12"/>
    </row>
    <row r="2" spans="1:16" x14ac:dyDescent="0.25">
      <c r="A2" s="12"/>
      <c r="B2" s="12"/>
      <c r="C2" s="12"/>
      <c r="D2" s="12"/>
      <c r="E2" s="12"/>
      <c r="F2" s="12"/>
      <c r="G2" s="12"/>
      <c r="H2" s="12"/>
      <c r="I2" s="12"/>
      <c r="J2" s="12"/>
      <c r="K2" s="12"/>
      <c r="L2" s="12"/>
      <c r="M2" s="12"/>
      <c r="N2" s="12"/>
      <c r="O2" s="12"/>
      <c r="P2" s="12"/>
    </row>
    <row r="3" spans="1:16" x14ac:dyDescent="0.25">
      <c r="A3" s="12"/>
      <c r="B3" s="12"/>
      <c r="C3" s="12"/>
      <c r="D3" s="12"/>
      <c r="E3" s="12"/>
      <c r="F3" s="12"/>
      <c r="G3" s="12"/>
      <c r="H3" s="12"/>
      <c r="I3" s="12"/>
      <c r="J3" s="12"/>
      <c r="K3" s="12"/>
      <c r="L3" s="12"/>
      <c r="M3" s="12"/>
      <c r="N3" s="12"/>
      <c r="O3" s="12"/>
      <c r="P3" s="12"/>
    </row>
    <row r="4" spans="1:16" x14ac:dyDescent="0.25">
      <c r="A4" s="12"/>
      <c r="B4" s="12"/>
      <c r="C4" s="12"/>
      <c r="D4" s="12"/>
      <c r="E4" s="12"/>
      <c r="F4" s="12"/>
      <c r="G4" s="12"/>
      <c r="H4" s="12"/>
      <c r="I4" s="12"/>
      <c r="J4" s="12"/>
      <c r="K4" s="12"/>
      <c r="L4" s="12"/>
      <c r="M4" s="12"/>
      <c r="N4" s="12"/>
      <c r="O4" s="12"/>
      <c r="P4" s="12"/>
    </row>
    <row r="5" spans="1:16" x14ac:dyDescent="0.25">
      <c r="A5" s="12"/>
      <c r="B5" s="12"/>
      <c r="C5" s="12"/>
      <c r="D5" s="12"/>
      <c r="E5" s="12"/>
      <c r="F5" s="12"/>
      <c r="G5" s="12"/>
      <c r="H5" s="12"/>
      <c r="I5" s="12"/>
      <c r="J5" s="12"/>
      <c r="K5" s="12"/>
      <c r="L5" s="12"/>
      <c r="M5" s="12"/>
      <c r="N5" s="12"/>
      <c r="O5" s="12"/>
      <c r="P5" s="12"/>
    </row>
    <row r="6" spans="1:16" x14ac:dyDescent="0.25">
      <c r="A6" s="12"/>
      <c r="B6" s="12"/>
      <c r="C6" s="12"/>
      <c r="D6" s="12"/>
      <c r="E6" s="12"/>
      <c r="F6" s="12"/>
      <c r="G6" s="12"/>
      <c r="H6" s="12"/>
      <c r="I6" s="12"/>
      <c r="J6" s="12"/>
      <c r="K6" s="12"/>
      <c r="L6" s="12"/>
      <c r="M6" s="12"/>
      <c r="N6" s="12"/>
      <c r="O6" s="12"/>
      <c r="P6" s="12"/>
    </row>
  </sheetData>
  <mergeCells count="1">
    <mergeCell ref="A1:P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Shop Customer Data</vt:lpstr>
      <vt:lpstr>Work Sheet</vt:lpstr>
      <vt:lpstr>Annual Income Per Gender</vt:lpstr>
      <vt:lpstr>Annual Income Per Age</vt:lpstr>
      <vt:lpstr>Annual Income Per Profession</vt:lpstr>
      <vt:lpstr>Quick Statistics</vt:lpstr>
      <vt:lpstr>Anormaly</vt:lpstr>
      <vt:lpstr>Exploratory Data Analysis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Alphia Rafube</dc:creator>
  <cp:lastModifiedBy>Alphia Rafube</cp:lastModifiedBy>
  <dcterms:created xsi:type="dcterms:W3CDTF">2023-03-12T14:00:35Z</dcterms:created>
  <dcterms:modified xsi:type="dcterms:W3CDTF">2023-03-12T17:05:20Z</dcterms:modified>
</cp:coreProperties>
</file>