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ehg_000\Documents\git_workspace\Marble_finding_robot\excel\state_spaces\"/>
    </mc:Choice>
  </mc:AlternateContent>
  <bookViews>
    <workbookView xWindow="0" yWindow="0" windowWidth="19200" windowHeight="6888" tabRatio="620" activeTab="1"/>
  </bookViews>
  <sheets>
    <sheet name="Distance punishments" sheetId="1" r:id="rId1"/>
    <sheet name="Reward matrix" sheetId="2" r:id="rId2"/>
    <sheet name="Test result test 1" sheetId="3" r:id="rId3"/>
    <sheet name="Test result test 2" sheetId="4" r:id="rId4"/>
    <sheet name="Ark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4" l="1"/>
  <c r="H48" i="4" s="1"/>
  <c r="C47" i="4"/>
  <c r="E47" i="4" s="1"/>
  <c r="C46" i="4"/>
  <c r="H46" i="4" s="1"/>
  <c r="C45" i="4"/>
  <c r="H45" i="4" s="1"/>
  <c r="C44" i="4"/>
  <c r="H44" i="4" s="1"/>
  <c r="C43" i="4"/>
  <c r="E43" i="4" s="1"/>
  <c r="C42" i="4"/>
  <c r="H42" i="4" s="1"/>
  <c r="C41" i="4"/>
  <c r="H41" i="4" s="1"/>
  <c r="C40" i="4"/>
  <c r="H40" i="4" s="1"/>
  <c r="C39" i="4"/>
  <c r="E39" i="4" s="1"/>
  <c r="C38" i="4"/>
  <c r="H38" i="4" s="1"/>
  <c r="C37" i="4"/>
  <c r="H37" i="4" s="1"/>
  <c r="C36" i="4"/>
  <c r="H36" i="4" s="1"/>
  <c r="C35" i="4"/>
  <c r="H35" i="4" s="1"/>
  <c r="C34" i="4"/>
  <c r="H34" i="4" s="1"/>
  <c r="C33" i="4"/>
  <c r="H33" i="4" s="1"/>
  <c r="C32" i="4"/>
  <c r="E32" i="4" s="1"/>
  <c r="C31" i="4"/>
  <c r="H31" i="4" s="1"/>
  <c r="C30" i="4"/>
  <c r="H30" i="4" s="1"/>
  <c r="C29" i="4"/>
  <c r="E29" i="4" s="1"/>
  <c r="C28" i="4"/>
  <c r="H28" i="4" s="1"/>
  <c r="C27" i="4"/>
  <c r="H27" i="4" s="1"/>
  <c r="C26" i="4"/>
  <c r="H26" i="4" s="1"/>
  <c r="H25" i="4"/>
  <c r="C25" i="4"/>
  <c r="E25" i="4" s="1"/>
  <c r="H24" i="4"/>
  <c r="E24" i="4"/>
  <c r="C24" i="4"/>
  <c r="C23" i="4"/>
  <c r="H23" i="4" s="1"/>
  <c r="C22" i="4"/>
  <c r="H22" i="4" s="1"/>
  <c r="H21" i="4"/>
  <c r="C21" i="4"/>
  <c r="E21" i="4" s="1"/>
  <c r="C20" i="4"/>
  <c r="H20" i="4" s="1"/>
  <c r="C19" i="4"/>
  <c r="H19" i="4" s="1"/>
  <c r="C18" i="4"/>
  <c r="H18" i="4" s="1"/>
  <c r="C17" i="4"/>
  <c r="E17" i="4" s="1"/>
  <c r="C16" i="4"/>
  <c r="E16" i="4" s="1"/>
  <c r="C15" i="4"/>
  <c r="H15" i="4" s="1"/>
  <c r="C14" i="4"/>
  <c r="H14" i="4" s="1"/>
  <c r="C13" i="4"/>
  <c r="E13" i="4" s="1"/>
  <c r="E12" i="4"/>
  <c r="C12" i="4"/>
  <c r="H12" i="4" s="1"/>
  <c r="C11" i="4"/>
  <c r="E11" i="4" s="1"/>
  <c r="C10" i="4"/>
  <c r="H10" i="4" s="1"/>
  <c r="C9" i="4"/>
  <c r="E9" i="4" s="1"/>
  <c r="C8" i="4"/>
  <c r="H8" i="4" s="1"/>
  <c r="C7" i="4"/>
  <c r="H7" i="4" s="1"/>
  <c r="C6" i="4"/>
  <c r="H6" i="4" s="1"/>
  <c r="C5" i="4"/>
  <c r="E5" i="4" s="1"/>
  <c r="E4" i="4"/>
  <c r="C4" i="4"/>
  <c r="H4" i="4" s="1"/>
  <c r="C3" i="4"/>
  <c r="E3" i="4" s="1"/>
  <c r="C2" i="4"/>
  <c r="H2" i="4" s="1"/>
  <c r="E45" i="4" l="1"/>
  <c r="E44" i="4"/>
  <c r="E41" i="4"/>
  <c r="E40" i="4"/>
  <c r="E37" i="4"/>
  <c r="E36" i="4"/>
  <c r="E33" i="4"/>
  <c r="H32" i="4"/>
  <c r="H29" i="4"/>
  <c r="E28" i="4"/>
  <c r="E20" i="4"/>
  <c r="H17" i="4"/>
  <c r="H16" i="4"/>
  <c r="H13" i="4"/>
  <c r="H9" i="4"/>
  <c r="E8" i="4"/>
  <c r="H5" i="4"/>
  <c r="E48" i="4"/>
  <c r="E7" i="4"/>
  <c r="E15" i="4"/>
  <c r="E19" i="4"/>
  <c r="E23" i="4"/>
  <c r="E27" i="4"/>
  <c r="E31" i="4"/>
  <c r="E35" i="4"/>
  <c r="E2" i="4"/>
  <c r="H3" i="4"/>
  <c r="E6" i="4"/>
  <c r="E10" i="4"/>
  <c r="H11" i="4"/>
  <c r="E14" i="4"/>
  <c r="E18" i="4"/>
  <c r="E22" i="4"/>
  <c r="E26" i="4"/>
  <c r="E30" i="4"/>
  <c r="E34" i="4"/>
  <c r="E38" i="4"/>
  <c r="H39" i="4"/>
  <c r="E42" i="4"/>
  <c r="H43" i="4"/>
  <c r="E46" i="4"/>
  <c r="H47" i="4"/>
  <c r="H48" i="3"/>
  <c r="C48" i="3"/>
  <c r="E48" i="3"/>
  <c r="H47" i="3"/>
  <c r="C47" i="3"/>
  <c r="E47" i="3"/>
  <c r="H46" i="3"/>
  <c r="C46" i="3"/>
  <c r="E46" i="3"/>
  <c r="H45" i="3"/>
  <c r="C45" i="3"/>
  <c r="E45" i="3"/>
  <c r="H44" i="3"/>
  <c r="C44" i="3"/>
  <c r="E44" i="3"/>
  <c r="H43" i="3"/>
  <c r="C43" i="3"/>
  <c r="E43" i="3"/>
  <c r="H42" i="3"/>
  <c r="C42" i="3"/>
  <c r="E42" i="3"/>
  <c r="H41" i="3"/>
  <c r="C41" i="3"/>
  <c r="E41" i="3"/>
  <c r="H40" i="3"/>
  <c r="C40" i="3"/>
  <c r="E40" i="3"/>
  <c r="H39" i="3"/>
  <c r="C39" i="3"/>
  <c r="E39" i="3"/>
  <c r="H38" i="3" l="1"/>
  <c r="C38" i="3"/>
  <c r="E38" i="3"/>
  <c r="H37" i="3" l="1"/>
  <c r="C37" i="3"/>
  <c r="E37" i="3"/>
  <c r="H36" i="3"/>
  <c r="C36" i="3"/>
  <c r="E36" i="3"/>
  <c r="H35" i="3"/>
  <c r="C35" i="3"/>
  <c r="E35" i="3"/>
  <c r="H34" i="3"/>
  <c r="C34" i="3"/>
  <c r="E34" i="3"/>
  <c r="H33" i="3"/>
  <c r="C33" i="3"/>
  <c r="E33" i="3"/>
  <c r="H32" i="3"/>
  <c r="C32" i="3"/>
  <c r="E32" i="3"/>
  <c r="H31" i="3"/>
  <c r="C31" i="3"/>
  <c r="E31" i="3"/>
  <c r="H30" i="3"/>
  <c r="C30" i="3"/>
  <c r="E30" i="3"/>
  <c r="H29" i="3"/>
  <c r="C29" i="3"/>
  <c r="E29" i="3"/>
  <c r="H2" i="3"/>
  <c r="H28" i="3"/>
  <c r="C28" i="3"/>
  <c r="E28" i="3" s="1"/>
  <c r="H27" i="3"/>
  <c r="C27" i="3"/>
  <c r="E27" i="3"/>
  <c r="H26" i="3"/>
  <c r="C26" i="3"/>
  <c r="E26" i="3"/>
  <c r="H25" i="3"/>
  <c r="C25" i="3"/>
  <c r="E25" i="3"/>
  <c r="H24" i="3"/>
  <c r="C24" i="3"/>
  <c r="E24" i="3"/>
  <c r="H23" i="3"/>
  <c r="C23" i="3"/>
  <c r="E23" i="3"/>
  <c r="H22" i="3"/>
  <c r="H21" i="3"/>
  <c r="H20" i="3"/>
  <c r="H19" i="3"/>
  <c r="H18" i="3"/>
  <c r="H17" i="3"/>
  <c r="H16" i="3"/>
  <c r="H15" i="3"/>
  <c r="H4" i="3"/>
  <c r="H5" i="3"/>
  <c r="H6" i="3"/>
  <c r="H7" i="3"/>
  <c r="H8" i="3"/>
  <c r="H9" i="3"/>
  <c r="H10" i="3"/>
  <c r="H11" i="3"/>
  <c r="H12" i="3"/>
  <c r="H13" i="3"/>
  <c r="H14" i="3"/>
  <c r="H3" i="3"/>
  <c r="E13" i="3"/>
  <c r="E14" i="3"/>
  <c r="E15" i="3"/>
  <c r="E16" i="3"/>
  <c r="E17" i="3"/>
  <c r="E19" i="3"/>
  <c r="E20" i="3"/>
  <c r="E21" i="3"/>
  <c r="E22" i="3"/>
  <c r="C13" i="3"/>
  <c r="C14" i="3"/>
  <c r="C15" i="3"/>
  <c r="C16" i="3"/>
  <c r="C17" i="3"/>
  <c r="C18" i="3"/>
  <c r="E18" i="3" s="1"/>
  <c r="C19" i="3"/>
  <c r="C20" i="3"/>
  <c r="C21" i="3"/>
  <c r="C22" i="3"/>
  <c r="E3" i="3"/>
  <c r="E4" i="3"/>
  <c r="E5" i="3"/>
  <c r="E6" i="3"/>
  <c r="E8" i="3"/>
  <c r="E9" i="3"/>
  <c r="E11" i="3"/>
  <c r="E12" i="3"/>
  <c r="E2" i="3"/>
  <c r="C4" i="3"/>
  <c r="C5" i="3"/>
  <c r="C6" i="3"/>
  <c r="C7" i="3"/>
  <c r="E7" i="3" s="1"/>
  <c r="C8" i="3"/>
  <c r="C9" i="3"/>
  <c r="C10" i="3"/>
  <c r="E10" i="3" s="1"/>
  <c r="C11" i="3"/>
  <c r="C12" i="3"/>
  <c r="C3" i="3"/>
  <c r="C2" i="3"/>
  <c r="K6" i="1" l="1"/>
  <c r="J6" i="1"/>
  <c r="I8" i="1"/>
  <c r="I7" i="1"/>
  <c r="I5" i="1"/>
  <c r="I19" i="2" s="1"/>
  <c r="H4" i="1"/>
  <c r="I18" i="2" s="1"/>
  <c r="H6" i="1"/>
  <c r="F20" i="2" s="1"/>
  <c r="G5" i="1"/>
  <c r="B3" i="2"/>
  <c r="C3" i="2"/>
  <c r="E3" i="2"/>
  <c r="F3" i="2"/>
  <c r="G3" i="2"/>
  <c r="B4" i="2"/>
  <c r="D4" i="2"/>
  <c r="F4" i="2"/>
  <c r="G4" i="2"/>
  <c r="B5" i="2"/>
  <c r="C5" i="2"/>
  <c r="E5" i="2"/>
  <c r="B6" i="2"/>
  <c r="C6" i="2"/>
  <c r="D6" i="2"/>
  <c r="F6" i="2"/>
  <c r="G6" i="2"/>
  <c r="B7" i="2"/>
  <c r="C7" i="2"/>
  <c r="D7" i="2"/>
  <c r="F7" i="2"/>
  <c r="G7" i="2"/>
  <c r="C2" i="2"/>
  <c r="D2" i="2"/>
  <c r="F2" i="2"/>
  <c r="G2" i="2"/>
  <c r="B2" i="2"/>
  <c r="B9" i="1"/>
  <c r="I15" i="2" l="1"/>
  <c r="F15" i="2" s="1"/>
  <c r="C15" i="2"/>
  <c r="F19" i="2"/>
  <c r="C17" i="2"/>
  <c r="F17" i="2"/>
  <c r="C5" i="1"/>
  <c r="E2" i="2" s="1"/>
  <c r="C13" i="2" s="1"/>
  <c r="C6" i="1"/>
  <c r="F5" i="2" s="1"/>
  <c r="C16" i="2" s="1"/>
  <c r="C3" i="1"/>
  <c r="C4" i="2" s="1"/>
  <c r="C19" i="2" s="1"/>
  <c r="C7" i="1"/>
  <c r="G5" i="2" s="1"/>
  <c r="C14" i="2" s="1"/>
  <c r="C4" i="1"/>
  <c r="F14" i="2" l="1"/>
  <c r="I14" i="2"/>
  <c r="F21" i="2"/>
  <c r="I17" i="2"/>
  <c r="I20" i="2"/>
  <c r="F18" i="2"/>
  <c r="D5" i="2"/>
  <c r="D3" i="2"/>
  <c r="E7" i="2"/>
  <c r="E4" i="2"/>
  <c r="E6" i="2"/>
  <c r="I16" i="2" l="1"/>
  <c r="F16" i="2" s="1"/>
  <c r="F23" i="2" s="1"/>
  <c r="C18" i="2"/>
  <c r="C21" i="2" s="1"/>
  <c r="I23" i="2" l="1"/>
</calcChain>
</file>

<file path=xl/sharedStrings.xml><?xml version="1.0" encoding="utf-8"?>
<sst xmlns="http://schemas.openxmlformats.org/spreadsheetml/2006/main" count="49" uniqueCount="20">
  <si>
    <t>Rewards</t>
  </si>
  <si>
    <t>Distances between rooms</t>
  </si>
  <si>
    <t>Rooms</t>
  </si>
  <si>
    <t>Probability</t>
  </si>
  <si>
    <t>Start</t>
  </si>
  <si>
    <t>Room 1</t>
  </si>
  <si>
    <t>Room 2</t>
  </si>
  <si>
    <t>Room 3</t>
  </si>
  <si>
    <t>Room 4</t>
  </si>
  <si>
    <t>Room 5</t>
  </si>
  <si>
    <t>maks</t>
  </si>
  <si>
    <t>Reward set</t>
  </si>
  <si>
    <t>skalering reward</t>
  </si>
  <si>
    <t>skalering afstand</t>
  </si>
  <si>
    <t>Episodes</t>
  </si>
  <si>
    <t>Success</t>
  </si>
  <si>
    <t>Failiure</t>
  </si>
  <si>
    <t>Successrate</t>
  </si>
  <si>
    <t>Average Reward</t>
  </si>
  <si>
    <t>Average Reward for compledted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</si>
</sst>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2">
    <cellStyle name="Normal" xfId="0" builtinId="0"/>
    <cellStyle name="Pro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Average Reward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result test 1'!$A$2:$A$48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125</c:v>
                </c:pt>
                <c:pt idx="33">
                  <c:v>150</c:v>
                </c:pt>
                <c:pt idx="34">
                  <c:v>175</c:v>
                </c:pt>
                <c:pt idx="35">
                  <c:v>200</c:v>
                </c:pt>
                <c:pt idx="36">
                  <c:v>250</c:v>
                </c:pt>
                <c:pt idx="37">
                  <c:v>300</c:v>
                </c:pt>
                <c:pt idx="38">
                  <c:v>350</c:v>
                </c:pt>
                <c:pt idx="39">
                  <c:v>400</c:v>
                </c:pt>
                <c:pt idx="40">
                  <c:v>450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</c:numCache>
            </c:numRef>
          </c:cat>
          <c:val>
            <c:numRef>
              <c:f>'Test result test 1'!$H$2:$H$48</c:f>
              <c:numCache>
                <c:formatCode>General</c:formatCode>
                <c:ptCount val="47"/>
                <c:pt idx="0">
                  <c:v>-5319.13</c:v>
                </c:pt>
                <c:pt idx="1">
                  <c:v>-4860.4464285714284</c:v>
                </c:pt>
                <c:pt idx="2">
                  <c:v>-541.45383104125733</c:v>
                </c:pt>
                <c:pt idx="3">
                  <c:v>78.409090909090907</c:v>
                </c:pt>
                <c:pt idx="4">
                  <c:v>111.40979689366786</c:v>
                </c:pt>
                <c:pt idx="5">
                  <c:v>117.93661202185793</c:v>
                </c:pt>
                <c:pt idx="6">
                  <c:v>124.09368421052632</c:v>
                </c:pt>
                <c:pt idx="7">
                  <c:v>127.19603753910323</c:v>
                </c:pt>
                <c:pt idx="8">
                  <c:v>124.12603305785125</c:v>
                </c:pt>
                <c:pt idx="9">
                  <c:v>126.96919917864476</c:v>
                </c:pt>
                <c:pt idx="10">
                  <c:v>127.17877551020408</c:v>
                </c:pt>
                <c:pt idx="11">
                  <c:v>127.20936863543788</c:v>
                </c:pt>
                <c:pt idx="12">
                  <c:v>127.1819018404908</c:v>
                </c:pt>
                <c:pt idx="13">
                  <c:v>127.1977342945417</c:v>
                </c:pt>
                <c:pt idx="14">
                  <c:v>127.18122448979592</c:v>
                </c:pt>
                <c:pt idx="15">
                  <c:v>116.96445352400409</c:v>
                </c:pt>
                <c:pt idx="16">
                  <c:v>127.19896907216494</c:v>
                </c:pt>
                <c:pt idx="17">
                  <c:v>127.17695473251028</c:v>
                </c:pt>
                <c:pt idx="18">
                  <c:v>127.1969450101833</c:v>
                </c:pt>
                <c:pt idx="19">
                  <c:v>127.15285132382893</c:v>
                </c:pt>
                <c:pt idx="20">
                  <c:v>127.19745158002038</c:v>
                </c:pt>
                <c:pt idx="21">
                  <c:v>127.137361530715</c:v>
                </c:pt>
                <c:pt idx="22">
                  <c:v>127.12618328298088</c:v>
                </c:pt>
                <c:pt idx="23">
                  <c:v>127.159003051882</c:v>
                </c:pt>
                <c:pt idx="24">
                  <c:v>127.13725430597771</c:v>
                </c:pt>
                <c:pt idx="25">
                  <c:v>127.07772126144455</c:v>
                </c:pt>
                <c:pt idx="26">
                  <c:v>127.08128834355828</c:v>
                </c:pt>
                <c:pt idx="27">
                  <c:v>127.09848178137652</c:v>
                </c:pt>
                <c:pt idx="28">
                  <c:v>126.98073022312373</c:v>
                </c:pt>
                <c:pt idx="29">
                  <c:v>126.99849246231156</c:v>
                </c:pt>
                <c:pt idx="30">
                  <c:v>126.88098591549296</c:v>
                </c:pt>
                <c:pt idx="31">
                  <c:v>126.83199999999999</c:v>
                </c:pt>
                <c:pt idx="32">
                  <c:v>126.56156156156156</c:v>
                </c:pt>
                <c:pt idx="33">
                  <c:v>126.17117117117117</c:v>
                </c:pt>
                <c:pt idx="34">
                  <c:v>126.003</c:v>
                </c:pt>
                <c:pt idx="35">
                  <c:v>125.81699999999999</c:v>
                </c:pt>
                <c:pt idx="36">
                  <c:v>125.744</c:v>
                </c:pt>
                <c:pt idx="37">
                  <c:v>125.861</c:v>
                </c:pt>
                <c:pt idx="38">
                  <c:v>125.732</c:v>
                </c:pt>
                <c:pt idx="39">
                  <c:v>125.67</c:v>
                </c:pt>
                <c:pt idx="40">
                  <c:v>125.22</c:v>
                </c:pt>
                <c:pt idx="41">
                  <c:v>124.843</c:v>
                </c:pt>
                <c:pt idx="42">
                  <c:v>124.05</c:v>
                </c:pt>
                <c:pt idx="43">
                  <c:v>123.83</c:v>
                </c:pt>
                <c:pt idx="44">
                  <c:v>123.83499999999999</c:v>
                </c:pt>
                <c:pt idx="45">
                  <c:v>123.83</c:v>
                </c:pt>
                <c:pt idx="46">
                  <c:v>123.83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29842224"/>
        <c:axId val="229841440"/>
      </c:lineChart>
      <c:lineChart>
        <c:grouping val="standard"/>
        <c:varyColors val="0"/>
        <c:ser>
          <c:idx val="1"/>
          <c:order val="1"/>
          <c:tx>
            <c:v>Successrate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result test 1'!$A$2:$A$48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125</c:v>
                </c:pt>
                <c:pt idx="33">
                  <c:v>150</c:v>
                </c:pt>
                <c:pt idx="34">
                  <c:v>175</c:v>
                </c:pt>
                <c:pt idx="35">
                  <c:v>200</c:v>
                </c:pt>
                <c:pt idx="36">
                  <c:v>250</c:v>
                </c:pt>
                <c:pt idx="37">
                  <c:v>300</c:v>
                </c:pt>
                <c:pt idx="38">
                  <c:v>350</c:v>
                </c:pt>
                <c:pt idx="39">
                  <c:v>400</c:v>
                </c:pt>
                <c:pt idx="40">
                  <c:v>450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</c:numCache>
            </c:numRef>
          </c:cat>
          <c:val>
            <c:numRef>
              <c:f>'Test result test 1'!$E$2:$E$48</c:f>
              <c:numCache>
                <c:formatCode>0.00%</c:formatCode>
                <c:ptCount val="47"/>
                <c:pt idx="0">
                  <c:v>1</c:v>
                </c:pt>
                <c:pt idx="1">
                  <c:v>0.224</c:v>
                </c:pt>
                <c:pt idx="2">
                  <c:v>0.50900000000000001</c:v>
                </c:pt>
                <c:pt idx="3">
                  <c:v>0.70399999999999996</c:v>
                </c:pt>
                <c:pt idx="4">
                  <c:v>0.83699999999999997</c:v>
                </c:pt>
                <c:pt idx="5">
                  <c:v>0.91500000000000004</c:v>
                </c:pt>
                <c:pt idx="6">
                  <c:v>0.95</c:v>
                </c:pt>
                <c:pt idx="7">
                  <c:v>0.95899999999999996</c:v>
                </c:pt>
                <c:pt idx="8">
                  <c:v>0.96799999999999997</c:v>
                </c:pt>
                <c:pt idx="9">
                  <c:v>0.97399999999999998</c:v>
                </c:pt>
                <c:pt idx="10">
                  <c:v>0.98</c:v>
                </c:pt>
                <c:pt idx="11">
                  <c:v>0.98199999999999998</c:v>
                </c:pt>
                <c:pt idx="12">
                  <c:v>0.97799999999999998</c:v>
                </c:pt>
                <c:pt idx="13">
                  <c:v>0.97099999999999997</c:v>
                </c:pt>
                <c:pt idx="14">
                  <c:v>0.98</c:v>
                </c:pt>
                <c:pt idx="15">
                  <c:v>0.97899999999999998</c:v>
                </c:pt>
                <c:pt idx="16">
                  <c:v>0.97</c:v>
                </c:pt>
                <c:pt idx="17">
                  <c:v>0.97199999999999998</c:v>
                </c:pt>
                <c:pt idx="18">
                  <c:v>0.98199999999999998</c:v>
                </c:pt>
                <c:pt idx="19">
                  <c:v>0.98199999999999998</c:v>
                </c:pt>
                <c:pt idx="20">
                  <c:v>0.98099999999999998</c:v>
                </c:pt>
                <c:pt idx="21">
                  <c:v>0.99299999999999999</c:v>
                </c:pt>
                <c:pt idx="22">
                  <c:v>0.99299999999999999</c:v>
                </c:pt>
                <c:pt idx="23">
                  <c:v>0.98299999999999998</c:v>
                </c:pt>
                <c:pt idx="24">
                  <c:v>0.98699999999999999</c:v>
                </c:pt>
                <c:pt idx="25">
                  <c:v>0.98299999999999998</c:v>
                </c:pt>
                <c:pt idx="26">
                  <c:v>0.97799999999999998</c:v>
                </c:pt>
                <c:pt idx="27">
                  <c:v>0.98799999999999999</c:v>
                </c:pt>
                <c:pt idx="28">
                  <c:v>0.98599999999999999</c:v>
                </c:pt>
                <c:pt idx="29">
                  <c:v>0.995</c:v>
                </c:pt>
                <c:pt idx="30">
                  <c:v>0.99399999999999999</c:v>
                </c:pt>
                <c:pt idx="31">
                  <c:v>1</c:v>
                </c:pt>
                <c:pt idx="32">
                  <c:v>0.999</c:v>
                </c:pt>
                <c:pt idx="33">
                  <c:v>0.999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41832"/>
        <c:axId val="229844576"/>
      </c:lineChart>
      <c:catAx>
        <c:axId val="22984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 of 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9841440"/>
        <c:crossesAt val="-5500"/>
        <c:auto val="1"/>
        <c:lblAlgn val="ctr"/>
        <c:lblOffset val="100"/>
        <c:noMultiLvlLbl val="0"/>
      </c:catAx>
      <c:valAx>
        <c:axId val="229841440"/>
        <c:scaling>
          <c:orientation val="minMax"/>
          <c:max val="500"/>
          <c:min val="-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</a:t>
                </a:r>
                <a:r>
                  <a:rPr lang="da-DK" baseline="0"/>
                  <a:t> Reward for completed runs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9842224"/>
        <c:crosses val="autoZero"/>
        <c:crossBetween val="between"/>
      </c:valAx>
      <c:valAx>
        <c:axId val="229844576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Succesrate for compledted</a:t>
                </a:r>
                <a:r>
                  <a:rPr lang="da-DK" baseline="0"/>
                  <a:t> runs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9841832"/>
        <c:crosses val="max"/>
        <c:crossBetween val="between"/>
      </c:valAx>
      <c:catAx>
        <c:axId val="229841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84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Average Reward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result test 1'!$A$2:$A$48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125</c:v>
                </c:pt>
                <c:pt idx="33">
                  <c:v>150</c:v>
                </c:pt>
                <c:pt idx="34">
                  <c:v>175</c:v>
                </c:pt>
                <c:pt idx="35">
                  <c:v>200</c:v>
                </c:pt>
                <c:pt idx="36">
                  <c:v>250</c:v>
                </c:pt>
                <c:pt idx="37">
                  <c:v>300</c:v>
                </c:pt>
                <c:pt idx="38">
                  <c:v>350</c:v>
                </c:pt>
                <c:pt idx="39">
                  <c:v>400</c:v>
                </c:pt>
                <c:pt idx="40">
                  <c:v>450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</c:numCache>
            </c:numRef>
          </c:cat>
          <c:val>
            <c:numRef>
              <c:f>'Test result test 2'!$H$2:$H$48</c:f>
              <c:numCache>
                <c:formatCode>General</c:formatCode>
                <c:ptCount val="47"/>
                <c:pt idx="0">
                  <c:v>-5427.13</c:v>
                </c:pt>
                <c:pt idx="1">
                  <c:v>-3608.9919354838707</c:v>
                </c:pt>
                <c:pt idx="2">
                  <c:v>-564.125</c:v>
                </c:pt>
                <c:pt idx="3">
                  <c:v>-5.354838709677419</c:v>
                </c:pt>
                <c:pt idx="4">
                  <c:v>30.109034267912772</c:v>
                </c:pt>
                <c:pt idx="5">
                  <c:v>28.460559796437661</c:v>
                </c:pt>
                <c:pt idx="6">
                  <c:v>35.188571428571429</c:v>
                </c:pt>
                <c:pt idx="7">
                  <c:v>39.663043478260867</c:v>
                </c:pt>
                <c:pt idx="8">
                  <c:v>40.288117770767613</c:v>
                </c:pt>
                <c:pt idx="9">
                  <c:v>40.900826446280995</c:v>
                </c:pt>
                <c:pt idx="10">
                  <c:v>40.891038696537677</c:v>
                </c:pt>
                <c:pt idx="11">
                  <c:v>40.955476673427981</c:v>
                </c:pt>
                <c:pt idx="12">
                  <c:v>40.95105740181269</c:v>
                </c:pt>
                <c:pt idx="13">
                  <c:v>40.952769385699895</c:v>
                </c:pt>
                <c:pt idx="14">
                  <c:v>40.915939698492465</c:v>
                </c:pt>
                <c:pt idx="15">
                  <c:v>40.959118236472946</c:v>
                </c:pt>
                <c:pt idx="16">
                  <c:v>40.934334334334338</c:v>
                </c:pt>
                <c:pt idx="17">
                  <c:v>40.935716867469878</c:v>
                </c:pt>
                <c:pt idx="18">
                  <c:v>40.89818913480886</c:v>
                </c:pt>
                <c:pt idx="19">
                  <c:v>40.942152917505027</c:v>
                </c:pt>
                <c:pt idx="20">
                  <c:v>40.949788944723622</c:v>
                </c:pt>
                <c:pt idx="21">
                  <c:v>40.962651821862352</c:v>
                </c:pt>
                <c:pt idx="22">
                  <c:v>41.011830131445905</c:v>
                </c:pt>
                <c:pt idx="23">
                  <c:v>40.934826883910389</c:v>
                </c:pt>
                <c:pt idx="24">
                  <c:v>41.03288797533402</c:v>
                </c:pt>
                <c:pt idx="25">
                  <c:v>41.089414182939365</c:v>
                </c:pt>
                <c:pt idx="26">
                  <c:v>41.033776867963155</c:v>
                </c:pt>
                <c:pt idx="27">
                  <c:v>41.104771784232362</c:v>
                </c:pt>
                <c:pt idx="28">
                  <c:v>41.074844074844073</c:v>
                </c:pt>
                <c:pt idx="29">
                  <c:v>41.09156378600823</c:v>
                </c:pt>
                <c:pt idx="30">
                  <c:v>41.09768907563025</c:v>
                </c:pt>
                <c:pt idx="31">
                  <c:v>41.138888888888886</c:v>
                </c:pt>
                <c:pt idx="32">
                  <c:v>41.227272727272727</c:v>
                </c:pt>
                <c:pt idx="33">
                  <c:v>41.354838709677416</c:v>
                </c:pt>
                <c:pt idx="34">
                  <c:v>41.567164179104481</c:v>
                </c:pt>
                <c:pt idx="35">
                  <c:v>41.690590111642742</c:v>
                </c:pt>
                <c:pt idx="36">
                  <c:v>41.876138433515486</c:v>
                </c:pt>
                <c:pt idx="37">
                  <c:v>41.933216168717045</c:v>
                </c:pt>
                <c:pt idx="38">
                  <c:v>41.949910554561718</c:v>
                </c:pt>
                <c:pt idx="39">
                  <c:v>41.96013289036545</c:v>
                </c:pt>
                <c:pt idx="40">
                  <c:v>41.93181818181818</c:v>
                </c:pt>
                <c:pt idx="41">
                  <c:v>41.916666666666664</c:v>
                </c:pt>
                <c:pt idx="42">
                  <c:v>41.922369765066392</c:v>
                </c:pt>
                <c:pt idx="43">
                  <c:v>41.924024024024028</c:v>
                </c:pt>
                <c:pt idx="44">
                  <c:v>41.924300000000002</c:v>
                </c:pt>
                <c:pt idx="45">
                  <c:v>41.924300000000002</c:v>
                </c:pt>
                <c:pt idx="46">
                  <c:v>41.924300000000002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29845752"/>
        <c:axId val="229847320"/>
      </c:lineChart>
      <c:lineChart>
        <c:grouping val="standard"/>
        <c:varyColors val="0"/>
        <c:ser>
          <c:idx val="1"/>
          <c:order val="1"/>
          <c:tx>
            <c:v>Successrate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result test 2'!$A$2:$A$48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125</c:v>
                </c:pt>
                <c:pt idx="33">
                  <c:v>150</c:v>
                </c:pt>
                <c:pt idx="34">
                  <c:v>175</c:v>
                </c:pt>
                <c:pt idx="35">
                  <c:v>200</c:v>
                </c:pt>
                <c:pt idx="36">
                  <c:v>250</c:v>
                </c:pt>
                <c:pt idx="37">
                  <c:v>300</c:v>
                </c:pt>
                <c:pt idx="38">
                  <c:v>350</c:v>
                </c:pt>
                <c:pt idx="39">
                  <c:v>400</c:v>
                </c:pt>
                <c:pt idx="40">
                  <c:v>450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</c:numCache>
            </c:numRef>
          </c:cat>
          <c:val>
            <c:numRef>
              <c:f>'Test result test 2'!$E$2:$E$48</c:f>
              <c:numCache>
                <c:formatCode>0.00%</c:formatCode>
                <c:ptCount val="47"/>
                <c:pt idx="0">
                  <c:v>1</c:v>
                </c:pt>
                <c:pt idx="1">
                  <c:v>0.248</c:v>
                </c:pt>
                <c:pt idx="2">
                  <c:v>0.32</c:v>
                </c:pt>
                <c:pt idx="3">
                  <c:v>0.46500000000000002</c:v>
                </c:pt>
                <c:pt idx="4">
                  <c:v>0.64200000000000002</c:v>
                </c:pt>
                <c:pt idx="5">
                  <c:v>0.78600000000000003</c:v>
                </c:pt>
                <c:pt idx="6">
                  <c:v>0.875</c:v>
                </c:pt>
                <c:pt idx="7">
                  <c:v>0.92</c:v>
                </c:pt>
                <c:pt idx="8">
                  <c:v>0.95099999999999996</c:v>
                </c:pt>
                <c:pt idx="9">
                  <c:v>0.96799999999999997</c:v>
                </c:pt>
                <c:pt idx="10">
                  <c:v>0.98199999999999998</c:v>
                </c:pt>
                <c:pt idx="11">
                  <c:v>0.98599999999999999</c:v>
                </c:pt>
                <c:pt idx="12">
                  <c:v>0.99299999999999999</c:v>
                </c:pt>
                <c:pt idx="13">
                  <c:v>0.99299999999999999</c:v>
                </c:pt>
                <c:pt idx="14">
                  <c:v>0.995</c:v>
                </c:pt>
                <c:pt idx="15">
                  <c:v>0.998</c:v>
                </c:pt>
                <c:pt idx="16">
                  <c:v>0.999</c:v>
                </c:pt>
                <c:pt idx="17">
                  <c:v>0.996</c:v>
                </c:pt>
                <c:pt idx="18">
                  <c:v>0.99399999999999999</c:v>
                </c:pt>
                <c:pt idx="19">
                  <c:v>0.99399999999999999</c:v>
                </c:pt>
                <c:pt idx="20">
                  <c:v>0.995</c:v>
                </c:pt>
                <c:pt idx="21">
                  <c:v>0.98799999999999999</c:v>
                </c:pt>
                <c:pt idx="22">
                  <c:v>0.98899999999999999</c:v>
                </c:pt>
                <c:pt idx="23">
                  <c:v>0.98199999999999998</c:v>
                </c:pt>
                <c:pt idx="24">
                  <c:v>0.97299999999999998</c:v>
                </c:pt>
                <c:pt idx="25">
                  <c:v>0.97299999999999998</c:v>
                </c:pt>
                <c:pt idx="26">
                  <c:v>0.97699999999999998</c:v>
                </c:pt>
                <c:pt idx="27">
                  <c:v>0.96399999999999997</c:v>
                </c:pt>
                <c:pt idx="28">
                  <c:v>0.96199999999999997</c:v>
                </c:pt>
                <c:pt idx="29">
                  <c:v>0.97199999999999998</c:v>
                </c:pt>
                <c:pt idx="30">
                  <c:v>0.95199999999999996</c:v>
                </c:pt>
                <c:pt idx="31">
                  <c:v>0.93600000000000005</c:v>
                </c:pt>
                <c:pt idx="32">
                  <c:v>0.88</c:v>
                </c:pt>
                <c:pt idx="33">
                  <c:v>0.77500000000000002</c:v>
                </c:pt>
                <c:pt idx="34">
                  <c:v>0.67</c:v>
                </c:pt>
                <c:pt idx="35">
                  <c:v>0.627</c:v>
                </c:pt>
                <c:pt idx="36">
                  <c:v>0.54900000000000004</c:v>
                </c:pt>
                <c:pt idx="37">
                  <c:v>0.56899999999999995</c:v>
                </c:pt>
                <c:pt idx="38">
                  <c:v>0.55900000000000005</c:v>
                </c:pt>
                <c:pt idx="39">
                  <c:v>0.60199999999999998</c:v>
                </c:pt>
                <c:pt idx="40">
                  <c:v>0.70399999999999996</c:v>
                </c:pt>
                <c:pt idx="41">
                  <c:v>0.84</c:v>
                </c:pt>
                <c:pt idx="42">
                  <c:v>0.97899999999999998</c:v>
                </c:pt>
                <c:pt idx="43">
                  <c:v>0.999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40264"/>
        <c:axId val="229847712"/>
      </c:lineChart>
      <c:catAx>
        <c:axId val="22984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 of 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9847320"/>
        <c:crossesAt val="-5500"/>
        <c:auto val="1"/>
        <c:lblAlgn val="ctr"/>
        <c:lblOffset val="100"/>
        <c:noMultiLvlLbl val="0"/>
      </c:catAx>
      <c:valAx>
        <c:axId val="229847320"/>
        <c:scaling>
          <c:orientation val="minMax"/>
          <c:max val="500"/>
          <c:min val="-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</a:t>
                </a:r>
                <a:r>
                  <a:rPr lang="da-DK" baseline="0"/>
                  <a:t> Reward for completed runs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9845752"/>
        <c:crosses val="autoZero"/>
        <c:crossBetween val="between"/>
      </c:valAx>
      <c:valAx>
        <c:axId val="229847712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Succesrate for compledted</a:t>
                </a:r>
                <a:r>
                  <a:rPr lang="da-DK" baseline="0"/>
                  <a:t> runs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9840264"/>
        <c:crosses val="max"/>
        <c:crossBetween val="between"/>
      </c:valAx>
      <c:catAx>
        <c:axId val="229840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84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180237</xdr:colOff>
      <xdr:row>1</xdr:row>
      <xdr:rowOff>145751</xdr:rowOff>
    </xdr:from>
    <xdr:to>
      <xdr:col>18</xdr:col>
      <xdr:colOff>271677</xdr:colOff>
      <xdr:row>16</xdr:row>
      <xdr:rowOff>145752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101237</xdr:colOff>
      <xdr:row>16</xdr:row>
      <xdr:rowOff>180548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17" sqref="G17"/>
    </sheetView>
  </sheetViews>
  <sheetFormatPr defaultRowHeight="14.4" x14ac:dyDescent="0.55000000000000004"/>
  <cols>
    <col min="1" max="1" width="13.9453125" bestFit="1" customWidth="1"/>
  </cols>
  <sheetData>
    <row r="1" spans="1:11" ht="15.6" x14ac:dyDescent="0.6">
      <c r="A1" s="4" t="s">
        <v>0</v>
      </c>
      <c r="B1" s="4"/>
      <c r="C1" s="4"/>
      <c r="E1" s="4" t="s">
        <v>1</v>
      </c>
      <c r="F1" s="4"/>
      <c r="G1" s="4"/>
      <c r="H1" s="4"/>
      <c r="I1" s="4"/>
      <c r="J1" s="4"/>
      <c r="K1" s="4"/>
    </row>
    <row r="2" spans="1:11" x14ac:dyDescent="0.55000000000000004">
      <c r="A2" t="s">
        <v>2</v>
      </c>
      <c r="B2" t="s">
        <v>3</v>
      </c>
      <c r="C2" t="s">
        <v>0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55000000000000004">
      <c r="A3">
        <v>1</v>
      </c>
      <c r="B3">
        <v>1.22323E-2</v>
      </c>
      <c r="C3">
        <f>(B3/$B$9)*$B$10</f>
        <v>2.0733941844007693</v>
      </c>
      <c r="E3" t="s">
        <v>4</v>
      </c>
      <c r="F3">
        <v>-50</v>
      </c>
      <c r="G3">
        <v>-100</v>
      </c>
      <c r="H3">
        <v>-100</v>
      </c>
      <c r="I3">
        <v>0</v>
      </c>
      <c r="J3">
        <v>-100</v>
      </c>
      <c r="K3">
        <v>-100</v>
      </c>
    </row>
    <row r="4" spans="1:11" x14ac:dyDescent="0.55000000000000004">
      <c r="A4">
        <v>2</v>
      </c>
      <c r="B4">
        <v>6.1057300000000002E-2</v>
      </c>
      <c r="C4">
        <f>(B4/$B$9)*$B$10</f>
        <v>10.349308857305095</v>
      </c>
      <c r="E4" t="s">
        <v>5</v>
      </c>
      <c r="F4">
        <v>-100</v>
      </c>
      <c r="G4">
        <v>-50</v>
      </c>
      <c r="H4">
        <f>-1.39*B11</f>
        <v>-1.6679999999999999</v>
      </c>
      <c r="I4">
        <v>-100</v>
      </c>
      <c r="J4">
        <v>-100</v>
      </c>
      <c r="K4">
        <v>-100</v>
      </c>
    </row>
    <row r="5" spans="1:11" x14ac:dyDescent="0.55000000000000004">
      <c r="A5">
        <v>3</v>
      </c>
      <c r="B5">
        <v>7.8699599999999995E-2</v>
      </c>
      <c r="C5">
        <f>(B5/$B$9)*$B$10</f>
        <v>13.339706592763976</v>
      </c>
      <c r="E5" t="s">
        <v>6</v>
      </c>
      <c r="F5">
        <v>-100</v>
      </c>
      <c r="G5">
        <f>-1.39*B11</f>
        <v>-1.6679999999999999</v>
      </c>
      <c r="H5">
        <v>-50</v>
      </c>
      <c r="I5">
        <f>-2.16*B11</f>
        <v>-2.5920000000000001</v>
      </c>
      <c r="J5">
        <v>-100</v>
      </c>
      <c r="K5">
        <v>-100</v>
      </c>
    </row>
    <row r="6" spans="1:11" x14ac:dyDescent="0.55000000000000004">
      <c r="A6">
        <v>4</v>
      </c>
      <c r="B6">
        <v>5.9975199999999999E-2</v>
      </c>
      <c r="C6">
        <f>(B6/$B$9)*$B$10</f>
        <v>10.16589119693541</v>
      </c>
      <c r="E6" t="s">
        <v>7</v>
      </c>
      <c r="F6">
        <v>-100</v>
      </c>
      <c r="G6">
        <v>-100</v>
      </c>
      <c r="H6">
        <f>-2.16*B11</f>
        <v>-2.5920000000000001</v>
      </c>
      <c r="I6">
        <v>-50</v>
      </c>
      <c r="J6">
        <f>-1.94*B11</f>
        <v>-2.3279999999999998</v>
      </c>
      <c r="K6">
        <f>-2.12*B11</f>
        <v>-2.544</v>
      </c>
    </row>
    <row r="7" spans="1:11" x14ac:dyDescent="0.55000000000000004">
      <c r="A7">
        <v>5</v>
      </c>
      <c r="B7">
        <v>0.117993</v>
      </c>
      <c r="C7">
        <f>(B7/$B$9)*$B$10</f>
        <v>20</v>
      </c>
      <c r="E7" t="s">
        <v>8</v>
      </c>
      <c r="F7">
        <v>-100</v>
      </c>
      <c r="G7">
        <v>-100</v>
      </c>
      <c r="H7">
        <v>-100</v>
      </c>
      <c r="I7">
        <f>-1.94*B11</f>
        <v>-2.3279999999999998</v>
      </c>
      <c r="J7">
        <v>-50</v>
      </c>
      <c r="K7">
        <v>-100</v>
      </c>
    </row>
    <row r="8" spans="1:11" x14ac:dyDescent="0.55000000000000004">
      <c r="E8" t="s">
        <v>9</v>
      </c>
      <c r="F8">
        <v>-100</v>
      </c>
      <c r="G8">
        <v>-100</v>
      </c>
      <c r="H8">
        <v>-100</v>
      </c>
      <c r="I8">
        <f>-2.12*B11</f>
        <v>-2.544</v>
      </c>
      <c r="J8">
        <v>-100</v>
      </c>
      <c r="K8">
        <v>-50</v>
      </c>
    </row>
    <row r="9" spans="1:11" x14ac:dyDescent="0.55000000000000004">
      <c r="A9" t="s">
        <v>10</v>
      </c>
      <c r="B9">
        <f>MAX(B3:B8)</f>
        <v>0.117993</v>
      </c>
    </row>
    <row r="10" spans="1:11" x14ac:dyDescent="0.55000000000000004">
      <c r="A10" t="s">
        <v>12</v>
      </c>
      <c r="B10">
        <v>20</v>
      </c>
      <c r="C10">
        <v>20</v>
      </c>
    </row>
    <row r="11" spans="1:11" x14ac:dyDescent="0.55000000000000004">
      <c r="A11" t="s">
        <v>13</v>
      </c>
      <c r="B11">
        <v>1.2</v>
      </c>
      <c r="C11">
        <v>1.2</v>
      </c>
    </row>
  </sheetData>
  <mergeCells count="2">
    <mergeCell ref="A1:C1"/>
    <mergeCell ref="E1:K1"/>
  </mergeCells>
  <conditionalFormatting sqref="F3:K8">
    <cfRule type="cellIs" dxfId="6" priority="1" operator="equal">
      <formula>-50</formula>
    </cfRule>
    <cfRule type="cellIs" dxfId="5" priority="2" operator="greaterThan">
      <formula>-100</formula>
    </cfRule>
    <cfRule type="cellIs" dxfId="4" priority="3" operator="equal">
      <formula>-100</formula>
    </cfRule>
    <cfRule type="cellIs" dxfId="3" priority="4" operator="equal">
      <formula>-50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10" sqref="A10"/>
    </sheetView>
  </sheetViews>
  <sheetFormatPr defaultRowHeight="14.4" x14ac:dyDescent="0.55000000000000004"/>
  <sheetData>
    <row r="1" spans="1:9" x14ac:dyDescent="0.55000000000000004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</row>
    <row r="2" spans="1:9" x14ac:dyDescent="0.55000000000000004">
      <c r="A2" t="s">
        <v>4</v>
      </c>
      <c r="B2">
        <f>'Distance punishments'!F3</f>
        <v>-50</v>
      </c>
      <c r="C2">
        <f>'Distance punishments'!G3</f>
        <v>-100</v>
      </c>
      <c r="D2">
        <f>'Distance punishments'!H3</f>
        <v>-100</v>
      </c>
      <c r="E2">
        <f>IF(H5=1,'Distance punishments'!I3+'Distance punishments'!C5,'Distance punishments'!I3)</f>
        <v>13.339706592763976</v>
      </c>
      <c r="F2">
        <f>'Distance punishments'!J3</f>
        <v>-100</v>
      </c>
      <c r="G2">
        <f>'Distance punishments'!K3</f>
        <v>-100</v>
      </c>
    </row>
    <row r="3" spans="1:9" x14ac:dyDescent="0.55000000000000004">
      <c r="A3" t="s">
        <v>5</v>
      </c>
      <c r="B3">
        <f>'Distance punishments'!F4</f>
        <v>-100</v>
      </c>
      <c r="C3">
        <f>'Distance punishments'!G4</f>
        <v>-50</v>
      </c>
      <c r="D3">
        <f>IF(H4=1,'Distance punishments'!H4+'Distance punishments'!C4,'Distance punishments'!H4)</f>
        <v>8.6813088573050958</v>
      </c>
      <c r="E3">
        <f>'Distance punishments'!I4</f>
        <v>-100</v>
      </c>
      <c r="F3">
        <f>'Distance punishments'!J4</f>
        <v>-100</v>
      </c>
      <c r="G3">
        <f>'Distance punishments'!K4</f>
        <v>-100</v>
      </c>
      <c r="H3">
        <v>1</v>
      </c>
    </row>
    <row r="4" spans="1:9" x14ac:dyDescent="0.55000000000000004">
      <c r="A4" t="s">
        <v>6</v>
      </c>
      <c r="B4">
        <f>'Distance punishments'!F5</f>
        <v>-100</v>
      </c>
      <c r="C4">
        <f>IF(H3=1,'Distance punishments'!G5+'Distance punishments'!C3,'Distance punishments'!G5)</f>
        <v>0.40539418440076935</v>
      </c>
      <c r="D4">
        <f>'Distance punishments'!H5</f>
        <v>-50</v>
      </c>
      <c r="E4">
        <f>IF(H5=1,'Distance punishments'!I5+'Distance punishments'!C5,'Distance punishments'!I5)</f>
        <v>10.747706592763976</v>
      </c>
      <c r="F4">
        <f>'Distance punishments'!J5</f>
        <v>-100</v>
      </c>
      <c r="G4">
        <f>'Distance punishments'!K5</f>
        <v>-100</v>
      </c>
      <c r="H4">
        <v>1</v>
      </c>
    </row>
    <row r="5" spans="1:9" x14ac:dyDescent="0.55000000000000004">
      <c r="A5" t="s">
        <v>7</v>
      </c>
      <c r="B5">
        <f>'Distance punishments'!F6</f>
        <v>-100</v>
      </c>
      <c r="C5">
        <f>'Distance punishments'!G6</f>
        <v>-100</v>
      </c>
      <c r="D5">
        <f>IF(H4=1,'Distance punishments'!H6+'Distance punishments'!C4,'Distance punishments'!H6)</f>
        <v>7.7573088573050946</v>
      </c>
      <c r="E5">
        <f>'Distance punishments'!I6</f>
        <v>-50</v>
      </c>
      <c r="F5">
        <f>IF(H6=1,'Distance punishments'!J6+'Distance punishments'!C6,'Distance punishments'!J6)</f>
        <v>7.837891196935411</v>
      </c>
      <c r="G5">
        <f>IF(H7=1,'Distance punishments'!K6+'Distance punishments'!C7,'Distance punishments'!K6)</f>
        <v>17.456</v>
      </c>
      <c r="H5">
        <v>1</v>
      </c>
    </row>
    <row r="6" spans="1:9" x14ac:dyDescent="0.55000000000000004">
      <c r="A6" t="s">
        <v>8</v>
      </c>
      <c r="B6">
        <f>'Distance punishments'!F7</f>
        <v>-100</v>
      </c>
      <c r="C6">
        <f>'Distance punishments'!G7</f>
        <v>-100</v>
      </c>
      <c r="D6">
        <f>'Distance punishments'!H7</f>
        <v>-100</v>
      </c>
      <c r="E6">
        <f>IF(H5=1,'Distance punishments'!I7+'Distance punishments'!C5,'Distance punishments'!I7)</f>
        <v>11.011706592763977</v>
      </c>
      <c r="F6">
        <f>'Distance punishments'!J7</f>
        <v>-50</v>
      </c>
      <c r="G6">
        <f>'Distance punishments'!K7</f>
        <v>-100</v>
      </c>
      <c r="H6">
        <v>1</v>
      </c>
    </row>
    <row r="7" spans="1:9" x14ac:dyDescent="0.55000000000000004">
      <c r="A7" t="s">
        <v>9</v>
      </c>
      <c r="B7">
        <f>'Distance punishments'!F8</f>
        <v>-100</v>
      </c>
      <c r="C7">
        <f>'Distance punishments'!G8</f>
        <v>-100</v>
      </c>
      <c r="D7">
        <f>'Distance punishments'!H8</f>
        <v>-100</v>
      </c>
      <c r="E7">
        <f>IF(H5=1,'Distance punishments'!I8+'Distance punishments'!C5,'Distance punishments'!I8)</f>
        <v>10.795706592763976</v>
      </c>
      <c r="F7">
        <f>'Distance punishments'!J8</f>
        <v>-100</v>
      </c>
      <c r="G7">
        <f>'Distance punishments'!K8</f>
        <v>-50</v>
      </c>
      <c r="H7">
        <v>1</v>
      </c>
    </row>
    <row r="12" spans="1:9" x14ac:dyDescent="0.55000000000000004">
      <c r="B12">
        <v>0</v>
      </c>
      <c r="D12">
        <v>0</v>
      </c>
      <c r="G12">
        <v>0</v>
      </c>
      <c r="H12">
        <v>0</v>
      </c>
    </row>
    <row r="13" spans="1:9" x14ac:dyDescent="0.55000000000000004">
      <c r="B13">
        <v>3</v>
      </c>
      <c r="C13">
        <f>E2</f>
        <v>13.339706592763976</v>
      </c>
      <c r="D13">
        <v>3</v>
      </c>
      <c r="F13">
        <v>0</v>
      </c>
      <c r="G13">
        <v>3</v>
      </c>
      <c r="H13">
        <v>3</v>
      </c>
      <c r="I13">
        <v>0</v>
      </c>
    </row>
    <row r="14" spans="1:9" x14ac:dyDescent="0.55000000000000004">
      <c r="B14">
        <v>5</v>
      </c>
      <c r="C14">
        <f>G5</f>
        <v>17.456</v>
      </c>
      <c r="D14">
        <v>5</v>
      </c>
      <c r="F14">
        <f>G5</f>
        <v>17.456</v>
      </c>
      <c r="G14">
        <v>5</v>
      </c>
      <c r="H14">
        <v>5</v>
      </c>
      <c r="I14">
        <f>G5</f>
        <v>17.456</v>
      </c>
    </row>
    <row r="15" spans="1:9" x14ac:dyDescent="0.55000000000000004">
      <c r="B15">
        <v>3</v>
      </c>
      <c r="C15">
        <f>'Distance punishments'!I8</f>
        <v>-2.544</v>
      </c>
      <c r="D15">
        <v>3</v>
      </c>
      <c r="F15">
        <f>I15</f>
        <v>-2.544</v>
      </c>
      <c r="G15">
        <v>3</v>
      </c>
      <c r="H15">
        <v>3</v>
      </c>
      <c r="I15">
        <f>'Distance punishments'!I8</f>
        <v>-2.544</v>
      </c>
    </row>
    <row r="16" spans="1:9" x14ac:dyDescent="0.55000000000000004">
      <c r="B16">
        <v>4</v>
      </c>
      <c r="C16">
        <f>F5</f>
        <v>7.837891196935411</v>
      </c>
      <c r="D16">
        <v>4</v>
      </c>
      <c r="F16">
        <f>I16</f>
        <v>7.7573088573050946</v>
      </c>
      <c r="G16">
        <v>2</v>
      </c>
      <c r="H16">
        <v>2</v>
      </c>
      <c r="I16">
        <f>D5</f>
        <v>7.7573088573050946</v>
      </c>
    </row>
    <row r="17" spans="2:9" x14ac:dyDescent="0.55000000000000004">
      <c r="B17">
        <v>3</v>
      </c>
      <c r="C17">
        <f>'Distance punishments'!I7</f>
        <v>-2.3279999999999998</v>
      </c>
      <c r="D17">
        <v>3</v>
      </c>
      <c r="F17">
        <f>'Distance punishments'!I5</f>
        <v>-2.5920000000000001</v>
      </c>
      <c r="G17">
        <v>3</v>
      </c>
      <c r="H17">
        <v>1</v>
      </c>
      <c r="I17">
        <f>C4</f>
        <v>0.40539418440076935</v>
      </c>
    </row>
    <row r="18" spans="2:9" x14ac:dyDescent="0.55000000000000004">
      <c r="B18">
        <v>2</v>
      </c>
      <c r="C18">
        <f>D5</f>
        <v>7.7573088573050946</v>
      </c>
      <c r="D18">
        <v>2</v>
      </c>
      <c r="F18">
        <f>F5</f>
        <v>7.837891196935411</v>
      </c>
      <c r="G18">
        <v>4</v>
      </c>
      <c r="H18">
        <v>2</v>
      </c>
      <c r="I18">
        <f>'Distance punishments'!H4</f>
        <v>-1.6679999999999999</v>
      </c>
    </row>
    <row r="19" spans="2:9" x14ac:dyDescent="0.55000000000000004">
      <c r="B19">
        <v>1</v>
      </c>
      <c r="C19">
        <f>C4</f>
        <v>0.40539418440076935</v>
      </c>
      <c r="D19">
        <v>1</v>
      </c>
      <c r="F19">
        <f>'Distance punishments'!I7</f>
        <v>-2.3279999999999998</v>
      </c>
      <c r="G19">
        <v>3</v>
      </c>
      <c r="H19">
        <v>3</v>
      </c>
      <c r="I19">
        <f>'Distance punishments'!I5</f>
        <v>-2.5920000000000001</v>
      </c>
    </row>
    <row r="20" spans="2:9" x14ac:dyDescent="0.55000000000000004">
      <c r="F20">
        <f>'Distance punishments'!H6</f>
        <v>-2.5920000000000001</v>
      </c>
      <c r="G20">
        <v>2</v>
      </c>
      <c r="H20">
        <v>4</v>
      </c>
      <c r="I20">
        <f>F5</f>
        <v>7.837891196935411</v>
      </c>
    </row>
    <row r="21" spans="2:9" x14ac:dyDescent="0.55000000000000004">
      <c r="C21">
        <f>SUM(C13:C19)</f>
        <v>41.924300831405255</v>
      </c>
      <c r="D21">
        <v>128.15</v>
      </c>
      <c r="F21">
        <f>C4</f>
        <v>0.40539418440076935</v>
      </c>
      <c r="G21">
        <v>1</v>
      </c>
    </row>
    <row r="23" spans="2:9" x14ac:dyDescent="0.55000000000000004">
      <c r="F23">
        <f>SUM(F13:F21)</f>
        <v>23.400594238641279</v>
      </c>
      <c r="I23">
        <f>SUM(I13:I20)</f>
        <v>26.652594238641278</v>
      </c>
    </row>
  </sheetData>
  <conditionalFormatting sqref="B2:G7">
    <cfRule type="cellIs" dxfId="2" priority="1" operator="equal">
      <formula>-50</formula>
    </cfRule>
    <cfRule type="cellIs" dxfId="1" priority="2" operator="equal">
      <formula>-100</formula>
    </cfRule>
    <cfRule type="cellIs" dxfId="0" priority="3" operator="greaterThan">
      <formula>-100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98" workbookViewId="0">
      <pane ySplit="1" topLeftCell="A2" activePane="bottomLeft" state="frozen"/>
      <selection activeCell="B1" sqref="B1"/>
      <selection pane="bottomLeft" activeCell="J9" sqref="J9"/>
    </sheetView>
  </sheetViews>
  <sheetFormatPr defaultRowHeight="14.4" x14ac:dyDescent="0.55000000000000004"/>
  <cols>
    <col min="1" max="1" width="7.83984375" bestFit="1" customWidth="1"/>
    <col min="2" max="2" width="6.7890625" bestFit="1" customWidth="1"/>
    <col min="3" max="3" width="6.68359375" bestFit="1" customWidth="1"/>
    <col min="4" max="4" width="3.15625" customWidth="1"/>
    <col min="5" max="5" width="10.1015625" bestFit="1" customWidth="1"/>
    <col min="6" max="6" width="8.26171875" bestFit="1" customWidth="1"/>
    <col min="7" max="7" width="3.15625" customWidth="1"/>
    <col min="8" max="8" width="14.1015625" bestFit="1" customWidth="1"/>
    <col min="10" max="10" width="14" bestFit="1" customWidth="1"/>
  </cols>
  <sheetData>
    <row r="1" spans="1:11" ht="28.8" x14ac:dyDescent="0.55000000000000004">
      <c r="A1" s="2" t="s">
        <v>14</v>
      </c>
      <c r="B1" s="2" t="s">
        <v>15</v>
      </c>
      <c r="C1" s="2" t="s">
        <v>16</v>
      </c>
      <c r="D1" s="2"/>
      <c r="E1" s="2" t="s">
        <v>17</v>
      </c>
      <c r="F1" s="3" t="s">
        <v>18</v>
      </c>
      <c r="G1" s="2"/>
      <c r="H1" s="3" t="s">
        <v>19</v>
      </c>
    </row>
    <row r="2" spans="1:11" x14ac:dyDescent="0.55000000000000004">
      <c r="A2">
        <v>0</v>
      </c>
      <c r="B2">
        <v>1000</v>
      </c>
      <c r="C2">
        <f>1000-B2</f>
        <v>0</v>
      </c>
      <c r="E2" s="1">
        <f>B2/SUM(B2:C2)</f>
        <v>1</v>
      </c>
      <c r="F2">
        <v>-5319.13</v>
      </c>
      <c r="H2">
        <f>(F2*1000+10000*C2)/B2</f>
        <v>-5319.13</v>
      </c>
    </row>
    <row r="3" spans="1:11" x14ac:dyDescent="0.55000000000000004">
      <c r="A3">
        <v>1</v>
      </c>
      <c r="B3">
        <v>224</v>
      </c>
      <c r="C3">
        <f>1000-B3</f>
        <v>776</v>
      </c>
      <c r="E3" s="1">
        <f t="shared" ref="E3:E48" si="0">B3/SUM(B3:C3)</f>
        <v>0.224</v>
      </c>
      <c r="F3">
        <v>-8848.74</v>
      </c>
      <c r="H3">
        <f>(F3*1000+10000*C3)/B3</f>
        <v>-4860.4464285714284</v>
      </c>
      <c r="J3" t="s">
        <v>12</v>
      </c>
      <c r="K3">
        <v>50</v>
      </c>
    </row>
    <row r="4" spans="1:11" x14ac:dyDescent="0.55000000000000004">
      <c r="A4">
        <v>2</v>
      </c>
      <c r="B4">
        <v>509</v>
      </c>
      <c r="C4">
        <f t="shared" ref="C4:C48" si="1">1000-B4</f>
        <v>491</v>
      </c>
      <c r="E4" s="1">
        <f t="shared" si="0"/>
        <v>0.50900000000000001</v>
      </c>
      <c r="F4">
        <v>-5185.6000000000004</v>
      </c>
      <c r="H4">
        <f t="shared" ref="H4:H48" si="2">(F4*1000+10000*C4)/B4</f>
        <v>-541.45383104125733</v>
      </c>
      <c r="J4" t="s">
        <v>13</v>
      </c>
      <c r="K4">
        <v>1</v>
      </c>
    </row>
    <row r="5" spans="1:11" x14ac:dyDescent="0.55000000000000004">
      <c r="A5">
        <v>3</v>
      </c>
      <c r="B5">
        <v>704</v>
      </c>
      <c r="C5">
        <f t="shared" si="1"/>
        <v>296</v>
      </c>
      <c r="E5" s="1">
        <f t="shared" si="0"/>
        <v>0.70399999999999996</v>
      </c>
      <c r="F5">
        <v>-2904.8</v>
      </c>
      <c r="H5">
        <f t="shared" si="2"/>
        <v>78.409090909090907</v>
      </c>
    </row>
    <row r="6" spans="1:11" x14ac:dyDescent="0.55000000000000004">
      <c r="A6">
        <v>4</v>
      </c>
      <c r="B6">
        <v>837</v>
      </c>
      <c r="C6">
        <f t="shared" si="1"/>
        <v>163</v>
      </c>
      <c r="E6" s="1">
        <f t="shared" si="0"/>
        <v>0.83699999999999997</v>
      </c>
      <c r="F6">
        <v>-1536.75</v>
      </c>
      <c r="H6">
        <f t="shared" si="2"/>
        <v>111.40979689366786</v>
      </c>
    </row>
    <row r="7" spans="1:11" x14ac:dyDescent="0.55000000000000004">
      <c r="A7">
        <v>5</v>
      </c>
      <c r="B7">
        <v>915</v>
      </c>
      <c r="C7">
        <f t="shared" si="1"/>
        <v>85</v>
      </c>
      <c r="E7" s="1">
        <f t="shared" si="0"/>
        <v>0.91500000000000004</v>
      </c>
      <c r="F7">
        <v>-742.08799999999997</v>
      </c>
      <c r="H7">
        <f t="shared" si="2"/>
        <v>117.93661202185793</v>
      </c>
    </row>
    <row r="8" spans="1:11" x14ac:dyDescent="0.55000000000000004">
      <c r="A8">
        <v>6</v>
      </c>
      <c r="B8">
        <v>950</v>
      </c>
      <c r="C8">
        <f t="shared" si="1"/>
        <v>50</v>
      </c>
      <c r="E8" s="1">
        <f t="shared" si="0"/>
        <v>0.95</v>
      </c>
      <c r="F8">
        <v>-382.11099999999999</v>
      </c>
      <c r="H8">
        <f t="shared" si="2"/>
        <v>124.09368421052632</v>
      </c>
    </row>
    <row r="9" spans="1:11" x14ac:dyDescent="0.55000000000000004">
      <c r="A9">
        <v>7</v>
      </c>
      <c r="B9">
        <v>959</v>
      </c>
      <c r="C9">
        <f t="shared" si="1"/>
        <v>41</v>
      </c>
      <c r="E9" s="1">
        <f t="shared" si="0"/>
        <v>0.95899999999999996</v>
      </c>
      <c r="F9">
        <v>-288.01900000000001</v>
      </c>
      <c r="H9">
        <f t="shared" si="2"/>
        <v>127.19603753910323</v>
      </c>
    </row>
    <row r="10" spans="1:11" x14ac:dyDescent="0.55000000000000004">
      <c r="A10">
        <v>8</v>
      </c>
      <c r="B10">
        <v>968</v>
      </c>
      <c r="C10">
        <f t="shared" si="1"/>
        <v>32</v>
      </c>
      <c r="E10" s="1">
        <f t="shared" si="0"/>
        <v>0.96799999999999997</v>
      </c>
      <c r="F10">
        <v>-199.846</v>
      </c>
      <c r="H10">
        <f t="shared" si="2"/>
        <v>124.12603305785125</v>
      </c>
    </row>
    <row r="11" spans="1:11" x14ac:dyDescent="0.55000000000000004">
      <c r="A11">
        <v>9</v>
      </c>
      <c r="B11">
        <v>974</v>
      </c>
      <c r="C11">
        <f t="shared" si="1"/>
        <v>26</v>
      </c>
      <c r="E11" s="1">
        <f t="shared" si="0"/>
        <v>0.97399999999999998</v>
      </c>
      <c r="F11">
        <v>-136.33199999999999</v>
      </c>
      <c r="H11">
        <f t="shared" si="2"/>
        <v>126.96919917864476</v>
      </c>
    </row>
    <row r="12" spans="1:11" x14ac:dyDescent="0.55000000000000004">
      <c r="A12">
        <v>10</v>
      </c>
      <c r="B12">
        <v>980</v>
      </c>
      <c r="C12">
        <f t="shared" si="1"/>
        <v>20</v>
      </c>
      <c r="E12" s="1">
        <f t="shared" si="0"/>
        <v>0.98</v>
      </c>
      <c r="F12">
        <v>-75.364800000000002</v>
      </c>
      <c r="H12">
        <f t="shared" si="2"/>
        <v>127.17877551020408</v>
      </c>
    </row>
    <row r="13" spans="1:11" x14ac:dyDescent="0.55000000000000004">
      <c r="A13">
        <v>11</v>
      </c>
      <c r="B13">
        <v>982</v>
      </c>
      <c r="C13">
        <f t="shared" si="1"/>
        <v>18</v>
      </c>
      <c r="E13" s="1">
        <f t="shared" si="0"/>
        <v>0.98199999999999998</v>
      </c>
      <c r="F13">
        <v>-55.080399999999997</v>
      </c>
      <c r="H13">
        <f t="shared" si="2"/>
        <v>127.20936863543788</v>
      </c>
    </row>
    <row r="14" spans="1:11" x14ac:dyDescent="0.55000000000000004">
      <c r="A14">
        <v>12</v>
      </c>
      <c r="B14">
        <v>978</v>
      </c>
      <c r="C14">
        <f t="shared" si="1"/>
        <v>22</v>
      </c>
      <c r="E14" s="1">
        <f t="shared" si="0"/>
        <v>0.97799999999999998</v>
      </c>
      <c r="F14">
        <v>-95.616100000000003</v>
      </c>
      <c r="H14">
        <f t="shared" si="2"/>
        <v>127.1819018404908</v>
      </c>
    </row>
    <row r="15" spans="1:11" x14ac:dyDescent="0.55000000000000004">
      <c r="A15">
        <v>13</v>
      </c>
      <c r="B15">
        <v>971</v>
      </c>
      <c r="C15">
        <f t="shared" si="1"/>
        <v>29</v>
      </c>
      <c r="E15" s="1">
        <f t="shared" si="0"/>
        <v>0.97099999999999997</v>
      </c>
      <c r="F15">
        <v>-166.49100000000001</v>
      </c>
      <c r="H15">
        <f t="shared" si="2"/>
        <v>127.1977342945417</v>
      </c>
    </row>
    <row r="16" spans="1:11" x14ac:dyDescent="0.55000000000000004">
      <c r="A16">
        <v>14</v>
      </c>
      <c r="B16">
        <v>980</v>
      </c>
      <c r="C16">
        <f t="shared" si="1"/>
        <v>20</v>
      </c>
      <c r="E16" s="1">
        <f t="shared" si="0"/>
        <v>0.98</v>
      </c>
      <c r="F16">
        <v>-75.362399999999994</v>
      </c>
      <c r="H16">
        <f t="shared" si="2"/>
        <v>127.18122448979592</v>
      </c>
    </row>
    <row r="17" spans="1:8" x14ac:dyDescent="0.55000000000000004">
      <c r="A17">
        <v>15</v>
      </c>
      <c r="B17">
        <v>979</v>
      </c>
      <c r="C17">
        <f t="shared" si="1"/>
        <v>21</v>
      </c>
      <c r="E17" s="1">
        <f t="shared" si="0"/>
        <v>0.97899999999999998</v>
      </c>
      <c r="F17">
        <v>-95.491799999999998</v>
      </c>
      <c r="H17">
        <f t="shared" si="2"/>
        <v>116.96445352400409</v>
      </c>
    </row>
    <row r="18" spans="1:8" x14ac:dyDescent="0.55000000000000004">
      <c r="A18">
        <v>16</v>
      </c>
      <c r="B18">
        <v>970</v>
      </c>
      <c r="C18">
        <f t="shared" si="1"/>
        <v>30</v>
      </c>
      <c r="E18" s="1">
        <f t="shared" si="0"/>
        <v>0.97</v>
      </c>
      <c r="F18">
        <v>-176.61699999999999</v>
      </c>
      <c r="H18">
        <f t="shared" si="2"/>
        <v>127.19896907216494</v>
      </c>
    </row>
    <row r="19" spans="1:8" x14ac:dyDescent="0.55000000000000004">
      <c r="A19">
        <v>17</v>
      </c>
      <c r="B19">
        <v>972</v>
      </c>
      <c r="C19">
        <f t="shared" si="1"/>
        <v>28</v>
      </c>
      <c r="E19" s="1">
        <f t="shared" si="0"/>
        <v>0.97199999999999998</v>
      </c>
      <c r="F19">
        <v>-156.38399999999999</v>
      </c>
      <c r="H19">
        <f t="shared" si="2"/>
        <v>127.17695473251028</v>
      </c>
    </row>
    <row r="20" spans="1:8" x14ac:dyDescent="0.55000000000000004">
      <c r="A20">
        <v>18</v>
      </c>
      <c r="B20">
        <v>982</v>
      </c>
      <c r="C20">
        <f t="shared" si="1"/>
        <v>18</v>
      </c>
      <c r="E20" s="1">
        <f t="shared" si="0"/>
        <v>0.98199999999999998</v>
      </c>
      <c r="F20">
        <v>-55.092599999999997</v>
      </c>
      <c r="H20">
        <f t="shared" si="2"/>
        <v>127.1969450101833</v>
      </c>
    </row>
    <row r="21" spans="1:8" x14ac:dyDescent="0.55000000000000004">
      <c r="A21">
        <v>19</v>
      </c>
      <c r="B21">
        <v>982</v>
      </c>
      <c r="C21">
        <f t="shared" si="1"/>
        <v>18</v>
      </c>
      <c r="E21" s="1">
        <f t="shared" si="0"/>
        <v>0.98199999999999998</v>
      </c>
      <c r="F21">
        <v>-55.135899999999999</v>
      </c>
      <c r="H21">
        <f t="shared" si="2"/>
        <v>127.15285132382893</v>
      </c>
    </row>
    <row r="22" spans="1:8" x14ac:dyDescent="0.55000000000000004">
      <c r="A22">
        <v>20</v>
      </c>
      <c r="B22">
        <v>981</v>
      </c>
      <c r="C22">
        <f t="shared" si="1"/>
        <v>19</v>
      </c>
      <c r="E22" s="1">
        <f t="shared" si="0"/>
        <v>0.98099999999999998</v>
      </c>
      <c r="F22">
        <v>-65.219300000000004</v>
      </c>
      <c r="H22">
        <f t="shared" si="2"/>
        <v>127.19745158002038</v>
      </c>
    </row>
    <row r="23" spans="1:8" x14ac:dyDescent="0.55000000000000004">
      <c r="A23">
        <v>25</v>
      </c>
      <c r="B23">
        <v>993</v>
      </c>
      <c r="C23">
        <f t="shared" si="1"/>
        <v>7</v>
      </c>
      <c r="E23" s="1">
        <f t="shared" si="0"/>
        <v>0.99299999999999999</v>
      </c>
      <c r="F23">
        <v>56.247399999999999</v>
      </c>
      <c r="H23">
        <f t="shared" si="2"/>
        <v>127.137361530715</v>
      </c>
    </row>
    <row r="24" spans="1:8" x14ac:dyDescent="0.55000000000000004">
      <c r="A24">
        <v>30</v>
      </c>
      <c r="B24">
        <v>993</v>
      </c>
      <c r="C24">
        <f t="shared" si="1"/>
        <v>7</v>
      </c>
      <c r="E24" s="1">
        <f t="shared" si="0"/>
        <v>0.99299999999999999</v>
      </c>
      <c r="F24">
        <v>56.2363</v>
      </c>
      <c r="H24">
        <f t="shared" si="2"/>
        <v>127.12618328298088</v>
      </c>
    </row>
    <row r="25" spans="1:8" x14ac:dyDescent="0.55000000000000004">
      <c r="A25">
        <v>35</v>
      </c>
      <c r="B25">
        <v>983</v>
      </c>
      <c r="C25">
        <f t="shared" si="1"/>
        <v>17</v>
      </c>
      <c r="E25" s="1">
        <f t="shared" si="0"/>
        <v>0.98299999999999998</v>
      </c>
      <c r="F25">
        <v>-45.002699999999997</v>
      </c>
      <c r="H25">
        <f t="shared" si="2"/>
        <v>127.159003051882</v>
      </c>
    </row>
    <row r="26" spans="1:8" x14ac:dyDescent="0.55000000000000004">
      <c r="A26">
        <v>40</v>
      </c>
      <c r="B26">
        <v>987</v>
      </c>
      <c r="C26">
        <f t="shared" si="1"/>
        <v>13</v>
      </c>
      <c r="E26" s="1">
        <f t="shared" si="0"/>
        <v>0.98699999999999999</v>
      </c>
      <c r="F26">
        <v>-4.51553</v>
      </c>
      <c r="H26">
        <f t="shared" si="2"/>
        <v>127.13725430597771</v>
      </c>
    </row>
    <row r="27" spans="1:8" x14ac:dyDescent="0.55000000000000004">
      <c r="A27">
        <v>45</v>
      </c>
      <c r="B27">
        <v>983</v>
      </c>
      <c r="C27">
        <f t="shared" si="1"/>
        <v>17</v>
      </c>
      <c r="E27" s="1">
        <f t="shared" si="0"/>
        <v>0.98299999999999998</v>
      </c>
      <c r="F27">
        <v>-45.082599999999999</v>
      </c>
      <c r="H27">
        <f t="shared" si="2"/>
        <v>127.07772126144455</v>
      </c>
    </row>
    <row r="28" spans="1:8" x14ac:dyDescent="0.55000000000000004">
      <c r="A28">
        <v>50</v>
      </c>
      <c r="B28">
        <v>978</v>
      </c>
      <c r="C28">
        <f t="shared" si="1"/>
        <v>22</v>
      </c>
      <c r="E28" s="1">
        <f t="shared" si="0"/>
        <v>0.97799999999999998</v>
      </c>
      <c r="F28">
        <v>-95.714500000000001</v>
      </c>
      <c r="H28">
        <f t="shared" si="2"/>
        <v>127.08128834355828</v>
      </c>
    </row>
    <row r="29" spans="1:8" x14ac:dyDescent="0.55000000000000004">
      <c r="A29">
        <v>60</v>
      </c>
      <c r="B29">
        <v>988</v>
      </c>
      <c r="C29">
        <f t="shared" si="1"/>
        <v>12</v>
      </c>
      <c r="E29" s="1">
        <f t="shared" si="0"/>
        <v>0.98799999999999999</v>
      </c>
      <c r="F29">
        <v>5.5732999999999997</v>
      </c>
      <c r="H29">
        <f t="shared" si="2"/>
        <v>127.09848178137652</v>
      </c>
    </row>
    <row r="30" spans="1:8" x14ac:dyDescent="0.55000000000000004">
      <c r="A30">
        <v>70</v>
      </c>
      <c r="B30">
        <v>986</v>
      </c>
      <c r="C30">
        <f t="shared" si="1"/>
        <v>14</v>
      </c>
      <c r="E30" s="1">
        <f t="shared" si="0"/>
        <v>0.98599999999999999</v>
      </c>
      <c r="F30">
        <v>-14.797000000000001</v>
      </c>
      <c r="H30">
        <f t="shared" si="2"/>
        <v>126.98073022312373</v>
      </c>
    </row>
    <row r="31" spans="1:8" x14ac:dyDescent="0.55000000000000004">
      <c r="A31">
        <v>80</v>
      </c>
      <c r="B31">
        <v>995</v>
      </c>
      <c r="C31">
        <f t="shared" si="1"/>
        <v>5</v>
      </c>
      <c r="E31" s="1">
        <f t="shared" si="0"/>
        <v>0.995</v>
      </c>
      <c r="F31">
        <v>76.363500000000002</v>
      </c>
      <c r="H31">
        <f t="shared" si="2"/>
        <v>126.99849246231156</v>
      </c>
    </row>
    <row r="32" spans="1:8" x14ac:dyDescent="0.55000000000000004">
      <c r="A32">
        <v>90</v>
      </c>
      <c r="B32">
        <v>994</v>
      </c>
      <c r="C32">
        <f t="shared" si="1"/>
        <v>6</v>
      </c>
      <c r="E32" s="1">
        <f t="shared" si="0"/>
        <v>0.99399999999999999</v>
      </c>
      <c r="F32">
        <v>66.119699999999995</v>
      </c>
      <c r="H32">
        <f t="shared" si="2"/>
        <v>126.88098591549296</v>
      </c>
    </row>
    <row r="33" spans="1:8" x14ac:dyDescent="0.55000000000000004">
      <c r="A33">
        <v>100</v>
      </c>
      <c r="B33">
        <v>1000</v>
      </c>
      <c r="C33">
        <f t="shared" si="1"/>
        <v>0</v>
      </c>
      <c r="E33" s="1">
        <f t="shared" si="0"/>
        <v>1</v>
      </c>
      <c r="F33">
        <v>126.83199999999999</v>
      </c>
      <c r="H33">
        <f t="shared" si="2"/>
        <v>126.83199999999999</v>
      </c>
    </row>
    <row r="34" spans="1:8" x14ac:dyDescent="0.55000000000000004">
      <c r="A34">
        <v>125</v>
      </c>
      <c r="B34">
        <v>999</v>
      </c>
      <c r="C34">
        <f t="shared" si="1"/>
        <v>1</v>
      </c>
      <c r="E34" s="1">
        <f t="shared" si="0"/>
        <v>0.999</v>
      </c>
      <c r="F34">
        <v>116.435</v>
      </c>
      <c r="H34">
        <f t="shared" si="2"/>
        <v>126.56156156156156</v>
      </c>
    </row>
    <row r="35" spans="1:8" x14ac:dyDescent="0.55000000000000004">
      <c r="A35">
        <v>150</v>
      </c>
      <c r="B35">
        <v>999</v>
      </c>
      <c r="C35">
        <f t="shared" si="1"/>
        <v>1</v>
      </c>
      <c r="E35" s="1">
        <f t="shared" si="0"/>
        <v>0.999</v>
      </c>
      <c r="F35">
        <v>116.045</v>
      </c>
      <c r="H35">
        <f t="shared" si="2"/>
        <v>126.17117117117117</v>
      </c>
    </row>
    <row r="36" spans="1:8" x14ac:dyDescent="0.55000000000000004">
      <c r="A36">
        <v>175</v>
      </c>
      <c r="B36">
        <v>1000</v>
      </c>
      <c r="C36">
        <f t="shared" si="1"/>
        <v>0</v>
      </c>
      <c r="E36" s="1">
        <f t="shared" si="0"/>
        <v>1</v>
      </c>
      <c r="F36">
        <v>126.003</v>
      </c>
      <c r="H36">
        <f t="shared" si="2"/>
        <v>126.003</v>
      </c>
    </row>
    <row r="37" spans="1:8" x14ac:dyDescent="0.55000000000000004">
      <c r="A37">
        <v>200</v>
      </c>
      <c r="B37">
        <v>1000</v>
      </c>
      <c r="C37">
        <f t="shared" si="1"/>
        <v>0</v>
      </c>
      <c r="E37" s="1">
        <f t="shared" si="0"/>
        <v>1</v>
      </c>
      <c r="F37">
        <v>125.81699999999999</v>
      </c>
      <c r="H37">
        <f t="shared" si="2"/>
        <v>125.81699999999999</v>
      </c>
    </row>
    <row r="38" spans="1:8" x14ac:dyDescent="0.55000000000000004">
      <c r="A38">
        <v>250</v>
      </c>
      <c r="B38">
        <v>1000</v>
      </c>
      <c r="C38">
        <f t="shared" si="1"/>
        <v>0</v>
      </c>
      <c r="E38" s="1">
        <f t="shared" si="0"/>
        <v>1</v>
      </c>
      <c r="F38">
        <v>125.744</v>
      </c>
      <c r="H38">
        <f t="shared" si="2"/>
        <v>125.744</v>
      </c>
    </row>
    <row r="39" spans="1:8" x14ac:dyDescent="0.55000000000000004">
      <c r="A39">
        <v>300</v>
      </c>
      <c r="B39">
        <v>1000</v>
      </c>
      <c r="C39">
        <f t="shared" si="1"/>
        <v>0</v>
      </c>
      <c r="E39" s="1">
        <f t="shared" si="0"/>
        <v>1</v>
      </c>
      <c r="F39">
        <v>125.861</v>
      </c>
      <c r="H39">
        <f t="shared" si="2"/>
        <v>125.861</v>
      </c>
    </row>
    <row r="40" spans="1:8" x14ac:dyDescent="0.55000000000000004">
      <c r="A40">
        <v>350</v>
      </c>
      <c r="B40">
        <v>1000</v>
      </c>
      <c r="C40">
        <f t="shared" si="1"/>
        <v>0</v>
      </c>
      <c r="E40" s="1">
        <f t="shared" si="0"/>
        <v>1</v>
      </c>
      <c r="F40">
        <v>125.732</v>
      </c>
      <c r="H40">
        <f t="shared" si="2"/>
        <v>125.732</v>
      </c>
    </row>
    <row r="41" spans="1:8" x14ac:dyDescent="0.55000000000000004">
      <c r="A41">
        <v>400</v>
      </c>
      <c r="B41">
        <v>1000</v>
      </c>
      <c r="C41">
        <f t="shared" si="1"/>
        <v>0</v>
      </c>
      <c r="E41" s="1">
        <f t="shared" si="0"/>
        <v>1</v>
      </c>
      <c r="F41">
        <v>125.67</v>
      </c>
      <c r="H41">
        <f t="shared" si="2"/>
        <v>125.67</v>
      </c>
    </row>
    <row r="42" spans="1:8" x14ac:dyDescent="0.55000000000000004">
      <c r="A42">
        <v>450</v>
      </c>
      <c r="B42">
        <v>1000</v>
      </c>
      <c r="C42">
        <f t="shared" si="1"/>
        <v>0</v>
      </c>
      <c r="E42" s="1">
        <f t="shared" si="0"/>
        <v>1</v>
      </c>
      <c r="F42">
        <v>125.22</v>
      </c>
      <c r="H42">
        <f t="shared" si="2"/>
        <v>125.22</v>
      </c>
    </row>
    <row r="43" spans="1:8" x14ac:dyDescent="0.55000000000000004">
      <c r="A43">
        <v>500</v>
      </c>
      <c r="B43">
        <v>1000</v>
      </c>
      <c r="C43">
        <f t="shared" si="1"/>
        <v>0</v>
      </c>
      <c r="E43" s="1">
        <f t="shared" si="0"/>
        <v>1</v>
      </c>
      <c r="F43">
        <v>124.843</v>
      </c>
      <c r="H43">
        <f t="shared" si="2"/>
        <v>124.843</v>
      </c>
    </row>
    <row r="44" spans="1:8" x14ac:dyDescent="0.55000000000000004">
      <c r="A44">
        <v>600</v>
      </c>
      <c r="B44">
        <v>1000</v>
      </c>
      <c r="C44">
        <f t="shared" si="1"/>
        <v>0</v>
      </c>
      <c r="E44" s="1">
        <f t="shared" si="0"/>
        <v>1</v>
      </c>
      <c r="F44">
        <v>124.05</v>
      </c>
      <c r="H44">
        <f t="shared" si="2"/>
        <v>124.05</v>
      </c>
    </row>
    <row r="45" spans="1:8" x14ac:dyDescent="0.55000000000000004">
      <c r="A45">
        <v>700</v>
      </c>
      <c r="B45">
        <v>1000</v>
      </c>
      <c r="C45">
        <f t="shared" si="1"/>
        <v>0</v>
      </c>
      <c r="E45" s="1">
        <f t="shared" si="0"/>
        <v>1</v>
      </c>
      <c r="F45">
        <v>123.83</v>
      </c>
      <c r="H45">
        <f t="shared" si="2"/>
        <v>123.83</v>
      </c>
    </row>
    <row r="46" spans="1:8" x14ac:dyDescent="0.55000000000000004">
      <c r="A46">
        <v>800</v>
      </c>
      <c r="B46">
        <v>1000</v>
      </c>
      <c r="C46">
        <f t="shared" si="1"/>
        <v>0</v>
      </c>
      <c r="E46" s="1">
        <f t="shared" si="0"/>
        <v>1</v>
      </c>
      <c r="F46">
        <v>123.83499999999999</v>
      </c>
      <c r="H46">
        <f t="shared" si="2"/>
        <v>123.83499999999999</v>
      </c>
    </row>
    <row r="47" spans="1:8" x14ac:dyDescent="0.55000000000000004">
      <c r="A47">
        <v>900</v>
      </c>
      <c r="B47">
        <v>1000</v>
      </c>
      <c r="C47">
        <f t="shared" si="1"/>
        <v>0</v>
      </c>
      <c r="E47" s="1">
        <f t="shared" si="0"/>
        <v>1</v>
      </c>
      <c r="F47">
        <v>123.83</v>
      </c>
      <c r="H47">
        <f t="shared" si="2"/>
        <v>123.83</v>
      </c>
    </row>
    <row r="48" spans="1:8" x14ac:dyDescent="0.55000000000000004">
      <c r="A48">
        <v>1000</v>
      </c>
      <c r="B48">
        <v>1000</v>
      </c>
      <c r="C48">
        <f t="shared" si="1"/>
        <v>0</v>
      </c>
      <c r="E48" s="1">
        <f t="shared" si="0"/>
        <v>1</v>
      </c>
      <c r="F48">
        <v>123.83</v>
      </c>
      <c r="H48">
        <f t="shared" si="2"/>
        <v>123.83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I3" sqref="I3"/>
    </sheetView>
  </sheetViews>
  <sheetFormatPr defaultRowHeight="14.4" x14ac:dyDescent="0.55000000000000004"/>
  <cols>
    <col min="1" max="1" width="7.83984375" bestFit="1" customWidth="1"/>
    <col min="2" max="2" width="6.7890625" bestFit="1" customWidth="1"/>
    <col min="3" max="3" width="6.68359375" bestFit="1" customWidth="1"/>
    <col min="4" max="4" width="3.15625" customWidth="1"/>
    <col min="6" max="6" width="8.26171875" bestFit="1" customWidth="1"/>
    <col min="7" max="7" width="3.15625" customWidth="1"/>
    <col min="8" max="8" width="14.1015625" bestFit="1" customWidth="1"/>
    <col min="10" max="10" width="13.9453125" bestFit="1" customWidth="1"/>
  </cols>
  <sheetData>
    <row r="1" spans="1:11" ht="28.8" x14ac:dyDescent="0.55000000000000004">
      <c r="A1" s="2" t="s">
        <v>14</v>
      </c>
      <c r="B1" s="2" t="s">
        <v>15</v>
      </c>
      <c r="C1" s="2" t="s">
        <v>16</v>
      </c>
      <c r="D1" s="2"/>
      <c r="E1" s="2" t="s">
        <v>17</v>
      </c>
      <c r="F1" s="3" t="s">
        <v>18</v>
      </c>
      <c r="G1" s="2"/>
      <c r="H1" s="3" t="s">
        <v>19</v>
      </c>
    </row>
    <row r="2" spans="1:11" x14ac:dyDescent="0.55000000000000004">
      <c r="A2">
        <v>0</v>
      </c>
      <c r="B2">
        <v>1000</v>
      </c>
      <c r="C2">
        <f>1000-B2</f>
        <v>0</v>
      </c>
      <c r="E2" s="1">
        <f>B2/SUM(B2:C2)</f>
        <v>1</v>
      </c>
      <c r="F2">
        <v>-5427.13</v>
      </c>
      <c r="H2">
        <f>(F2*1000+10000*C2)/B2</f>
        <v>-5427.13</v>
      </c>
    </row>
    <row r="3" spans="1:11" x14ac:dyDescent="0.55000000000000004">
      <c r="A3">
        <v>1</v>
      </c>
      <c r="B3">
        <v>248</v>
      </c>
      <c r="C3">
        <f>1000-B3</f>
        <v>752</v>
      </c>
      <c r="E3" s="1">
        <f t="shared" ref="E3:E48" si="0">B3/SUM(B3:C3)</f>
        <v>0.248</v>
      </c>
      <c r="F3">
        <v>-8415.0300000000007</v>
      </c>
      <c r="H3">
        <f>(F3*1000+10000*C3)/B3</f>
        <v>-3608.9919354838707</v>
      </c>
      <c r="J3" t="s">
        <v>12</v>
      </c>
      <c r="K3">
        <v>20</v>
      </c>
    </row>
    <row r="4" spans="1:11" x14ac:dyDescent="0.55000000000000004">
      <c r="A4">
        <v>2</v>
      </c>
      <c r="B4">
        <v>320</v>
      </c>
      <c r="C4">
        <f t="shared" ref="C4:C48" si="1">1000-B4</f>
        <v>680</v>
      </c>
      <c r="E4" s="1">
        <f t="shared" si="0"/>
        <v>0.32</v>
      </c>
      <c r="F4">
        <v>-6980.52</v>
      </c>
      <c r="H4">
        <f t="shared" ref="H4:H48" si="2">(F4*1000+10000*C4)/B4</f>
        <v>-564.125</v>
      </c>
      <c r="J4" t="s">
        <v>13</v>
      </c>
      <c r="K4">
        <v>1.2</v>
      </c>
    </row>
    <row r="5" spans="1:11" x14ac:dyDescent="0.55000000000000004">
      <c r="A5">
        <v>3</v>
      </c>
      <c r="B5">
        <v>465</v>
      </c>
      <c r="C5">
        <f t="shared" si="1"/>
        <v>535</v>
      </c>
      <c r="E5" s="1">
        <f t="shared" si="0"/>
        <v>0.46500000000000002</v>
      </c>
      <c r="F5">
        <v>-5352.49</v>
      </c>
      <c r="H5">
        <f t="shared" si="2"/>
        <v>-5.354838709677419</v>
      </c>
    </row>
    <row r="6" spans="1:11" x14ac:dyDescent="0.55000000000000004">
      <c r="A6">
        <v>4</v>
      </c>
      <c r="B6">
        <v>642</v>
      </c>
      <c r="C6">
        <f t="shared" si="1"/>
        <v>358</v>
      </c>
      <c r="E6" s="1">
        <f t="shared" si="0"/>
        <v>0.64200000000000002</v>
      </c>
      <c r="F6">
        <v>-3560.67</v>
      </c>
      <c r="H6">
        <f t="shared" si="2"/>
        <v>30.109034267912772</v>
      </c>
    </row>
    <row r="7" spans="1:11" x14ac:dyDescent="0.55000000000000004">
      <c r="A7">
        <v>5</v>
      </c>
      <c r="B7">
        <v>786</v>
      </c>
      <c r="C7">
        <f t="shared" si="1"/>
        <v>214</v>
      </c>
      <c r="E7" s="1">
        <f t="shared" si="0"/>
        <v>0.78600000000000003</v>
      </c>
      <c r="F7">
        <v>-2117.63</v>
      </c>
      <c r="H7">
        <f t="shared" si="2"/>
        <v>28.460559796437661</v>
      </c>
    </row>
    <row r="8" spans="1:11" x14ac:dyDescent="0.55000000000000004">
      <c r="A8">
        <v>6</v>
      </c>
      <c r="B8">
        <v>875</v>
      </c>
      <c r="C8">
        <f t="shared" si="1"/>
        <v>125</v>
      </c>
      <c r="E8" s="1">
        <f t="shared" si="0"/>
        <v>0.875</v>
      </c>
      <c r="F8">
        <v>-1219.21</v>
      </c>
      <c r="H8">
        <f t="shared" si="2"/>
        <v>35.188571428571429</v>
      </c>
    </row>
    <row r="9" spans="1:11" x14ac:dyDescent="0.55000000000000004">
      <c r="A9">
        <v>7</v>
      </c>
      <c r="B9">
        <v>920</v>
      </c>
      <c r="C9">
        <f t="shared" si="1"/>
        <v>80</v>
      </c>
      <c r="E9" s="1">
        <f t="shared" si="0"/>
        <v>0.92</v>
      </c>
      <c r="F9">
        <v>-763.51</v>
      </c>
      <c r="H9">
        <f t="shared" si="2"/>
        <v>39.663043478260867</v>
      </c>
    </row>
    <row r="10" spans="1:11" x14ac:dyDescent="0.55000000000000004">
      <c r="A10">
        <v>8</v>
      </c>
      <c r="B10">
        <v>951</v>
      </c>
      <c r="C10">
        <f t="shared" si="1"/>
        <v>49</v>
      </c>
      <c r="E10" s="1">
        <f t="shared" si="0"/>
        <v>0.95099999999999996</v>
      </c>
      <c r="F10">
        <v>-451.68599999999998</v>
      </c>
      <c r="H10">
        <f t="shared" si="2"/>
        <v>40.288117770767613</v>
      </c>
    </row>
    <row r="11" spans="1:11" x14ac:dyDescent="0.55000000000000004">
      <c r="A11">
        <v>9</v>
      </c>
      <c r="B11">
        <v>968</v>
      </c>
      <c r="C11">
        <f t="shared" si="1"/>
        <v>32</v>
      </c>
      <c r="E11" s="1">
        <f t="shared" si="0"/>
        <v>0.96799999999999997</v>
      </c>
      <c r="F11">
        <v>-280.40800000000002</v>
      </c>
      <c r="H11">
        <f t="shared" si="2"/>
        <v>40.900826446280995</v>
      </c>
    </row>
    <row r="12" spans="1:11" x14ac:dyDescent="0.55000000000000004">
      <c r="A12">
        <v>10</v>
      </c>
      <c r="B12">
        <v>982</v>
      </c>
      <c r="C12">
        <f t="shared" si="1"/>
        <v>18</v>
      </c>
      <c r="E12" s="1">
        <f t="shared" si="0"/>
        <v>0.98199999999999998</v>
      </c>
      <c r="F12">
        <v>-139.845</v>
      </c>
      <c r="H12">
        <f t="shared" si="2"/>
        <v>40.891038696537677</v>
      </c>
    </row>
    <row r="13" spans="1:11" x14ac:dyDescent="0.55000000000000004">
      <c r="A13">
        <v>11</v>
      </c>
      <c r="B13">
        <v>986</v>
      </c>
      <c r="C13">
        <f t="shared" si="1"/>
        <v>14</v>
      </c>
      <c r="E13" s="1">
        <f t="shared" si="0"/>
        <v>0.98599999999999999</v>
      </c>
      <c r="F13">
        <v>-99.617900000000006</v>
      </c>
      <c r="H13">
        <f t="shared" si="2"/>
        <v>40.955476673427981</v>
      </c>
    </row>
    <row r="14" spans="1:11" x14ac:dyDescent="0.55000000000000004">
      <c r="A14">
        <v>12</v>
      </c>
      <c r="B14">
        <v>993</v>
      </c>
      <c r="C14">
        <f t="shared" si="1"/>
        <v>7</v>
      </c>
      <c r="E14" s="1">
        <f t="shared" si="0"/>
        <v>0.99299999999999999</v>
      </c>
      <c r="F14">
        <v>-29.335599999999999</v>
      </c>
      <c r="H14">
        <f t="shared" si="2"/>
        <v>40.95105740181269</v>
      </c>
    </row>
    <row r="15" spans="1:11" x14ac:dyDescent="0.55000000000000004">
      <c r="A15">
        <v>13</v>
      </c>
      <c r="B15">
        <v>993</v>
      </c>
      <c r="C15">
        <f t="shared" si="1"/>
        <v>7</v>
      </c>
      <c r="E15" s="1">
        <f t="shared" si="0"/>
        <v>0.99299999999999999</v>
      </c>
      <c r="F15">
        <v>-29.3339</v>
      </c>
      <c r="H15">
        <f t="shared" si="2"/>
        <v>40.952769385699895</v>
      </c>
    </row>
    <row r="16" spans="1:11" x14ac:dyDescent="0.55000000000000004">
      <c r="A16">
        <v>14</v>
      </c>
      <c r="B16">
        <v>995</v>
      </c>
      <c r="C16">
        <f t="shared" si="1"/>
        <v>5</v>
      </c>
      <c r="E16" s="1">
        <f t="shared" si="0"/>
        <v>0.995</v>
      </c>
      <c r="F16">
        <v>-9.2886399999999991</v>
      </c>
      <c r="H16">
        <f t="shared" si="2"/>
        <v>40.915939698492465</v>
      </c>
    </row>
    <row r="17" spans="1:8" x14ac:dyDescent="0.55000000000000004">
      <c r="A17">
        <v>15</v>
      </c>
      <c r="B17">
        <v>998</v>
      </c>
      <c r="C17">
        <f t="shared" si="1"/>
        <v>2</v>
      </c>
      <c r="E17" s="1">
        <f t="shared" si="0"/>
        <v>0.998</v>
      </c>
      <c r="F17">
        <v>20.877199999999998</v>
      </c>
      <c r="H17">
        <f t="shared" si="2"/>
        <v>40.959118236472946</v>
      </c>
    </row>
    <row r="18" spans="1:8" x14ac:dyDescent="0.55000000000000004">
      <c r="A18">
        <v>16</v>
      </c>
      <c r="B18">
        <v>999</v>
      </c>
      <c r="C18">
        <f t="shared" si="1"/>
        <v>1</v>
      </c>
      <c r="E18" s="1">
        <f t="shared" si="0"/>
        <v>0.999</v>
      </c>
      <c r="F18">
        <v>30.8934</v>
      </c>
      <c r="H18">
        <f t="shared" si="2"/>
        <v>40.934334334334338</v>
      </c>
    </row>
    <row r="19" spans="1:8" x14ac:dyDescent="0.55000000000000004">
      <c r="A19">
        <v>17</v>
      </c>
      <c r="B19">
        <v>996</v>
      </c>
      <c r="C19">
        <f t="shared" si="1"/>
        <v>4</v>
      </c>
      <c r="E19" s="1">
        <f t="shared" si="0"/>
        <v>0.996</v>
      </c>
      <c r="F19">
        <v>0.77197400000000005</v>
      </c>
      <c r="H19">
        <f t="shared" si="2"/>
        <v>40.935716867469878</v>
      </c>
    </row>
    <row r="20" spans="1:8" x14ac:dyDescent="0.55000000000000004">
      <c r="A20">
        <v>18</v>
      </c>
      <c r="B20">
        <v>994</v>
      </c>
      <c r="C20">
        <f t="shared" si="1"/>
        <v>6</v>
      </c>
      <c r="E20" s="1">
        <f t="shared" si="0"/>
        <v>0.99399999999999999</v>
      </c>
      <c r="F20">
        <v>-19.347200000000001</v>
      </c>
      <c r="H20">
        <f t="shared" si="2"/>
        <v>40.89818913480886</v>
      </c>
    </row>
    <row r="21" spans="1:8" x14ac:dyDescent="0.55000000000000004">
      <c r="A21">
        <v>19</v>
      </c>
      <c r="B21">
        <v>994</v>
      </c>
      <c r="C21">
        <f t="shared" si="1"/>
        <v>6</v>
      </c>
      <c r="E21" s="1">
        <f t="shared" si="0"/>
        <v>0.99399999999999999</v>
      </c>
      <c r="F21">
        <v>-19.3035</v>
      </c>
      <c r="H21">
        <f t="shared" si="2"/>
        <v>40.942152917505027</v>
      </c>
    </row>
    <row r="22" spans="1:8" x14ac:dyDescent="0.55000000000000004">
      <c r="A22">
        <v>20</v>
      </c>
      <c r="B22">
        <v>995</v>
      </c>
      <c r="C22">
        <f t="shared" si="1"/>
        <v>5</v>
      </c>
      <c r="E22" s="1">
        <f t="shared" si="0"/>
        <v>0.995</v>
      </c>
      <c r="F22">
        <v>-9.2549600000000005</v>
      </c>
      <c r="H22">
        <f t="shared" si="2"/>
        <v>40.949788944723622</v>
      </c>
    </row>
    <row r="23" spans="1:8" x14ac:dyDescent="0.55000000000000004">
      <c r="A23">
        <v>25</v>
      </c>
      <c r="B23">
        <v>988</v>
      </c>
      <c r="C23">
        <f t="shared" si="1"/>
        <v>12</v>
      </c>
      <c r="E23" s="1">
        <f t="shared" si="0"/>
        <v>0.98799999999999999</v>
      </c>
      <c r="F23">
        <v>-79.528899999999993</v>
      </c>
      <c r="H23">
        <f t="shared" si="2"/>
        <v>40.962651821862352</v>
      </c>
    </row>
    <row r="24" spans="1:8" x14ac:dyDescent="0.55000000000000004">
      <c r="A24">
        <v>30</v>
      </c>
      <c r="B24">
        <v>989</v>
      </c>
      <c r="C24">
        <f t="shared" si="1"/>
        <v>11</v>
      </c>
      <c r="E24" s="1">
        <f t="shared" si="0"/>
        <v>0.98899999999999999</v>
      </c>
      <c r="F24">
        <v>-69.439300000000003</v>
      </c>
      <c r="H24">
        <f t="shared" si="2"/>
        <v>41.011830131445905</v>
      </c>
    </row>
    <row r="25" spans="1:8" x14ac:dyDescent="0.55000000000000004">
      <c r="A25">
        <v>35</v>
      </c>
      <c r="B25">
        <v>982</v>
      </c>
      <c r="C25">
        <f t="shared" si="1"/>
        <v>18</v>
      </c>
      <c r="E25" s="1">
        <f t="shared" si="0"/>
        <v>0.98199999999999998</v>
      </c>
      <c r="F25">
        <v>-139.80199999999999</v>
      </c>
      <c r="H25">
        <f t="shared" si="2"/>
        <v>40.934826883910389</v>
      </c>
    </row>
    <row r="26" spans="1:8" x14ac:dyDescent="0.55000000000000004">
      <c r="A26">
        <v>40</v>
      </c>
      <c r="B26">
        <v>973</v>
      </c>
      <c r="C26">
        <f t="shared" si="1"/>
        <v>27</v>
      </c>
      <c r="E26" s="1">
        <f t="shared" si="0"/>
        <v>0.97299999999999998</v>
      </c>
      <c r="F26">
        <v>-230.07499999999999</v>
      </c>
      <c r="H26">
        <f t="shared" si="2"/>
        <v>41.03288797533402</v>
      </c>
    </row>
    <row r="27" spans="1:8" x14ac:dyDescent="0.55000000000000004">
      <c r="A27">
        <v>45</v>
      </c>
      <c r="B27">
        <v>973</v>
      </c>
      <c r="C27">
        <f t="shared" si="1"/>
        <v>27</v>
      </c>
      <c r="E27" s="1">
        <f t="shared" si="0"/>
        <v>0.97299999999999998</v>
      </c>
      <c r="F27">
        <v>-230.02</v>
      </c>
      <c r="H27">
        <f t="shared" si="2"/>
        <v>41.089414182939365</v>
      </c>
    </row>
    <row r="28" spans="1:8" x14ac:dyDescent="0.55000000000000004">
      <c r="A28">
        <v>50</v>
      </c>
      <c r="B28">
        <v>977</v>
      </c>
      <c r="C28">
        <f t="shared" si="1"/>
        <v>23</v>
      </c>
      <c r="E28" s="1">
        <f t="shared" si="0"/>
        <v>0.97699999999999998</v>
      </c>
      <c r="F28">
        <v>-189.91</v>
      </c>
      <c r="H28">
        <f t="shared" si="2"/>
        <v>41.033776867963155</v>
      </c>
    </row>
    <row r="29" spans="1:8" x14ac:dyDescent="0.55000000000000004">
      <c r="A29">
        <v>60</v>
      </c>
      <c r="B29">
        <v>964</v>
      </c>
      <c r="C29">
        <f t="shared" si="1"/>
        <v>36</v>
      </c>
      <c r="E29" s="1">
        <f t="shared" si="0"/>
        <v>0.96399999999999997</v>
      </c>
      <c r="F29">
        <v>-320.375</v>
      </c>
      <c r="H29">
        <f t="shared" si="2"/>
        <v>41.104771784232362</v>
      </c>
    </row>
    <row r="30" spans="1:8" x14ac:dyDescent="0.55000000000000004">
      <c r="A30">
        <v>70</v>
      </c>
      <c r="B30">
        <v>962</v>
      </c>
      <c r="C30">
        <f t="shared" si="1"/>
        <v>38</v>
      </c>
      <c r="E30" s="1">
        <f t="shared" si="0"/>
        <v>0.96199999999999997</v>
      </c>
      <c r="F30">
        <v>-340.48599999999999</v>
      </c>
      <c r="H30">
        <f t="shared" si="2"/>
        <v>41.074844074844073</v>
      </c>
    </row>
    <row r="31" spans="1:8" x14ac:dyDescent="0.55000000000000004">
      <c r="A31">
        <v>80</v>
      </c>
      <c r="B31">
        <v>972</v>
      </c>
      <c r="C31">
        <f t="shared" si="1"/>
        <v>28</v>
      </c>
      <c r="E31" s="1">
        <f t="shared" si="0"/>
        <v>0.97199999999999998</v>
      </c>
      <c r="F31">
        <v>-240.059</v>
      </c>
      <c r="H31">
        <f t="shared" si="2"/>
        <v>41.09156378600823</v>
      </c>
    </row>
    <row r="32" spans="1:8" x14ac:dyDescent="0.55000000000000004">
      <c r="A32">
        <v>90</v>
      </c>
      <c r="B32">
        <v>952</v>
      </c>
      <c r="C32">
        <f t="shared" si="1"/>
        <v>48</v>
      </c>
      <c r="E32" s="1">
        <f t="shared" si="0"/>
        <v>0.95199999999999996</v>
      </c>
      <c r="F32">
        <v>-440.875</v>
      </c>
      <c r="H32">
        <f t="shared" si="2"/>
        <v>41.09768907563025</v>
      </c>
    </row>
    <row r="33" spans="1:8" x14ac:dyDescent="0.55000000000000004">
      <c r="A33">
        <v>100</v>
      </c>
      <c r="B33">
        <v>936</v>
      </c>
      <c r="C33">
        <f t="shared" si="1"/>
        <v>64</v>
      </c>
      <c r="E33" s="1">
        <f t="shared" si="0"/>
        <v>0.93600000000000005</v>
      </c>
      <c r="F33">
        <v>-601.49400000000003</v>
      </c>
      <c r="H33">
        <f t="shared" si="2"/>
        <v>41.138888888888886</v>
      </c>
    </row>
    <row r="34" spans="1:8" x14ac:dyDescent="0.55000000000000004">
      <c r="A34">
        <v>125</v>
      </c>
      <c r="B34">
        <v>880</v>
      </c>
      <c r="C34">
        <f t="shared" si="1"/>
        <v>120</v>
      </c>
      <c r="E34" s="1">
        <f t="shared" si="0"/>
        <v>0.88</v>
      </c>
      <c r="F34">
        <v>-1163.72</v>
      </c>
      <c r="H34">
        <f t="shared" si="2"/>
        <v>41.227272727272727</v>
      </c>
    </row>
    <row r="35" spans="1:8" x14ac:dyDescent="0.55000000000000004">
      <c r="A35">
        <v>150</v>
      </c>
      <c r="B35">
        <v>775</v>
      </c>
      <c r="C35">
        <f t="shared" si="1"/>
        <v>225</v>
      </c>
      <c r="E35" s="1">
        <f t="shared" si="0"/>
        <v>0.77500000000000002</v>
      </c>
      <c r="F35">
        <v>-2217.9499999999998</v>
      </c>
      <c r="H35">
        <f t="shared" si="2"/>
        <v>41.354838709677416</v>
      </c>
    </row>
    <row r="36" spans="1:8" x14ac:dyDescent="0.55000000000000004">
      <c r="A36">
        <v>175</v>
      </c>
      <c r="B36">
        <v>670</v>
      </c>
      <c r="C36">
        <f t="shared" si="1"/>
        <v>330</v>
      </c>
      <c r="E36" s="1">
        <f t="shared" si="0"/>
        <v>0.67</v>
      </c>
      <c r="F36">
        <v>-3272.15</v>
      </c>
      <c r="H36">
        <f t="shared" si="2"/>
        <v>41.567164179104481</v>
      </c>
    </row>
    <row r="37" spans="1:8" x14ac:dyDescent="0.55000000000000004">
      <c r="A37">
        <v>200</v>
      </c>
      <c r="B37">
        <v>627</v>
      </c>
      <c r="C37">
        <f t="shared" si="1"/>
        <v>373</v>
      </c>
      <c r="E37" s="1">
        <f t="shared" si="0"/>
        <v>0.627</v>
      </c>
      <c r="F37">
        <v>-3703.86</v>
      </c>
      <c r="H37">
        <f t="shared" si="2"/>
        <v>41.690590111642742</v>
      </c>
    </row>
    <row r="38" spans="1:8" x14ac:dyDescent="0.55000000000000004">
      <c r="A38">
        <v>250</v>
      </c>
      <c r="B38">
        <v>549</v>
      </c>
      <c r="C38">
        <f t="shared" si="1"/>
        <v>451</v>
      </c>
      <c r="E38" s="1">
        <f t="shared" si="0"/>
        <v>0.54900000000000004</v>
      </c>
      <c r="F38">
        <v>-4487.01</v>
      </c>
      <c r="H38">
        <f t="shared" si="2"/>
        <v>41.876138433515486</v>
      </c>
    </row>
    <row r="39" spans="1:8" x14ac:dyDescent="0.55000000000000004">
      <c r="A39">
        <v>300</v>
      </c>
      <c r="B39">
        <v>569</v>
      </c>
      <c r="C39">
        <f t="shared" si="1"/>
        <v>431</v>
      </c>
      <c r="E39" s="1">
        <f t="shared" si="0"/>
        <v>0.56899999999999995</v>
      </c>
      <c r="F39">
        <v>-4286.1400000000003</v>
      </c>
      <c r="H39">
        <f t="shared" si="2"/>
        <v>41.933216168717045</v>
      </c>
    </row>
    <row r="40" spans="1:8" x14ac:dyDescent="0.55000000000000004">
      <c r="A40">
        <v>350</v>
      </c>
      <c r="B40">
        <v>559</v>
      </c>
      <c r="C40">
        <f t="shared" si="1"/>
        <v>441</v>
      </c>
      <c r="E40" s="1">
        <f t="shared" si="0"/>
        <v>0.55900000000000005</v>
      </c>
      <c r="F40">
        <v>-4386.55</v>
      </c>
      <c r="H40">
        <f t="shared" si="2"/>
        <v>41.949910554561718</v>
      </c>
    </row>
    <row r="41" spans="1:8" x14ac:dyDescent="0.55000000000000004">
      <c r="A41">
        <v>400</v>
      </c>
      <c r="B41">
        <v>602</v>
      </c>
      <c r="C41">
        <f t="shared" si="1"/>
        <v>398</v>
      </c>
      <c r="E41" s="1">
        <f t="shared" si="0"/>
        <v>0.60199999999999998</v>
      </c>
      <c r="F41">
        <v>-3954.74</v>
      </c>
      <c r="H41">
        <f t="shared" si="2"/>
        <v>41.96013289036545</v>
      </c>
    </row>
    <row r="42" spans="1:8" x14ac:dyDescent="0.55000000000000004">
      <c r="A42">
        <v>450</v>
      </c>
      <c r="B42">
        <v>704</v>
      </c>
      <c r="C42">
        <f t="shared" si="1"/>
        <v>296</v>
      </c>
      <c r="E42" s="1">
        <f t="shared" si="0"/>
        <v>0.70399999999999996</v>
      </c>
      <c r="F42">
        <v>-2930.48</v>
      </c>
      <c r="H42">
        <f t="shared" si="2"/>
        <v>41.93181818181818</v>
      </c>
    </row>
    <row r="43" spans="1:8" x14ac:dyDescent="0.55000000000000004">
      <c r="A43">
        <v>500</v>
      </c>
      <c r="B43">
        <v>840</v>
      </c>
      <c r="C43">
        <f t="shared" si="1"/>
        <v>160</v>
      </c>
      <c r="E43" s="1">
        <f t="shared" si="0"/>
        <v>0.84</v>
      </c>
      <c r="F43">
        <v>-1564.79</v>
      </c>
      <c r="H43">
        <f t="shared" si="2"/>
        <v>41.916666666666664</v>
      </c>
    </row>
    <row r="44" spans="1:8" x14ac:dyDescent="0.55000000000000004">
      <c r="A44">
        <v>600</v>
      </c>
      <c r="B44">
        <v>979</v>
      </c>
      <c r="C44">
        <f t="shared" si="1"/>
        <v>21</v>
      </c>
      <c r="E44" s="1">
        <f t="shared" si="0"/>
        <v>0.97899999999999998</v>
      </c>
      <c r="F44">
        <v>-168.958</v>
      </c>
      <c r="H44">
        <f t="shared" si="2"/>
        <v>41.922369765066392</v>
      </c>
    </row>
    <row r="45" spans="1:8" x14ac:dyDescent="0.55000000000000004">
      <c r="A45">
        <v>700</v>
      </c>
      <c r="B45">
        <v>999</v>
      </c>
      <c r="C45">
        <f t="shared" si="1"/>
        <v>1</v>
      </c>
      <c r="E45" s="1">
        <f t="shared" si="0"/>
        <v>0.999</v>
      </c>
      <c r="F45">
        <v>31.882100000000001</v>
      </c>
      <c r="H45">
        <f t="shared" si="2"/>
        <v>41.924024024024028</v>
      </c>
    </row>
    <row r="46" spans="1:8" x14ac:dyDescent="0.55000000000000004">
      <c r="A46">
        <v>800</v>
      </c>
      <c r="B46">
        <v>1000</v>
      </c>
      <c r="C46">
        <f t="shared" si="1"/>
        <v>0</v>
      </c>
      <c r="E46" s="1">
        <f t="shared" si="0"/>
        <v>1</v>
      </c>
      <c r="F46">
        <v>41.924300000000002</v>
      </c>
      <c r="H46">
        <f t="shared" si="2"/>
        <v>41.924300000000002</v>
      </c>
    </row>
    <row r="47" spans="1:8" x14ac:dyDescent="0.55000000000000004">
      <c r="A47">
        <v>900</v>
      </c>
      <c r="B47">
        <v>1000</v>
      </c>
      <c r="C47">
        <f t="shared" si="1"/>
        <v>0</v>
      </c>
      <c r="E47" s="1">
        <f t="shared" si="0"/>
        <v>1</v>
      </c>
      <c r="F47">
        <v>41.924300000000002</v>
      </c>
      <c r="H47">
        <f t="shared" si="2"/>
        <v>41.924300000000002</v>
      </c>
    </row>
    <row r="48" spans="1:8" x14ac:dyDescent="0.55000000000000004">
      <c r="A48">
        <v>1000</v>
      </c>
      <c r="B48">
        <v>1000</v>
      </c>
      <c r="C48">
        <f t="shared" si="1"/>
        <v>0</v>
      </c>
      <c r="E48" s="1">
        <f t="shared" si="0"/>
        <v>1</v>
      </c>
      <c r="F48">
        <v>41.924300000000002</v>
      </c>
      <c r="H48">
        <f t="shared" si="2"/>
        <v>41.924300000000002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sqref="A1:A47"/>
    </sheetView>
  </sheetViews>
  <sheetFormatPr defaultRowHeight="14.4" x14ac:dyDescent="0.55000000000000004"/>
  <sheetData>
    <row r="1" spans="1:2" x14ac:dyDescent="0.55000000000000004">
      <c r="A1">
        <v>0</v>
      </c>
      <c r="B1">
        <v>0</v>
      </c>
    </row>
    <row r="2" spans="1:2" x14ac:dyDescent="0.55000000000000004">
      <c r="A2">
        <v>1</v>
      </c>
      <c r="B2">
        <v>1</v>
      </c>
    </row>
    <row r="3" spans="1:2" x14ac:dyDescent="0.55000000000000004">
      <c r="A3">
        <v>2</v>
      </c>
      <c r="B3">
        <v>2</v>
      </c>
    </row>
    <row r="4" spans="1:2" x14ac:dyDescent="0.55000000000000004">
      <c r="A4">
        <v>3</v>
      </c>
      <c r="B4">
        <v>3</v>
      </c>
    </row>
    <row r="5" spans="1:2" x14ac:dyDescent="0.55000000000000004">
      <c r="A5">
        <v>4</v>
      </c>
      <c r="B5">
        <v>4</v>
      </c>
    </row>
    <row r="6" spans="1:2" x14ac:dyDescent="0.55000000000000004">
      <c r="A6">
        <v>5</v>
      </c>
      <c r="B6">
        <v>5</v>
      </c>
    </row>
    <row r="7" spans="1:2" x14ac:dyDescent="0.55000000000000004">
      <c r="A7">
        <v>6</v>
      </c>
      <c r="B7">
        <v>6</v>
      </c>
    </row>
    <row r="8" spans="1:2" x14ac:dyDescent="0.55000000000000004">
      <c r="A8">
        <v>7</v>
      </c>
      <c r="B8">
        <v>7</v>
      </c>
    </row>
    <row r="9" spans="1:2" x14ac:dyDescent="0.55000000000000004">
      <c r="A9">
        <v>8</v>
      </c>
      <c r="B9">
        <v>8</v>
      </c>
    </row>
    <row r="10" spans="1:2" x14ac:dyDescent="0.55000000000000004">
      <c r="A10">
        <v>9</v>
      </c>
      <c r="B10">
        <v>9</v>
      </c>
    </row>
    <row r="11" spans="1:2" x14ac:dyDescent="0.55000000000000004">
      <c r="A11">
        <v>10</v>
      </c>
      <c r="B11">
        <v>10</v>
      </c>
    </row>
    <row r="12" spans="1:2" x14ac:dyDescent="0.55000000000000004">
      <c r="A12">
        <v>11</v>
      </c>
      <c r="B12">
        <v>11</v>
      </c>
    </row>
    <row r="13" spans="1:2" x14ac:dyDescent="0.55000000000000004">
      <c r="A13">
        <v>12</v>
      </c>
      <c r="B13">
        <v>12</v>
      </c>
    </row>
    <row r="14" spans="1:2" x14ac:dyDescent="0.55000000000000004">
      <c r="A14">
        <v>13</v>
      </c>
      <c r="B14">
        <v>13</v>
      </c>
    </row>
    <row r="15" spans="1:2" x14ac:dyDescent="0.55000000000000004">
      <c r="A15">
        <v>14</v>
      </c>
      <c r="B15">
        <v>14</v>
      </c>
    </row>
    <row r="16" spans="1:2" x14ac:dyDescent="0.55000000000000004">
      <c r="A16">
        <v>15</v>
      </c>
      <c r="B16">
        <v>15</v>
      </c>
    </row>
    <row r="17" spans="1:2" x14ac:dyDescent="0.55000000000000004">
      <c r="A17">
        <v>16</v>
      </c>
      <c r="B17">
        <v>16</v>
      </c>
    </row>
    <row r="18" spans="1:2" x14ac:dyDescent="0.55000000000000004">
      <c r="A18">
        <v>17</v>
      </c>
      <c r="B18">
        <v>17</v>
      </c>
    </row>
    <row r="19" spans="1:2" x14ac:dyDescent="0.55000000000000004">
      <c r="A19">
        <v>18</v>
      </c>
      <c r="B19">
        <v>18</v>
      </c>
    </row>
    <row r="20" spans="1:2" x14ac:dyDescent="0.55000000000000004">
      <c r="A20">
        <v>19</v>
      </c>
      <c r="B20">
        <v>19</v>
      </c>
    </row>
    <row r="21" spans="1:2" x14ac:dyDescent="0.55000000000000004">
      <c r="A21">
        <v>20</v>
      </c>
      <c r="B21">
        <v>20</v>
      </c>
    </row>
    <row r="22" spans="1:2" x14ac:dyDescent="0.55000000000000004">
      <c r="A22">
        <v>21</v>
      </c>
      <c r="B22">
        <v>25</v>
      </c>
    </row>
    <row r="23" spans="1:2" x14ac:dyDescent="0.55000000000000004">
      <c r="A23">
        <v>22</v>
      </c>
      <c r="B23">
        <v>30</v>
      </c>
    </row>
    <row r="24" spans="1:2" x14ac:dyDescent="0.55000000000000004">
      <c r="A24">
        <v>23</v>
      </c>
      <c r="B24">
        <v>35</v>
      </c>
    </row>
    <row r="25" spans="1:2" x14ac:dyDescent="0.55000000000000004">
      <c r="A25">
        <v>24</v>
      </c>
      <c r="B25">
        <v>40</v>
      </c>
    </row>
    <row r="26" spans="1:2" x14ac:dyDescent="0.55000000000000004">
      <c r="A26">
        <v>25</v>
      </c>
      <c r="B26">
        <v>45</v>
      </c>
    </row>
    <row r="27" spans="1:2" x14ac:dyDescent="0.55000000000000004">
      <c r="A27">
        <v>26</v>
      </c>
      <c r="B27">
        <v>50</v>
      </c>
    </row>
    <row r="28" spans="1:2" x14ac:dyDescent="0.55000000000000004">
      <c r="A28">
        <v>27</v>
      </c>
      <c r="B28">
        <v>60</v>
      </c>
    </row>
    <row r="29" spans="1:2" x14ac:dyDescent="0.55000000000000004">
      <c r="A29">
        <v>28</v>
      </c>
      <c r="B29">
        <v>70</v>
      </c>
    </row>
    <row r="30" spans="1:2" x14ac:dyDescent="0.55000000000000004">
      <c r="A30">
        <v>29</v>
      </c>
      <c r="B30">
        <v>80</v>
      </c>
    </row>
    <row r="31" spans="1:2" x14ac:dyDescent="0.55000000000000004">
      <c r="A31">
        <v>30</v>
      </c>
      <c r="B31">
        <v>90</v>
      </c>
    </row>
    <row r="32" spans="1:2" x14ac:dyDescent="0.55000000000000004">
      <c r="A32">
        <v>31</v>
      </c>
      <c r="B32">
        <v>100</v>
      </c>
    </row>
    <row r="33" spans="1:2" x14ac:dyDescent="0.55000000000000004">
      <c r="A33">
        <v>32</v>
      </c>
      <c r="B33">
        <v>125</v>
      </c>
    </row>
    <row r="34" spans="1:2" x14ac:dyDescent="0.55000000000000004">
      <c r="A34">
        <v>33</v>
      </c>
      <c r="B34">
        <v>150</v>
      </c>
    </row>
    <row r="35" spans="1:2" x14ac:dyDescent="0.55000000000000004">
      <c r="A35">
        <v>34</v>
      </c>
      <c r="B35">
        <v>175</v>
      </c>
    </row>
    <row r="36" spans="1:2" x14ac:dyDescent="0.55000000000000004">
      <c r="A36">
        <v>35</v>
      </c>
      <c r="B36">
        <v>200</v>
      </c>
    </row>
    <row r="37" spans="1:2" x14ac:dyDescent="0.55000000000000004">
      <c r="A37">
        <v>36</v>
      </c>
      <c r="B37">
        <v>250</v>
      </c>
    </row>
    <row r="38" spans="1:2" x14ac:dyDescent="0.55000000000000004">
      <c r="A38">
        <v>37</v>
      </c>
      <c r="B38">
        <v>300</v>
      </c>
    </row>
    <row r="39" spans="1:2" x14ac:dyDescent="0.55000000000000004">
      <c r="A39">
        <v>38</v>
      </c>
      <c r="B39">
        <v>350</v>
      </c>
    </row>
    <row r="40" spans="1:2" x14ac:dyDescent="0.55000000000000004">
      <c r="A40">
        <v>39</v>
      </c>
      <c r="B40">
        <v>400</v>
      </c>
    </row>
    <row r="41" spans="1:2" x14ac:dyDescent="0.55000000000000004">
      <c r="A41">
        <v>40</v>
      </c>
      <c r="B41">
        <v>450</v>
      </c>
    </row>
    <row r="42" spans="1:2" x14ac:dyDescent="0.55000000000000004">
      <c r="A42">
        <v>41</v>
      </c>
      <c r="B42">
        <v>500</v>
      </c>
    </row>
    <row r="43" spans="1:2" x14ac:dyDescent="0.55000000000000004">
      <c r="A43">
        <v>42</v>
      </c>
      <c r="B43">
        <v>600</v>
      </c>
    </row>
    <row r="44" spans="1:2" x14ac:dyDescent="0.55000000000000004">
      <c r="A44">
        <v>43</v>
      </c>
      <c r="B44">
        <v>700</v>
      </c>
    </row>
    <row r="45" spans="1:2" x14ac:dyDescent="0.55000000000000004">
      <c r="A45">
        <v>44</v>
      </c>
      <c r="B45">
        <v>800</v>
      </c>
    </row>
    <row r="46" spans="1:2" x14ac:dyDescent="0.55000000000000004">
      <c r="A46">
        <v>45</v>
      </c>
      <c r="B46">
        <v>900</v>
      </c>
    </row>
    <row r="47" spans="1:2" x14ac:dyDescent="0.55000000000000004">
      <c r="A47">
        <v>46</v>
      </c>
      <c r="B4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Distance punishments</vt:lpstr>
      <vt:lpstr>Reward matrix</vt:lpstr>
      <vt:lpstr>Test result test 1</vt:lpstr>
      <vt:lpstr>Test result test 2</vt:lpstr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Grove</dc:creator>
  <cp:lastModifiedBy>Marcus Grove</cp:lastModifiedBy>
  <dcterms:created xsi:type="dcterms:W3CDTF">2018-12-06T13:57:07Z</dcterms:created>
  <dcterms:modified xsi:type="dcterms:W3CDTF">2018-12-12T07:46:33Z</dcterms:modified>
</cp:coreProperties>
</file>