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Nimbus X/Calculations/"/>
    </mc:Choice>
  </mc:AlternateContent>
  <xr:revisionPtr revIDLastSave="30" documentId="8_{086226A3-5A0A-483B-8B89-08064BE65C53}" xr6:coauthVersionLast="47" xr6:coauthVersionMax="47" xr10:uidLastSave="{DB99FCDE-99A5-4D28-867F-157AA6C10373}"/>
  <bookViews>
    <workbookView xWindow="-28920" yWindow="-75" windowWidth="29040" windowHeight="15720" xr2:uid="{A679071A-B8E9-4A51-A2AC-E549D51374D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9" i="1" l="1"/>
  <c r="H13" i="1"/>
  <c r="H18" i="1"/>
  <c r="H17" i="1"/>
  <c r="H16" i="1"/>
  <c r="H15" i="1"/>
  <c r="H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<sst xmlns="http://schemas.openxmlformats.org/spreadsheetml/2006/main" count="11" uniqueCount="11">
  <si>
    <t>RPM</t>
  </si>
  <si>
    <t>Thrust (LBF)</t>
  </si>
  <si>
    <t>Power (HP)</t>
  </si>
  <si>
    <t>Torque (In-LBF)</t>
  </si>
  <si>
    <t>Cp</t>
  </si>
  <si>
    <t>Ct</t>
  </si>
  <si>
    <t>FOM</t>
  </si>
  <si>
    <t>Thrust (N)</t>
  </si>
  <si>
    <t>Thrust (g)</t>
  </si>
  <si>
    <t>Torque (Nm)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</si>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</sst>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4AA-77B4-4369-B745-CEA7EE4D1349}">
  <dimension ref="A1:K19"/>
  <sheetViews>
    <sheetView tabSelected="1" workbookViewId="0">
      <selection activeCell="I25" sqref="I25"/>
    </sheetView>
  </sheetViews>
  <sheetFormatPr defaultRowHeight="14.4" x14ac:dyDescent="0.3"/>
  <cols>
    <col min="1" max="15" width="1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</v>
      </c>
      <c r="B2">
        <v>6.9000000000000006E-2</v>
      </c>
      <c r="C2">
        <v>1E-3</v>
      </c>
      <c r="D2">
        <v>5.6000000000000001E-2</v>
      </c>
      <c r="E2">
        <v>4.4299999999999999E-2</v>
      </c>
      <c r="F2">
        <v>0.1043</v>
      </c>
      <c r="G2">
        <v>0.60699999999999998</v>
      </c>
      <c r="H2">
        <f>B2*4.44822</f>
        <v>0.30692718000000002</v>
      </c>
      <c r="I2">
        <f>1000*H2/9.81</f>
        <v>31.287174311926606</v>
      </c>
      <c r="J2">
        <f>D2*0.113</f>
        <v>6.3280000000000003E-3</v>
      </c>
      <c r="K2">
        <f>C2*745.7</f>
        <v>0.74570000000000003</v>
      </c>
    </row>
    <row r="3" spans="1:11" x14ac:dyDescent="0.3">
      <c r="A3">
        <v>2000</v>
      </c>
      <c r="B3">
        <v>0.27600000000000002</v>
      </c>
      <c r="C3">
        <v>7.0000000000000001E-3</v>
      </c>
      <c r="D3">
        <v>0.20599999999999999</v>
      </c>
      <c r="E3">
        <v>4.0800000000000003E-2</v>
      </c>
      <c r="F3">
        <v>0.1046</v>
      </c>
      <c r="G3">
        <v>0.66100000000000003</v>
      </c>
      <c r="H3">
        <f t="shared" ref="H3:H19" si="0">B3*4.44822</f>
        <v>1.2277087200000001</v>
      </c>
      <c r="I3">
        <f t="shared" ref="I3:I19" si="1">1000*H3/9.81</f>
        <v>125.14869724770642</v>
      </c>
      <c r="J3">
        <f t="shared" ref="J3:J19" si="2">D3*0.113</f>
        <v>2.3278E-2</v>
      </c>
      <c r="K3">
        <f t="shared" ref="K3:K19" si="3">C3*745.7</f>
        <v>5.2199</v>
      </c>
    </row>
    <row r="4" spans="1:11" x14ac:dyDescent="0.3">
      <c r="A4">
        <v>3000</v>
      </c>
      <c r="B4">
        <v>0.624</v>
      </c>
      <c r="C4">
        <v>2.1000000000000001E-2</v>
      </c>
      <c r="D4">
        <v>0.44700000000000001</v>
      </c>
      <c r="E4">
        <v>3.9300000000000002E-2</v>
      </c>
      <c r="F4">
        <v>0.1048</v>
      </c>
      <c r="G4">
        <v>0.68899999999999995</v>
      </c>
      <c r="H4">
        <f t="shared" si="0"/>
        <v>2.7756892799999999</v>
      </c>
      <c r="I4">
        <f t="shared" si="1"/>
        <v>282.94488073394496</v>
      </c>
      <c r="J4">
        <f t="shared" si="2"/>
        <v>5.0511E-2</v>
      </c>
      <c r="K4">
        <f t="shared" si="3"/>
        <v>15.659700000000003</v>
      </c>
    </row>
    <row r="5" spans="1:11" x14ac:dyDescent="0.3">
      <c r="A5">
        <v>4000</v>
      </c>
      <c r="B5">
        <v>1.111</v>
      </c>
      <c r="C5">
        <v>4.9000000000000002E-2</v>
      </c>
      <c r="D5">
        <v>0.77700000000000002</v>
      </c>
      <c r="E5">
        <v>3.85E-2</v>
      </c>
      <c r="F5">
        <v>0.1051</v>
      </c>
      <c r="G5">
        <v>0.70699999999999996</v>
      </c>
      <c r="H5">
        <f t="shared" si="0"/>
        <v>4.9419724199999999</v>
      </c>
      <c r="I5">
        <f t="shared" si="1"/>
        <v>503.7688501529052</v>
      </c>
      <c r="J5">
        <f t="shared" si="2"/>
        <v>8.7801000000000004E-2</v>
      </c>
      <c r="K5">
        <f t="shared" si="3"/>
        <v>36.539300000000004</v>
      </c>
    </row>
    <row r="6" spans="1:11" x14ac:dyDescent="0.3">
      <c r="A6">
        <v>5000</v>
      </c>
      <c r="B6">
        <v>1.7410000000000001</v>
      </c>
      <c r="C6">
        <v>9.5000000000000001E-2</v>
      </c>
      <c r="D6">
        <v>1.1970000000000001</v>
      </c>
      <c r="E6">
        <v>3.7900000000000003E-2</v>
      </c>
      <c r="F6">
        <v>0.10539999999999999</v>
      </c>
      <c r="G6">
        <v>0.72</v>
      </c>
      <c r="H6">
        <f t="shared" si="0"/>
        <v>7.7443510200000008</v>
      </c>
      <c r="I6">
        <f t="shared" si="1"/>
        <v>789.43435474006117</v>
      </c>
      <c r="J6">
        <f t="shared" si="2"/>
        <v>0.13526100000000002</v>
      </c>
      <c r="K6">
        <f t="shared" si="3"/>
        <v>70.841500000000011</v>
      </c>
    </row>
    <row r="7" spans="1:11" x14ac:dyDescent="0.3">
      <c r="A7">
        <v>6000</v>
      </c>
      <c r="B7">
        <v>2.516</v>
      </c>
      <c r="C7">
        <v>0.16300000000000001</v>
      </c>
      <c r="D7">
        <v>1.708</v>
      </c>
      <c r="E7">
        <v>3.7600000000000001E-2</v>
      </c>
      <c r="F7">
        <v>0.1057</v>
      </c>
      <c r="G7">
        <v>0.73</v>
      </c>
      <c r="H7">
        <f t="shared" si="0"/>
        <v>11.19172152</v>
      </c>
      <c r="I7">
        <f t="shared" si="1"/>
        <v>1140.8482691131496</v>
      </c>
      <c r="J7">
        <f t="shared" si="2"/>
        <v>0.19300400000000001</v>
      </c>
      <c r="K7">
        <f t="shared" si="3"/>
        <v>121.54910000000001</v>
      </c>
    </row>
    <row r="8" spans="1:11" x14ac:dyDescent="0.3">
      <c r="A8">
        <v>7000</v>
      </c>
      <c r="B8">
        <v>3.4369999999999998</v>
      </c>
      <c r="C8">
        <v>0.25700000000000001</v>
      </c>
      <c r="D8">
        <v>2.3130000000000002</v>
      </c>
      <c r="E8">
        <v>3.7400000000000003E-2</v>
      </c>
      <c r="F8">
        <v>0.1061</v>
      </c>
      <c r="G8">
        <v>0.73799999999999999</v>
      </c>
      <c r="H8">
        <f t="shared" si="0"/>
        <v>15.288532139999999</v>
      </c>
      <c r="I8">
        <f t="shared" si="1"/>
        <v>1558.4640305810397</v>
      </c>
      <c r="J8">
        <f t="shared" si="2"/>
        <v>0.26136900000000002</v>
      </c>
      <c r="K8">
        <f t="shared" si="3"/>
        <v>191.64490000000001</v>
      </c>
    </row>
    <row r="9" spans="1:11" x14ac:dyDescent="0.3">
      <c r="A9">
        <v>8000</v>
      </c>
      <c r="B9">
        <v>4.5090000000000003</v>
      </c>
      <c r="C9">
        <v>0.38300000000000001</v>
      </c>
      <c r="D9">
        <v>3.0139999999999998</v>
      </c>
      <c r="E9">
        <v>3.73E-2</v>
      </c>
      <c r="F9">
        <v>0.1066</v>
      </c>
      <c r="G9">
        <v>0.74399999999999999</v>
      </c>
      <c r="H9">
        <f t="shared" si="0"/>
        <v>20.05702398</v>
      </c>
      <c r="I9">
        <f t="shared" si="1"/>
        <v>2044.5488256880735</v>
      </c>
      <c r="J9">
        <f t="shared" si="2"/>
        <v>0.340582</v>
      </c>
      <c r="K9">
        <f t="shared" si="3"/>
        <v>285.60310000000004</v>
      </c>
    </row>
    <row r="10" spans="1:11" x14ac:dyDescent="0.3">
      <c r="A10">
        <v>9000</v>
      </c>
      <c r="B10">
        <v>5.7350000000000003</v>
      </c>
      <c r="C10">
        <v>0.54500000000000004</v>
      </c>
      <c r="D10">
        <v>3.8140000000000001</v>
      </c>
      <c r="E10">
        <v>3.73E-2</v>
      </c>
      <c r="F10">
        <v>0.1071</v>
      </c>
      <c r="G10">
        <v>0.75</v>
      </c>
      <c r="H10">
        <f t="shared" si="0"/>
        <v>25.510541700000001</v>
      </c>
      <c r="I10">
        <f t="shared" si="1"/>
        <v>2600.4629663608562</v>
      </c>
      <c r="J10">
        <f t="shared" si="2"/>
        <v>0.43098200000000003</v>
      </c>
      <c r="K10">
        <f t="shared" si="3"/>
        <v>406.40650000000005</v>
      </c>
    </row>
    <row r="11" spans="1:11" x14ac:dyDescent="0.3">
      <c r="A11">
        <v>10000</v>
      </c>
      <c r="B11">
        <v>7.1210000000000004</v>
      </c>
      <c r="C11">
        <v>0.749</v>
      </c>
      <c r="D11">
        <v>4.718</v>
      </c>
      <c r="E11">
        <v>3.7400000000000003E-2</v>
      </c>
      <c r="F11">
        <v>0.10780000000000001</v>
      </c>
      <c r="G11">
        <v>0.755</v>
      </c>
      <c r="H11">
        <f t="shared" si="0"/>
        <v>31.675774620000002</v>
      </c>
      <c r="I11">
        <f t="shared" si="1"/>
        <v>3228.9270764525995</v>
      </c>
      <c r="J11">
        <f t="shared" si="2"/>
        <v>0.533134</v>
      </c>
      <c r="K11">
        <f t="shared" si="3"/>
        <v>558.52930000000003</v>
      </c>
    </row>
    <row r="12" spans="1:11" x14ac:dyDescent="0.3">
      <c r="A12">
        <v>11000</v>
      </c>
      <c r="B12">
        <v>8.6720000000000006</v>
      </c>
      <c r="C12">
        <v>1</v>
      </c>
      <c r="D12">
        <v>5.7320000000000002</v>
      </c>
      <c r="E12">
        <v>3.7499999999999999E-2</v>
      </c>
      <c r="F12">
        <v>0.1085</v>
      </c>
      <c r="G12">
        <v>0.75900000000000001</v>
      </c>
      <c r="H12">
        <f t="shared" si="0"/>
        <v>38.574963840000002</v>
      </c>
      <c r="I12">
        <f t="shared" si="1"/>
        <v>3932.2083425076453</v>
      </c>
      <c r="J12">
        <f t="shared" si="2"/>
        <v>0.64771600000000007</v>
      </c>
      <c r="K12">
        <f t="shared" si="3"/>
        <v>745.7</v>
      </c>
    </row>
    <row r="13" spans="1:11" x14ac:dyDescent="0.3">
      <c r="A13">
        <v>12000</v>
      </c>
      <c r="B13">
        <v>10.395</v>
      </c>
      <c r="C13">
        <v>1.306</v>
      </c>
      <c r="D13">
        <v>6.8620000000000001</v>
      </c>
      <c r="E13">
        <v>3.78E-2</v>
      </c>
      <c r="F13">
        <v>0.10920000000000001</v>
      </c>
      <c r="G13">
        <v>0.76300000000000001</v>
      </c>
      <c r="H13">
        <f t="shared" si="0"/>
        <v>46.239246899999998</v>
      </c>
      <c r="I13">
        <f t="shared" si="1"/>
        <v>4713.4808256880733</v>
      </c>
      <c r="J13">
        <f t="shared" si="2"/>
        <v>0.77540600000000004</v>
      </c>
      <c r="K13">
        <f t="shared" si="3"/>
        <v>973.88420000000008</v>
      </c>
    </row>
    <row r="14" spans="1:11" x14ac:dyDescent="0.3">
      <c r="A14">
        <v>13000</v>
      </c>
      <c r="B14">
        <v>12.298999999999999</v>
      </c>
      <c r="C14">
        <v>1.6739999999999999</v>
      </c>
      <c r="D14">
        <v>8.1170000000000009</v>
      </c>
      <c r="E14">
        <v>3.8100000000000002E-2</v>
      </c>
      <c r="F14">
        <v>0.1101</v>
      </c>
      <c r="G14">
        <v>0.76600000000000001</v>
      </c>
      <c r="H14">
        <f t="shared" si="0"/>
        <v>54.708657779999996</v>
      </c>
      <c r="I14">
        <f t="shared" si="1"/>
        <v>5576.8254617736993</v>
      </c>
      <c r="J14">
        <f t="shared" si="2"/>
        <v>0.91722100000000018</v>
      </c>
      <c r="K14">
        <f t="shared" si="3"/>
        <v>1248.3018</v>
      </c>
    </row>
    <row r="15" spans="1:11" x14ac:dyDescent="0.3">
      <c r="A15">
        <v>14000</v>
      </c>
      <c r="B15">
        <v>14.393000000000001</v>
      </c>
      <c r="C15">
        <v>2.1120000000000001</v>
      </c>
      <c r="D15">
        <v>9.5079999999999991</v>
      </c>
      <c r="E15">
        <v>3.8399999999999997E-2</v>
      </c>
      <c r="F15">
        <v>0.1111</v>
      </c>
      <c r="G15">
        <v>0.76900000000000002</v>
      </c>
      <c r="H15">
        <f t="shared" si="0"/>
        <v>64.023230460000008</v>
      </c>
      <c r="I15">
        <f t="shared" si="1"/>
        <v>6526.3231865443431</v>
      </c>
      <c r="J15">
        <f t="shared" si="2"/>
        <v>1.0744039999999999</v>
      </c>
      <c r="K15">
        <f t="shared" si="3"/>
        <v>1574.9184000000002</v>
      </c>
    </row>
    <row r="16" spans="1:11" x14ac:dyDescent="0.3">
      <c r="A16">
        <v>15000</v>
      </c>
      <c r="B16">
        <v>16.692</v>
      </c>
      <c r="C16">
        <v>2.63</v>
      </c>
      <c r="D16">
        <v>11.051</v>
      </c>
      <c r="E16">
        <v>3.8899999999999997E-2</v>
      </c>
      <c r="F16">
        <v>0.1123</v>
      </c>
      <c r="G16">
        <v>0.77100000000000002</v>
      </c>
      <c r="H16">
        <f t="shared" si="0"/>
        <v>74.249688239999998</v>
      </c>
      <c r="I16">
        <f t="shared" si="1"/>
        <v>7568.7755596330271</v>
      </c>
      <c r="J16">
        <f t="shared" si="2"/>
        <v>1.2487630000000001</v>
      </c>
      <c r="K16">
        <f t="shared" si="3"/>
        <v>1961.191</v>
      </c>
    </row>
    <row r="17" spans="1:11" x14ac:dyDescent="0.3">
      <c r="A17">
        <v>16000</v>
      </c>
      <c r="B17">
        <v>19.21</v>
      </c>
      <c r="C17">
        <v>3.2490000000000001</v>
      </c>
      <c r="D17">
        <v>12.798999999999999</v>
      </c>
      <c r="E17">
        <v>3.9600000000000003E-2</v>
      </c>
      <c r="F17">
        <v>0.11360000000000001</v>
      </c>
      <c r="G17">
        <v>0.77100000000000002</v>
      </c>
      <c r="H17">
        <f t="shared" si="0"/>
        <v>85.4503062</v>
      </c>
      <c r="I17">
        <f t="shared" si="1"/>
        <v>8710.5307033639147</v>
      </c>
      <c r="J17">
        <f t="shared" si="2"/>
        <v>1.4462869999999999</v>
      </c>
      <c r="K17">
        <f t="shared" si="3"/>
        <v>2422.7793000000001</v>
      </c>
    </row>
    <row r="18" spans="1:11" x14ac:dyDescent="0.3">
      <c r="A18">
        <v>17000</v>
      </c>
      <c r="B18">
        <v>21.965</v>
      </c>
      <c r="C18">
        <v>4.0259999999999998</v>
      </c>
      <c r="D18">
        <v>14.927</v>
      </c>
      <c r="E18">
        <v>4.0899999999999999E-2</v>
      </c>
      <c r="F18">
        <v>0.115</v>
      </c>
      <c r="G18">
        <v>0.76</v>
      </c>
      <c r="H18">
        <f t="shared" si="0"/>
        <v>97.705152299999995</v>
      </c>
      <c r="I18">
        <f t="shared" si="1"/>
        <v>9959.7504892966354</v>
      </c>
      <c r="J18">
        <f t="shared" si="2"/>
        <v>1.6867510000000001</v>
      </c>
      <c r="K18">
        <f t="shared" si="3"/>
        <v>3002.1882000000001</v>
      </c>
    </row>
    <row r="19" spans="1:11" x14ac:dyDescent="0.3">
      <c r="A19">
        <v>18000</v>
      </c>
      <c r="B19">
        <v>24.963000000000001</v>
      </c>
      <c r="C19">
        <v>5.069</v>
      </c>
      <c r="D19">
        <v>17.75</v>
      </c>
      <c r="E19">
        <v>4.3400000000000001E-2</v>
      </c>
      <c r="F19">
        <v>0.1166</v>
      </c>
      <c r="G19">
        <v>0.73199999999999998</v>
      </c>
      <c r="H19">
        <f t="shared" si="0"/>
        <v>111.04091586000001</v>
      </c>
      <c r="I19">
        <f t="shared" si="1"/>
        <v>11319.155541284405</v>
      </c>
      <c r="J19">
        <f t="shared" si="2"/>
        <v>2.0057499999999999</v>
      </c>
      <c r="K19">
        <f t="shared" si="3"/>
        <v>3779.9533000000001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Hasewinkel</cp:lastModifiedBy>
  <dcterms:modified xsi:type="dcterms:W3CDTF">2024-08-06T08:49:56Z</dcterms:modified>
</cp:coreProperties>
</file>