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fd4e6ba2a322c3/Desktop/AltAir Sizing/BLDC motors/"/>
    </mc:Choice>
  </mc:AlternateContent>
  <xr:revisionPtr revIDLastSave="1183" documentId="14_{8BCB7FF1-3B91-425B-AEA5-41FC2D5122A4}" xr6:coauthVersionLast="47" xr6:coauthVersionMax="47" xr10:uidLastSave="{E224196E-1B41-4E99-B8B4-EB0E879F2606}"/>
  <bookViews>
    <workbookView xWindow="-108" yWindow="-108" windowWidth="23256" windowHeight="12456" xr2:uid="{49E0AC3F-99DC-4393-BEFE-2AA094F8322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4" i="1" l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63" i="1"/>
  <c r="P63" i="1" s="1"/>
  <c r="O51" i="1"/>
  <c r="P51" i="1" s="1"/>
  <c r="O39" i="1"/>
  <c r="P39" i="1" s="1"/>
  <c r="O38" i="1"/>
  <c r="P38" i="1" s="1"/>
  <c r="O27" i="1"/>
  <c r="P27" i="1" s="1"/>
  <c r="O26" i="1"/>
  <c r="P26" i="1" s="1"/>
  <c r="O25" i="1"/>
  <c r="P25" i="1" s="1"/>
  <c r="O15" i="1"/>
  <c r="P15" i="1" s="1"/>
  <c r="O14" i="1"/>
  <c r="P14" i="1" s="1"/>
  <c r="O13" i="1"/>
  <c r="P13" i="1" s="1"/>
  <c r="O12" i="1"/>
  <c r="P12" i="1" s="1"/>
  <c r="N104" i="1"/>
  <c r="O104" i="1" s="1"/>
  <c r="P104" i="1" s="1"/>
  <c r="N103" i="1"/>
  <c r="O103" i="1" s="1"/>
  <c r="P103" i="1" s="1"/>
  <c r="N102" i="1"/>
  <c r="O102" i="1" s="1"/>
  <c r="P102" i="1" s="1"/>
  <c r="N101" i="1"/>
  <c r="O101" i="1" s="1"/>
  <c r="P101" i="1" s="1"/>
  <c r="N100" i="1"/>
  <c r="O100" i="1" s="1"/>
  <c r="P100" i="1" s="1"/>
  <c r="N99" i="1"/>
  <c r="O99" i="1" s="1"/>
  <c r="P99" i="1" s="1"/>
  <c r="N98" i="1"/>
  <c r="O98" i="1" s="1"/>
  <c r="P98" i="1" s="1"/>
  <c r="N97" i="1"/>
  <c r="O97" i="1" s="1"/>
  <c r="P97" i="1" s="1"/>
  <c r="N96" i="1"/>
  <c r="O96" i="1" s="1"/>
  <c r="P96" i="1" s="1"/>
  <c r="N95" i="1"/>
  <c r="O95" i="1" s="1"/>
  <c r="P95" i="1" s="1"/>
  <c r="N94" i="1"/>
  <c r="O94" i="1" s="1"/>
  <c r="P94" i="1" s="1"/>
  <c r="N93" i="1"/>
  <c r="O93" i="1" s="1"/>
  <c r="P93" i="1" s="1"/>
  <c r="N92" i="1"/>
  <c r="O92" i="1" s="1"/>
  <c r="P92" i="1" s="1"/>
  <c r="N91" i="1"/>
  <c r="O91" i="1" s="1"/>
  <c r="P91" i="1" s="1"/>
  <c r="N90" i="1"/>
  <c r="O90" i="1" s="1"/>
  <c r="P90" i="1" s="1"/>
  <c r="N89" i="1"/>
  <c r="O89" i="1" s="1"/>
  <c r="P89" i="1" s="1"/>
  <c r="N88" i="1"/>
  <c r="O88" i="1" s="1"/>
  <c r="P88" i="1" s="1"/>
  <c r="N87" i="1"/>
  <c r="O87" i="1" s="1"/>
  <c r="P87" i="1" s="1"/>
  <c r="N86" i="1"/>
  <c r="O86" i="1" s="1"/>
  <c r="P86" i="1" s="1"/>
  <c r="N85" i="1"/>
  <c r="O85" i="1" s="1"/>
  <c r="P85" i="1" s="1"/>
  <c r="N84" i="1"/>
  <c r="O84" i="1" s="1"/>
  <c r="P84" i="1" s="1"/>
  <c r="N83" i="1"/>
  <c r="O83" i="1" s="1"/>
  <c r="P83" i="1" s="1"/>
  <c r="N82" i="1"/>
  <c r="O82" i="1" s="1"/>
  <c r="P82" i="1" s="1"/>
  <c r="N81" i="1"/>
  <c r="O81" i="1" s="1"/>
  <c r="P81" i="1" s="1"/>
  <c r="N80" i="1"/>
  <c r="O80" i="1" s="1"/>
  <c r="P80" i="1" s="1"/>
  <c r="N79" i="1"/>
  <c r="O79" i="1" s="1"/>
  <c r="P79" i="1" s="1"/>
  <c r="N78" i="1"/>
  <c r="O78" i="1" s="1"/>
  <c r="P78" i="1" s="1"/>
  <c r="N77" i="1"/>
  <c r="O77" i="1" s="1"/>
  <c r="P77" i="1" s="1"/>
  <c r="N76" i="1"/>
  <c r="O76" i="1" s="1"/>
  <c r="P76" i="1" s="1"/>
  <c r="N75" i="1"/>
  <c r="O75" i="1" s="1"/>
  <c r="P75" i="1" s="1"/>
  <c r="N74" i="1"/>
  <c r="O74" i="1" s="1"/>
  <c r="P74" i="1" s="1"/>
  <c r="N73" i="1"/>
  <c r="O73" i="1" s="1"/>
  <c r="P73" i="1" s="1"/>
  <c r="N72" i="1"/>
  <c r="O72" i="1" s="1"/>
  <c r="P72" i="1" s="1"/>
  <c r="N71" i="1"/>
  <c r="O71" i="1" s="1"/>
  <c r="P71" i="1" s="1"/>
  <c r="N70" i="1"/>
  <c r="O70" i="1" s="1"/>
  <c r="P70" i="1" s="1"/>
  <c r="N69" i="1"/>
  <c r="O69" i="1" s="1"/>
  <c r="P69" i="1" s="1"/>
  <c r="N68" i="1"/>
  <c r="O68" i="1" s="1"/>
  <c r="P68" i="1" s="1"/>
  <c r="N67" i="1"/>
  <c r="O67" i="1" s="1"/>
  <c r="P67" i="1" s="1"/>
  <c r="N66" i="1"/>
  <c r="O66" i="1" s="1"/>
  <c r="P66" i="1" s="1"/>
  <c r="N65" i="1"/>
  <c r="O65" i="1" s="1"/>
  <c r="P65" i="1" s="1"/>
  <c r="N64" i="1"/>
  <c r="O64" i="1" s="1"/>
  <c r="P64" i="1" s="1"/>
  <c r="N63" i="1"/>
  <c r="N62" i="1"/>
  <c r="O62" i="1" s="1"/>
  <c r="P62" i="1" s="1"/>
  <c r="N61" i="1"/>
  <c r="O61" i="1" s="1"/>
  <c r="P61" i="1" s="1"/>
  <c r="N60" i="1"/>
  <c r="O60" i="1" s="1"/>
  <c r="P60" i="1" s="1"/>
  <c r="N59" i="1"/>
  <c r="O59" i="1" s="1"/>
  <c r="P59" i="1" s="1"/>
  <c r="N58" i="1"/>
  <c r="O58" i="1" s="1"/>
  <c r="P58" i="1" s="1"/>
  <c r="N57" i="1"/>
  <c r="O57" i="1" s="1"/>
  <c r="P57" i="1" s="1"/>
  <c r="N56" i="1"/>
  <c r="O56" i="1" s="1"/>
  <c r="P56" i="1" s="1"/>
  <c r="N55" i="1"/>
  <c r="O55" i="1" s="1"/>
  <c r="P55" i="1" s="1"/>
  <c r="N54" i="1"/>
  <c r="O54" i="1" s="1"/>
  <c r="P54" i="1" s="1"/>
  <c r="N53" i="1"/>
  <c r="O53" i="1" s="1"/>
  <c r="P53" i="1" s="1"/>
  <c r="N52" i="1"/>
  <c r="O52" i="1" s="1"/>
  <c r="P52" i="1" s="1"/>
  <c r="N51" i="1"/>
  <c r="N50" i="1"/>
  <c r="O50" i="1" s="1"/>
  <c r="P50" i="1" s="1"/>
  <c r="N49" i="1"/>
  <c r="O49" i="1" s="1"/>
  <c r="P49" i="1" s="1"/>
  <c r="N48" i="1"/>
  <c r="O48" i="1" s="1"/>
  <c r="P48" i="1" s="1"/>
  <c r="N47" i="1"/>
  <c r="O47" i="1" s="1"/>
  <c r="P47" i="1" s="1"/>
  <c r="N46" i="1"/>
  <c r="O46" i="1" s="1"/>
  <c r="P46" i="1" s="1"/>
  <c r="N45" i="1"/>
  <c r="O45" i="1" s="1"/>
  <c r="P45" i="1" s="1"/>
  <c r="N44" i="1"/>
  <c r="O44" i="1" s="1"/>
  <c r="P44" i="1" s="1"/>
  <c r="N43" i="1"/>
  <c r="O43" i="1" s="1"/>
  <c r="P43" i="1" s="1"/>
  <c r="N42" i="1"/>
  <c r="O42" i="1" s="1"/>
  <c r="P42" i="1" s="1"/>
  <c r="N41" i="1"/>
  <c r="O41" i="1" s="1"/>
  <c r="P41" i="1" s="1"/>
  <c r="N40" i="1"/>
  <c r="O40" i="1" s="1"/>
  <c r="P40" i="1" s="1"/>
  <c r="N39" i="1"/>
  <c r="N38" i="1"/>
  <c r="N37" i="1"/>
  <c r="O37" i="1" s="1"/>
  <c r="P37" i="1" s="1"/>
  <c r="N36" i="1"/>
  <c r="O36" i="1" s="1"/>
  <c r="P36" i="1" s="1"/>
  <c r="N35" i="1"/>
  <c r="O35" i="1" s="1"/>
  <c r="P35" i="1" s="1"/>
  <c r="N34" i="1"/>
  <c r="O34" i="1" s="1"/>
  <c r="P34" i="1" s="1"/>
  <c r="N33" i="1"/>
  <c r="O33" i="1" s="1"/>
  <c r="P33" i="1" s="1"/>
  <c r="N32" i="1"/>
  <c r="O32" i="1" s="1"/>
  <c r="P32" i="1" s="1"/>
  <c r="N31" i="1"/>
  <c r="O31" i="1" s="1"/>
  <c r="P31" i="1" s="1"/>
  <c r="N30" i="1"/>
  <c r="O30" i="1" s="1"/>
  <c r="P30" i="1" s="1"/>
  <c r="N29" i="1"/>
  <c r="O29" i="1" s="1"/>
  <c r="P29" i="1" s="1"/>
  <c r="N28" i="1"/>
  <c r="O28" i="1" s="1"/>
  <c r="P28" i="1" s="1"/>
  <c r="N27" i="1"/>
  <c r="N26" i="1"/>
  <c r="N25" i="1"/>
  <c r="N24" i="1"/>
  <c r="O24" i="1" s="1"/>
  <c r="P24" i="1" s="1"/>
  <c r="N23" i="1"/>
  <c r="O23" i="1" s="1"/>
  <c r="P23" i="1" s="1"/>
  <c r="N22" i="1"/>
  <c r="O22" i="1" s="1"/>
  <c r="P22" i="1" s="1"/>
  <c r="N21" i="1"/>
  <c r="O21" i="1" s="1"/>
  <c r="P21" i="1" s="1"/>
  <c r="N20" i="1"/>
  <c r="O20" i="1" s="1"/>
  <c r="P20" i="1" s="1"/>
  <c r="N19" i="1"/>
  <c r="O19" i="1" s="1"/>
  <c r="P19" i="1" s="1"/>
  <c r="N18" i="1"/>
  <c r="O18" i="1" s="1"/>
  <c r="P18" i="1" s="1"/>
  <c r="N17" i="1"/>
  <c r="O17" i="1" s="1"/>
  <c r="P17" i="1" s="1"/>
  <c r="N16" i="1"/>
  <c r="O16" i="1" s="1"/>
  <c r="P16" i="1" s="1"/>
  <c r="N15" i="1"/>
  <c r="N14" i="1"/>
  <c r="N13" i="1"/>
  <c r="N12" i="1"/>
  <c r="N11" i="1"/>
  <c r="O11" i="1" s="1"/>
  <c r="P11" i="1" s="1"/>
  <c r="N10" i="1"/>
  <c r="O10" i="1" s="1"/>
  <c r="P10" i="1" s="1"/>
  <c r="N9" i="1"/>
  <c r="O9" i="1" s="1"/>
  <c r="P9" i="1" s="1"/>
  <c r="N8" i="1"/>
  <c r="O8" i="1" s="1"/>
  <c r="P8" i="1" s="1"/>
  <c r="N7" i="1"/>
  <c r="O7" i="1" s="1"/>
  <c r="P7" i="1" s="1"/>
  <c r="N6" i="1"/>
  <c r="O6" i="1" s="1"/>
  <c r="P6" i="1" s="1"/>
  <c r="N5" i="1"/>
  <c r="O5" i="1" s="1"/>
  <c r="P5" i="1" s="1"/>
  <c r="N4" i="1"/>
  <c r="O4" i="1" s="1"/>
  <c r="P4" i="1" s="1"/>
  <c r="N3" i="1"/>
  <c r="O3" i="1" s="1"/>
  <c r="P3" i="1" s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C1" i="1"/>
  <c r="F5" i="2"/>
  <c r="F4" i="2"/>
  <c r="F3" i="2"/>
  <c r="F2" i="2"/>
  <c r="F6" i="1"/>
  <c r="F5" i="1"/>
  <c r="F4" i="1"/>
  <c r="F3" i="1"/>
  <c r="Q19" i="1" l="1"/>
  <c r="R19" i="1" s="1"/>
  <c r="Q43" i="1"/>
  <c r="R43" i="1" s="1"/>
  <c r="Q103" i="1"/>
  <c r="R103" i="1" s="1"/>
  <c r="Q12" i="1"/>
  <c r="R12" i="1" s="1"/>
  <c r="Q46" i="1"/>
  <c r="R46" i="1" s="1"/>
  <c r="Q58" i="1"/>
  <c r="R58" i="1" s="1"/>
  <c r="Q82" i="1"/>
  <c r="R82" i="1" s="1"/>
  <c r="Q94" i="1"/>
  <c r="R94" i="1" s="1"/>
  <c r="Q31" i="1"/>
  <c r="R31" i="1" s="1"/>
  <c r="Q79" i="1"/>
  <c r="R79" i="1" s="1"/>
  <c r="Q70" i="1"/>
  <c r="R70" i="1" s="1"/>
  <c r="Q7" i="1"/>
  <c r="R7" i="1" s="1"/>
  <c r="Q55" i="1"/>
  <c r="R55" i="1" s="1"/>
  <c r="Q91" i="1"/>
  <c r="R91" i="1" s="1"/>
  <c r="Q22" i="1"/>
  <c r="R22" i="1" s="1"/>
  <c r="Q85" i="1"/>
  <c r="R85" i="1" s="1"/>
  <c r="Q26" i="1"/>
  <c r="R26" i="1" s="1"/>
  <c r="Q67" i="1"/>
  <c r="R67" i="1" s="1"/>
  <c r="Q34" i="1"/>
  <c r="R34" i="1" s="1"/>
  <c r="Q28" i="1"/>
  <c r="R28" i="1" s="1"/>
  <c r="Q52" i="1"/>
  <c r="R52" i="1" s="1"/>
  <c r="Q10" i="1"/>
  <c r="R10" i="1" s="1"/>
  <c r="Q24" i="1"/>
  <c r="R24" i="1" s="1"/>
  <c r="Q27" i="1"/>
  <c r="R27" i="1" s="1"/>
  <c r="Q5" i="1"/>
  <c r="R5" i="1" s="1"/>
  <c r="Q17" i="1"/>
  <c r="R17" i="1" s="1"/>
  <c r="Q29" i="1"/>
  <c r="R29" i="1" s="1"/>
  <c r="Q41" i="1"/>
  <c r="R41" i="1" s="1"/>
  <c r="Q53" i="1"/>
  <c r="R53" i="1" s="1"/>
  <c r="Q65" i="1"/>
  <c r="R65" i="1" s="1"/>
  <c r="Q77" i="1"/>
  <c r="R77" i="1" s="1"/>
  <c r="Q101" i="1"/>
  <c r="R101" i="1" s="1"/>
  <c r="Q6" i="1"/>
  <c r="R6" i="1" s="1"/>
  <c r="Q18" i="1"/>
  <c r="R18" i="1" s="1"/>
  <c r="Q30" i="1"/>
  <c r="R30" i="1" s="1"/>
  <c r="Q42" i="1"/>
  <c r="R42" i="1" s="1"/>
  <c r="Q54" i="1"/>
  <c r="R54" i="1" s="1"/>
  <c r="Q66" i="1"/>
  <c r="R66" i="1" s="1"/>
  <c r="Q78" i="1"/>
  <c r="R78" i="1" s="1"/>
  <c r="Q90" i="1"/>
  <c r="R90" i="1" s="1"/>
  <c r="Q102" i="1"/>
  <c r="R102" i="1" s="1"/>
  <c r="Q63" i="1"/>
  <c r="R63" i="1" s="1"/>
  <c r="Q60" i="1"/>
  <c r="R60" i="1" s="1"/>
  <c r="Q23" i="1"/>
  <c r="R23" i="1" s="1"/>
  <c r="Q47" i="1"/>
  <c r="R47" i="1" s="1"/>
  <c r="Q71" i="1"/>
  <c r="R71" i="1" s="1"/>
  <c r="Q95" i="1"/>
  <c r="R95" i="1" s="1"/>
  <c r="Q39" i="1"/>
  <c r="R39" i="1" s="1"/>
  <c r="Q89" i="1"/>
  <c r="R89" i="1" s="1"/>
  <c r="Q14" i="1"/>
  <c r="R14" i="1" s="1"/>
  <c r="Q84" i="1"/>
  <c r="R84" i="1" s="1"/>
  <c r="Q73" i="1"/>
  <c r="R73" i="1" s="1"/>
  <c r="Q97" i="1"/>
  <c r="R97" i="1" s="1"/>
  <c r="Q16" i="1"/>
  <c r="R16" i="1" s="1"/>
  <c r="Q98" i="1"/>
  <c r="R98" i="1" s="1"/>
  <c r="Q3" i="1"/>
  <c r="R3" i="1" s="1"/>
  <c r="Q50" i="1"/>
  <c r="R50" i="1" s="1"/>
  <c r="Q75" i="1"/>
  <c r="R75" i="1" s="1"/>
  <c r="Q99" i="1"/>
  <c r="R99" i="1" s="1"/>
  <c r="Q38" i="1"/>
  <c r="R38" i="1" s="1"/>
  <c r="Q88" i="1"/>
  <c r="R88" i="1" s="1"/>
  <c r="Q11" i="1"/>
  <c r="R11" i="1" s="1"/>
  <c r="Q35" i="1"/>
  <c r="R35" i="1" s="1"/>
  <c r="Q59" i="1"/>
  <c r="R59" i="1" s="1"/>
  <c r="Q83" i="1"/>
  <c r="R83" i="1" s="1"/>
  <c r="Q13" i="1"/>
  <c r="R13" i="1" s="1"/>
  <c r="Q64" i="1"/>
  <c r="R64" i="1" s="1"/>
  <c r="Q72" i="1"/>
  <c r="R72" i="1" s="1"/>
  <c r="Q40" i="1"/>
  <c r="R40" i="1" s="1"/>
  <c r="Q15" i="1"/>
  <c r="R15" i="1" s="1"/>
  <c r="Q96" i="1"/>
  <c r="R96" i="1" s="1"/>
  <c r="Q49" i="1"/>
  <c r="R49" i="1" s="1"/>
  <c r="Q74" i="1"/>
  <c r="R74" i="1" s="1"/>
  <c r="Q25" i="1"/>
  <c r="R25" i="1" s="1"/>
  <c r="Q51" i="1"/>
  <c r="R51" i="1" s="1"/>
  <c r="Q76" i="1"/>
  <c r="R76" i="1" s="1"/>
  <c r="Q100" i="1"/>
  <c r="R100" i="1" s="1"/>
  <c r="Q8" i="1"/>
  <c r="R8" i="1" s="1"/>
  <c r="Q20" i="1"/>
  <c r="R20" i="1" s="1"/>
  <c r="Q32" i="1"/>
  <c r="R32" i="1" s="1"/>
  <c r="Q44" i="1"/>
  <c r="R44" i="1" s="1"/>
  <c r="Q56" i="1"/>
  <c r="R56" i="1" s="1"/>
  <c r="Q68" i="1"/>
  <c r="R68" i="1" s="1"/>
  <c r="Q80" i="1"/>
  <c r="R80" i="1" s="1"/>
  <c r="Q92" i="1"/>
  <c r="R92" i="1" s="1"/>
  <c r="Q104" i="1"/>
  <c r="R104" i="1" s="1"/>
  <c r="Q61" i="1"/>
  <c r="R61" i="1" s="1"/>
  <c r="Q86" i="1"/>
  <c r="R86" i="1" s="1"/>
  <c r="Q36" i="1"/>
  <c r="R36" i="1" s="1"/>
  <c r="Q9" i="1"/>
  <c r="R9" i="1" s="1"/>
  <c r="Q21" i="1"/>
  <c r="R21" i="1" s="1"/>
  <c r="Q33" i="1"/>
  <c r="R33" i="1" s="1"/>
  <c r="Q45" i="1"/>
  <c r="R45" i="1" s="1"/>
  <c r="Q57" i="1"/>
  <c r="R57" i="1" s="1"/>
  <c r="Q69" i="1"/>
  <c r="R69" i="1" s="1"/>
  <c r="Q81" i="1"/>
  <c r="R81" i="1" s="1"/>
  <c r="Q93" i="1"/>
  <c r="R93" i="1" s="1"/>
  <c r="Q4" i="1"/>
  <c r="R4" i="1" s="1"/>
  <c r="Q37" i="1"/>
  <c r="R37" i="1" s="1"/>
  <c r="Q62" i="1"/>
  <c r="R62" i="1" s="1"/>
  <c r="Q87" i="1"/>
  <c r="R87" i="1" s="1"/>
  <c r="Q48" i="1"/>
  <c r="R48" i="1" s="1"/>
</calcChain>
</file>

<file path=xl/sharedStrings.xml><?xml version="1.0" encoding="utf-8"?>
<sst xmlns="http://schemas.openxmlformats.org/spreadsheetml/2006/main" count="648" uniqueCount="206">
  <si>
    <t>Brand</t>
  </si>
  <si>
    <t>Cost</t>
  </si>
  <si>
    <t>Link</t>
  </si>
  <si>
    <t>Name</t>
  </si>
  <si>
    <t>Kv</t>
  </si>
  <si>
    <t xml:space="preserve">Weight </t>
  </si>
  <si>
    <t>Dualsky</t>
  </si>
  <si>
    <t>ECO 2826C</t>
  </si>
  <si>
    <t>Dualsky - ECO 2826C / 1120 KV Motor / 660W</t>
  </si>
  <si>
    <t>Dualsky - ECO 2826C / 850 KV Motor</t>
  </si>
  <si>
    <t>EC3520C</t>
  </si>
  <si>
    <t>Dualsky - ECO 3520C / 680 KV Motor / 1100W</t>
  </si>
  <si>
    <t>ECO 3520C</t>
  </si>
  <si>
    <t>Dualsky - ECO 3520C / 820 KV Motor / 1040W</t>
  </si>
  <si>
    <t>EMAX</t>
  </si>
  <si>
    <t>CF2822</t>
  </si>
  <si>
    <t>Emax - CF2822 1200KV Brushless Motor for RC plane and Multicopter</t>
  </si>
  <si>
    <t>GT2205</t>
  </si>
  <si>
    <t>Emax - EMAX GT2205/22 1660KV Outer Rotor Brushless Motor</t>
  </si>
  <si>
    <t>GT3526</t>
  </si>
  <si>
    <t>Emax - Emax GT 3526/05 electric motor, 710kv</t>
  </si>
  <si>
    <t>GT2210</t>
  </si>
  <si>
    <t>Emax - GT2210/09 motor 1780Kv Brushless Motor</t>
  </si>
  <si>
    <t>GT2215</t>
  </si>
  <si>
    <t>Emax - GT2215/09 motor 1180Kv Brushless Motor</t>
  </si>
  <si>
    <t>GT2218</t>
  </si>
  <si>
    <t>Emax - GT2218/09 - 1100KV Brushless Motor</t>
  </si>
  <si>
    <t>GT2812</t>
  </si>
  <si>
    <t>Emax - GT2812/09 motor</t>
  </si>
  <si>
    <t>Emax - GT2812/10 - 970KV Outrunner Brushless Motor</t>
  </si>
  <si>
    <t>GT2820</t>
  </si>
  <si>
    <t>Emax - GT2820/06 motor 985Kv Brushless motor</t>
  </si>
  <si>
    <t>EMAX - GT2820-07 850kv Brushless Motor</t>
  </si>
  <si>
    <t>GT2826</t>
  </si>
  <si>
    <t>Emax - GT2826/05 motor</t>
  </si>
  <si>
    <t>GT4020</t>
  </si>
  <si>
    <t>Emax - GT4020 / 07 620KV Brushless Motor</t>
  </si>
  <si>
    <t>EMAX GT2218-10 1000kv Brushless Motor</t>
  </si>
  <si>
    <t>EMAX GT2218-11 930kv Brushless Motor</t>
  </si>
  <si>
    <t>Xnova</t>
  </si>
  <si>
    <t>T1404</t>
  </si>
  <si>
    <t>NEW! Xnova T1404 FPV racing series. 2700kv Goblin Hobbies Exclusive Distributor South Africa</t>
  </si>
  <si>
    <t>T2207</t>
  </si>
  <si>
    <t>Xnova 2207 freestyle smooth line motor series 2750kv Goblin Hobbies Exclusive Distributor South Africa</t>
  </si>
  <si>
    <t>T1804</t>
  </si>
  <si>
    <t>NEW! Xnova T1804 FPV racing serie. 3500KV Goblin Hobbies Exclusive Distributor South Africa</t>
  </si>
  <si>
    <t>NEW! Xnova 2812 freestyle smooth line motor series 1300kv Goblin Hobbies Exclusive Distributor South Africa</t>
  </si>
  <si>
    <t>T1204</t>
  </si>
  <si>
    <t>NEW! Xnova FPV T1204 motor series 5000kv combo Goblin Hobbies Exclusive Distributor South Africa</t>
  </si>
  <si>
    <t>Xnova 2204-2600KV supersonic racing FPV motor single Goblin Hobbies Exclusive Distributor South Africa</t>
  </si>
  <si>
    <t>Xnova 2207 freestyle hard line motor series 2600kv Goblin Hobbies Exclusive Distributor South Africa</t>
  </si>
  <si>
    <t>NEW! Xnova 2207 freestyle smooth line motor series 2750kv Goblin Hobbies Exclusive Distributor South Africa</t>
  </si>
  <si>
    <t>NEW! Xnova V2 2207-1900KV lightning racing FPV motor single Goblin Hobbies Exclusive Distributor South Africa</t>
  </si>
  <si>
    <t>NEW! Xnova 2207 freestyle smooth line 1700kv motor single Goblin Hobbies Exclusive Distributor South Africa</t>
  </si>
  <si>
    <t>Xnova 2207-2450KV lightning racing FPV motor single Goblin Hobbies Exclusive Distributor South Africa</t>
  </si>
  <si>
    <t>NEW! Xnova 1407 racing motor series 4000KV Single Goblin Hobbies Exclusive Distributor South Africa</t>
  </si>
  <si>
    <t>ECO 2312C</t>
  </si>
  <si>
    <t>RC EDGE - Dualsky Eco 2312C 1150KV</t>
  </si>
  <si>
    <t>ECO 2808C</t>
  </si>
  <si>
    <t>RC EDGE - Dualsky Eco 2808C 1200KV</t>
  </si>
  <si>
    <t>RC EDGE - Dualsky Eco 2808C 1430KV</t>
  </si>
  <si>
    <t>ECO 2814C</t>
  </si>
  <si>
    <t>RC EDGE - Dualsky Eco 2814C 1120KV</t>
  </si>
  <si>
    <t>RC EDGE - Dualsky Eco 2820C 940KV</t>
  </si>
  <si>
    <t>ECO 2820C</t>
  </si>
  <si>
    <t>ECO 4120C</t>
  </si>
  <si>
    <t>RC EDGE - Dualsky Eco 4120C 350KV</t>
  </si>
  <si>
    <t>ECO 4130C</t>
  </si>
  <si>
    <t>GF2205</t>
  </si>
  <si>
    <t>RC EDGE - E-Max GF2205 2840KV</t>
  </si>
  <si>
    <t>RC EDGE - Dualsky Eco 4130C 290KV</t>
  </si>
  <si>
    <t>GT2203</t>
  </si>
  <si>
    <t>RC EDGE - E-Max GT2203 1560KV</t>
  </si>
  <si>
    <t>RC EDGE - E-Max GT2205-33 1260KV</t>
  </si>
  <si>
    <t>GT2205-22</t>
  </si>
  <si>
    <t>RC EDGE - E-Max GT2205-22 1660KV</t>
  </si>
  <si>
    <t>GT3320-11</t>
  </si>
  <si>
    <t>RC EDGE - E-Max GT2210-11 1470KV</t>
  </si>
  <si>
    <t>GT2210-10</t>
  </si>
  <si>
    <t>RC EDGE - E-Max GT2210-10 1270KV</t>
  </si>
  <si>
    <t>GT2210-09</t>
  </si>
  <si>
    <t>RC EDGE - E-Max GT2210-09 1780KV</t>
  </si>
  <si>
    <t>RC EDGE - E-Max GT2215-10 1100KV</t>
  </si>
  <si>
    <t>GT2215-12</t>
  </si>
  <si>
    <t>RC EDGE - E-Max GT2215-12 905KV</t>
  </si>
  <si>
    <t>GT2215-09</t>
  </si>
  <si>
    <t>RC EDGE - E-Max GT2215-09 1180KV</t>
  </si>
  <si>
    <t>GT2218-09</t>
  </si>
  <si>
    <t>RC EDGE - E-Max GT2218-09 1100KV</t>
  </si>
  <si>
    <t>GT2218-11</t>
  </si>
  <si>
    <t>RC EDGE - E-Max GT2218-11 930KV</t>
  </si>
  <si>
    <t>GT2218-10</t>
  </si>
  <si>
    <t>RC EDGE - E-Max GT2218-10 1000KV</t>
  </si>
  <si>
    <t>GT2812-10</t>
  </si>
  <si>
    <t>RC EDGE - E-Max GT2812-10 970KV</t>
  </si>
  <si>
    <t>GT2812-09</t>
  </si>
  <si>
    <t>RC EDGE - E-Max GT2812-09 1060KV</t>
  </si>
  <si>
    <t>GT2812-05</t>
  </si>
  <si>
    <t>RC EDGE - E-Max GT2812-05 1840KV</t>
  </si>
  <si>
    <t>GT2812-08</t>
  </si>
  <si>
    <t>RC EDGE - E-Max GT2812-08 1180KV</t>
  </si>
  <si>
    <t>GT2812-06</t>
  </si>
  <si>
    <t>RC EDGE - E-Max GT2812-06 1550KV</t>
  </si>
  <si>
    <t>GT2815-07</t>
  </si>
  <si>
    <t>RC EDGE - E-Max GT2815-07 1100KV</t>
  </si>
  <si>
    <t>GT2815-06</t>
  </si>
  <si>
    <t>RC EDGE - E-Max GT2815-06 1280KV</t>
  </si>
  <si>
    <t>GT2815-05</t>
  </si>
  <si>
    <t>RC EDGE - E-Max GT2815-05 1500KV</t>
  </si>
  <si>
    <t>GT2820-07</t>
  </si>
  <si>
    <t>RC EDGE - E-Max GT2820-07 850KV</t>
  </si>
  <si>
    <t>GT2820-05</t>
  </si>
  <si>
    <t>RC EDGE - E-Max GT2820-06 985KV</t>
  </si>
  <si>
    <t>GT2820-04</t>
  </si>
  <si>
    <t>RC EDGE - E-Max GT2820-04 1460KV</t>
  </si>
  <si>
    <t>GT2826-05</t>
  </si>
  <si>
    <t>RC EDGE - E-Max GT2826-05 860KV</t>
  </si>
  <si>
    <t>GT2826-04</t>
  </si>
  <si>
    <t>RC EDGE - E-Max GT2826-04 1090KV</t>
  </si>
  <si>
    <t>GT226-06</t>
  </si>
  <si>
    <t>RC EDGE - E-Max GT2826-06 710KV</t>
  </si>
  <si>
    <t>GT3520-04</t>
  </si>
  <si>
    <t>RC EDGE - E-Max GT3520-04 1150KV</t>
  </si>
  <si>
    <t>GT3520-05</t>
  </si>
  <si>
    <t>RC EDGE - E-Max GT3520-05 925KV</t>
  </si>
  <si>
    <t>GT3526-04</t>
  </si>
  <si>
    <t>RC EDGE - E-Max GT3526-04 870KV (Special order, waiting period 24 Hours)</t>
  </si>
  <si>
    <t>GT3526-05</t>
  </si>
  <si>
    <t>RC EDGE - E-Max GT3526-05 710KV (Special order, waiting period 24 Hours)</t>
  </si>
  <si>
    <t>GT4020-09</t>
  </si>
  <si>
    <t>RC EDGE - E-Max GT4020-09 470KV (Special order, waiting period 24 Hours)</t>
  </si>
  <si>
    <t>GT4020-07</t>
  </si>
  <si>
    <t>RC EDGE - E-Max GT4020-07 620KV (Special order, waiting period 24 Hours)</t>
  </si>
  <si>
    <t>GT4030-08</t>
  </si>
  <si>
    <t>RC EDGE - E-Max GT4030-08 353KV (Special order, waiting period 24 Hours)</t>
  </si>
  <si>
    <t>GT4030-06</t>
  </si>
  <si>
    <t>RC EDGE - E-Max GT4030-06 420KV (Special order, waiting period 24 Hours)</t>
  </si>
  <si>
    <t>GT5325-09</t>
  </si>
  <si>
    <t>RC EDGE - E-Max GT5325-09 325KV (Special order, waiting period 24 Hours)</t>
  </si>
  <si>
    <t>RC EDGE - E-Max GT5325-11 260KV (Special order, waiting period 24 Hours)</t>
  </si>
  <si>
    <t>GT5335-10</t>
  </si>
  <si>
    <t>RC EDGE - E-Max GT5335-10 200KV (Special order, waiting period 24 Hours)</t>
  </si>
  <si>
    <t>GT5335-08</t>
  </si>
  <si>
    <t>RC EDGE - E-Max GT5335-08 250KV (Special order, waiting period 24 Hours)</t>
  </si>
  <si>
    <t>GT5335-09</t>
  </si>
  <si>
    <t>RC EDGE - E-Max GT5335-09 220KV (Special order, waiting period 24 Hours)</t>
  </si>
  <si>
    <t>GT5345-09</t>
  </si>
  <si>
    <t>RC EDGE - E-Max GT5345-09 170KV (Special order, waiting period 24 Hours)</t>
  </si>
  <si>
    <t>GT5345-07</t>
  </si>
  <si>
    <t>RC EDGE - E-Max GT5345-07 220KV (Special order, waiting period 24 Hours)</t>
  </si>
  <si>
    <t>GT5345-08</t>
  </si>
  <si>
    <t>RC EDGE - E-Max GT5345-08 190KV (Special order, waiting period 24 Hours)</t>
  </si>
  <si>
    <t>RC EDGE - Dualsky Eco 4120C 430KV</t>
  </si>
  <si>
    <t>RC EDGE - Dualsky Eco 4120C 500KV</t>
  </si>
  <si>
    <t>RC EDGE - Dualsky Eco 4120C 560KV</t>
  </si>
  <si>
    <t>RC EDGE - Dualsky Eco 4130C 470KV</t>
  </si>
  <si>
    <t>RC EDGE - Dualsky Eco 3520C 820KV</t>
  </si>
  <si>
    <t>RC EDGE - Dualsky Eco 3520C 680KV</t>
  </si>
  <si>
    <t>RC EDGE - Dualsky Eco 3520C 510KV</t>
  </si>
  <si>
    <t>RC EDGE - Dualsky Eco 2826C 1120KV</t>
  </si>
  <si>
    <t>RC EDGE - Dualsky Eco 2826C 850KV</t>
  </si>
  <si>
    <t>RC EDGE - Dualsky Eco 2826C 720KV</t>
  </si>
  <si>
    <t>Dualsky ECO 4120C V2 Series Brushless Motor — Flying Robot</t>
  </si>
  <si>
    <t>BrotherHobby</t>
  </si>
  <si>
    <t>Avenger 2812</t>
  </si>
  <si>
    <t>BrotherHobby Avenger 2812 V3 Motor(CW) — Flying Robot</t>
  </si>
  <si>
    <t>CINE66</t>
  </si>
  <si>
    <t>CINE66 2812 Fpv Racing Best Drone Motor 4-6S - 1155KV — Flying Robot</t>
  </si>
  <si>
    <t>T-Motor</t>
  </si>
  <si>
    <t>MN3520</t>
  </si>
  <si>
    <t>AIR 2216</t>
  </si>
  <si>
    <t>T-Motor Air Gear 450Ⅱ (No ESC) — Flying Robot</t>
  </si>
  <si>
    <t>T-Motor MN3520 400kv — Flying Robot</t>
  </si>
  <si>
    <t>TBS</t>
  </si>
  <si>
    <t>Grinder 2207</t>
  </si>
  <si>
    <t>TBS Grinder V4 2207 KV1750 — Flying Robot</t>
  </si>
  <si>
    <t>Avenger 2806</t>
  </si>
  <si>
    <t>Brother Hobby Avenger 2806.5 - 1300kv Motor — Flying Robot</t>
  </si>
  <si>
    <t>ECO || 2306</t>
  </si>
  <si>
    <t>Emax ECO II Series 2306 3-6S Brushless Motor — Flying Robot</t>
  </si>
  <si>
    <t>ETHIX</t>
  </si>
  <si>
    <t>Stout 2306</t>
  </si>
  <si>
    <t>ETHIX Mr Steele Stout Motor V4 (Launch Edition) — Flying Robot</t>
  </si>
  <si>
    <t>Silk  2306</t>
  </si>
  <si>
    <t>ETHIX Mr Steele Silk Motor V4 — Flying Robot</t>
  </si>
  <si>
    <t>MN4006</t>
  </si>
  <si>
    <t>T-Motor MN4006 380kv - AntiGravity (2 Black Motors) — Flying Robot</t>
  </si>
  <si>
    <t>F40 Pro 3030</t>
  </si>
  <si>
    <t>T-Motor F40PRO Ⅳ 1950KV/2400KV — Flying Robot</t>
  </si>
  <si>
    <t>F1507</t>
  </si>
  <si>
    <t>T-Motor F1507 2700KV/3800KV Shaft Version — Flying Robot</t>
  </si>
  <si>
    <t>F1303</t>
  </si>
  <si>
    <t>T-Motor F1303 KV5000 1pc — Flying Robot</t>
  </si>
  <si>
    <t>Diameter</t>
  </si>
  <si>
    <t>Height</t>
  </si>
  <si>
    <t>R</t>
  </si>
  <si>
    <t>Io</t>
  </si>
  <si>
    <t>Io V</t>
  </si>
  <si>
    <t>GT2826-06</t>
  </si>
  <si>
    <t>IoV</t>
  </si>
  <si>
    <t>Rm</t>
  </si>
  <si>
    <t>kv rad</t>
  </si>
  <si>
    <t>.</t>
  </si>
  <si>
    <t>qm*Kv</t>
  </si>
  <si>
    <t>DC</t>
  </si>
  <si>
    <t>DC+0.2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</si>
</sst>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1"/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blinhobbies.co.za/fpv/motors/new-xnova-v2-2207-1700kv-lightning-racing-fpv-motor-single.html" TargetMode="External"/><Relationship Id="rId21" Type="http://schemas.openxmlformats.org/officeDocument/2006/relationships/hyperlink" Target="https://goblinhobbies.co.za/fpv/motors/new-xnova-2812-freestyle-smooth-line-motor-series-1300kv.html" TargetMode="External"/><Relationship Id="rId42" Type="http://schemas.openxmlformats.org/officeDocument/2006/relationships/hyperlink" Target="https://rcedge.co/index.php/shop/airplanes/aircraft-electronics/airplane-electric-motors/emaxgt2215091180kv-detail" TargetMode="External"/><Relationship Id="rId47" Type="http://schemas.openxmlformats.org/officeDocument/2006/relationships/hyperlink" Target="https://rcedge.co/index.php/shop/airplanes/aircraft-electronics/airplane-electric-motors/emaxgt2812091060kv-detail" TargetMode="External"/><Relationship Id="rId63" Type="http://schemas.openxmlformats.org/officeDocument/2006/relationships/hyperlink" Target="https://rcedge.co/index.php/shop/airplanes/aircraft-electronics/airplane-electric-motors/emaxgt352605710kvspecialorderonly-detail" TargetMode="External"/><Relationship Id="rId68" Type="http://schemas.openxmlformats.org/officeDocument/2006/relationships/hyperlink" Target="https://rcedge.co/index.php/shop/airplanes/aircraft-electronics/airplane-electric-motors/emaxgt532509325kvspecialorderonly-detail" TargetMode="External"/><Relationship Id="rId84" Type="http://schemas.openxmlformats.org/officeDocument/2006/relationships/hyperlink" Target="https://rcedge.co/index.php/shop/airplanes/aircraft-electronics/airplane-electric-motors/dualskyeco2826c1120kv-detail" TargetMode="External"/><Relationship Id="rId89" Type="http://schemas.openxmlformats.org/officeDocument/2006/relationships/hyperlink" Target="https://flyingrobot.co/collections/brushless-motors/products/brotherhobby-avenger-2812-v3-motorcw" TargetMode="External"/><Relationship Id="rId16" Type="http://schemas.openxmlformats.org/officeDocument/2006/relationships/hyperlink" Target="https://cmchobbies.co.za/shop/emax-2218-10-1000kv?limit=100" TargetMode="External"/><Relationship Id="rId11" Type="http://schemas.openxmlformats.org/officeDocument/2006/relationships/hyperlink" Target="https://cmchobbies.co.za/shop/index.php?_route_=emax-gt02812-970Kv-brushless-motor&amp;limit=100" TargetMode="External"/><Relationship Id="rId32" Type="http://schemas.openxmlformats.org/officeDocument/2006/relationships/hyperlink" Target="https://rcedge.co/index.php/shop/airplanes/aircraft-electronics/airplane-electric-motors/dualsky-eco-2814c-1120kv-detail" TargetMode="External"/><Relationship Id="rId37" Type="http://schemas.openxmlformats.org/officeDocument/2006/relationships/hyperlink" Target="https://rcedge.co/index.php/shop/airplanes/aircraft-electronics/airplane-electric-motors/emaxgt2210111470kv-detail" TargetMode="External"/><Relationship Id="rId53" Type="http://schemas.openxmlformats.org/officeDocument/2006/relationships/hyperlink" Target="https://rcedge.co/index.php/shop/airplanes/aircraft-electronics/airplane-electric-motors/emaxgt2815051500kv-detail" TargetMode="External"/><Relationship Id="rId58" Type="http://schemas.openxmlformats.org/officeDocument/2006/relationships/hyperlink" Target="https://rcedge.co/index.php/shop/airplanes/aircraft-electronics/airplane-electric-motors/emaxgt2826041090kv-detail" TargetMode="External"/><Relationship Id="rId74" Type="http://schemas.openxmlformats.org/officeDocument/2006/relationships/hyperlink" Target="https://rcedge.co/index.php/shop/airplanes/aircraft-electronics/airplane-electric-motors/emaxgt534507220kvspecialorderonly-detail" TargetMode="External"/><Relationship Id="rId79" Type="http://schemas.openxmlformats.org/officeDocument/2006/relationships/hyperlink" Target="https://rcedge.co/index.php/shop/airplanes/aircraft-electronics/airplane-electric-motors/dualskyeco4130c470kv-detail" TargetMode="External"/><Relationship Id="rId102" Type="http://schemas.openxmlformats.org/officeDocument/2006/relationships/hyperlink" Target="https://flyingrobot.co/collections/brushless-motors/products/f1303-kv5000-1pc-set" TargetMode="External"/><Relationship Id="rId5" Type="http://schemas.openxmlformats.org/officeDocument/2006/relationships/hyperlink" Target="https://cmchobbies.co.za/shop/index.php?_route_=emax-cf2822-1200kv-brushless-motor&amp;limit=100" TargetMode="External"/><Relationship Id="rId90" Type="http://schemas.openxmlformats.org/officeDocument/2006/relationships/hyperlink" Target="https://flyingrobot.co/collections/brushless-motors/products/cine66-2812-fpv-racing-best-drone-motor-4-6s-1155kv" TargetMode="External"/><Relationship Id="rId95" Type="http://schemas.openxmlformats.org/officeDocument/2006/relationships/hyperlink" Target="https://flyingrobot.co/collections/brushless-motors/products/emax-eco-ii-series-2306-3-6s-brushless-motor" TargetMode="External"/><Relationship Id="rId22" Type="http://schemas.openxmlformats.org/officeDocument/2006/relationships/hyperlink" Target="https://goblinhobbies.co.za/fpv/motors/new-xnova-fpv-t1204-motor-series-5000kv-combo.html" TargetMode="External"/><Relationship Id="rId27" Type="http://schemas.openxmlformats.org/officeDocument/2006/relationships/hyperlink" Target="https://goblinhobbies.co.za/fpv/motors/xnova-2207-2450kv-lightning-racing-fpv-motor-single.html" TargetMode="External"/><Relationship Id="rId43" Type="http://schemas.openxmlformats.org/officeDocument/2006/relationships/hyperlink" Target="https://rcedge.co/index.php/shop/airplanes/aircraft-electronics/airplane-electric-motors/emaxgt2218091100kv-detail" TargetMode="External"/><Relationship Id="rId48" Type="http://schemas.openxmlformats.org/officeDocument/2006/relationships/hyperlink" Target="https://rcedge.co/index.php/shop/airplanes/aircraft-electronics/airplane-electric-motors/emaxgt2812051840kv-detail" TargetMode="External"/><Relationship Id="rId64" Type="http://schemas.openxmlformats.org/officeDocument/2006/relationships/hyperlink" Target="https://rcedge.co/index.php/shop/airplanes/aircraft-electronics/airplane-electric-motors/emaxgt402009470kvspecialorderonly-detail" TargetMode="External"/><Relationship Id="rId69" Type="http://schemas.openxmlformats.org/officeDocument/2006/relationships/hyperlink" Target="https://rcedge.co/index.php/shop/airplanes/aircraft-electronics/airplane-electric-motors/emaxgt532511260kvspecialorderonly-detail" TargetMode="External"/><Relationship Id="rId80" Type="http://schemas.openxmlformats.org/officeDocument/2006/relationships/hyperlink" Target="https://rcedge.co/index.php/shop/airplanes/aircraft-electronics/airplane-electric-motors/dualskyeco4130c290kv-detail" TargetMode="External"/><Relationship Id="rId85" Type="http://schemas.openxmlformats.org/officeDocument/2006/relationships/hyperlink" Target="https://rcedge.co/index.php/shop/airplanes/aircraft-electronics/airplane-electric-motors/dualskyeco2826c850kv-detail" TargetMode="External"/><Relationship Id="rId12" Type="http://schemas.openxmlformats.org/officeDocument/2006/relationships/hyperlink" Target="https://cmchobbies.co.za/shop/index.php?_route_=emax-gt2820-06-motor-985kv-brushless-motor&amp;limit=100" TargetMode="External"/><Relationship Id="rId17" Type="http://schemas.openxmlformats.org/officeDocument/2006/relationships/hyperlink" Target="https://cmchobbies.co.za/shop/index.php?_route_=emax-gt-2218-11-electric-brushless-motor&amp;limit=100" TargetMode="External"/><Relationship Id="rId25" Type="http://schemas.openxmlformats.org/officeDocument/2006/relationships/hyperlink" Target="https://goblinhobbies.co.za/fpv/motors/new-xnova-v2-2207-1900kv-lightning-racing-fpv-motor-single.html" TargetMode="External"/><Relationship Id="rId33" Type="http://schemas.openxmlformats.org/officeDocument/2006/relationships/hyperlink" Target="https://rcedge.co/index.php/shop/airplanes/aircraft-electronics/airplane-electric-motors/dualsky-eco-2820c-940kv-detail" TargetMode="External"/><Relationship Id="rId38" Type="http://schemas.openxmlformats.org/officeDocument/2006/relationships/hyperlink" Target="https://rcedge.co/index.php/shop/airplanes/aircraft-electronics/airplane-electric-motors/emaxgt2210131270kv-detail" TargetMode="External"/><Relationship Id="rId46" Type="http://schemas.openxmlformats.org/officeDocument/2006/relationships/hyperlink" Target="https://rcedge.co/index.php/shop/airplanes/aircraft-electronics/airplane-electric-motors/emaxgt281210970kv-detail" TargetMode="External"/><Relationship Id="rId59" Type="http://schemas.openxmlformats.org/officeDocument/2006/relationships/hyperlink" Target="https://rcedge.co/index.php/shop/airplanes/aircraft-electronics/airplane-electric-motors/emaxgt282606710kv-detail" TargetMode="External"/><Relationship Id="rId67" Type="http://schemas.openxmlformats.org/officeDocument/2006/relationships/hyperlink" Target="https://rcedge.co/index.php/shop/airplanes/aircraft-electronics/airplane-electric-motors/emaxgt403006420kvspecialorderonly-detail" TargetMode="External"/><Relationship Id="rId20" Type="http://schemas.openxmlformats.org/officeDocument/2006/relationships/hyperlink" Target="https://goblinhobbies.co.za/fpv/motors/new-xnova-t1804-fpv-racing-serie-3500kv.html" TargetMode="External"/><Relationship Id="rId41" Type="http://schemas.openxmlformats.org/officeDocument/2006/relationships/hyperlink" Target="https://rcedge.co/index.php/shop/airplanes/aircraft-electronics/airplane-electric-motors/emaxgt221512905kv-detail" TargetMode="External"/><Relationship Id="rId54" Type="http://schemas.openxmlformats.org/officeDocument/2006/relationships/hyperlink" Target="https://rcedge.co/index.php/shop/airplanes/aircraft-electronics/airplane-electric-motors/emaxgt282007850kv-detail" TargetMode="External"/><Relationship Id="rId62" Type="http://schemas.openxmlformats.org/officeDocument/2006/relationships/hyperlink" Target="https://rcedge.co/index.php/shop/airplanes/aircraft-electronics/airplane-electric-motors/emaxgt352604870kvspecialorderonly-detail" TargetMode="External"/><Relationship Id="rId70" Type="http://schemas.openxmlformats.org/officeDocument/2006/relationships/hyperlink" Target="https://rcedge.co/index.php/shop/airplanes/aircraft-electronics/airplane-electric-motors/emaxgt533510200kvspecialorderonly-detail" TargetMode="External"/><Relationship Id="rId75" Type="http://schemas.openxmlformats.org/officeDocument/2006/relationships/hyperlink" Target="https://rcedge.co/index.php/shop/airplanes/aircraft-electronics/airplane-electric-motors/emaxgt534508190kvspecialorderonly-detail" TargetMode="External"/><Relationship Id="rId83" Type="http://schemas.openxmlformats.org/officeDocument/2006/relationships/hyperlink" Target="https://rcedge.co/index.php/shop/airplanes/aircraft-electronics/airplane-electric-motors/dualskyeco3520c510kv-detail" TargetMode="External"/><Relationship Id="rId88" Type="http://schemas.openxmlformats.org/officeDocument/2006/relationships/hyperlink" Target="https://flyingrobot.co/collections/brushless-motors/products/brotherhobby-avenger-2812-v3-motorcw" TargetMode="External"/><Relationship Id="rId91" Type="http://schemas.openxmlformats.org/officeDocument/2006/relationships/hyperlink" Target="https://flyingrobot.co/collections/brushless-motors/products/t-motor-air-gear-450-no-esc" TargetMode="External"/><Relationship Id="rId96" Type="http://schemas.openxmlformats.org/officeDocument/2006/relationships/hyperlink" Target="https://flyingrobot.co/collections/brushless-motors/products/emax-eco-ii-series-2306-3-6s-brushless-motor" TargetMode="External"/><Relationship Id="rId1" Type="http://schemas.openxmlformats.org/officeDocument/2006/relationships/hyperlink" Target="https://cmchobbies.co.za/shop/dualsky-eco-2826-1120kv?limit=100" TargetMode="External"/><Relationship Id="rId6" Type="http://schemas.openxmlformats.org/officeDocument/2006/relationships/hyperlink" Target="https://cmchobbies.co.za/shop/emax-gt3526-05-brushless-motor-710kv?limit=100" TargetMode="External"/><Relationship Id="rId15" Type="http://schemas.openxmlformats.org/officeDocument/2006/relationships/hyperlink" Target="https://cmchobbies.co.za/shop/index.php?_route_=emax-gt4020-07-620kv-brushless-motor&amp;limit=100" TargetMode="External"/><Relationship Id="rId23" Type="http://schemas.openxmlformats.org/officeDocument/2006/relationships/hyperlink" Target="https://goblinhobbies.co.za/fpv/motors/xnova-2204-2600kv-supersonic-racing-fpv-motor-single.html" TargetMode="External"/><Relationship Id="rId28" Type="http://schemas.openxmlformats.org/officeDocument/2006/relationships/hyperlink" Target="https://goblinhobbies.co.za/fpv/motors/new-xnova-1407-racing-motor-series-4000kv-single.html" TargetMode="External"/><Relationship Id="rId36" Type="http://schemas.openxmlformats.org/officeDocument/2006/relationships/hyperlink" Target="https://rcedge.co/index.php/shop/airplanes/aircraft-electronics/airplane-electric-motors/emaxgt2205331260kv-detail" TargetMode="External"/><Relationship Id="rId49" Type="http://schemas.openxmlformats.org/officeDocument/2006/relationships/hyperlink" Target="https://rcedge.co/index.php/shop/airplanes/aircraft-electronics/airplane-electric-motors/emaxgt2812081180kv-detail" TargetMode="External"/><Relationship Id="rId57" Type="http://schemas.openxmlformats.org/officeDocument/2006/relationships/hyperlink" Target="https://rcedge.co/index.php/shop/airplanes/aircraft-electronics/airplane-electric-motors/emaxgt282605860kv-detail" TargetMode="External"/><Relationship Id="rId10" Type="http://schemas.openxmlformats.org/officeDocument/2006/relationships/hyperlink" Target="https://cmchobbies.co.za/shop/emax-gt2812-09?limit=100" TargetMode="External"/><Relationship Id="rId31" Type="http://schemas.openxmlformats.org/officeDocument/2006/relationships/hyperlink" Target="https://rcedge.co/index.php/shop/airplanes/aircraft-electronics/airplane-electric-motors/dualsky-eco-2808c-1430kv-detail" TargetMode="External"/><Relationship Id="rId44" Type="http://schemas.openxmlformats.org/officeDocument/2006/relationships/hyperlink" Target="https://rcedge.co/index.php/shop/airplanes/aircraft-electronics/airplane-electric-motors/emaxgt221811930kv-detail" TargetMode="External"/><Relationship Id="rId52" Type="http://schemas.openxmlformats.org/officeDocument/2006/relationships/hyperlink" Target="https://rcedge.co/index.php/shop/airplanes/aircraft-electronics/airplane-electric-motors/emaxgt2815061280kv-detail" TargetMode="External"/><Relationship Id="rId60" Type="http://schemas.openxmlformats.org/officeDocument/2006/relationships/hyperlink" Target="https://rcedge.co/index.php/shop/airplanes/aircraft-electronics/airplane-electric-motors/emaxgt3520041150kv-detail" TargetMode="External"/><Relationship Id="rId65" Type="http://schemas.openxmlformats.org/officeDocument/2006/relationships/hyperlink" Target="https://rcedge.co/index.php/shop/airplanes/aircraft-electronics/airplane-electric-motors/emaxgt402007620kvspecialorderonly-detail" TargetMode="External"/><Relationship Id="rId73" Type="http://schemas.openxmlformats.org/officeDocument/2006/relationships/hyperlink" Target="https://rcedge.co/index.php/shop/airplanes/aircraft-electronics/airplane-electric-motors/emaxgt534509170kvspecialorderonly-detail" TargetMode="External"/><Relationship Id="rId78" Type="http://schemas.openxmlformats.org/officeDocument/2006/relationships/hyperlink" Target="https://rcedge.co/index.php/shop/airplanes/aircraft-electronics/airplane-electric-motors/dualskyeco4120c560kv-detail" TargetMode="External"/><Relationship Id="rId81" Type="http://schemas.openxmlformats.org/officeDocument/2006/relationships/hyperlink" Target="https://rcedge.co/index.php/shop/airplanes/aircraft-electronics/airplane-electric-motors/dualskyeco3520c820kv-detail" TargetMode="External"/><Relationship Id="rId86" Type="http://schemas.openxmlformats.org/officeDocument/2006/relationships/hyperlink" Target="https://rcedge.co/index.php/shop/airplanes/aircraft-electronics/airplane-electric-motors/dualskyeco2826c720kv-detail" TargetMode="External"/><Relationship Id="rId94" Type="http://schemas.openxmlformats.org/officeDocument/2006/relationships/hyperlink" Target="https://flyingrobot.co/collections/brushless-motors/products/emax-eco-ii-series-2306-3-6s-brushless-motor" TargetMode="External"/><Relationship Id="rId99" Type="http://schemas.openxmlformats.org/officeDocument/2006/relationships/hyperlink" Target="https://flyingrobot.co/collections/brushless-motors/products/t-motor-f40pro-1950kv-2400kv?variant=36932530634902" TargetMode="External"/><Relationship Id="rId101" Type="http://schemas.openxmlformats.org/officeDocument/2006/relationships/hyperlink" Target="https://flyingrobot.co/collections/brushless-motors/products/f1507-shaft-version-2700kv-3800kv" TargetMode="External"/><Relationship Id="rId4" Type="http://schemas.openxmlformats.org/officeDocument/2006/relationships/hyperlink" Target="https://cmchobbies.co.za/shop/dualsky-eco-3520-820kv?limit=100" TargetMode="External"/><Relationship Id="rId9" Type="http://schemas.openxmlformats.org/officeDocument/2006/relationships/hyperlink" Target="https://cmchobbies.co.za/shop/emax-gt2218-09-motor-1100kv-brushless-motor?limit=100" TargetMode="External"/><Relationship Id="rId13" Type="http://schemas.openxmlformats.org/officeDocument/2006/relationships/hyperlink" Target="https://cmchobbies.co.za/shop/emax-2820-07-850kv?search=850%20kv" TargetMode="External"/><Relationship Id="rId18" Type="http://schemas.openxmlformats.org/officeDocument/2006/relationships/hyperlink" Target="https://goblinhobbies.co.za/fpv/motors/new-xnova-t1404-fpv-racing-series-2700kv.html" TargetMode="External"/><Relationship Id="rId39" Type="http://schemas.openxmlformats.org/officeDocument/2006/relationships/hyperlink" Target="https://rcedge.co/index.php/shop/airplanes/aircraft-electronics/airplane-electric-motors/emaxgt2210091780kv-detail" TargetMode="External"/><Relationship Id="rId34" Type="http://schemas.openxmlformats.org/officeDocument/2006/relationships/hyperlink" Target="https://rcedge.co/index.php/shop/airplanes/aircraft-electronics/airplane-electric-motors/dualskyeco4120c350kv-detail" TargetMode="External"/><Relationship Id="rId50" Type="http://schemas.openxmlformats.org/officeDocument/2006/relationships/hyperlink" Target="https://rcedge.co/index.php/shop/airplanes/aircraft-electronics/airplane-electric-motors/emaxgt2812061550kv-detail" TargetMode="External"/><Relationship Id="rId55" Type="http://schemas.openxmlformats.org/officeDocument/2006/relationships/hyperlink" Target="https://rcedge.co/index.php/shop/airplanes/aircraft-electronics/airplane-electric-motors/emaxgt282006985kv-detail" TargetMode="External"/><Relationship Id="rId76" Type="http://schemas.openxmlformats.org/officeDocument/2006/relationships/hyperlink" Target="https://rcedge.co/index.php/sample-sites/shop/plastic-scale-kits/dualskyeco4120c430kv-detail?tmpl=component&amp;print=1" TargetMode="External"/><Relationship Id="rId97" Type="http://schemas.openxmlformats.org/officeDocument/2006/relationships/hyperlink" Target="https://flyingrobot.co/collections/brushless-motors/products/t-motor-mn3508-380kv-motor" TargetMode="External"/><Relationship Id="rId7" Type="http://schemas.openxmlformats.org/officeDocument/2006/relationships/hyperlink" Target="https://cmchobbies.co.za/shop/emax-gt2210-09-electric-motor-1780kv?limit=100" TargetMode="External"/><Relationship Id="rId71" Type="http://schemas.openxmlformats.org/officeDocument/2006/relationships/hyperlink" Target="https://rcedge.co/index.php/shop/airplanes/aircraft-electronics/airplane-electric-motors/emaxgt533508250kvspecialorderonly-detail" TargetMode="External"/><Relationship Id="rId92" Type="http://schemas.openxmlformats.org/officeDocument/2006/relationships/hyperlink" Target="https://flyingrobot.co/collections/t-motor/products/t-motor-mn3520-400kv" TargetMode="External"/><Relationship Id="rId2" Type="http://schemas.openxmlformats.org/officeDocument/2006/relationships/hyperlink" Target="https://cmchobbies.co.za/shop/dualsky-2826c-850kv?limit=100" TargetMode="External"/><Relationship Id="rId29" Type="http://schemas.openxmlformats.org/officeDocument/2006/relationships/hyperlink" Target="https://rcedge.co/index.php/shop/airplanes/aircraft-electronics/airplane-electric-motors/dualsky-eco-2312c-1150kv-detail" TargetMode="External"/><Relationship Id="rId24" Type="http://schemas.openxmlformats.org/officeDocument/2006/relationships/hyperlink" Target="https://goblinhobbies.co.za/fpv/motors/xnova-2207-freestyle-hard-line-motor-series-single-2600kv.html" TargetMode="External"/><Relationship Id="rId40" Type="http://schemas.openxmlformats.org/officeDocument/2006/relationships/hyperlink" Target="https://rcedge.co/index.php/shop/airplanes/aircraft-electronics/airplane-electric-motors/emaxgt2215101100kv-detail" TargetMode="External"/><Relationship Id="rId45" Type="http://schemas.openxmlformats.org/officeDocument/2006/relationships/hyperlink" Target="https://rcedge.co/index.php/shop/airplanes/aircraft-electronics/airplane-electric-motors/emaxgt2218101000kv-detail" TargetMode="External"/><Relationship Id="rId66" Type="http://schemas.openxmlformats.org/officeDocument/2006/relationships/hyperlink" Target="https://rcedge.co/index.php/shop/airplanes/aircraft-electronics/airplane-electric-motors/emaxgt403008353kvspecialorderonly-detail" TargetMode="External"/><Relationship Id="rId87" Type="http://schemas.openxmlformats.org/officeDocument/2006/relationships/hyperlink" Target="https://flyingrobot.co/collections/brushless-motors/products/dualsky-eco-4120c-v2-series-brushless-motor" TargetMode="External"/><Relationship Id="rId61" Type="http://schemas.openxmlformats.org/officeDocument/2006/relationships/hyperlink" Target="https://rcedge.co/index.php/shop/airplanes/aircraft-electronics/airplane-electric-motors/emaxgt352005925kv-detail" TargetMode="External"/><Relationship Id="rId82" Type="http://schemas.openxmlformats.org/officeDocument/2006/relationships/hyperlink" Target="https://rcedge.co/index.php/shop/airplanes/aircraft-electronics/airplane-electric-motors/dualskyeco3520c680kv-detail" TargetMode="External"/><Relationship Id="rId19" Type="http://schemas.openxmlformats.org/officeDocument/2006/relationships/hyperlink" Target="https://goblinhobbies.co.za/fpv/motors/xnova-2207-freestyle-smooth-line-motor-series-2750kv.html" TargetMode="External"/><Relationship Id="rId14" Type="http://schemas.openxmlformats.org/officeDocument/2006/relationships/hyperlink" Target="https://cmchobbies.co.za/shop/emax-282605?limit=100" TargetMode="External"/><Relationship Id="rId30" Type="http://schemas.openxmlformats.org/officeDocument/2006/relationships/hyperlink" Target="https://rcedge.co/index.php/shop/airplanes/aircraft-electronics/airplane-electric-motors/dualsky-eco-2808c-1200kv-detail" TargetMode="External"/><Relationship Id="rId35" Type="http://schemas.openxmlformats.org/officeDocument/2006/relationships/hyperlink" Target="https://rcedge.co/index.php/shop/airplanes/aircraft-electronics/airplane-electric-motors/dualskyeco4130c290kv-detail" TargetMode="External"/><Relationship Id="rId56" Type="http://schemas.openxmlformats.org/officeDocument/2006/relationships/hyperlink" Target="https://rcedge.co/index.php/shop/airplanes/aircraft-electronics/airplane-electric-motors/emaxgt2820041460kv-detail" TargetMode="External"/><Relationship Id="rId77" Type="http://schemas.openxmlformats.org/officeDocument/2006/relationships/hyperlink" Target="https://rcedge.co/index.php/shop/airplanes/aircraft-electronics/airplane-electric-motors/dualskyeco4120c500kv-detail" TargetMode="External"/><Relationship Id="rId100" Type="http://schemas.openxmlformats.org/officeDocument/2006/relationships/hyperlink" Target="https://flyingrobot.co/collections/brushless-motors/products/f1507-shaft-version-2700kv-3800kv" TargetMode="External"/><Relationship Id="rId8" Type="http://schemas.openxmlformats.org/officeDocument/2006/relationships/hyperlink" Target="https://cmchobbies.co.za/shop/index.php?_route_=emax-gt-2215-09-electric-motor-1180kv&amp;limit=100" TargetMode="External"/><Relationship Id="rId51" Type="http://schemas.openxmlformats.org/officeDocument/2006/relationships/hyperlink" Target="https://rcedge.co/index.php/shop/airplanes/aircraft-electronics/airplane-electric-motors/emaxgt2815071100kv-detail" TargetMode="External"/><Relationship Id="rId72" Type="http://schemas.openxmlformats.org/officeDocument/2006/relationships/hyperlink" Target="https://rcedge.co/index.php/shop/airplanes/aircraft-electronics/airplane-electric-motors/emaxgt533509220kvspecialorderonly-detail" TargetMode="External"/><Relationship Id="rId93" Type="http://schemas.openxmlformats.org/officeDocument/2006/relationships/hyperlink" Target="https://flyingrobot.co/collections/brushless-motors/products/brother-hobby-avenger-2806-5-1300kv-motor" TargetMode="External"/><Relationship Id="rId98" Type="http://schemas.openxmlformats.org/officeDocument/2006/relationships/hyperlink" Target="https://flyingrobot.co/collections/brushless-motors/products/t-motor-f40pro-1950kv-2400kv?variant=36932530634902" TargetMode="External"/><Relationship Id="rId3" Type="http://schemas.openxmlformats.org/officeDocument/2006/relationships/hyperlink" Target="https://cmchobbies.co.za/shop/dualsky-3520c-680kv-1100w?limit=10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blinhobbies.co.za/fpv/motors/new-xnova-2207-freestyle-smooth-line-motor-series-2750kv.html" TargetMode="External"/><Relationship Id="rId21" Type="http://schemas.openxmlformats.org/officeDocument/2006/relationships/hyperlink" Target="https://goblinhobbies.co.za/fpv/motors/new-xnova-t1804-fpv-racing-serie-3500kv.html" TargetMode="External"/><Relationship Id="rId42" Type="http://schemas.openxmlformats.org/officeDocument/2006/relationships/hyperlink" Target="https://rcedge.co/index.php/shop/airplanes/aircraft-electronics/airplane-electric-motors/emaxgt2210111470kv-detail" TargetMode="External"/><Relationship Id="rId47" Type="http://schemas.openxmlformats.org/officeDocument/2006/relationships/hyperlink" Target="https://rcedge.co/index.php/shop/airplanes/aircraft-electronics/airplane-electric-motors/emaxgt2215091180kv-detail" TargetMode="External"/><Relationship Id="rId63" Type="http://schemas.openxmlformats.org/officeDocument/2006/relationships/hyperlink" Target="https://rcedge.co/index.php/shop/airplanes/aircraft-electronics/airplane-electric-motors/emaxgt2826041090kv-detail" TargetMode="External"/><Relationship Id="rId68" Type="http://schemas.openxmlformats.org/officeDocument/2006/relationships/hyperlink" Target="https://rcedge.co/index.php/shop/airplanes/aircraft-electronics/airplane-electric-motors/emaxgt352605710kvspecialorderonly-detail" TargetMode="External"/><Relationship Id="rId84" Type="http://schemas.openxmlformats.org/officeDocument/2006/relationships/hyperlink" Target="https://rcedge.co/index.php/shop/airplanes/aircraft-electronics/airplane-electric-motors/dualskyeco4130c470kv-detail" TargetMode="External"/><Relationship Id="rId89" Type="http://schemas.openxmlformats.org/officeDocument/2006/relationships/hyperlink" Target="https://rcedge.co/index.php/shop/airplanes/aircraft-electronics/airplane-electric-motors/dualskyeco2826c1120kv-detail" TargetMode="External"/><Relationship Id="rId16" Type="http://schemas.openxmlformats.org/officeDocument/2006/relationships/hyperlink" Target="https://cmchobbies.co.za/shop/index.php?_route_=emax-gt4020-07-620kv-brushless-motor&amp;limit=100" TargetMode="External"/><Relationship Id="rId107" Type="http://schemas.openxmlformats.org/officeDocument/2006/relationships/hyperlink" Target="https://flyingrobot.co/collections/brushless-motors/products/t-motor-f40pro-1950kv-2400kv?variant=36932530634902" TargetMode="External"/><Relationship Id="rId11" Type="http://schemas.openxmlformats.org/officeDocument/2006/relationships/hyperlink" Target="https://cmchobbies.co.za/shop/emax-gt2812-09?limit=100" TargetMode="External"/><Relationship Id="rId32" Type="http://schemas.openxmlformats.org/officeDocument/2006/relationships/hyperlink" Target="https://rcedge.co/index.php/shop/airplanes/aircraft-electronics/airplane-electric-motors/dualsky-eco-2808c-1200kv-detail" TargetMode="External"/><Relationship Id="rId37" Type="http://schemas.openxmlformats.org/officeDocument/2006/relationships/hyperlink" Target="https://rcedge.co/index.php/shop/airplanes/aircraft-electronics/airplane-electric-motors/emaxgf22052840kv-detail" TargetMode="External"/><Relationship Id="rId53" Type="http://schemas.openxmlformats.org/officeDocument/2006/relationships/hyperlink" Target="https://rcedge.co/index.php/shop/airplanes/aircraft-electronics/airplane-electric-motors/emaxgt2812051840kv-detail" TargetMode="External"/><Relationship Id="rId58" Type="http://schemas.openxmlformats.org/officeDocument/2006/relationships/hyperlink" Target="https://rcedge.co/index.php/shop/airplanes/aircraft-electronics/airplane-electric-motors/emaxgt2815051500kv-detail" TargetMode="External"/><Relationship Id="rId74" Type="http://schemas.openxmlformats.org/officeDocument/2006/relationships/hyperlink" Target="https://rcedge.co/index.php/shop/airplanes/aircraft-electronics/airplane-electric-motors/emaxgt532511260kvspecialorderonly-detail" TargetMode="External"/><Relationship Id="rId79" Type="http://schemas.openxmlformats.org/officeDocument/2006/relationships/hyperlink" Target="https://rcedge.co/index.php/shop/airplanes/aircraft-electronics/airplane-electric-motors/emaxgt534507220kvspecialorderonly-detail" TargetMode="External"/><Relationship Id="rId102" Type="http://schemas.openxmlformats.org/officeDocument/2006/relationships/hyperlink" Target="https://flyingrobot.co/collections/brushless-motors/products/emax-eco-ii-series-2306-3-6s-brushless-motor" TargetMode="External"/><Relationship Id="rId5" Type="http://schemas.openxmlformats.org/officeDocument/2006/relationships/hyperlink" Target="https://cmchobbies.co.za/shop/index.php?_route_=emax-cf2822-1200kv-brushless-motor&amp;limit=100" TargetMode="External"/><Relationship Id="rId90" Type="http://schemas.openxmlformats.org/officeDocument/2006/relationships/hyperlink" Target="https://rcedge.co/index.php/shop/airplanes/aircraft-electronics/airplane-electric-motors/dualskyeco2826c850kv-detail" TargetMode="External"/><Relationship Id="rId95" Type="http://schemas.openxmlformats.org/officeDocument/2006/relationships/hyperlink" Target="https://flyingrobot.co/collections/brushless-motors/products/cine66-2812-fpv-racing-best-drone-motor-4-6s-1155kv" TargetMode="External"/><Relationship Id="rId22" Type="http://schemas.openxmlformats.org/officeDocument/2006/relationships/hyperlink" Target="https://goblinhobbies.co.za/fpv/motors/new-xnova-2812-freestyle-smooth-line-motor-series-1300kv.html" TargetMode="External"/><Relationship Id="rId27" Type="http://schemas.openxmlformats.org/officeDocument/2006/relationships/hyperlink" Target="https://goblinhobbies.co.za/fpv/motors/new-xnova-v2-2207-1900kv-lightning-racing-fpv-motor-single.html" TargetMode="External"/><Relationship Id="rId43" Type="http://schemas.openxmlformats.org/officeDocument/2006/relationships/hyperlink" Target="https://rcedge.co/index.php/shop/airplanes/aircraft-electronics/airplane-electric-motors/emaxgt2210131270kv-detail" TargetMode="External"/><Relationship Id="rId48" Type="http://schemas.openxmlformats.org/officeDocument/2006/relationships/hyperlink" Target="https://rcedge.co/index.php/shop/airplanes/aircraft-electronics/airplane-electric-motors/emaxgt2218091100kv-detail" TargetMode="External"/><Relationship Id="rId64" Type="http://schemas.openxmlformats.org/officeDocument/2006/relationships/hyperlink" Target="https://rcedge.co/index.php/shop/airplanes/aircraft-electronics/airplane-electric-motors/emaxgt282606710kv-detail" TargetMode="External"/><Relationship Id="rId69" Type="http://schemas.openxmlformats.org/officeDocument/2006/relationships/hyperlink" Target="https://rcedge.co/index.php/shop/airplanes/aircraft-electronics/airplane-electric-motors/emaxgt402009470kvspecialorderonly-detail" TargetMode="External"/><Relationship Id="rId80" Type="http://schemas.openxmlformats.org/officeDocument/2006/relationships/hyperlink" Target="https://rcedge.co/index.php/shop/airplanes/aircraft-electronics/airplane-electric-motors/emaxgt534508190kvspecialorderonly-detail" TargetMode="External"/><Relationship Id="rId85" Type="http://schemas.openxmlformats.org/officeDocument/2006/relationships/hyperlink" Target="https://rcedge.co/index.php/shop/airplanes/aircraft-electronics/airplane-electric-motors/dualskyeco4130c290kv-detail" TargetMode="External"/><Relationship Id="rId12" Type="http://schemas.openxmlformats.org/officeDocument/2006/relationships/hyperlink" Target="https://cmchobbies.co.za/shop/index.php?_route_=emax-gt02812-970Kv-brushless-motor&amp;limit=100" TargetMode="External"/><Relationship Id="rId17" Type="http://schemas.openxmlformats.org/officeDocument/2006/relationships/hyperlink" Target="https://cmchobbies.co.za/shop/emax-2218-10-1000kv?limit=100" TargetMode="External"/><Relationship Id="rId33" Type="http://schemas.openxmlformats.org/officeDocument/2006/relationships/hyperlink" Target="https://rcedge.co/index.php/shop/airplanes/aircraft-electronics/airplane-electric-motors/dualsky-eco-2808c-1430kv-detail" TargetMode="External"/><Relationship Id="rId38" Type="http://schemas.openxmlformats.org/officeDocument/2006/relationships/hyperlink" Target="https://rcedge.co/index.php/shop/airplanes/aircraft-electronics/airplane-electric-motors/dualskyeco4130c290kv-detail" TargetMode="External"/><Relationship Id="rId59" Type="http://schemas.openxmlformats.org/officeDocument/2006/relationships/hyperlink" Target="https://rcedge.co/index.php/shop/airplanes/aircraft-electronics/airplane-electric-motors/emaxgt282007850kv-detail" TargetMode="External"/><Relationship Id="rId103" Type="http://schemas.openxmlformats.org/officeDocument/2006/relationships/hyperlink" Target="https://flyingrobot.co/collections/brushless-motors/products/ethix-mr-steele-stout-motor-v4-launch-edition" TargetMode="External"/><Relationship Id="rId108" Type="http://schemas.openxmlformats.org/officeDocument/2006/relationships/hyperlink" Target="https://flyingrobot.co/collections/brushless-motors/products/f1507-shaft-version-2700kv-3800kv" TargetMode="External"/><Relationship Id="rId54" Type="http://schemas.openxmlformats.org/officeDocument/2006/relationships/hyperlink" Target="https://rcedge.co/index.php/shop/airplanes/aircraft-electronics/airplane-electric-motors/emaxgt2812081180kv-detail" TargetMode="External"/><Relationship Id="rId70" Type="http://schemas.openxmlformats.org/officeDocument/2006/relationships/hyperlink" Target="https://rcedge.co/index.php/shop/airplanes/aircraft-electronics/airplane-electric-motors/emaxgt402007620kvspecialorderonly-detail" TargetMode="External"/><Relationship Id="rId75" Type="http://schemas.openxmlformats.org/officeDocument/2006/relationships/hyperlink" Target="https://rcedge.co/index.php/shop/airplanes/aircraft-electronics/airplane-electric-motors/emaxgt533510200kvspecialorderonly-detail" TargetMode="External"/><Relationship Id="rId91" Type="http://schemas.openxmlformats.org/officeDocument/2006/relationships/hyperlink" Target="https://rcedge.co/index.php/shop/airplanes/aircraft-electronics/airplane-electric-motors/dualskyeco2826c720kv-detail" TargetMode="External"/><Relationship Id="rId96" Type="http://schemas.openxmlformats.org/officeDocument/2006/relationships/hyperlink" Target="https://flyingrobot.co/collections/brushless-motors/products/t-motor-air-gear-450-no-esc" TargetMode="External"/><Relationship Id="rId1" Type="http://schemas.openxmlformats.org/officeDocument/2006/relationships/hyperlink" Target="https://cmchobbies.co.za/shop/dualsky-eco-2826-1120kv?limit=100" TargetMode="External"/><Relationship Id="rId6" Type="http://schemas.openxmlformats.org/officeDocument/2006/relationships/hyperlink" Target="https://cmchobbies.co.za/shop/index.php?_route_=emax-gt2205-22-1660KV&amp;limit=100" TargetMode="External"/><Relationship Id="rId15" Type="http://schemas.openxmlformats.org/officeDocument/2006/relationships/hyperlink" Target="https://cmchobbies.co.za/shop/emax-282605?limit=100" TargetMode="External"/><Relationship Id="rId23" Type="http://schemas.openxmlformats.org/officeDocument/2006/relationships/hyperlink" Target="https://goblinhobbies.co.za/fpv/motors/new-xnova-fpv-t1204-motor-series-5000kv-combo.html" TargetMode="External"/><Relationship Id="rId28" Type="http://schemas.openxmlformats.org/officeDocument/2006/relationships/hyperlink" Target="https://goblinhobbies.co.za/fpv/motors/new-xnova-v2-2207-1700kv-lightning-racing-fpv-motor-single.html" TargetMode="External"/><Relationship Id="rId36" Type="http://schemas.openxmlformats.org/officeDocument/2006/relationships/hyperlink" Target="https://rcedge.co/index.php/shop/airplanes/aircraft-electronics/airplane-electric-motors/dualskyeco4120c350kv-detail" TargetMode="External"/><Relationship Id="rId49" Type="http://schemas.openxmlformats.org/officeDocument/2006/relationships/hyperlink" Target="https://rcedge.co/index.php/shop/airplanes/aircraft-electronics/airplane-electric-motors/emaxgt221811930kv-detail" TargetMode="External"/><Relationship Id="rId57" Type="http://schemas.openxmlformats.org/officeDocument/2006/relationships/hyperlink" Target="https://rcedge.co/index.php/shop/airplanes/aircraft-electronics/airplane-electric-motors/emaxgt2815061280kv-detail" TargetMode="External"/><Relationship Id="rId106" Type="http://schemas.openxmlformats.org/officeDocument/2006/relationships/hyperlink" Target="https://flyingrobot.co/collections/brushless-motors/products/t-motor-f40pro-1950kv-2400kv?variant=36932530634902" TargetMode="External"/><Relationship Id="rId10" Type="http://schemas.openxmlformats.org/officeDocument/2006/relationships/hyperlink" Target="https://cmchobbies.co.za/shop/emax-gt2218-09-motor-1100kv-brushless-motor?limit=100" TargetMode="External"/><Relationship Id="rId31" Type="http://schemas.openxmlformats.org/officeDocument/2006/relationships/hyperlink" Target="https://rcedge.co/index.php/shop/airplanes/aircraft-electronics/airplane-electric-motors/dualsky-eco-2312c-1150kv-detail" TargetMode="External"/><Relationship Id="rId44" Type="http://schemas.openxmlformats.org/officeDocument/2006/relationships/hyperlink" Target="https://rcedge.co/index.php/shop/airplanes/aircraft-electronics/airplane-electric-motors/emaxgt2210091780kv-detail" TargetMode="External"/><Relationship Id="rId52" Type="http://schemas.openxmlformats.org/officeDocument/2006/relationships/hyperlink" Target="https://rcedge.co/index.php/shop/airplanes/aircraft-electronics/airplane-electric-motors/emaxgt2812091060kv-detail" TargetMode="External"/><Relationship Id="rId60" Type="http://schemas.openxmlformats.org/officeDocument/2006/relationships/hyperlink" Target="https://rcedge.co/index.php/shop/airplanes/aircraft-electronics/airplane-electric-motors/emaxgt282006985kv-detail" TargetMode="External"/><Relationship Id="rId65" Type="http://schemas.openxmlformats.org/officeDocument/2006/relationships/hyperlink" Target="https://rcedge.co/index.php/shop/airplanes/aircraft-electronics/airplane-electric-motors/emaxgt3520041150kv-detail" TargetMode="External"/><Relationship Id="rId73" Type="http://schemas.openxmlformats.org/officeDocument/2006/relationships/hyperlink" Target="https://rcedge.co/index.php/shop/airplanes/aircraft-electronics/airplane-electric-motors/emaxgt532509325kvspecialorderonly-detail" TargetMode="External"/><Relationship Id="rId78" Type="http://schemas.openxmlformats.org/officeDocument/2006/relationships/hyperlink" Target="https://rcedge.co/index.php/shop/airplanes/aircraft-electronics/airplane-electric-motors/emaxgt534509170kvspecialorderonly-detail" TargetMode="External"/><Relationship Id="rId81" Type="http://schemas.openxmlformats.org/officeDocument/2006/relationships/hyperlink" Target="https://rcedge.co/index.php/sample-sites/shop/plastic-scale-kits/dualskyeco4120c430kv-detail?tmpl=component&amp;print=1" TargetMode="External"/><Relationship Id="rId86" Type="http://schemas.openxmlformats.org/officeDocument/2006/relationships/hyperlink" Target="https://rcedge.co/index.php/shop/airplanes/aircraft-electronics/airplane-electric-motors/dualskyeco3520c820kv-detail" TargetMode="External"/><Relationship Id="rId94" Type="http://schemas.openxmlformats.org/officeDocument/2006/relationships/hyperlink" Target="https://flyingrobot.co/collections/brushless-motors/products/brotherhobby-avenger-2812-v3-motorcw" TargetMode="External"/><Relationship Id="rId99" Type="http://schemas.openxmlformats.org/officeDocument/2006/relationships/hyperlink" Target="https://flyingrobot.co/collections/brushless-motors/products/brother-hobby-avenger-2806-5-1300kv-motor" TargetMode="External"/><Relationship Id="rId101" Type="http://schemas.openxmlformats.org/officeDocument/2006/relationships/hyperlink" Target="https://flyingrobot.co/collections/brushless-motors/products/emax-eco-ii-series-2306-3-6s-brushless-motor" TargetMode="External"/><Relationship Id="rId4" Type="http://schemas.openxmlformats.org/officeDocument/2006/relationships/hyperlink" Target="https://cmchobbies.co.za/shop/dualsky-eco-3520-820kv?limit=100" TargetMode="External"/><Relationship Id="rId9" Type="http://schemas.openxmlformats.org/officeDocument/2006/relationships/hyperlink" Target="https://cmchobbies.co.za/shop/index.php?_route_=emax-gt-2215-09-electric-motor-1180kv&amp;limit=100" TargetMode="External"/><Relationship Id="rId13" Type="http://schemas.openxmlformats.org/officeDocument/2006/relationships/hyperlink" Target="https://cmchobbies.co.za/shop/index.php?_route_=emax-gt2820-06-motor-985kv-brushless-motor&amp;limit=100" TargetMode="External"/><Relationship Id="rId18" Type="http://schemas.openxmlformats.org/officeDocument/2006/relationships/hyperlink" Target="https://cmchobbies.co.za/shop/index.php?_route_=emax-gt-2218-11-electric-brushless-motor&amp;limit=100" TargetMode="External"/><Relationship Id="rId39" Type="http://schemas.openxmlformats.org/officeDocument/2006/relationships/hyperlink" Target="https://rcedge.co/index.php/shop/airplanes/aircraft-electronics/airplane-electric-motors/emaxgt22031560kv-detail" TargetMode="External"/><Relationship Id="rId109" Type="http://schemas.openxmlformats.org/officeDocument/2006/relationships/hyperlink" Target="https://flyingrobot.co/collections/brushless-motors/products/f1507-shaft-version-2700kv-3800kv" TargetMode="External"/><Relationship Id="rId34" Type="http://schemas.openxmlformats.org/officeDocument/2006/relationships/hyperlink" Target="https://rcedge.co/index.php/shop/airplanes/aircraft-electronics/airplane-electric-motors/dualsky-eco-2814c-1120kv-detail" TargetMode="External"/><Relationship Id="rId50" Type="http://schemas.openxmlformats.org/officeDocument/2006/relationships/hyperlink" Target="https://rcedge.co/index.php/shop/airplanes/aircraft-electronics/airplane-electric-motors/emaxgt2218101000kv-detail" TargetMode="External"/><Relationship Id="rId55" Type="http://schemas.openxmlformats.org/officeDocument/2006/relationships/hyperlink" Target="https://rcedge.co/index.php/shop/airplanes/aircraft-electronics/airplane-electric-motors/emaxgt2812061550kv-detail" TargetMode="External"/><Relationship Id="rId76" Type="http://schemas.openxmlformats.org/officeDocument/2006/relationships/hyperlink" Target="https://rcedge.co/index.php/shop/airplanes/aircraft-electronics/airplane-electric-motors/emaxgt533508250kvspecialorderonly-detail" TargetMode="External"/><Relationship Id="rId97" Type="http://schemas.openxmlformats.org/officeDocument/2006/relationships/hyperlink" Target="https://flyingrobot.co/collections/t-motor/products/t-motor-mn3520-400kv" TargetMode="External"/><Relationship Id="rId104" Type="http://schemas.openxmlformats.org/officeDocument/2006/relationships/hyperlink" Target="https://flyingrobot.co/collections/brushless-motors/products/ethix-mr-steele-silk-motor-v4" TargetMode="External"/><Relationship Id="rId7" Type="http://schemas.openxmlformats.org/officeDocument/2006/relationships/hyperlink" Target="https://cmchobbies.co.za/shop/emax-gt3526-05-brushless-motor-710kv?limit=100" TargetMode="External"/><Relationship Id="rId71" Type="http://schemas.openxmlformats.org/officeDocument/2006/relationships/hyperlink" Target="https://rcedge.co/index.php/shop/airplanes/aircraft-electronics/airplane-electric-motors/emaxgt403008353kvspecialorderonly-detail" TargetMode="External"/><Relationship Id="rId92" Type="http://schemas.openxmlformats.org/officeDocument/2006/relationships/hyperlink" Target="https://flyingrobot.co/collections/brushless-motors/products/dualsky-eco-4120c-v2-series-brushless-motor" TargetMode="External"/><Relationship Id="rId2" Type="http://schemas.openxmlformats.org/officeDocument/2006/relationships/hyperlink" Target="https://cmchobbies.co.za/shop/dualsky-2826c-850kv?limit=100" TargetMode="External"/><Relationship Id="rId29" Type="http://schemas.openxmlformats.org/officeDocument/2006/relationships/hyperlink" Target="https://goblinhobbies.co.za/fpv/motors/xnova-2207-2450kv-lightning-racing-fpv-motor-single.html" TargetMode="External"/><Relationship Id="rId24" Type="http://schemas.openxmlformats.org/officeDocument/2006/relationships/hyperlink" Target="https://goblinhobbies.co.za/fpv/motors/xnova-2204-2600kv-supersonic-racing-fpv-motor-single.html" TargetMode="External"/><Relationship Id="rId40" Type="http://schemas.openxmlformats.org/officeDocument/2006/relationships/hyperlink" Target="https://rcedge.co/index.php/shop/airplanes/aircraft-electronics/airplane-electric-motors/emaxgt2205331260kv-detail" TargetMode="External"/><Relationship Id="rId45" Type="http://schemas.openxmlformats.org/officeDocument/2006/relationships/hyperlink" Target="https://rcedge.co/index.php/shop/airplanes/aircraft-electronics/airplane-electric-motors/emaxgt2215101100kv-detail" TargetMode="External"/><Relationship Id="rId66" Type="http://schemas.openxmlformats.org/officeDocument/2006/relationships/hyperlink" Target="https://rcedge.co/index.php/shop/airplanes/aircraft-electronics/airplane-electric-motors/emaxgt352005925kv-detail" TargetMode="External"/><Relationship Id="rId87" Type="http://schemas.openxmlformats.org/officeDocument/2006/relationships/hyperlink" Target="https://rcedge.co/index.php/shop/airplanes/aircraft-electronics/airplane-electric-motors/dualskyeco3520c680kv-detail" TargetMode="External"/><Relationship Id="rId110" Type="http://schemas.openxmlformats.org/officeDocument/2006/relationships/hyperlink" Target="https://flyingrobot.co/collections/brushless-motors/products/f1303-kv5000-1pc-set" TargetMode="External"/><Relationship Id="rId61" Type="http://schemas.openxmlformats.org/officeDocument/2006/relationships/hyperlink" Target="https://rcedge.co/index.php/shop/airplanes/aircraft-electronics/airplane-electric-motors/emaxgt2820041460kv-detail" TargetMode="External"/><Relationship Id="rId82" Type="http://schemas.openxmlformats.org/officeDocument/2006/relationships/hyperlink" Target="https://rcedge.co/index.php/shop/airplanes/aircraft-electronics/airplane-electric-motors/dualskyeco4120c500kv-detail" TargetMode="External"/><Relationship Id="rId19" Type="http://schemas.openxmlformats.org/officeDocument/2006/relationships/hyperlink" Target="https://goblinhobbies.co.za/fpv/motors/new-xnova-t1404-fpv-racing-series-2700kv.html" TargetMode="External"/><Relationship Id="rId14" Type="http://schemas.openxmlformats.org/officeDocument/2006/relationships/hyperlink" Target="https://cmchobbies.co.za/shop/emax-2820-07-850kv?search=850%20kv" TargetMode="External"/><Relationship Id="rId30" Type="http://schemas.openxmlformats.org/officeDocument/2006/relationships/hyperlink" Target="https://goblinhobbies.co.za/fpv/motors/new-xnova-1407-racing-motor-series-4000kv-single.html" TargetMode="External"/><Relationship Id="rId35" Type="http://schemas.openxmlformats.org/officeDocument/2006/relationships/hyperlink" Target="https://rcedge.co/index.php/shop/airplanes/aircraft-electronics/airplane-electric-motors/dualsky-eco-2820c-940kv-detail" TargetMode="External"/><Relationship Id="rId56" Type="http://schemas.openxmlformats.org/officeDocument/2006/relationships/hyperlink" Target="https://rcedge.co/index.php/shop/airplanes/aircraft-electronics/airplane-electric-motors/emaxgt2815071100kv-detail" TargetMode="External"/><Relationship Id="rId77" Type="http://schemas.openxmlformats.org/officeDocument/2006/relationships/hyperlink" Target="https://rcedge.co/index.php/shop/airplanes/aircraft-electronics/airplane-electric-motors/emaxgt533509220kvspecialorderonly-detail" TargetMode="External"/><Relationship Id="rId100" Type="http://schemas.openxmlformats.org/officeDocument/2006/relationships/hyperlink" Target="https://flyingrobot.co/collections/brushless-motors/products/emax-eco-ii-series-2306-3-6s-brushless-motor" TargetMode="External"/><Relationship Id="rId105" Type="http://schemas.openxmlformats.org/officeDocument/2006/relationships/hyperlink" Target="https://flyingrobot.co/collections/brushless-motors/products/t-motor-mn3508-380kv-motor" TargetMode="External"/><Relationship Id="rId8" Type="http://schemas.openxmlformats.org/officeDocument/2006/relationships/hyperlink" Target="https://cmchobbies.co.za/shop/emax-gt2210-09-electric-motor-1780kv?limit=100" TargetMode="External"/><Relationship Id="rId51" Type="http://schemas.openxmlformats.org/officeDocument/2006/relationships/hyperlink" Target="https://rcedge.co/index.php/shop/airplanes/aircraft-electronics/airplane-electric-motors/emaxgt281210970kv-detail" TargetMode="External"/><Relationship Id="rId72" Type="http://schemas.openxmlformats.org/officeDocument/2006/relationships/hyperlink" Target="https://rcedge.co/index.php/shop/airplanes/aircraft-electronics/airplane-electric-motors/emaxgt403006420kvspecialorderonly-detail" TargetMode="External"/><Relationship Id="rId93" Type="http://schemas.openxmlformats.org/officeDocument/2006/relationships/hyperlink" Target="https://flyingrobot.co/collections/brushless-motors/products/brotherhobby-avenger-2812-v3-motorcw" TargetMode="External"/><Relationship Id="rId98" Type="http://schemas.openxmlformats.org/officeDocument/2006/relationships/hyperlink" Target="https://flyingrobot.co/collections/brushless-motors/products/tbs-grinder-v4-2207-kv1750" TargetMode="External"/><Relationship Id="rId3" Type="http://schemas.openxmlformats.org/officeDocument/2006/relationships/hyperlink" Target="https://cmchobbies.co.za/shop/dualsky-3520c-680kv-1100w?limit=100" TargetMode="External"/><Relationship Id="rId25" Type="http://schemas.openxmlformats.org/officeDocument/2006/relationships/hyperlink" Target="https://goblinhobbies.co.za/fpv/motors/xnova-2207-freestyle-hard-line-motor-series-single-2600kv.html" TargetMode="External"/><Relationship Id="rId46" Type="http://schemas.openxmlformats.org/officeDocument/2006/relationships/hyperlink" Target="https://rcedge.co/index.php/shop/airplanes/aircraft-electronics/airplane-electric-motors/emaxgt221512905kv-detail" TargetMode="External"/><Relationship Id="rId67" Type="http://schemas.openxmlformats.org/officeDocument/2006/relationships/hyperlink" Target="https://rcedge.co/index.php/shop/airplanes/aircraft-electronics/airplane-electric-motors/emaxgt352604870kvspecialorderonly-detail" TargetMode="External"/><Relationship Id="rId20" Type="http://schemas.openxmlformats.org/officeDocument/2006/relationships/hyperlink" Target="https://goblinhobbies.co.za/fpv/motors/xnova-2207-freestyle-smooth-line-motor-series-2750kv.html" TargetMode="External"/><Relationship Id="rId41" Type="http://schemas.openxmlformats.org/officeDocument/2006/relationships/hyperlink" Target="https://rcedge.co/index.php/shop/airplanes/aircraft-electronics/airplane-electric-motors/emaxgt2205221660kv-detail" TargetMode="External"/><Relationship Id="rId62" Type="http://schemas.openxmlformats.org/officeDocument/2006/relationships/hyperlink" Target="https://rcedge.co/index.php/shop/airplanes/aircraft-electronics/airplane-electric-motors/emaxgt282605860kv-detail" TargetMode="External"/><Relationship Id="rId83" Type="http://schemas.openxmlformats.org/officeDocument/2006/relationships/hyperlink" Target="https://rcedge.co/index.php/shop/airplanes/aircraft-electronics/airplane-electric-motors/dualskyeco4120c560kv-detail" TargetMode="External"/><Relationship Id="rId88" Type="http://schemas.openxmlformats.org/officeDocument/2006/relationships/hyperlink" Target="https://rcedge.co/index.php/shop/airplanes/aircraft-electronics/airplane-electric-motors/dualskyeco3520c510kv-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CE3-2344-44C6-944E-7CC64151BFD8}">
  <dimension ref="A1:U113"/>
  <sheetViews>
    <sheetView tabSelected="1" topLeftCell="B1" zoomScaleNormal="100" workbookViewId="0">
      <selection activeCell="T8" sqref="T8"/>
    </sheetView>
  </sheetViews>
  <sheetFormatPr defaultRowHeight="19.95" customHeight="1" x14ac:dyDescent="0.3"/>
  <cols>
    <col min="1" max="1" width="15.77734375" customWidth="1"/>
    <col min="2" max="10" width="11.5546875" customWidth="1"/>
    <col min="11" max="11" width="5.44140625" style="2" customWidth="1"/>
  </cols>
  <sheetData>
    <row r="1" spans="1:19" ht="19.95" customHeight="1" x14ac:dyDescent="0.3">
      <c r="A1">
        <v>14.8</v>
      </c>
      <c r="B1">
        <v>7315.7</v>
      </c>
      <c r="C1">
        <f>B1*2*PI()/60</f>
        <v>766.09831252889501</v>
      </c>
      <c r="D1">
        <v>0.35410000000000003</v>
      </c>
      <c r="E1">
        <v>14.8</v>
      </c>
    </row>
    <row r="2" spans="1:19" ht="14.4" x14ac:dyDescent="0.3">
      <c r="A2" s="1" t="s">
        <v>0</v>
      </c>
      <c r="B2" s="1" t="s">
        <v>3</v>
      </c>
      <c r="C2" s="1" t="s">
        <v>193</v>
      </c>
      <c r="D2" s="1" t="s">
        <v>194</v>
      </c>
      <c r="E2" s="1" t="s">
        <v>4</v>
      </c>
      <c r="F2" s="1" t="s">
        <v>200</v>
      </c>
      <c r="G2" s="1" t="s">
        <v>196</v>
      </c>
      <c r="H2" s="1" t="s">
        <v>199</v>
      </c>
      <c r="I2" s="1" t="s">
        <v>5</v>
      </c>
      <c r="J2" s="1" t="s">
        <v>1</v>
      </c>
      <c r="K2" s="4" t="s">
        <v>2</v>
      </c>
      <c r="M2" s="1" t="s">
        <v>201</v>
      </c>
      <c r="N2" s="1" t="s">
        <v>203</v>
      </c>
      <c r="R2" t="s">
        <v>204</v>
      </c>
      <c r="S2" t="s">
        <v>205</v>
      </c>
    </row>
    <row r="3" spans="1:19" ht="19.95" customHeight="1" x14ac:dyDescent="0.3">
      <c r="A3" t="s">
        <v>6</v>
      </c>
      <c r="B3" t="s">
        <v>7</v>
      </c>
      <c r="C3">
        <v>28</v>
      </c>
      <c r="D3">
        <v>26</v>
      </c>
      <c r="E3">
        <v>1120</v>
      </c>
      <c r="F3">
        <f>19.3*10^-3</f>
        <v>1.9300000000000001E-2</v>
      </c>
      <c r="G3">
        <v>2.4</v>
      </c>
      <c r="H3">
        <v>10</v>
      </c>
      <c r="I3">
        <v>167</v>
      </c>
      <c r="J3">
        <v>956</v>
      </c>
      <c r="K3" s="5" t="s">
        <v>8</v>
      </c>
      <c r="M3">
        <f>E3*2*PI()/60</f>
        <v>117.28612573401894</v>
      </c>
      <c r="N3">
        <f>$D$1*M3</f>
        <v>41.53101712241611</v>
      </c>
      <c r="O3">
        <f>N3+G3</f>
        <v>43.931017122416108</v>
      </c>
      <c r="P3">
        <f>O3*F3</f>
        <v>0.84786863046263095</v>
      </c>
      <c r="Q3">
        <f>P3+$C$1/M3</f>
        <v>7.3797436304626309</v>
      </c>
      <c r="R3">
        <f>Q3/$E$1</f>
        <v>0.49863132638261015</v>
      </c>
      <c r="S3">
        <f>R3+0.2</f>
        <v>0.69863132638261016</v>
      </c>
    </row>
    <row r="4" spans="1:19" ht="19.95" customHeight="1" x14ac:dyDescent="0.3">
      <c r="A4" t="s">
        <v>6</v>
      </c>
      <c r="B4" t="s">
        <v>7</v>
      </c>
      <c r="C4">
        <v>28</v>
      </c>
      <c r="D4">
        <v>26</v>
      </c>
      <c r="E4">
        <v>850</v>
      </c>
      <c r="F4">
        <f>26.9*10^-3</f>
        <v>2.69E-2</v>
      </c>
      <c r="G4">
        <v>1.7</v>
      </c>
      <c r="H4">
        <v>10</v>
      </c>
      <c r="I4">
        <v>167</v>
      </c>
      <c r="J4">
        <v>850</v>
      </c>
      <c r="K4" s="5" t="s">
        <v>9</v>
      </c>
      <c r="M4">
        <f t="shared" ref="M4:M67" si="0">E4*2*PI()/60</f>
        <v>89.011791851710797</v>
      </c>
      <c r="N4">
        <f t="shared" ref="N4:N67" si="1">$D$1*M4</f>
        <v>31.519075494690796</v>
      </c>
      <c r="O4">
        <f t="shared" ref="O4:O67" si="2">N4+G4</f>
        <v>33.219075494690799</v>
      </c>
      <c r="P4">
        <f t="shared" ref="P4:P67" si="3">O4*F4</f>
        <v>0.8935931308071825</v>
      </c>
      <c r="Q4">
        <f t="shared" ref="Q4:Q67" si="4">P4+$C$1/M4</f>
        <v>9.5002990131601255</v>
      </c>
      <c r="R4">
        <f t="shared" ref="R4:R67" si="5">Q4/$E$1</f>
        <v>0.64191209548379224</v>
      </c>
      <c r="S4">
        <f t="shared" ref="S4:S67" si="6">R4+0.2</f>
        <v>0.8419120954837922</v>
      </c>
    </row>
    <row r="5" spans="1:19" ht="19.95" customHeight="1" x14ac:dyDescent="0.3">
      <c r="A5" t="s">
        <v>6</v>
      </c>
      <c r="B5" t="s">
        <v>10</v>
      </c>
      <c r="C5">
        <v>35</v>
      </c>
      <c r="D5">
        <v>20</v>
      </c>
      <c r="E5">
        <v>680</v>
      </c>
      <c r="F5">
        <f>24*10^-3</f>
        <v>2.4E-2</v>
      </c>
      <c r="G5">
        <v>1.3</v>
      </c>
      <c r="H5">
        <v>10</v>
      </c>
      <c r="I5">
        <v>210</v>
      </c>
      <c r="J5">
        <v>680</v>
      </c>
      <c r="K5" s="5" t="s">
        <v>11</v>
      </c>
      <c r="M5">
        <f t="shared" si="0"/>
        <v>71.209433481368649</v>
      </c>
      <c r="N5">
        <f t="shared" si="1"/>
        <v>25.21526039575264</v>
      </c>
      <c r="O5">
        <f t="shared" si="2"/>
        <v>26.515260395752641</v>
      </c>
      <c r="P5">
        <f t="shared" si="3"/>
        <v>0.63636624949806342</v>
      </c>
      <c r="Q5">
        <f t="shared" si="4"/>
        <v>11.39474860243924</v>
      </c>
      <c r="R5">
        <f t="shared" si="5"/>
        <v>0.76991544611075935</v>
      </c>
      <c r="S5">
        <f t="shared" si="6"/>
        <v>0.96991544611075931</v>
      </c>
    </row>
    <row r="6" spans="1:19" ht="19.95" customHeight="1" x14ac:dyDescent="0.3">
      <c r="A6" t="s">
        <v>6</v>
      </c>
      <c r="B6" t="s">
        <v>12</v>
      </c>
      <c r="C6">
        <v>35</v>
      </c>
      <c r="D6">
        <v>20</v>
      </c>
      <c r="E6">
        <v>820</v>
      </c>
      <c r="F6">
        <f>18.7*10^-3</f>
        <v>1.8700000000000001E-2</v>
      </c>
      <c r="G6">
        <v>1.7</v>
      </c>
      <c r="H6">
        <v>10</v>
      </c>
      <c r="I6">
        <v>210</v>
      </c>
      <c r="J6">
        <v>1071</v>
      </c>
      <c r="K6" s="5" t="s">
        <v>13</v>
      </c>
      <c r="M6">
        <f t="shared" si="0"/>
        <v>85.870199198121014</v>
      </c>
      <c r="N6">
        <f t="shared" si="1"/>
        <v>30.406637536054653</v>
      </c>
      <c r="O6">
        <f t="shared" si="2"/>
        <v>32.106637536054656</v>
      </c>
      <c r="P6">
        <f t="shared" si="3"/>
        <v>0.60039412192422215</v>
      </c>
      <c r="Q6">
        <f t="shared" si="4"/>
        <v>9.5219794877778803</v>
      </c>
      <c r="R6">
        <f t="shared" si="5"/>
        <v>0.6433769924174243</v>
      </c>
      <c r="S6">
        <f t="shared" si="6"/>
        <v>0.84337699241742436</v>
      </c>
    </row>
    <row r="7" spans="1:19" ht="19.95" customHeight="1" x14ac:dyDescent="0.3">
      <c r="A7" t="s">
        <v>14</v>
      </c>
      <c r="B7" t="s">
        <v>15</v>
      </c>
      <c r="C7">
        <v>28</v>
      </c>
      <c r="D7">
        <v>22</v>
      </c>
      <c r="E7">
        <v>1200</v>
      </c>
      <c r="F7">
        <v>0.15</v>
      </c>
      <c r="G7">
        <v>1.2</v>
      </c>
      <c r="H7">
        <v>10</v>
      </c>
      <c r="I7">
        <v>39</v>
      </c>
      <c r="J7">
        <v>287</v>
      </c>
      <c r="K7" s="5" t="s">
        <v>16</v>
      </c>
      <c r="M7">
        <f t="shared" si="0"/>
        <v>125.66370614359172</v>
      </c>
      <c r="N7">
        <f t="shared" si="1"/>
        <v>44.497518345445833</v>
      </c>
      <c r="O7">
        <f t="shared" si="2"/>
        <v>45.697518345445836</v>
      </c>
      <c r="P7">
        <f t="shared" si="3"/>
        <v>6.8546277518168752</v>
      </c>
      <c r="Q7">
        <f t="shared" si="4"/>
        <v>12.951044418483542</v>
      </c>
      <c r="R7">
        <f t="shared" si="5"/>
        <v>0.87507056881645551</v>
      </c>
      <c r="S7">
        <f t="shared" si="6"/>
        <v>1.0750705688164555</v>
      </c>
    </row>
    <row r="8" spans="1:19" ht="19.95" customHeight="1" x14ac:dyDescent="0.3">
      <c r="A8" t="s">
        <v>14</v>
      </c>
      <c r="B8" t="s">
        <v>19</v>
      </c>
      <c r="C8">
        <v>35</v>
      </c>
      <c r="D8">
        <v>26</v>
      </c>
      <c r="E8">
        <v>710</v>
      </c>
      <c r="F8">
        <v>0.02</v>
      </c>
      <c r="G8">
        <v>1.8</v>
      </c>
      <c r="H8">
        <v>14</v>
      </c>
      <c r="I8">
        <v>265</v>
      </c>
      <c r="J8">
        <v>1015</v>
      </c>
      <c r="K8" s="5" t="s">
        <v>20</v>
      </c>
      <c r="M8">
        <f t="shared" si="0"/>
        <v>74.351026134958431</v>
      </c>
      <c r="N8">
        <f t="shared" si="1"/>
        <v>26.327698354388783</v>
      </c>
      <c r="O8">
        <f t="shared" si="2"/>
        <v>28.127698354388784</v>
      </c>
      <c r="P8">
        <f t="shared" si="3"/>
        <v>0.56255396708777572</v>
      </c>
      <c r="Q8">
        <f t="shared" si="4"/>
        <v>10.866356783989186</v>
      </c>
      <c r="R8">
        <f t="shared" si="5"/>
        <v>0.73421329621548548</v>
      </c>
      <c r="S8">
        <f t="shared" si="6"/>
        <v>0.93421329621548543</v>
      </c>
    </row>
    <row r="9" spans="1:19" ht="19.95" customHeight="1" x14ac:dyDescent="0.3">
      <c r="A9" t="s">
        <v>14</v>
      </c>
      <c r="B9" t="s">
        <v>21</v>
      </c>
      <c r="C9">
        <v>22</v>
      </c>
      <c r="D9">
        <v>10</v>
      </c>
      <c r="E9">
        <v>1780</v>
      </c>
      <c r="F9">
        <v>0.23400000000000001</v>
      </c>
      <c r="G9">
        <v>1.05</v>
      </c>
      <c r="H9">
        <v>10</v>
      </c>
      <c r="I9">
        <v>55</v>
      </c>
      <c r="J9">
        <v>371</v>
      </c>
      <c r="K9" s="5" t="s">
        <v>22</v>
      </c>
      <c r="M9">
        <f t="shared" si="0"/>
        <v>186.40116411299439</v>
      </c>
      <c r="N9">
        <f t="shared" si="1"/>
        <v>66.004652212411315</v>
      </c>
      <c r="O9">
        <f t="shared" si="2"/>
        <v>67.054652212411312</v>
      </c>
      <c r="P9">
        <f t="shared" si="3"/>
        <v>15.690788617704248</v>
      </c>
      <c r="Q9">
        <f t="shared" si="4"/>
        <v>19.800732437928968</v>
      </c>
      <c r="R9">
        <f t="shared" si="5"/>
        <v>1.3378873268870923</v>
      </c>
      <c r="S9">
        <f t="shared" si="6"/>
        <v>1.5378873268870923</v>
      </c>
    </row>
    <row r="10" spans="1:19" ht="19.95" customHeight="1" x14ac:dyDescent="0.3">
      <c r="A10" t="s">
        <v>14</v>
      </c>
      <c r="B10" t="s">
        <v>23</v>
      </c>
      <c r="C10">
        <v>22</v>
      </c>
      <c r="D10">
        <v>15</v>
      </c>
      <c r="E10">
        <v>1180</v>
      </c>
      <c r="F10">
        <v>9.9000000000000005E-2</v>
      </c>
      <c r="G10">
        <v>0.8</v>
      </c>
      <c r="H10">
        <v>11.1</v>
      </c>
      <c r="I10">
        <v>70</v>
      </c>
      <c r="J10">
        <v>419</v>
      </c>
      <c r="K10" s="5" t="s">
        <v>24</v>
      </c>
      <c r="M10">
        <f t="shared" si="0"/>
        <v>123.56931104119853</v>
      </c>
      <c r="N10">
        <f t="shared" si="1"/>
        <v>43.755893039688402</v>
      </c>
      <c r="O10">
        <f t="shared" si="2"/>
        <v>44.555893039688399</v>
      </c>
      <c r="P10">
        <f t="shared" si="3"/>
        <v>4.4110334109291518</v>
      </c>
      <c r="Q10">
        <f t="shared" si="4"/>
        <v>10.610779173641017</v>
      </c>
      <c r="R10">
        <f t="shared" si="5"/>
        <v>0.71694453875952813</v>
      </c>
      <c r="S10">
        <f t="shared" si="6"/>
        <v>0.91694453875952808</v>
      </c>
    </row>
    <row r="11" spans="1:19" ht="19.95" customHeight="1" x14ac:dyDescent="0.3">
      <c r="A11" t="s">
        <v>14</v>
      </c>
      <c r="B11" t="s">
        <v>25</v>
      </c>
      <c r="C11">
        <v>22</v>
      </c>
      <c r="D11">
        <v>18</v>
      </c>
      <c r="E11">
        <v>1100</v>
      </c>
      <c r="F11">
        <v>8.8999999999999996E-2</v>
      </c>
      <c r="G11">
        <v>0.9</v>
      </c>
      <c r="H11">
        <v>11.1</v>
      </c>
      <c r="I11">
        <v>80</v>
      </c>
      <c r="J11">
        <v>492</v>
      </c>
      <c r="K11" s="5" t="s">
        <v>26</v>
      </c>
      <c r="M11">
        <f t="shared" si="0"/>
        <v>115.19173063162575</v>
      </c>
      <c r="N11">
        <f t="shared" si="1"/>
        <v>40.789391816658679</v>
      </c>
      <c r="O11">
        <f t="shared" si="2"/>
        <v>41.689391816658677</v>
      </c>
      <c r="P11">
        <f t="shared" si="3"/>
        <v>3.7103558716826219</v>
      </c>
      <c r="Q11">
        <f t="shared" si="4"/>
        <v>10.360992235318985</v>
      </c>
      <c r="R11">
        <f t="shared" si="5"/>
        <v>0.70006704292695843</v>
      </c>
      <c r="S11">
        <f t="shared" si="6"/>
        <v>0.90006704292695838</v>
      </c>
    </row>
    <row r="12" spans="1:19" ht="19.95" customHeight="1" x14ac:dyDescent="0.3">
      <c r="A12" t="s">
        <v>14</v>
      </c>
      <c r="B12" t="s">
        <v>27</v>
      </c>
      <c r="C12">
        <v>28</v>
      </c>
      <c r="D12">
        <v>12</v>
      </c>
      <c r="E12">
        <v>1060</v>
      </c>
      <c r="F12">
        <v>8.6999999999999994E-2</v>
      </c>
      <c r="G12">
        <v>1</v>
      </c>
      <c r="H12">
        <v>11.1</v>
      </c>
      <c r="I12">
        <v>105</v>
      </c>
      <c r="J12">
        <v>524</v>
      </c>
      <c r="K12" s="5" t="s">
        <v>28</v>
      </c>
      <c r="M12">
        <f t="shared" si="0"/>
        <v>111.00294042683936</v>
      </c>
      <c r="N12">
        <f t="shared" si="1"/>
        <v>39.306141205143817</v>
      </c>
      <c r="O12">
        <f t="shared" si="2"/>
        <v>40.306141205143817</v>
      </c>
      <c r="P12">
        <f t="shared" si="3"/>
        <v>3.5066342848475118</v>
      </c>
      <c r="Q12">
        <f t="shared" si="4"/>
        <v>10.408238058432417</v>
      </c>
      <c r="R12">
        <f t="shared" si="5"/>
        <v>0.70325932827246063</v>
      </c>
      <c r="S12">
        <f t="shared" si="6"/>
        <v>0.90325932827246058</v>
      </c>
    </row>
    <row r="13" spans="1:19" ht="19.95" customHeight="1" x14ac:dyDescent="0.3">
      <c r="A13" t="s">
        <v>14</v>
      </c>
      <c r="B13" t="s">
        <v>27</v>
      </c>
      <c r="C13">
        <v>28</v>
      </c>
      <c r="D13">
        <v>12</v>
      </c>
      <c r="E13">
        <v>970</v>
      </c>
      <c r="F13">
        <v>9.5000000000000001E-2</v>
      </c>
      <c r="G13">
        <v>0.9</v>
      </c>
      <c r="H13">
        <v>11.1</v>
      </c>
      <c r="I13">
        <v>105</v>
      </c>
      <c r="J13">
        <v>525</v>
      </c>
      <c r="K13" s="5" t="s">
        <v>29</v>
      </c>
      <c r="M13">
        <f t="shared" si="0"/>
        <v>101.57816246606997</v>
      </c>
      <c r="N13">
        <f t="shared" si="1"/>
        <v>35.968827329235381</v>
      </c>
      <c r="O13">
        <f t="shared" si="2"/>
        <v>36.86882732923538</v>
      </c>
      <c r="P13">
        <f t="shared" si="3"/>
        <v>3.5025385962773612</v>
      </c>
      <c r="Q13">
        <f t="shared" si="4"/>
        <v>11.044497359163959</v>
      </c>
      <c r="R13">
        <f t="shared" si="5"/>
        <v>0.74624982156513231</v>
      </c>
      <c r="S13">
        <f t="shared" si="6"/>
        <v>0.94624982156513227</v>
      </c>
    </row>
    <row r="14" spans="1:19" ht="19.95" customHeight="1" x14ac:dyDescent="0.3">
      <c r="A14" t="s">
        <v>14</v>
      </c>
      <c r="B14" t="s">
        <v>30</v>
      </c>
      <c r="C14">
        <v>28</v>
      </c>
      <c r="D14">
        <v>20</v>
      </c>
      <c r="E14">
        <v>850</v>
      </c>
      <c r="F14">
        <v>4.2999999999999997E-2</v>
      </c>
      <c r="G14">
        <v>1.2</v>
      </c>
      <c r="H14">
        <v>11.1</v>
      </c>
      <c r="I14">
        <v>140</v>
      </c>
      <c r="J14">
        <v>636</v>
      </c>
      <c r="K14" s="5" t="s">
        <v>32</v>
      </c>
      <c r="M14">
        <f t="shared" si="0"/>
        <v>89.011791851710797</v>
      </c>
      <c r="N14">
        <f t="shared" si="1"/>
        <v>31.519075494690796</v>
      </c>
      <c r="O14">
        <f t="shared" si="2"/>
        <v>32.719075494690799</v>
      </c>
      <c r="P14">
        <f t="shared" si="3"/>
        <v>1.4069202462717043</v>
      </c>
      <c r="Q14">
        <f t="shared" si="4"/>
        <v>10.013626128624647</v>
      </c>
      <c r="R14">
        <f t="shared" si="5"/>
        <v>0.67659636004220591</v>
      </c>
      <c r="S14">
        <f t="shared" si="6"/>
        <v>0.87659636004220598</v>
      </c>
    </row>
    <row r="15" spans="1:19" ht="19.95" customHeight="1" x14ac:dyDescent="0.3">
      <c r="A15" t="s">
        <v>14</v>
      </c>
      <c r="B15" t="s">
        <v>30</v>
      </c>
      <c r="C15">
        <v>28</v>
      </c>
      <c r="D15">
        <v>20</v>
      </c>
      <c r="E15">
        <v>985</v>
      </c>
      <c r="F15">
        <v>3.4000000000000002E-2</v>
      </c>
      <c r="G15">
        <v>1.6</v>
      </c>
      <c r="H15">
        <v>11.1</v>
      </c>
      <c r="I15">
        <v>140</v>
      </c>
      <c r="J15">
        <v>636</v>
      </c>
      <c r="K15" s="5" t="s">
        <v>31</v>
      </c>
      <c r="M15">
        <f t="shared" si="0"/>
        <v>103.14895879286487</v>
      </c>
      <c r="N15">
        <f t="shared" si="1"/>
        <v>36.525046308553456</v>
      </c>
      <c r="O15">
        <f t="shared" si="2"/>
        <v>38.125046308553458</v>
      </c>
      <c r="P15">
        <f t="shared" si="3"/>
        <v>1.2962515744908176</v>
      </c>
      <c r="Q15">
        <f t="shared" si="4"/>
        <v>8.7233581734755887</v>
      </c>
      <c r="R15">
        <f t="shared" si="5"/>
        <v>0.58941609280240459</v>
      </c>
      <c r="S15">
        <f t="shared" si="6"/>
        <v>0.78941609280240455</v>
      </c>
    </row>
    <row r="16" spans="1:19" ht="19.95" customHeight="1" x14ac:dyDescent="0.3">
      <c r="A16" t="s">
        <v>14</v>
      </c>
      <c r="B16" t="s">
        <v>33</v>
      </c>
      <c r="C16">
        <v>28</v>
      </c>
      <c r="D16">
        <v>26</v>
      </c>
      <c r="E16">
        <v>860</v>
      </c>
      <c r="F16">
        <v>0.03</v>
      </c>
      <c r="G16">
        <v>1.8</v>
      </c>
      <c r="H16">
        <v>11.1</v>
      </c>
      <c r="I16">
        <v>175</v>
      </c>
      <c r="J16">
        <v>693</v>
      </c>
      <c r="K16" s="5" t="s">
        <v>34</v>
      </c>
      <c r="M16">
        <f t="shared" si="0"/>
        <v>90.0589894029074</v>
      </c>
      <c r="N16">
        <f t="shared" si="1"/>
        <v>31.889888147569511</v>
      </c>
      <c r="O16">
        <f t="shared" si="2"/>
        <v>33.689888147569512</v>
      </c>
      <c r="P16">
        <f t="shared" si="3"/>
        <v>1.0106966444270853</v>
      </c>
      <c r="Q16">
        <f t="shared" si="4"/>
        <v>9.5173245514038296</v>
      </c>
      <c r="R16">
        <f t="shared" si="5"/>
        <v>0.64306246968944791</v>
      </c>
      <c r="S16">
        <f t="shared" si="6"/>
        <v>0.84306246968944798</v>
      </c>
    </row>
    <row r="17" spans="1:19" ht="19.95" customHeight="1" x14ac:dyDescent="0.3">
      <c r="A17" t="s">
        <v>14</v>
      </c>
      <c r="B17" t="s">
        <v>35</v>
      </c>
      <c r="C17">
        <v>40</v>
      </c>
      <c r="D17">
        <v>20</v>
      </c>
      <c r="E17">
        <v>620</v>
      </c>
      <c r="F17">
        <v>2.4E-2</v>
      </c>
      <c r="G17">
        <v>3.1</v>
      </c>
      <c r="H17">
        <v>14</v>
      </c>
      <c r="I17">
        <v>280</v>
      </c>
      <c r="J17">
        <v>1127</v>
      </c>
      <c r="K17" s="5" t="s">
        <v>36</v>
      </c>
      <c r="M17">
        <f t="shared" si="0"/>
        <v>64.926248174189055</v>
      </c>
      <c r="N17">
        <f t="shared" si="1"/>
        <v>22.990384478480347</v>
      </c>
      <c r="O17">
        <f t="shared" si="2"/>
        <v>26.090384478480349</v>
      </c>
      <c r="P17">
        <f t="shared" si="3"/>
        <v>0.62616922748352843</v>
      </c>
      <c r="Q17">
        <f t="shared" si="4"/>
        <v>12.425685356515787</v>
      </c>
      <c r="R17">
        <f t="shared" si="5"/>
        <v>0.83957333489971531</v>
      </c>
      <c r="S17">
        <f t="shared" si="6"/>
        <v>1.0395733348997154</v>
      </c>
    </row>
    <row r="18" spans="1:19" ht="19.95" customHeight="1" x14ac:dyDescent="0.3">
      <c r="A18" t="s">
        <v>14</v>
      </c>
      <c r="B18" t="s">
        <v>25</v>
      </c>
      <c r="C18">
        <v>22</v>
      </c>
      <c r="D18">
        <v>18</v>
      </c>
      <c r="E18">
        <v>1000</v>
      </c>
      <c r="F18">
        <v>9.9000000000000005E-2</v>
      </c>
      <c r="G18">
        <v>0.8</v>
      </c>
      <c r="H18">
        <v>11.1</v>
      </c>
      <c r="I18">
        <v>78</v>
      </c>
      <c r="J18">
        <v>541</v>
      </c>
      <c r="K18" s="5" t="s">
        <v>37</v>
      </c>
      <c r="M18">
        <f t="shared" si="0"/>
        <v>104.71975511965977</v>
      </c>
      <c r="N18">
        <f t="shared" si="1"/>
        <v>37.081265287871524</v>
      </c>
      <c r="O18">
        <f t="shared" si="2"/>
        <v>37.881265287871521</v>
      </c>
      <c r="P18">
        <f t="shared" si="3"/>
        <v>3.7502452634992807</v>
      </c>
      <c r="Q18">
        <f t="shared" si="4"/>
        <v>11.06594526349928</v>
      </c>
      <c r="R18">
        <f t="shared" si="5"/>
        <v>0.74769900429049185</v>
      </c>
      <c r="S18">
        <f t="shared" si="6"/>
        <v>0.94769900429049181</v>
      </c>
    </row>
    <row r="19" spans="1:19" ht="19.95" customHeight="1" x14ac:dyDescent="0.3">
      <c r="A19" t="s">
        <v>14</v>
      </c>
      <c r="B19" t="s">
        <v>25</v>
      </c>
      <c r="C19">
        <v>22</v>
      </c>
      <c r="D19">
        <v>18</v>
      </c>
      <c r="E19">
        <v>930</v>
      </c>
      <c r="F19">
        <v>0.125</v>
      </c>
      <c r="G19">
        <v>0.7</v>
      </c>
      <c r="H19">
        <v>11.1</v>
      </c>
      <c r="I19">
        <v>80</v>
      </c>
      <c r="J19">
        <v>492</v>
      </c>
      <c r="K19" s="5" t="s">
        <v>38</v>
      </c>
      <c r="M19">
        <f t="shared" si="0"/>
        <v>97.389372261283583</v>
      </c>
      <c r="N19">
        <f t="shared" si="1"/>
        <v>34.485576717720519</v>
      </c>
      <c r="O19">
        <f t="shared" si="2"/>
        <v>35.185576717720522</v>
      </c>
      <c r="P19">
        <f t="shared" si="3"/>
        <v>4.3981970897150653</v>
      </c>
      <c r="Q19">
        <f t="shared" si="4"/>
        <v>12.264541175736571</v>
      </c>
      <c r="R19">
        <f t="shared" si="5"/>
        <v>0.82868521457679534</v>
      </c>
      <c r="S19">
        <f t="shared" si="6"/>
        <v>1.0286852145767953</v>
      </c>
    </row>
    <row r="20" spans="1:19" ht="19.95" customHeight="1" x14ac:dyDescent="0.3">
      <c r="A20" t="s">
        <v>39</v>
      </c>
      <c r="B20" t="s">
        <v>40</v>
      </c>
      <c r="C20">
        <v>14</v>
      </c>
      <c r="D20">
        <v>4</v>
      </c>
      <c r="E20">
        <v>2700</v>
      </c>
      <c r="F20">
        <v>0.45</v>
      </c>
      <c r="G20">
        <v>0.4</v>
      </c>
      <c r="H20">
        <v>10</v>
      </c>
      <c r="I20">
        <v>10</v>
      </c>
      <c r="J20">
        <v>1100</v>
      </c>
      <c r="K20" s="5" t="s">
        <v>41</v>
      </c>
      <c r="M20">
        <f t="shared" si="0"/>
        <v>282.74333882308139</v>
      </c>
      <c r="N20">
        <f t="shared" si="1"/>
        <v>100.11941627725312</v>
      </c>
      <c r="O20">
        <f t="shared" si="2"/>
        <v>100.51941627725313</v>
      </c>
      <c r="P20">
        <f t="shared" si="3"/>
        <v>45.233737324763908</v>
      </c>
      <c r="Q20">
        <f t="shared" si="4"/>
        <v>47.943255843282429</v>
      </c>
      <c r="R20">
        <f t="shared" si="5"/>
        <v>3.2394091786001642</v>
      </c>
      <c r="S20">
        <f t="shared" si="6"/>
        <v>3.4394091786001644</v>
      </c>
    </row>
    <row r="21" spans="1:19" ht="19.95" customHeight="1" x14ac:dyDescent="0.3">
      <c r="A21" t="s">
        <v>39</v>
      </c>
      <c r="B21" t="s">
        <v>42</v>
      </c>
      <c r="C21">
        <v>22</v>
      </c>
      <c r="D21">
        <v>7</v>
      </c>
      <c r="E21">
        <v>2750</v>
      </c>
      <c r="F21">
        <v>3.4000000000000002E-2</v>
      </c>
      <c r="G21">
        <v>2</v>
      </c>
      <c r="H21">
        <v>10</v>
      </c>
      <c r="I21">
        <v>35.200000000000003</v>
      </c>
      <c r="J21">
        <v>1500</v>
      </c>
      <c r="K21" s="5" t="s">
        <v>43</v>
      </c>
      <c r="M21">
        <f t="shared" si="0"/>
        <v>287.97932657906432</v>
      </c>
      <c r="N21">
        <f t="shared" si="1"/>
        <v>101.97347954164668</v>
      </c>
      <c r="O21">
        <f t="shared" si="2"/>
        <v>103.97347954164668</v>
      </c>
      <c r="P21">
        <f t="shared" si="3"/>
        <v>3.5350983044159876</v>
      </c>
      <c r="Q21">
        <f t="shared" si="4"/>
        <v>6.1953528498705337</v>
      </c>
      <c r="R21">
        <f t="shared" si="5"/>
        <v>0.41860492228854956</v>
      </c>
      <c r="S21">
        <f t="shared" si="6"/>
        <v>0.61860492228854957</v>
      </c>
    </row>
    <row r="22" spans="1:19" ht="19.95" customHeight="1" x14ac:dyDescent="0.3">
      <c r="A22" t="s">
        <v>39</v>
      </c>
      <c r="B22" t="s">
        <v>44</v>
      </c>
      <c r="C22">
        <v>18</v>
      </c>
      <c r="D22">
        <v>4</v>
      </c>
      <c r="E22">
        <v>3500</v>
      </c>
      <c r="F22">
        <v>0.105</v>
      </c>
      <c r="G22">
        <v>1.4</v>
      </c>
      <c r="H22">
        <v>10</v>
      </c>
      <c r="I22">
        <v>13.7</v>
      </c>
      <c r="J22">
        <v>1400</v>
      </c>
      <c r="K22" s="5" t="s">
        <v>45</v>
      </c>
      <c r="M22">
        <f t="shared" si="0"/>
        <v>366.51914291880917</v>
      </c>
      <c r="N22">
        <f t="shared" si="1"/>
        <v>129.78442850755033</v>
      </c>
      <c r="O22">
        <f t="shared" si="2"/>
        <v>131.18442850755034</v>
      </c>
      <c r="P22">
        <f t="shared" si="3"/>
        <v>13.774364993292785</v>
      </c>
      <c r="Q22">
        <f t="shared" si="4"/>
        <v>15.864564993292785</v>
      </c>
      <c r="R22">
        <f t="shared" si="5"/>
        <v>1.0719300671143772</v>
      </c>
      <c r="S22">
        <f t="shared" si="6"/>
        <v>1.2719300671143772</v>
      </c>
    </row>
    <row r="23" spans="1:19" ht="19.95" customHeight="1" x14ac:dyDescent="0.3">
      <c r="A23" t="s">
        <v>39</v>
      </c>
      <c r="B23">
        <v>2812</v>
      </c>
      <c r="C23">
        <v>28</v>
      </c>
      <c r="D23">
        <v>12</v>
      </c>
      <c r="E23">
        <v>1300</v>
      </c>
      <c r="F23">
        <v>0.04</v>
      </c>
      <c r="G23">
        <v>2.1</v>
      </c>
      <c r="H23">
        <v>10</v>
      </c>
      <c r="I23">
        <v>80</v>
      </c>
      <c r="J23">
        <v>650</v>
      </c>
      <c r="K23" s="5" t="s">
        <v>46</v>
      </c>
      <c r="M23">
        <f t="shared" si="0"/>
        <v>136.1356816555577</v>
      </c>
      <c r="N23">
        <f t="shared" si="1"/>
        <v>48.205644874232988</v>
      </c>
      <c r="O23">
        <f t="shared" si="2"/>
        <v>50.305644874232989</v>
      </c>
      <c r="P23">
        <f t="shared" si="3"/>
        <v>2.0122257949693196</v>
      </c>
      <c r="Q23">
        <f t="shared" si="4"/>
        <v>7.6396873334308584</v>
      </c>
      <c r="R23">
        <f t="shared" si="5"/>
        <v>0.51619509009667963</v>
      </c>
      <c r="S23">
        <f t="shared" si="6"/>
        <v>0.71619509009667959</v>
      </c>
    </row>
    <row r="24" spans="1:19" ht="19.95" customHeight="1" x14ac:dyDescent="0.3">
      <c r="A24" t="s">
        <v>39</v>
      </c>
      <c r="B24" t="s">
        <v>47</v>
      </c>
      <c r="C24">
        <v>12</v>
      </c>
      <c r="D24">
        <v>4</v>
      </c>
      <c r="E24">
        <v>5000</v>
      </c>
      <c r="F24">
        <v>0.25</v>
      </c>
      <c r="G24">
        <v>0.9</v>
      </c>
      <c r="H24">
        <v>10</v>
      </c>
      <c r="I24">
        <v>6.1</v>
      </c>
      <c r="J24">
        <v>200</v>
      </c>
      <c r="K24" s="5" t="s">
        <v>48</v>
      </c>
      <c r="M24">
        <f t="shared" si="0"/>
        <v>523.59877559829886</v>
      </c>
      <c r="N24">
        <f t="shared" si="1"/>
        <v>185.40632643935763</v>
      </c>
      <c r="O24">
        <f t="shared" si="2"/>
        <v>186.30632643935763</v>
      </c>
      <c r="P24">
        <f t="shared" si="3"/>
        <v>46.576581609839408</v>
      </c>
      <c r="Q24">
        <f t="shared" si="4"/>
        <v>48.039721609839411</v>
      </c>
      <c r="R24">
        <f t="shared" si="5"/>
        <v>3.2459271357999602</v>
      </c>
      <c r="S24">
        <f t="shared" si="6"/>
        <v>3.4459271357999604</v>
      </c>
    </row>
    <row r="25" spans="1:19" ht="19.95" customHeight="1" x14ac:dyDescent="0.3">
      <c r="A25" t="s">
        <v>39</v>
      </c>
      <c r="B25">
        <v>2204</v>
      </c>
      <c r="C25">
        <v>22</v>
      </c>
      <c r="D25">
        <v>4</v>
      </c>
      <c r="E25">
        <v>2600</v>
      </c>
      <c r="F25">
        <v>5.5E-2</v>
      </c>
      <c r="G25">
        <v>1.2</v>
      </c>
      <c r="H25">
        <v>10</v>
      </c>
      <c r="I25">
        <v>29</v>
      </c>
      <c r="J25">
        <v>417</v>
      </c>
      <c r="K25" s="5" t="s">
        <v>49</v>
      </c>
      <c r="M25">
        <f t="shared" si="0"/>
        <v>272.27136331111541</v>
      </c>
      <c r="N25">
        <f t="shared" si="1"/>
        <v>96.411289748465975</v>
      </c>
      <c r="O25">
        <f t="shared" si="2"/>
        <v>97.611289748465978</v>
      </c>
      <c r="P25">
        <f t="shared" si="3"/>
        <v>5.3686209361656285</v>
      </c>
      <c r="Q25">
        <f t="shared" si="4"/>
        <v>8.1823517053963979</v>
      </c>
      <c r="R25">
        <f t="shared" si="5"/>
        <v>0.55286160171597276</v>
      </c>
      <c r="S25">
        <f t="shared" si="6"/>
        <v>0.75286160171597283</v>
      </c>
    </row>
    <row r="26" spans="1:19" ht="19.95" customHeight="1" x14ac:dyDescent="0.3">
      <c r="A26" t="s">
        <v>39</v>
      </c>
      <c r="B26">
        <v>2207</v>
      </c>
      <c r="C26">
        <v>22</v>
      </c>
      <c r="D26">
        <v>7</v>
      </c>
      <c r="E26">
        <v>2600</v>
      </c>
      <c r="F26">
        <v>4.0500000000000001E-2</v>
      </c>
      <c r="G26">
        <v>2.1</v>
      </c>
      <c r="H26">
        <v>10</v>
      </c>
      <c r="I26">
        <v>33.200000000000003</v>
      </c>
      <c r="J26">
        <v>400</v>
      </c>
      <c r="K26" s="5" t="s">
        <v>50</v>
      </c>
      <c r="M26">
        <f t="shared" si="0"/>
        <v>272.27136331111541</v>
      </c>
      <c r="N26">
        <f t="shared" si="1"/>
        <v>96.411289748465975</v>
      </c>
      <c r="O26">
        <f t="shared" si="2"/>
        <v>98.51128974846597</v>
      </c>
      <c r="P26">
        <f t="shared" si="3"/>
        <v>3.9897072348128719</v>
      </c>
      <c r="Q26">
        <f t="shared" si="4"/>
        <v>6.8034380040436417</v>
      </c>
      <c r="R26">
        <f t="shared" si="5"/>
        <v>0.45969175702997578</v>
      </c>
      <c r="S26">
        <f t="shared" si="6"/>
        <v>0.65969175702997584</v>
      </c>
    </row>
    <row r="27" spans="1:19" ht="19.95" customHeight="1" x14ac:dyDescent="0.3">
      <c r="A27" t="s">
        <v>39</v>
      </c>
      <c r="B27">
        <v>2207</v>
      </c>
      <c r="C27">
        <v>22</v>
      </c>
      <c r="D27">
        <v>7</v>
      </c>
      <c r="E27">
        <v>1900</v>
      </c>
      <c r="F27">
        <v>0.06</v>
      </c>
      <c r="G27">
        <v>1.2</v>
      </c>
      <c r="H27">
        <v>10</v>
      </c>
      <c r="I27">
        <v>34</v>
      </c>
      <c r="J27">
        <v>435</v>
      </c>
      <c r="K27" s="5" t="s">
        <v>52</v>
      </c>
      <c r="M27">
        <f t="shared" si="0"/>
        <v>198.96753472735358</v>
      </c>
      <c r="N27">
        <f t="shared" si="1"/>
        <v>70.454404046955915</v>
      </c>
      <c r="O27">
        <f t="shared" si="2"/>
        <v>71.654404046955918</v>
      </c>
      <c r="P27">
        <f t="shared" si="3"/>
        <v>4.2992642428173546</v>
      </c>
      <c r="Q27">
        <f t="shared" si="4"/>
        <v>8.149632663869987</v>
      </c>
      <c r="R27">
        <f t="shared" si="5"/>
        <v>0.55065085566689098</v>
      </c>
      <c r="S27">
        <f t="shared" si="6"/>
        <v>0.75065085566689094</v>
      </c>
    </row>
    <row r="28" spans="1:19" ht="19.95" customHeight="1" x14ac:dyDescent="0.3">
      <c r="A28" t="s">
        <v>39</v>
      </c>
      <c r="B28">
        <v>2207</v>
      </c>
      <c r="C28">
        <v>22</v>
      </c>
      <c r="D28">
        <v>7</v>
      </c>
      <c r="E28">
        <v>1700</v>
      </c>
      <c r="F28">
        <v>7.0000000000000007E-2</v>
      </c>
      <c r="G28">
        <v>1</v>
      </c>
      <c r="H28">
        <v>10</v>
      </c>
      <c r="I28">
        <v>34.6</v>
      </c>
      <c r="J28">
        <v>440</v>
      </c>
      <c r="K28" s="5" t="s">
        <v>53</v>
      </c>
      <c r="M28">
        <f t="shared" si="0"/>
        <v>178.02358370342159</v>
      </c>
      <c r="N28">
        <f t="shared" si="1"/>
        <v>63.038150989381592</v>
      </c>
      <c r="O28">
        <f t="shared" si="2"/>
        <v>64.038150989381592</v>
      </c>
      <c r="P28">
        <f t="shared" si="3"/>
        <v>4.4826705692567117</v>
      </c>
      <c r="Q28">
        <f t="shared" si="4"/>
        <v>8.7860235104331821</v>
      </c>
      <c r="R28">
        <f t="shared" si="5"/>
        <v>0.59365023719143117</v>
      </c>
      <c r="S28">
        <f t="shared" si="6"/>
        <v>0.79365023719143113</v>
      </c>
    </row>
    <row r="29" spans="1:19" ht="19.95" customHeight="1" x14ac:dyDescent="0.3">
      <c r="A29" t="s">
        <v>39</v>
      </c>
      <c r="B29">
        <v>2207</v>
      </c>
      <c r="C29">
        <v>22</v>
      </c>
      <c r="D29">
        <v>7</v>
      </c>
      <c r="E29">
        <v>2450</v>
      </c>
      <c r="F29">
        <v>0.04</v>
      </c>
      <c r="G29">
        <v>2</v>
      </c>
      <c r="H29">
        <v>10</v>
      </c>
      <c r="I29">
        <v>32</v>
      </c>
      <c r="J29">
        <v>417</v>
      </c>
      <c r="K29" s="5" t="s">
        <v>54</v>
      </c>
      <c r="M29">
        <f t="shared" si="0"/>
        <v>256.56340004316644</v>
      </c>
      <c r="N29">
        <f t="shared" si="1"/>
        <v>90.84909995528524</v>
      </c>
      <c r="O29">
        <f t="shared" si="2"/>
        <v>92.84909995528524</v>
      </c>
      <c r="P29">
        <f t="shared" si="3"/>
        <v>3.7139639982114097</v>
      </c>
      <c r="Q29">
        <f t="shared" si="4"/>
        <v>6.6999639982114099</v>
      </c>
      <c r="R29">
        <f t="shared" si="5"/>
        <v>0.45270027014941955</v>
      </c>
      <c r="S29">
        <f t="shared" si="6"/>
        <v>0.65270027014941956</v>
      </c>
    </row>
    <row r="30" spans="1:19" ht="19.95" customHeight="1" x14ac:dyDescent="0.3">
      <c r="A30" t="s">
        <v>39</v>
      </c>
      <c r="B30">
        <v>1407</v>
      </c>
      <c r="C30">
        <v>14</v>
      </c>
      <c r="D30">
        <v>7</v>
      </c>
      <c r="E30">
        <v>4000</v>
      </c>
      <c r="F30">
        <v>0.11</v>
      </c>
      <c r="G30">
        <v>1.2</v>
      </c>
      <c r="H30">
        <v>10</v>
      </c>
      <c r="I30">
        <v>16</v>
      </c>
      <c r="J30">
        <v>286</v>
      </c>
      <c r="K30" s="5" t="s">
        <v>55</v>
      </c>
      <c r="M30">
        <f t="shared" si="0"/>
        <v>418.87902047863906</v>
      </c>
      <c r="N30">
        <f t="shared" si="1"/>
        <v>148.3250611514861</v>
      </c>
      <c r="O30">
        <f t="shared" si="2"/>
        <v>149.52506115148609</v>
      </c>
      <c r="P30">
        <f t="shared" si="3"/>
        <v>16.447756726663471</v>
      </c>
      <c r="Q30">
        <f t="shared" si="4"/>
        <v>18.276681726663472</v>
      </c>
      <c r="R30">
        <f t="shared" si="5"/>
        <v>1.2349109274772616</v>
      </c>
      <c r="S30">
        <f t="shared" si="6"/>
        <v>1.4349109274772616</v>
      </c>
    </row>
    <row r="31" spans="1:19" ht="19.95" customHeight="1" x14ac:dyDescent="0.3">
      <c r="A31" t="s">
        <v>6</v>
      </c>
      <c r="B31" t="s">
        <v>56</v>
      </c>
      <c r="C31">
        <v>23</v>
      </c>
      <c r="D31">
        <v>12</v>
      </c>
      <c r="E31">
        <v>1150</v>
      </c>
      <c r="F31">
        <v>9.0800000000000006E-2</v>
      </c>
      <c r="G31">
        <v>0.7</v>
      </c>
      <c r="H31">
        <v>10</v>
      </c>
      <c r="I31">
        <v>58</v>
      </c>
      <c r="J31">
        <v>451</v>
      </c>
      <c r="K31" s="5" t="s">
        <v>57</v>
      </c>
      <c r="M31">
        <f t="shared" si="0"/>
        <v>120.42771838760873</v>
      </c>
      <c r="N31">
        <f t="shared" si="1"/>
        <v>42.643455081052259</v>
      </c>
      <c r="O31">
        <f t="shared" si="2"/>
        <v>43.343455081052262</v>
      </c>
      <c r="P31">
        <f t="shared" si="3"/>
        <v>3.9355857213595455</v>
      </c>
      <c r="Q31">
        <f t="shared" si="4"/>
        <v>10.297063982229112</v>
      </c>
      <c r="R31">
        <f t="shared" si="5"/>
        <v>0.69574756636683188</v>
      </c>
      <c r="S31">
        <f t="shared" si="6"/>
        <v>0.89574756636683195</v>
      </c>
    </row>
    <row r="32" spans="1:19" ht="19.95" customHeight="1" x14ac:dyDescent="0.3">
      <c r="A32" t="s">
        <v>6</v>
      </c>
      <c r="B32" t="s">
        <v>58</v>
      </c>
      <c r="C32">
        <v>28</v>
      </c>
      <c r="D32">
        <v>8</v>
      </c>
      <c r="E32">
        <v>1200</v>
      </c>
      <c r="F32">
        <v>6.6600000000000006E-2</v>
      </c>
      <c r="G32">
        <v>0.9</v>
      </c>
      <c r="H32">
        <v>10</v>
      </c>
      <c r="I32">
        <v>75</v>
      </c>
      <c r="J32">
        <v>565</v>
      </c>
      <c r="K32" s="5" t="s">
        <v>59</v>
      </c>
      <c r="M32">
        <f t="shared" si="0"/>
        <v>125.66370614359172</v>
      </c>
      <c r="N32">
        <f t="shared" si="1"/>
        <v>44.497518345445833</v>
      </c>
      <c r="O32">
        <f t="shared" si="2"/>
        <v>45.397518345445832</v>
      </c>
      <c r="P32">
        <f t="shared" si="3"/>
        <v>3.0234747218066929</v>
      </c>
      <c r="Q32">
        <f t="shared" si="4"/>
        <v>9.1198913884733592</v>
      </c>
      <c r="R32">
        <f t="shared" si="5"/>
        <v>0.61620887759955123</v>
      </c>
      <c r="S32">
        <f t="shared" si="6"/>
        <v>0.8162088775995513</v>
      </c>
    </row>
    <row r="33" spans="1:19" ht="19.95" customHeight="1" x14ac:dyDescent="0.3">
      <c r="A33" t="s">
        <v>6</v>
      </c>
      <c r="B33" t="s">
        <v>58</v>
      </c>
      <c r="C33">
        <v>28</v>
      </c>
      <c r="D33">
        <v>8</v>
      </c>
      <c r="E33">
        <v>1430</v>
      </c>
      <c r="F33">
        <v>4.8000000000000001E-2</v>
      </c>
      <c r="G33">
        <v>1.1000000000000001</v>
      </c>
      <c r="H33">
        <v>10</v>
      </c>
      <c r="I33">
        <v>75</v>
      </c>
      <c r="J33">
        <v>565</v>
      </c>
      <c r="K33" s="5" t="s">
        <v>60</v>
      </c>
      <c r="M33">
        <f t="shared" si="0"/>
        <v>149.74924982111349</v>
      </c>
      <c r="N33">
        <f t="shared" si="1"/>
        <v>53.026209361656292</v>
      </c>
      <c r="O33">
        <f t="shared" si="2"/>
        <v>54.126209361656294</v>
      </c>
      <c r="P33">
        <f t="shared" si="3"/>
        <v>2.5980580493595022</v>
      </c>
      <c r="Q33">
        <f t="shared" si="4"/>
        <v>7.7139321752336274</v>
      </c>
      <c r="R33">
        <f t="shared" si="5"/>
        <v>0.5212116334617316</v>
      </c>
      <c r="S33">
        <f t="shared" si="6"/>
        <v>0.72121163346173156</v>
      </c>
    </row>
    <row r="34" spans="1:19" ht="19.95" customHeight="1" x14ac:dyDescent="0.3">
      <c r="A34" t="s">
        <v>6</v>
      </c>
      <c r="B34" t="s">
        <v>61</v>
      </c>
      <c r="C34">
        <v>28</v>
      </c>
      <c r="D34">
        <v>14</v>
      </c>
      <c r="E34">
        <v>1120</v>
      </c>
      <c r="F34">
        <v>3.78E-2</v>
      </c>
      <c r="G34">
        <v>1.2</v>
      </c>
      <c r="H34">
        <v>10</v>
      </c>
      <c r="I34">
        <v>105</v>
      </c>
      <c r="J34">
        <v>637</v>
      </c>
      <c r="K34" s="5" t="s">
        <v>62</v>
      </c>
      <c r="M34">
        <f t="shared" si="0"/>
        <v>117.28612573401894</v>
      </c>
      <c r="N34">
        <f t="shared" si="1"/>
        <v>41.53101712241611</v>
      </c>
      <c r="O34">
        <f t="shared" si="2"/>
        <v>42.731017122416112</v>
      </c>
      <c r="P34">
        <f t="shared" si="3"/>
        <v>1.6152324472273289</v>
      </c>
      <c r="Q34">
        <f t="shared" si="4"/>
        <v>8.147107447227329</v>
      </c>
      <c r="R34">
        <f t="shared" si="5"/>
        <v>0.55048023292076542</v>
      </c>
      <c r="S34">
        <f t="shared" si="6"/>
        <v>0.75048023292076538</v>
      </c>
    </row>
    <row r="35" spans="1:19" ht="19.95" customHeight="1" x14ac:dyDescent="0.3">
      <c r="A35" t="s">
        <v>6</v>
      </c>
      <c r="B35" t="s">
        <v>64</v>
      </c>
      <c r="C35">
        <v>28</v>
      </c>
      <c r="D35">
        <v>20</v>
      </c>
      <c r="E35">
        <v>940</v>
      </c>
      <c r="F35">
        <v>3.4500000000000003E-2</v>
      </c>
      <c r="G35">
        <v>1.2</v>
      </c>
      <c r="H35">
        <v>10</v>
      </c>
      <c r="I35">
        <v>138</v>
      </c>
      <c r="J35">
        <v>749</v>
      </c>
      <c r="K35" s="5" t="s">
        <v>63</v>
      </c>
      <c r="M35">
        <f t="shared" si="0"/>
        <v>98.436569812480187</v>
      </c>
      <c r="N35">
        <f t="shared" si="1"/>
        <v>34.856389370599238</v>
      </c>
      <c r="O35">
        <f t="shared" si="2"/>
        <v>36.056389370599241</v>
      </c>
      <c r="P35">
        <f t="shared" si="3"/>
        <v>1.2439454332856739</v>
      </c>
      <c r="Q35">
        <f t="shared" si="4"/>
        <v>9.0266050077537585</v>
      </c>
      <c r="R35">
        <f t="shared" si="5"/>
        <v>0.60990574376714579</v>
      </c>
      <c r="S35">
        <f t="shared" si="6"/>
        <v>0.80990574376714575</v>
      </c>
    </row>
    <row r="36" spans="1:19" ht="19.95" customHeight="1" x14ac:dyDescent="0.3">
      <c r="A36" t="s">
        <v>6</v>
      </c>
      <c r="B36" t="s">
        <v>65</v>
      </c>
      <c r="C36">
        <v>41</v>
      </c>
      <c r="D36">
        <v>20</v>
      </c>
      <c r="E36">
        <v>350</v>
      </c>
      <c r="F36">
        <v>4.4999999999999998E-2</v>
      </c>
      <c r="G36">
        <v>0.7</v>
      </c>
      <c r="H36">
        <v>10</v>
      </c>
      <c r="I36">
        <v>280</v>
      </c>
      <c r="J36">
        <v>980.1</v>
      </c>
      <c r="K36" s="5" t="s">
        <v>66</v>
      </c>
      <c r="M36">
        <f t="shared" si="0"/>
        <v>36.651914291880914</v>
      </c>
      <c r="N36">
        <f t="shared" si="1"/>
        <v>12.978442850755032</v>
      </c>
      <c r="O36">
        <f t="shared" si="2"/>
        <v>13.678442850755031</v>
      </c>
      <c r="P36">
        <f t="shared" si="3"/>
        <v>0.61552992828397635</v>
      </c>
      <c r="Q36">
        <f t="shared" si="4"/>
        <v>21.517529928283981</v>
      </c>
      <c r="R36">
        <f t="shared" si="5"/>
        <v>1.4538871573164851</v>
      </c>
      <c r="S36">
        <f t="shared" si="6"/>
        <v>1.6538871573164851</v>
      </c>
    </row>
    <row r="37" spans="1:19" ht="19.95" customHeight="1" x14ac:dyDescent="0.3">
      <c r="A37" t="s">
        <v>6</v>
      </c>
      <c r="B37" t="s">
        <v>67</v>
      </c>
      <c r="C37">
        <v>41</v>
      </c>
      <c r="D37">
        <v>30</v>
      </c>
      <c r="E37">
        <v>375</v>
      </c>
      <c r="F37">
        <v>3.8800000000000001E-2</v>
      </c>
      <c r="G37">
        <v>0.8</v>
      </c>
      <c r="H37">
        <v>10</v>
      </c>
      <c r="I37">
        <v>380</v>
      </c>
      <c r="J37">
        <v>1261.2</v>
      </c>
      <c r="K37" s="5" t="s">
        <v>70</v>
      </c>
      <c r="M37">
        <f t="shared" si="0"/>
        <v>39.269908169872416</v>
      </c>
      <c r="N37">
        <f t="shared" si="1"/>
        <v>13.905474482951824</v>
      </c>
      <c r="O37">
        <f t="shared" si="2"/>
        <v>14.705474482951825</v>
      </c>
      <c r="P37">
        <f t="shared" si="3"/>
        <v>0.57057240993853087</v>
      </c>
      <c r="Q37">
        <f t="shared" si="4"/>
        <v>20.079105743271864</v>
      </c>
      <c r="R37">
        <f t="shared" si="5"/>
        <v>1.3566963340048557</v>
      </c>
      <c r="S37">
        <f t="shared" si="6"/>
        <v>1.5566963340048556</v>
      </c>
    </row>
    <row r="38" spans="1:19" ht="19.95" customHeight="1" x14ac:dyDescent="0.3">
      <c r="A38" t="s">
        <v>14</v>
      </c>
      <c r="B38" t="s">
        <v>17</v>
      </c>
      <c r="C38">
        <v>22</v>
      </c>
      <c r="D38">
        <v>5</v>
      </c>
      <c r="E38">
        <v>1260</v>
      </c>
      <c r="F38">
        <v>0.31</v>
      </c>
      <c r="G38">
        <v>0.4</v>
      </c>
      <c r="H38">
        <v>11.1</v>
      </c>
      <c r="I38">
        <v>23</v>
      </c>
      <c r="J38">
        <v>340</v>
      </c>
      <c r="K38" s="5" t="s">
        <v>73</v>
      </c>
      <c r="M38">
        <f t="shared" si="0"/>
        <v>131.94689145077132</v>
      </c>
      <c r="N38">
        <f t="shared" si="1"/>
        <v>46.722394262718126</v>
      </c>
      <c r="O38">
        <f t="shared" si="2"/>
        <v>47.122394262718124</v>
      </c>
      <c r="P38">
        <f t="shared" si="3"/>
        <v>14.607942221442618</v>
      </c>
      <c r="Q38">
        <f t="shared" si="4"/>
        <v>20.414053332553728</v>
      </c>
      <c r="R38">
        <f t="shared" si="5"/>
        <v>1.3793279278752517</v>
      </c>
      <c r="S38">
        <f t="shared" si="6"/>
        <v>1.5793279278752517</v>
      </c>
    </row>
    <row r="39" spans="1:19" ht="19.95" customHeight="1" x14ac:dyDescent="0.3">
      <c r="A39" t="s">
        <v>14</v>
      </c>
      <c r="B39" t="s">
        <v>21</v>
      </c>
      <c r="C39">
        <v>22</v>
      </c>
      <c r="D39">
        <v>10</v>
      </c>
      <c r="E39">
        <v>1470</v>
      </c>
      <c r="F39">
        <v>0.10299999999999999</v>
      </c>
      <c r="G39">
        <v>0.8</v>
      </c>
      <c r="H39">
        <v>11.1</v>
      </c>
      <c r="I39">
        <v>55</v>
      </c>
      <c r="J39">
        <v>375</v>
      </c>
      <c r="K39" s="5" t="s">
        <v>77</v>
      </c>
      <c r="M39">
        <f t="shared" si="0"/>
        <v>153.93804002589985</v>
      </c>
      <c r="N39">
        <f t="shared" si="1"/>
        <v>54.50945997317114</v>
      </c>
      <c r="O39">
        <f t="shared" si="2"/>
        <v>55.309459973171137</v>
      </c>
      <c r="P39">
        <f t="shared" si="3"/>
        <v>5.696874377236627</v>
      </c>
      <c r="Q39">
        <f t="shared" si="4"/>
        <v>10.673541043903295</v>
      </c>
      <c r="R39">
        <f t="shared" si="5"/>
        <v>0.72118520566914157</v>
      </c>
      <c r="S39">
        <f t="shared" si="6"/>
        <v>0.92118520566914164</v>
      </c>
    </row>
    <row r="40" spans="1:19" ht="19.95" customHeight="1" x14ac:dyDescent="0.3">
      <c r="A40" t="s">
        <v>14</v>
      </c>
      <c r="B40" t="s">
        <v>78</v>
      </c>
      <c r="C40">
        <v>22</v>
      </c>
      <c r="D40">
        <v>10</v>
      </c>
      <c r="E40">
        <v>1270</v>
      </c>
      <c r="F40">
        <v>0.17199999999999999</v>
      </c>
      <c r="G40">
        <v>0.7</v>
      </c>
      <c r="H40">
        <v>11.1</v>
      </c>
      <c r="I40">
        <v>55</v>
      </c>
      <c r="J40">
        <v>375</v>
      </c>
      <c r="K40" s="5" t="s">
        <v>79</v>
      </c>
      <c r="M40">
        <f t="shared" si="0"/>
        <v>132.99408900196789</v>
      </c>
      <c r="N40">
        <f t="shared" si="1"/>
        <v>47.093206915596838</v>
      </c>
      <c r="O40">
        <f t="shared" si="2"/>
        <v>47.793206915596841</v>
      </c>
      <c r="P40">
        <f t="shared" si="3"/>
        <v>8.2204315894826561</v>
      </c>
      <c r="Q40">
        <f t="shared" si="4"/>
        <v>13.980825290270058</v>
      </c>
      <c r="R40">
        <f t="shared" si="5"/>
        <v>0.9446503574506796</v>
      </c>
      <c r="S40">
        <f t="shared" si="6"/>
        <v>1.1446503574506797</v>
      </c>
    </row>
    <row r="41" spans="1:19" ht="19.95" customHeight="1" x14ac:dyDescent="0.3">
      <c r="A41" t="s">
        <v>14</v>
      </c>
      <c r="B41" t="s">
        <v>80</v>
      </c>
      <c r="C41">
        <v>22</v>
      </c>
      <c r="D41">
        <v>10</v>
      </c>
      <c r="E41">
        <v>1780</v>
      </c>
      <c r="F41">
        <v>0.12</v>
      </c>
      <c r="G41">
        <v>1</v>
      </c>
      <c r="H41">
        <v>11.1</v>
      </c>
      <c r="I41">
        <v>55</v>
      </c>
      <c r="J41">
        <v>375</v>
      </c>
      <c r="K41" s="5" t="s">
        <v>81</v>
      </c>
      <c r="M41">
        <f t="shared" si="0"/>
        <v>186.40116411299439</v>
      </c>
      <c r="N41">
        <f t="shared" si="1"/>
        <v>66.004652212411315</v>
      </c>
      <c r="O41">
        <f t="shared" si="2"/>
        <v>67.004652212411315</v>
      </c>
      <c r="P41">
        <f t="shared" si="3"/>
        <v>8.0405582654893575</v>
      </c>
      <c r="Q41">
        <f t="shared" si="4"/>
        <v>12.150502085714077</v>
      </c>
      <c r="R41">
        <f t="shared" si="5"/>
        <v>0.82097987065635647</v>
      </c>
      <c r="S41">
        <f t="shared" si="6"/>
        <v>1.0209798706563564</v>
      </c>
    </row>
    <row r="42" spans="1:19" ht="19.95" customHeight="1" x14ac:dyDescent="0.3">
      <c r="A42" t="s">
        <v>14</v>
      </c>
      <c r="B42" t="s">
        <v>23</v>
      </c>
      <c r="C42">
        <v>22</v>
      </c>
      <c r="D42">
        <v>15</v>
      </c>
      <c r="E42">
        <v>1100</v>
      </c>
      <c r="F42">
        <v>0.108</v>
      </c>
      <c r="G42">
        <v>0.6</v>
      </c>
      <c r="H42">
        <v>11.1</v>
      </c>
      <c r="I42">
        <v>70</v>
      </c>
      <c r="J42">
        <v>420</v>
      </c>
      <c r="K42" s="5" t="s">
        <v>82</v>
      </c>
      <c r="M42">
        <f t="shared" si="0"/>
        <v>115.19173063162575</v>
      </c>
      <c r="N42">
        <f t="shared" si="1"/>
        <v>40.789391816658679</v>
      </c>
      <c r="O42">
        <f t="shared" si="2"/>
        <v>41.38939181665868</v>
      </c>
      <c r="P42">
        <f t="shared" si="3"/>
        <v>4.4700543161991373</v>
      </c>
      <c r="Q42">
        <f t="shared" si="4"/>
        <v>11.120690679835501</v>
      </c>
      <c r="R42">
        <f t="shared" si="5"/>
        <v>0.75139801890780411</v>
      </c>
      <c r="S42">
        <f t="shared" si="6"/>
        <v>0.95139801890780418</v>
      </c>
    </row>
    <row r="43" spans="1:19" ht="19.95" customHeight="1" x14ac:dyDescent="0.3">
      <c r="A43" t="s">
        <v>14</v>
      </c>
      <c r="B43" t="s">
        <v>83</v>
      </c>
      <c r="C43">
        <v>22</v>
      </c>
      <c r="D43">
        <v>15</v>
      </c>
      <c r="E43">
        <v>905</v>
      </c>
      <c r="F43">
        <v>0.189</v>
      </c>
      <c r="G43">
        <v>0.5</v>
      </c>
      <c r="H43">
        <v>11.1</v>
      </c>
      <c r="I43">
        <v>70</v>
      </c>
      <c r="J43">
        <v>420</v>
      </c>
      <c r="K43" s="5" t="s">
        <v>84</v>
      </c>
      <c r="M43">
        <f t="shared" si="0"/>
        <v>94.771378383292088</v>
      </c>
      <c r="N43">
        <f t="shared" si="1"/>
        <v>33.558545085523733</v>
      </c>
      <c r="O43">
        <f t="shared" si="2"/>
        <v>34.058545085523733</v>
      </c>
      <c r="P43">
        <f t="shared" si="3"/>
        <v>6.4370650211639857</v>
      </c>
      <c r="Q43">
        <f t="shared" si="4"/>
        <v>14.520711430003765</v>
      </c>
      <c r="R43">
        <f t="shared" si="5"/>
        <v>0.98112915067592998</v>
      </c>
      <c r="S43">
        <f t="shared" si="6"/>
        <v>1.1811291506759301</v>
      </c>
    </row>
    <row r="44" spans="1:19" ht="19.95" customHeight="1" x14ac:dyDescent="0.3">
      <c r="A44" t="s">
        <v>14</v>
      </c>
      <c r="B44" t="s">
        <v>85</v>
      </c>
      <c r="C44">
        <v>22</v>
      </c>
      <c r="D44">
        <v>15</v>
      </c>
      <c r="E44">
        <v>1180</v>
      </c>
      <c r="F44">
        <v>9.9000000000000005E-2</v>
      </c>
      <c r="G44">
        <v>0.8</v>
      </c>
      <c r="H44">
        <v>11.1</v>
      </c>
      <c r="I44">
        <v>70</v>
      </c>
      <c r="J44">
        <v>420</v>
      </c>
      <c r="K44" s="5" t="s">
        <v>86</v>
      </c>
      <c r="M44">
        <f t="shared" si="0"/>
        <v>123.56931104119853</v>
      </c>
      <c r="N44">
        <f t="shared" si="1"/>
        <v>43.755893039688402</v>
      </c>
      <c r="O44">
        <f t="shared" si="2"/>
        <v>44.555893039688399</v>
      </c>
      <c r="P44">
        <f t="shared" si="3"/>
        <v>4.4110334109291518</v>
      </c>
      <c r="Q44">
        <f t="shared" si="4"/>
        <v>10.610779173641017</v>
      </c>
      <c r="R44">
        <f t="shared" si="5"/>
        <v>0.71694453875952813</v>
      </c>
      <c r="S44">
        <f t="shared" si="6"/>
        <v>0.91694453875952808</v>
      </c>
    </row>
    <row r="45" spans="1:19" ht="19.95" customHeight="1" x14ac:dyDescent="0.3">
      <c r="A45" t="s">
        <v>14</v>
      </c>
      <c r="B45" t="s">
        <v>87</v>
      </c>
      <c r="C45">
        <v>22</v>
      </c>
      <c r="D45">
        <v>18</v>
      </c>
      <c r="E45">
        <v>1100</v>
      </c>
      <c r="F45">
        <v>8.8999999999999996E-2</v>
      </c>
      <c r="G45">
        <v>0.9</v>
      </c>
      <c r="H45">
        <v>11.1</v>
      </c>
      <c r="I45">
        <v>80</v>
      </c>
      <c r="J45">
        <v>490</v>
      </c>
      <c r="K45" s="5" t="s">
        <v>88</v>
      </c>
      <c r="M45">
        <f t="shared" si="0"/>
        <v>115.19173063162575</v>
      </c>
      <c r="N45">
        <f t="shared" si="1"/>
        <v>40.789391816658679</v>
      </c>
      <c r="O45">
        <f t="shared" si="2"/>
        <v>41.689391816658677</v>
      </c>
      <c r="P45">
        <f t="shared" si="3"/>
        <v>3.7103558716826219</v>
      </c>
      <c r="Q45">
        <f t="shared" si="4"/>
        <v>10.360992235318985</v>
      </c>
      <c r="R45">
        <f t="shared" si="5"/>
        <v>0.70006704292695843</v>
      </c>
      <c r="S45">
        <f t="shared" si="6"/>
        <v>0.90006704292695838</v>
      </c>
    </row>
    <row r="46" spans="1:19" ht="19.95" customHeight="1" x14ac:dyDescent="0.3">
      <c r="A46" t="s">
        <v>14</v>
      </c>
      <c r="B46" t="s">
        <v>89</v>
      </c>
      <c r="C46">
        <v>22</v>
      </c>
      <c r="D46">
        <v>18</v>
      </c>
      <c r="E46">
        <v>930</v>
      </c>
      <c r="F46">
        <v>0.125</v>
      </c>
      <c r="G46">
        <v>0.7</v>
      </c>
      <c r="H46">
        <v>11.1</v>
      </c>
      <c r="I46">
        <v>80</v>
      </c>
      <c r="J46">
        <v>490</v>
      </c>
      <c r="K46" s="5" t="s">
        <v>90</v>
      </c>
      <c r="M46">
        <f t="shared" si="0"/>
        <v>97.389372261283583</v>
      </c>
      <c r="N46">
        <f t="shared" si="1"/>
        <v>34.485576717720519</v>
      </c>
      <c r="O46">
        <f t="shared" si="2"/>
        <v>35.185576717720522</v>
      </c>
      <c r="P46">
        <f t="shared" si="3"/>
        <v>4.3981970897150653</v>
      </c>
      <c r="Q46">
        <f t="shared" si="4"/>
        <v>12.264541175736571</v>
      </c>
      <c r="R46">
        <f t="shared" si="5"/>
        <v>0.82868521457679534</v>
      </c>
      <c r="S46">
        <f t="shared" si="6"/>
        <v>1.0286852145767953</v>
      </c>
    </row>
    <row r="47" spans="1:19" ht="19.95" customHeight="1" x14ac:dyDescent="0.3">
      <c r="A47" t="s">
        <v>14</v>
      </c>
      <c r="B47" t="s">
        <v>91</v>
      </c>
      <c r="C47">
        <v>22</v>
      </c>
      <c r="D47">
        <v>18</v>
      </c>
      <c r="E47">
        <v>1000</v>
      </c>
      <c r="F47">
        <v>9.9000000000000005E-2</v>
      </c>
      <c r="G47">
        <v>0.8</v>
      </c>
      <c r="H47">
        <v>11.1</v>
      </c>
      <c r="I47">
        <v>78</v>
      </c>
      <c r="J47">
        <v>490</v>
      </c>
      <c r="K47" s="5" t="s">
        <v>92</v>
      </c>
      <c r="M47">
        <f t="shared" si="0"/>
        <v>104.71975511965977</v>
      </c>
      <c r="N47">
        <f t="shared" si="1"/>
        <v>37.081265287871524</v>
      </c>
      <c r="O47">
        <f t="shared" si="2"/>
        <v>37.881265287871521</v>
      </c>
      <c r="P47">
        <f t="shared" si="3"/>
        <v>3.7502452634992807</v>
      </c>
      <c r="Q47">
        <f t="shared" si="4"/>
        <v>11.06594526349928</v>
      </c>
      <c r="R47">
        <f t="shared" si="5"/>
        <v>0.74769900429049185</v>
      </c>
      <c r="S47">
        <f t="shared" si="6"/>
        <v>0.94769900429049181</v>
      </c>
    </row>
    <row r="48" spans="1:19" ht="19.95" customHeight="1" x14ac:dyDescent="0.3">
      <c r="A48" t="s">
        <v>14</v>
      </c>
      <c r="B48" t="s">
        <v>93</v>
      </c>
      <c r="C48">
        <v>28</v>
      </c>
      <c r="D48">
        <v>12</v>
      </c>
      <c r="E48">
        <v>970</v>
      </c>
      <c r="F48">
        <v>9.5000000000000001E-2</v>
      </c>
      <c r="G48">
        <v>0.9</v>
      </c>
      <c r="H48">
        <v>11.1</v>
      </c>
      <c r="I48">
        <v>105</v>
      </c>
      <c r="J48">
        <v>525</v>
      </c>
      <c r="K48" s="5" t="s">
        <v>94</v>
      </c>
      <c r="M48">
        <f t="shared" si="0"/>
        <v>101.57816246606997</v>
      </c>
      <c r="N48">
        <f t="shared" si="1"/>
        <v>35.968827329235381</v>
      </c>
      <c r="O48">
        <f t="shared" si="2"/>
        <v>36.86882732923538</v>
      </c>
      <c r="P48">
        <f t="shared" si="3"/>
        <v>3.5025385962773612</v>
      </c>
      <c r="Q48">
        <f t="shared" si="4"/>
        <v>11.044497359163959</v>
      </c>
      <c r="R48">
        <f t="shared" si="5"/>
        <v>0.74624982156513231</v>
      </c>
      <c r="S48">
        <f t="shared" si="6"/>
        <v>0.94624982156513227</v>
      </c>
    </row>
    <row r="49" spans="1:19" ht="19.95" customHeight="1" x14ac:dyDescent="0.3">
      <c r="A49" t="s">
        <v>14</v>
      </c>
      <c r="B49" t="s">
        <v>95</v>
      </c>
      <c r="C49">
        <v>28</v>
      </c>
      <c r="D49">
        <v>12</v>
      </c>
      <c r="E49">
        <v>1060</v>
      </c>
      <c r="F49">
        <v>8.6999999999999994E-2</v>
      </c>
      <c r="G49">
        <v>1</v>
      </c>
      <c r="H49">
        <v>11.1</v>
      </c>
      <c r="I49">
        <v>105</v>
      </c>
      <c r="J49">
        <v>525</v>
      </c>
      <c r="K49" s="5" t="s">
        <v>96</v>
      </c>
      <c r="M49">
        <f t="shared" si="0"/>
        <v>111.00294042683936</v>
      </c>
      <c r="N49">
        <f t="shared" si="1"/>
        <v>39.306141205143817</v>
      </c>
      <c r="O49">
        <f t="shared" si="2"/>
        <v>40.306141205143817</v>
      </c>
      <c r="P49">
        <f t="shared" si="3"/>
        <v>3.5066342848475118</v>
      </c>
      <c r="Q49">
        <f t="shared" si="4"/>
        <v>10.408238058432417</v>
      </c>
      <c r="R49">
        <f t="shared" si="5"/>
        <v>0.70325932827246063</v>
      </c>
      <c r="S49">
        <f t="shared" si="6"/>
        <v>0.90325932827246058</v>
      </c>
    </row>
    <row r="50" spans="1:19" ht="19.95" customHeight="1" x14ac:dyDescent="0.3">
      <c r="A50" t="s">
        <v>14</v>
      </c>
      <c r="B50" t="s">
        <v>97</v>
      </c>
      <c r="C50">
        <v>28</v>
      </c>
      <c r="D50">
        <v>12</v>
      </c>
      <c r="E50">
        <v>1840</v>
      </c>
      <c r="F50">
        <v>2.7E-2</v>
      </c>
      <c r="G50">
        <v>2.8</v>
      </c>
      <c r="H50">
        <v>11.1</v>
      </c>
      <c r="I50">
        <v>105</v>
      </c>
      <c r="J50">
        <v>525</v>
      </c>
      <c r="K50" s="5" t="s">
        <v>98</v>
      </c>
      <c r="M50">
        <f t="shared" si="0"/>
        <v>192.68434942017399</v>
      </c>
      <c r="N50">
        <f t="shared" si="1"/>
        <v>68.229528129683615</v>
      </c>
      <c r="O50">
        <f t="shared" si="2"/>
        <v>71.029528129683612</v>
      </c>
      <c r="P50">
        <f t="shared" si="3"/>
        <v>1.9177972595014574</v>
      </c>
      <c r="Q50">
        <f t="shared" si="4"/>
        <v>5.8937211725449359</v>
      </c>
      <c r="R50">
        <f t="shared" si="5"/>
        <v>0.39822440355033351</v>
      </c>
      <c r="S50">
        <f t="shared" si="6"/>
        <v>0.59822440355033346</v>
      </c>
    </row>
    <row r="51" spans="1:19" ht="19.95" customHeight="1" x14ac:dyDescent="0.3">
      <c r="A51" t="s">
        <v>14</v>
      </c>
      <c r="B51" t="s">
        <v>99</v>
      </c>
      <c r="C51">
        <v>28</v>
      </c>
      <c r="D51">
        <v>12</v>
      </c>
      <c r="E51">
        <v>1180</v>
      </c>
      <c r="F51">
        <v>5.3999999999999999E-2</v>
      </c>
      <c r="G51">
        <v>1.1000000000000001</v>
      </c>
      <c r="H51">
        <v>11.1</v>
      </c>
      <c r="I51">
        <v>105</v>
      </c>
      <c r="J51">
        <v>525</v>
      </c>
      <c r="K51" s="5" t="s">
        <v>100</v>
      </c>
      <c r="M51">
        <f t="shared" si="0"/>
        <v>123.56931104119853</v>
      </c>
      <c r="N51">
        <f t="shared" si="1"/>
        <v>43.755893039688402</v>
      </c>
      <c r="O51">
        <f t="shared" si="2"/>
        <v>44.855893039688404</v>
      </c>
      <c r="P51">
        <f t="shared" si="3"/>
        <v>2.4222182241431738</v>
      </c>
      <c r="Q51">
        <f t="shared" si="4"/>
        <v>8.6219639868550377</v>
      </c>
      <c r="R51">
        <f t="shared" si="5"/>
        <v>0.58256513424696199</v>
      </c>
      <c r="S51">
        <f t="shared" si="6"/>
        <v>0.78256513424696195</v>
      </c>
    </row>
    <row r="52" spans="1:19" ht="19.95" customHeight="1" x14ac:dyDescent="0.3">
      <c r="A52" t="s">
        <v>14</v>
      </c>
      <c r="B52" t="s">
        <v>101</v>
      </c>
      <c r="C52">
        <v>28</v>
      </c>
      <c r="D52">
        <v>12</v>
      </c>
      <c r="E52">
        <v>1550</v>
      </c>
      <c r="F52">
        <v>2.7E-2</v>
      </c>
      <c r="G52">
        <v>1.9</v>
      </c>
      <c r="H52">
        <v>11.1</v>
      </c>
      <c r="I52">
        <v>105</v>
      </c>
      <c r="J52">
        <v>525</v>
      </c>
      <c r="K52" s="5" t="s">
        <v>102</v>
      </c>
      <c r="M52">
        <f t="shared" si="0"/>
        <v>162.31562043547265</v>
      </c>
      <c r="N52">
        <f t="shared" si="1"/>
        <v>57.475961196200871</v>
      </c>
      <c r="O52">
        <f t="shared" si="2"/>
        <v>59.375961196200869</v>
      </c>
      <c r="P52">
        <f t="shared" si="3"/>
        <v>1.6031509522974234</v>
      </c>
      <c r="Q52">
        <f t="shared" si="4"/>
        <v>6.3229574039103262</v>
      </c>
      <c r="R52">
        <f t="shared" si="5"/>
        <v>0.42722685161556256</v>
      </c>
      <c r="S52">
        <f t="shared" si="6"/>
        <v>0.62722685161556258</v>
      </c>
    </row>
    <row r="53" spans="1:19" ht="19.95" customHeight="1" x14ac:dyDescent="0.3">
      <c r="A53" t="s">
        <v>14</v>
      </c>
      <c r="B53" t="s">
        <v>103</v>
      </c>
      <c r="C53">
        <v>28</v>
      </c>
      <c r="D53">
        <v>15</v>
      </c>
      <c r="E53">
        <v>1100</v>
      </c>
      <c r="F53">
        <v>2.9000000000000001E-2</v>
      </c>
      <c r="G53">
        <v>1.5</v>
      </c>
      <c r="H53">
        <v>11.1</v>
      </c>
      <c r="I53">
        <v>120</v>
      </c>
      <c r="J53">
        <v>600</v>
      </c>
      <c r="K53" s="5" t="s">
        <v>104</v>
      </c>
      <c r="M53">
        <f t="shared" si="0"/>
        <v>115.19173063162575</v>
      </c>
      <c r="N53">
        <f t="shared" si="1"/>
        <v>40.789391816658679</v>
      </c>
      <c r="O53">
        <f t="shared" si="2"/>
        <v>42.289391816658679</v>
      </c>
      <c r="P53">
        <f t="shared" si="3"/>
        <v>1.2263923626831017</v>
      </c>
      <c r="Q53">
        <f t="shared" si="4"/>
        <v>7.877028726319466</v>
      </c>
      <c r="R53">
        <f t="shared" si="5"/>
        <v>0.53223167069726118</v>
      </c>
      <c r="S53">
        <f t="shared" si="6"/>
        <v>0.73223167069726114</v>
      </c>
    </row>
    <row r="54" spans="1:19" ht="19.95" customHeight="1" x14ac:dyDescent="0.3">
      <c r="A54" t="s">
        <v>14</v>
      </c>
      <c r="B54" t="s">
        <v>105</v>
      </c>
      <c r="C54">
        <v>28</v>
      </c>
      <c r="D54">
        <v>15</v>
      </c>
      <c r="E54">
        <v>1280</v>
      </c>
      <c r="F54">
        <v>2.8000000000000001E-2</v>
      </c>
      <c r="G54">
        <v>1.8</v>
      </c>
      <c r="H54">
        <v>11.1</v>
      </c>
      <c r="I54">
        <v>120</v>
      </c>
      <c r="J54">
        <v>600</v>
      </c>
      <c r="K54" s="5" t="s">
        <v>106</v>
      </c>
      <c r="M54">
        <f t="shared" si="0"/>
        <v>134.0412865531645</v>
      </c>
      <c r="N54">
        <f t="shared" si="1"/>
        <v>47.46401956847555</v>
      </c>
      <c r="O54">
        <f t="shared" si="2"/>
        <v>49.264019568475547</v>
      </c>
      <c r="P54">
        <f t="shared" si="3"/>
        <v>1.3793925479173152</v>
      </c>
      <c r="Q54">
        <f t="shared" si="4"/>
        <v>7.0947831729173156</v>
      </c>
      <c r="R54">
        <f t="shared" si="5"/>
        <v>0.4793772414133321</v>
      </c>
      <c r="S54">
        <f t="shared" si="6"/>
        <v>0.67937724141333211</v>
      </c>
    </row>
    <row r="55" spans="1:19" ht="19.95" customHeight="1" x14ac:dyDescent="0.3">
      <c r="A55" t="s">
        <v>14</v>
      </c>
      <c r="B55" t="s">
        <v>107</v>
      </c>
      <c r="C55">
        <v>28</v>
      </c>
      <c r="D55">
        <v>15</v>
      </c>
      <c r="E55">
        <v>1500</v>
      </c>
      <c r="F55">
        <v>7.8E-2</v>
      </c>
      <c r="G55">
        <v>2.7</v>
      </c>
      <c r="H55">
        <v>11.1</v>
      </c>
      <c r="I55">
        <v>120</v>
      </c>
      <c r="J55">
        <v>600</v>
      </c>
      <c r="K55" s="5" t="s">
        <v>108</v>
      </c>
      <c r="M55">
        <f t="shared" si="0"/>
        <v>157.07963267948966</v>
      </c>
      <c r="N55">
        <f t="shared" si="1"/>
        <v>55.621897931807297</v>
      </c>
      <c r="O55">
        <f t="shared" si="2"/>
        <v>58.3218979318073</v>
      </c>
      <c r="P55">
        <f t="shared" si="3"/>
        <v>4.549108038680969</v>
      </c>
      <c r="Q55">
        <f t="shared" si="4"/>
        <v>9.426241372014303</v>
      </c>
      <c r="R55">
        <f t="shared" si="5"/>
        <v>0.63690820081177724</v>
      </c>
      <c r="S55">
        <f t="shared" si="6"/>
        <v>0.83690820081177719</v>
      </c>
    </row>
    <row r="56" spans="1:19" ht="19.95" customHeight="1" x14ac:dyDescent="0.3">
      <c r="A56" t="s">
        <v>14</v>
      </c>
      <c r="B56" t="s">
        <v>109</v>
      </c>
      <c r="C56">
        <v>28</v>
      </c>
      <c r="D56">
        <v>20</v>
      </c>
      <c r="E56">
        <v>850</v>
      </c>
      <c r="F56">
        <v>4.2999999999999997E-2</v>
      </c>
      <c r="G56">
        <v>1.2</v>
      </c>
      <c r="H56">
        <v>11.1</v>
      </c>
      <c r="I56">
        <v>140</v>
      </c>
      <c r="J56">
        <v>640</v>
      </c>
      <c r="K56" s="5" t="s">
        <v>110</v>
      </c>
      <c r="M56">
        <f t="shared" si="0"/>
        <v>89.011791851710797</v>
      </c>
      <c r="N56">
        <f t="shared" si="1"/>
        <v>31.519075494690796</v>
      </c>
      <c r="O56">
        <f t="shared" si="2"/>
        <v>32.719075494690799</v>
      </c>
      <c r="P56">
        <f t="shared" si="3"/>
        <v>1.4069202462717043</v>
      </c>
      <c r="Q56">
        <f t="shared" si="4"/>
        <v>10.013626128624647</v>
      </c>
      <c r="R56">
        <f t="shared" si="5"/>
        <v>0.67659636004220591</v>
      </c>
      <c r="S56">
        <f t="shared" si="6"/>
        <v>0.87659636004220598</v>
      </c>
    </row>
    <row r="57" spans="1:19" ht="19.95" customHeight="1" x14ac:dyDescent="0.3">
      <c r="A57" t="s">
        <v>14</v>
      </c>
      <c r="B57" t="s">
        <v>111</v>
      </c>
      <c r="C57">
        <v>28</v>
      </c>
      <c r="D57">
        <v>20</v>
      </c>
      <c r="E57">
        <v>1180</v>
      </c>
      <c r="F57">
        <v>2.7E-2</v>
      </c>
      <c r="G57">
        <v>2.1</v>
      </c>
      <c r="H57">
        <v>11.1</v>
      </c>
      <c r="I57">
        <v>140</v>
      </c>
      <c r="J57">
        <v>640</v>
      </c>
      <c r="K57" s="5" t="s">
        <v>112</v>
      </c>
      <c r="M57">
        <f t="shared" si="0"/>
        <v>123.56931104119853</v>
      </c>
      <c r="N57">
        <f t="shared" si="1"/>
        <v>43.755893039688402</v>
      </c>
      <c r="O57">
        <f t="shared" si="2"/>
        <v>45.855893039688404</v>
      </c>
      <c r="P57">
        <f t="shared" si="3"/>
        <v>1.2381091120715868</v>
      </c>
      <c r="Q57">
        <f t="shared" si="4"/>
        <v>7.4378548747834508</v>
      </c>
      <c r="R57">
        <f t="shared" si="5"/>
        <v>0.50255776180969258</v>
      </c>
      <c r="S57">
        <f t="shared" si="6"/>
        <v>0.70255776180969254</v>
      </c>
    </row>
    <row r="58" spans="1:19" ht="19.95" customHeight="1" x14ac:dyDescent="0.3">
      <c r="A58" t="s">
        <v>14</v>
      </c>
      <c r="B58" t="s">
        <v>113</v>
      </c>
      <c r="C58">
        <v>28</v>
      </c>
      <c r="D58">
        <v>20</v>
      </c>
      <c r="E58">
        <v>1460</v>
      </c>
      <c r="F58">
        <v>2.4E-2</v>
      </c>
      <c r="G58">
        <v>3</v>
      </c>
      <c r="H58">
        <v>11.1</v>
      </c>
      <c r="I58">
        <v>140</v>
      </c>
      <c r="J58">
        <v>640</v>
      </c>
      <c r="K58" s="5" t="s">
        <v>114</v>
      </c>
      <c r="M58">
        <f t="shared" si="0"/>
        <v>152.89084247470328</v>
      </c>
      <c r="N58">
        <f t="shared" si="1"/>
        <v>54.138647320292435</v>
      </c>
      <c r="O58">
        <f t="shared" si="2"/>
        <v>57.138647320292435</v>
      </c>
      <c r="P58">
        <f t="shared" si="3"/>
        <v>1.3713275356870185</v>
      </c>
      <c r="Q58">
        <f t="shared" si="4"/>
        <v>6.3820809603445525</v>
      </c>
      <c r="R58">
        <f t="shared" si="5"/>
        <v>0.43122168650976705</v>
      </c>
      <c r="S58">
        <f t="shared" si="6"/>
        <v>0.63122168650976707</v>
      </c>
    </row>
    <row r="59" spans="1:19" ht="19.95" customHeight="1" x14ac:dyDescent="0.3">
      <c r="A59" t="s">
        <v>14</v>
      </c>
      <c r="B59" t="s">
        <v>115</v>
      </c>
      <c r="C59">
        <v>28</v>
      </c>
      <c r="D59">
        <v>26</v>
      </c>
      <c r="E59">
        <v>860</v>
      </c>
      <c r="F59">
        <v>0.03</v>
      </c>
      <c r="G59">
        <v>1.8</v>
      </c>
      <c r="H59">
        <v>11.1</v>
      </c>
      <c r="I59">
        <v>175</v>
      </c>
      <c r="J59">
        <v>695</v>
      </c>
      <c r="K59" s="5" t="s">
        <v>116</v>
      </c>
      <c r="M59">
        <f t="shared" si="0"/>
        <v>90.0589894029074</v>
      </c>
      <c r="N59">
        <f t="shared" si="1"/>
        <v>31.889888147569511</v>
      </c>
      <c r="O59">
        <f t="shared" si="2"/>
        <v>33.689888147569512</v>
      </c>
      <c r="P59">
        <f t="shared" si="3"/>
        <v>1.0106966444270853</v>
      </c>
      <c r="Q59">
        <f t="shared" si="4"/>
        <v>9.5173245514038296</v>
      </c>
      <c r="R59">
        <f t="shared" si="5"/>
        <v>0.64306246968944791</v>
      </c>
      <c r="S59">
        <f t="shared" si="6"/>
        <v>0.84306246968944798</v>
      </c>
    </row>
    <row r="60" spans="1:19" ht="19.95" customHeight="1" x14ac:dyDescent="0.3">
      <c r="A60" t="s">
        <v>14</v>
      </c>
      <c r="B60" t="s">
        <v>117</v>
      </c>
      <c r="C60">
        <v>28</v>
      </c>
      <c r="D60">
        <v>26</v>
      </c>
      <c r="E60">
        <v>1090</v>
      </c>
      <c r="F60">
        <v>2.4E-2</v>
      </c>
      <c r="G60">
        <v>2.4</v>
      </c>
      <c r="H60">
        <v>11.1</v>
      </c>
      <c r="I60">
        <v>286</v>
      </c>
      <c r="J60">
        <v>695</v>
      </c>
      <c r="K60" s="5" t="s">
        <v>118</v>
      </c>
      <c r="M60">
        <f t="shared" si="0"/>
        <v>114.14453308042916</v>
      </c>
      <c r="N60">
        <f t="shared" si="1"/>
        <v>40.418579163779967</v>
      </c>
      <c r="O60">
        <f t="shared" si="2"/>
        <v>42.818579163779965</v>
      </c>
      <c r="P60">
        <f t="shared" si="3"/>
        <v>1.0276458999307192</v>
      </c>
      <c r="Q60">
        <f t="shared" si="4"/>
        <v>7.7392972760775081</v>
      </c>
      <c r="R60">
        <f t="shared" si="5"/>
        <v>0.52292549162685864</v>
      </c>
      <c r="S60">
        <f t="shared" si="6"/>
        <v>0.7229254916268586</v>
      </c>
    </row>
    <row r="61" spans="1:19" ht="19.95" customHeight="1" x14ac:dyDescent="0.3">
      <c r="A61" t="s">
        <v>14</v>
      </c>
      <c r="B61" t="s">
        <v>198</v>
      </c>
      <c r="C61">
        <v>28</v>
      </c>
      <c r="D61">
        <v>26</v>
      </c>
      <c r="E61">
        <v>710</v>
      </c>
      <c r="F61">
        <v>4.1000000000000002E-2</v>
      </c>
      <c r="G61">
        <v>1.3</v>
      </c>
      <c r="H61">
        <v>11.1</v>
      </c>
      <c r="I61">
        <v>175</v>
      </c>
      <c r="J61">
        <v>695</v>
      </c>
      <c r="K61" s="5" t="s">
        <v>120</v>
      </c>
      <c r="M61">
        <f t="shared" si="0"/>
        <v>74.351026134958431</v>
      </c>
      <c r="N61">
        <f t="shared" si="1"/>
        <v>26.327698354388783</v>
      </c>
      <c r="O61">
        <f t="shared" si="2"/>
        <v>27.627698354388784</v>
      </c>
      <c r="P61">
        <f t="shared" si="3"/>
        <v>1.1327356325299403</v>
      </c>
      <c r="Q61">
        <f t="shared" si="4"/>
        <v>11.43653844943135</v>
      </c>
      <c r="R61">
        <f t="shared" si="5"/>
        <v>0.77273908442103711</v>
      </c>
      <c r="S61">
        <f t="shared" si="6"/>
        <v>0.97273908442103707</v>
      </c>
    </row>
    <row r="62" spans="1:19" ht="19.95" customHeight="1" x14ac:dyDescent="0.3">
      <c r="A62" t="s">
        <v>14</v>
      </c>
      <c r="B62" t="s">
        <v>121</v>
      </c>
      <c r="C62">
        <v>35</v>
      </c>
      <c r="D62">
        <v>20</v>
      </c>
      <c r="E62">
        <v>1150</v>
      </c>
      <c r="F62">
        <v>1.2E-2</v>
      </c>
      <c r="G62">
        <v>2.9</v>
      </c>
      <c r="H62">
        <v>14</v>
      </c>
      <c r="I62">
        <v>220</v>
      </c>
      <c r="J62">
        <v>890</v>
      </c>
      <c r="K62" s="5" t="s">
        <v>122</v>
      </c>
      <c r="M62">
        <f t="shared" si="0"/>
        <v>120.42771838760873</v>
      </c>
      <c r="N62">
        <f t="shared" si="1"/>
        <v>42.643455081052259</v>
      </c>
      <c r="O62">
        <f t="shared" si="2"/>
        <v>45.543455081052258</v>
      </c>
      <c r="P62">
        <f t="shared" si="3"/>
        <v>0.5465214609726271</v>
      </c>
      <c r="Q62">
        <f t="shared" si="4"/>
        <v>6.9079997218421934</v>
      </c>
      <c r="R62">
        <f t="shared" si="5"/>
        <v>0.46675673796231032</v>
      </c>
      <c r="S62">
        <f t="shared" si="6"/>
        <v>0.66675673796231028</v>
      </c>
    </row>
    <row r="63" spans="1:19" ht="19.95" customHeight="1" x14ac:dyDescent="0.3">
      <c r="A63" t="s">
        <v>14</v>
      </c>
      <c r="B63" t="s">
        <v>123</v>
      </c>
      <c r="C63">
        <v>35</v>
      </c>
      <c r="D63">
        <v>20</v>
      </c>
      <c r="E63">
        <v>925</v>
      </c>
      <c r="F63">
        <v>1.6E-2</v>
      </c>
      <c r="G63">
        <v>2.1</v>
      </c>
      <c r="H63">
        <v>14</v>
      </c>
      <c r="I63">
        <v>220</v>
      </c>
      <c r="J63">
        <v>890</v>
      </c>
      <c r="K63" s="5" t="s">
        <v>124</v>
      </c>
      <c r="M63">
        <f t="shared" si="0"/>
        <v>96.865773485685295</v>
      </c>
      <c r="N63">
        <f t="shared" si="1"/>
        <v>34.300170391281164</v>
      </c>
      <c r="O63">
        <f t="shared" si="2"/>
        <v>36.400170391281165</v>
      </c>
      <c r="P63">
        <f t="shared" si="3"/>
        <v>0.5824027262604986</v>
      </c>
      <c r="Q63">
        <f t="shared" si="4"/>
        <v>8.4912675911253626</v>
      </c>
      <c r="R63">
        <f t="shared" si="5"/>
        <v>0.57373429669765963</v>
      </c>
      <c r="S63">
        <f t="shared" si="6"/>
        <v>0.7737342966976597</v>
      </c>
    </row>
    <row r="64" spans="1:19" ht="19.95" customHeight="1" x14ac:dyDescent="0.3">
      <c r="A64" t="s">
        <v>14</v>
      </c>
      <c r="B64" t="s">
        <v>125</v>
      </c>
      <c r="C64">
        <v>35</v>
      </c>
      <c r="D64">
        <v>26</v>
      </c>
      <c r="E64">
        <v>870</v>
      </c>
      <c r="F64">
        <v>1.6E-2</v>
      </c>
      <c r="G64">
        <v>2.8</v>
      </c>
      <c r="H64">
        <v>14</v>
      </c>
      <c r="I64">
        <v>265</v>
      </c>
      <c r="J64">
        <v>966</v>
      </c>
      <c r="K64" s="5" t="s">
        <v>126</v>
      </c>
      <c r="M64">
        <f t="shared" si="0"/>
        <v>91.106186954104004</v>
      </c>
      <c r="N64">
        <f t="shared" si="1"/>
        <v>32.260700800448227</v>
      </c>
      <c r="O64">
        <f t="shared" si="2"/>
        <v>35.060700800448224</v>
      </c>
      <c r="P64">
        <f t="shared" si="3"/>
        <v>0.56097121280717155</v>
      </c>
      <c r="Q64">
        <f t="shared" si="4"/>
        <v>8.9698217875198143</v>
      </c>
      <c r="R64">
        <f t="shared" si="5"/>
        <v>0.60606903969728476</v>
      </c>
      <c r="S64">
        <f t="shared" si="6"/>
        <v>0.80606903969728472</v>
      </c>
    </row>
    <row r="65" spans="1:19" ht="19.95" customHeight="1" x14ac:dyDescent="0.3">
      <c r="A65" t="s">
        <v>14</v>
      </c>
      <c r="B65" t="s">
        <v>127</v>
      </c>
      <c r="C65">
        <v>35</v>
      </c>
      <c r="D65">
        <v>26</v>
      </c>
      <c r="E65">
        <v>710</v>
      </c>
      <c r="F65">
        <v>0.02</v>
      </c>
      <c r="G65">
        <v>1.8</v>
      </c>
      <c r="H65">
        <v>14</v>
      </c>
      <c r="I65">
        <v>265</v>
      </c>
      <c r="J65">
        <v>966</v>
      </c>
      <c r="K65" s="5" t="s">
        <v>128</v>
      </c>
      <c r="M65">
        <f t="shared" si="0"/>
        <v>74.351026134958431</v>
      </c>
      <c r="N65">
        <f t="shared" si="1"/>
        <v>26.327698354388783</v>
      </c>
      <c r="O65">
        <f t="shared" si="2"/>
        <v>28.127698354388784</v>
      </c>
      <c r="P65">
        <f t="shared" si="3"/>
        <v>0.56255396708777572</v>
      </c>
      <c r="Q65">
        <f t="shared" si="4"/>
        <v>10.866356783989186</v>
      </c>
      <c r="R65">
        <f t="shared" si="5"/>
        <v>0.73421329621548548</v>
      </c>
      <c r="S65">
        <f t="shared" si="6"/>
        <v>0.93421329621548543</v>
      </c>
    </row>
    <row r="66" spans="1:19" ht="19.95" customHeight="1" x14ac:dyDescent="0.3">
      <c r="A66" t="s">
        <v>14</v>
      </c>
      <c r="B66" t="s">
        <v>129</v>
      </c>
      <c r="C66">
        <v>40</v>
      </c>
      <c r="D66">
        <v>20</v>
      </c>
      <c r="E66">
        <v>470</v>
      </c>
      <c r="F66">
        <v>3.5999999999999997E-2</v>
      </c>
      <c r="G66">
        <v>1.7</v>
      </c>
      <c r="H66">
        <v>14</v>
      </c>
      <c r="I66">
        <v>280</v>
      </c>
      <c r="J66">
        <v>1074</v>
      </c>
      <c r="K66" s="5" t="s">
        <v>130</v>
      </c>
      <c r="M66">
        <f t="shared" si="0"/>
        <v>49.218284906240093</v>
      </c>
      <c r="N66">
        <f t="shared" si="1"/>
        <v>17.428194685299619</v>
      </c>
      <c r="O66">
        <f t="shared" si="2"/>
        <v>19.128194685299619</v>
      </c>
      <c r="P66">
        <f t="shared" si="3"/>
        <v>0.68861500867078618</v>
      </c>
      <c r="Q66">
        <f t="shared" si="4"/>
        <v>16.253934157606956</v>
      </c>
      <c r="R66">
        <f t="shared" si="5"/>
        <v>1.0982387944329024</v>
      </c>
      <c r="S66">
        <f t="shared" si="6"/>
        <v>1.2982387944329024</v>
      </c>
    </row>
    <row r="67" spans="1:19" ht="19.95" customHeight="1" x14ac:dyDescent="0.3">
      <c r="A67" t="s">
        <v>14</v>
      </c>
      <c r="B67" t="s">
        <v>131</v>
      </c>
      <c r="C67">
        <v>40</v>
      </c>
      <c r="D67">
        <v>20</v>
      </c>
      <c r="E67">
        <v>620</v>
      </c>
      <c r="F67">
        <v>2.4E-2</v>
      </c>
      <c r="G67">
        <v>3.1</v>
      </c>
      <c r="H67">
        <v>14</v>
      </c>
      <c r="I67">
        <v>280</v>
      </c>
      <c r="J67">
        <v>1074</v>
      </c>
      <c r="K67" s="5" t="s">
        <v>132</v>
      </c>
      <c r="M67">
        <f t="shared" si="0"/>
        <v>64.926248174189055</v>
      </c>
      <c r="N67">
        <f t="shared" si="1"/>
        <v>22.990384478480347</v>
      </c>
      <c r="O67">
        <f t="shared" si="2"/>
        <v>26.090384478480349</v>
      </c>
      <c r="P67">
        <f t="shared" si="3"/>
        <v>0.62616922748352843</v>
      </c>
      <c r="Q67">
        <f t="shared" si="4"/>
        <v>12.425685356515787</v>
      </c>
      <c r="R67">
        <f t="shared" si="5"/>
        <v>0.83957333489971531</v>
      </c>
      <c r="S67">
        <f t="shared" si="6"/>
        <v>1.0395733348997154</v>
      </c>
    </row>
    <row r="68" spans="1:19" ht="19.95" customHeight="1" x14ac:dyDescent="0.3">
      <c r="A68" t="s">
        <v>14</v>
      </c>
      <c r="B68" t="s">
        <v>133</v>
      </c>
      <c r="C68">
        <v>40</v>
      </c>
      <c r="D68">
        <v>30</v>
      </c>
      <c r="E68">
        <v>353</v>
      </c>
      <c r="F68">
        <v>3.6999999999999998E-2</v>
      </c>
      <c r="G68">
        <v>1.7</v>
      </c>
      <c r="H68">
        <v>14</v>
      </c>
      <c r="I68">
        <v>380</v>
      </c>
      <c r="J68">
        <v>1150</v>
      </c>
      <c r="K68" s="5" t="s">
        <v>134</v>
      </c>
      <c r="M68">
        <f t="shared" ref="M68:M104" si="7">E68*2*PI()/60</f>
        <v>36.966073557239902</v>
      </c>
      <c r="N68">
        <f t="shared" ref="N68:N104" si="8">$D$1*M68</f>
        <v>13.089686646618651</v>
      </c>
      <c r="O68">
        <f t="shared" ref="O68:O104" si="9">N68+G68</f>
        <v>14.78968664661865</v>
      </c>
      <c r="P68">
        <f t="shared" ref="P68:P104" si="10">O68*F68</f>
        <v>0.54721840592489002</v>
      </c>
      <c r="Q68">
        <f t="shared" ref="Q68:Q104" si="11">P68+$C$1/M68</f>
        <v>21.271581012157185</v>
      </c>
      <c r="R68">
        <f t="shared" ref="R68:R104" si="12">Q68/$E$1</f>
        <v>1.4372689873079179</v>
      </c>
      <c r="S68">
        <f t="shared" ref="S68:S104" si="13">R68+0.2</f>
        <v>1.6372689873079178</v>
      </c>
    </row>
    <row r="69" spans="1:19" ht="19.95" customHeight="1" x14ac:dyDescent="0.3">
      <c r="A69" t="s">
        <v>14</v>
      </c>
      <c r="B69" t="s">
        <v>135</v>
      </c>
      <c r="C69">
        <v>40</v>
      </c>
      <c r="D69">
        <v>30</v>
      </c>
      <c r="E69">
        <v>420</v>
      </c>
      <c r="F69">
        <v>2.5000000000000001E-2</v>
      </c>
      <c r="G69">
        <v>2.6</v>
      </c>
      <c r="H69">
        <v>14</v>
      </c>
      <c r="I69">
        <v>380</v>
      </c>
      <c r="J69">
        <v>1150</v>
      </c>
      <c r="K69" s="5" t="s">
        <v>136</v>
      </c>
      <c r="M69">
        <f t="shared" si="7"/>
        <v>43.982297150257104</v>
      </c>
      <c r="N69">
        <f t="shared" si="8"/>
        <v>15.574131420906042</v>
      </c>
      <c r="O69">
        <f t="shared" si="9"/>
        <v>18.174131420906043</v>
      </c>
      <c r="P69">
        <f t="shared" si="10"/>
        <v>0.45435328552265108</v>
      </c>
      <c r="Q69">
        <f t="shared" si="11"/>
        <v>17.872686618855983</v>
      </c>
      <c r="R69">
        <f t="shared" si="12"/>
        <v>1.2076139607335123</v>
      </c>
      <c r="S69">
        <f t="shared" si="13"/>
        <v>1.4076139607335123</v>
      </c>
    </row>
    <row r="70" spans="1:19" ht="19.95" customHeight="1" x14ac:dyDescent="0.3">
      <c r="A70" t="s">
        <v>14</v>
      </c>
      <c r="B70" t="s">
        <v>137</v>
      </c>
      <c r="C70">
        <v>53</v>
      </c>
      <c r="D70">
        <v>25</v>
      </c>
      <c r="E70">
        <v>325</v>
      </c>
      <c r="F70">
        <v>1.7999999999999999E-2</v>
      </c>
      <c r="G70">
        <v>2.4</v>
      </c>
      <c r="H70">
        <v>15</v>
      </c>
      <c r="I70">
        <v>570</v>
      </c>
      <c r="J70">
        <v>1935</v>
      </c>
      <c r="K70" s="5" t="s">
        <v>138</v>
      </c>
      <c r="M70">
        <f t="shared" si="7"/>
        <v>34.033920413889426</v>
      </c>
      <c r="N70">
        <f t="shared" si="8"/>
        <v>12.051411218558247</v>
      </c>
      <c r="O70">
        <f t="shared" si="9"/>
        <v>14.451411218558247</v>
      </c>
      <c r="P70">
        <f t="shared" si="10"/>
        <v>0.26012540193404843</v>
      </c>
      <c r="Q70">
        <f t="shared" si="11"/>
        <v>22.769971555780202</v>
      </c>
      <c r="R70">
        <f t="shared" si="12"/>
        <v>1.5385115916067704</v>
      </c>
      <c r="S70">
        <f t="shared" si="13"/>
        <v>1.7385115916067704</v>
      </c>
    </row>
    <row r="71" spans="1:19" ht="19.95" customHeight="1" x14ac:dyDescent="0.3">
      <c r="A71" t="s">
        <v>14</v>
      </c>
      <c r="B71" t="s">
        <v>137</v>
      </c>
      <c r="C71">
        <v>53</v>
      </c>
      <c r="D71">
        <v>25</v>
      </c>
      <c r="E71">
        <v>260</v>
      </c>
      <c r="F71">
        <v>1.7999999999999999E-2</v>
      </c>
      <c r="G71">
        <v>2.4</v>
      </c>
      <c r="H71">
        <v>15</v>
      </c>
      <c r="I71">
        <v>570</v>
      </c>
      <c r="J71">
        <v>1935</v>
      </c>
      <c r="K71" s="5" t="s">
        <v>139</v>
      </c>
      <c r="M71">
        <f t="shared" si="7"/>
        <v>27.227136331111538</v>
      </c>
      <c r="N71">
        <f t="shared" si="8"/>
        <v>9.6411289748465965</v>
      </c>
      <c r="O71">
        <f t="shared" si="9"/>
        <v>12.041128974846597</v>
      </c>
      <c r="P71">
        <f t="shared" si="10"/>
        <v>0.21674032154723874</v>
      </c>
      <c r="Q71">
        <f t="shared" si="11"/>
        <v>28.354048013854936</v>
      </c>
      <c r="R71">
        <f t="shared" si="12"/>
        <v>1.9158140549901983</v>
      </c>
      <c r="S71">
        <f t="shared" si="13"/>
        <v>2.1158140549901985</v>
      </c>
    </row>
    <row r="72" spans="1:19" ht="19.95" customHeight="1" x14ac:dyDescent="0.3">
      <c r="A72" t="s">
        <v>14</v>
      </c>
      <c r="B72" t="s">
        <v>140</v>
      </c>
      <c r="C72">
        <v>53</v>
      </c>
      <c r="D72">
        <v>35</v>
      </c>
      <c r="E72">
        <v>200</v>
      </c>
      <c r="F72">
        <v>2.8000000000000001E-2</v>
      </c>
      <c r="G72">
        <v>1.5</v>
      </c>
      <c r="H72">
        <v>15</v>
      </c>
      <c r="I72">
        <v>720</v>
      </c>
      <c r="J72">
        <v>1917</v>
      </c>
      <c r="K72" s="5" t="s">
        <v>141</v>
      </c>
      <c r="M72">
        <f t="shared" si="7"/>
        <v>20.943951023931955</v>
      </c>
      <c r="N72">
        <f t="shared" si="8"/>
        <v>7.4162530575743055</v>
      </c>
      <c r="O72">
        <f t="shared" si="9"/>
        <v>8.9162530575743055</v>
      </c>
      <c r="P72">
        <f t="shared" si="10"/>
        <v>0.24965508561208055</v>
      </c>
      <c r="Q72">
        <f t="shared" si="11"/>
        <v>36.828155085612082</v>
      </c>
      <c r="R72">
        <f t="shared" si="12"/>
        <v>2.4883888571359511</v>
      </c>
      <c r="S72">
        <f t="shared" si="13"/>
        <v>2.6883888571359513</v>
      </c>
    </row>
    <row r="73" spans="1:19" ht="19.95" customHeight="1" x14ac:dyDescent="0.3">
      <c r="A73" t="s">
        <v>14</v>
      </c>
      <c r="B73" t="s">
        <v>142</v>
      </c>
      <c r="C73">
        <v>53</v>
      </c>
      <c r="D73">
        <v>35</v>
      </c>
      <c r="E73">
        <v>250</v>
      </c>
      <c r="F73">
        <v>0.02</v>
      </c>
      <c r="G73">
        <v>1.9</v>
      </c>
      <c r="H73">
        <v>15</v>
      </c>
      <c r="I73">
        <v>720</v>
      </c>
      <c r="J73">
        <v>1917</v>
      </c>
      <c r="K73" s="5" t="s">
        <v>143</v>
      </c>
      <c r="M73">
        <f t="shared" si="7"/>
        <v>26.179938779914941</v>
      </c>
      <c r="N73">
        <f t="shared" si="8"/>
        <v>9.270316321967881</v>
      </c>
      <c r="O73">
        <f t="shared" si="9"/>
        <v>11.170316321967881</v>
      </c>
      <c r="P73">
        <f t="shared" si="10"/>
        <v>0.22340632643935762</v>
      </c>
      <c r="Q73">
        <f t="shared" si="11"/>
        <v>29.486206326439358</v>
      </c>
      <c r="R73">
        <f t="shared" si="12"/>
        <v>1.9923112382729296</v>
      </c>
      <c r="S73">
        <f t="shared" si="13"/>
        <v>2.1923112382729295</v>
      </c>
    </row>
    <row r="74" spans="1:19" ht="19.95" customHeight="1" x14ac:dyDescent="0.3">
      <c r="A74" t="s">
        <v>14</v>
      </c>
      <c r="B74" t="s">
        <v>144</v>
      </c>
      <c r="C74">
        <v>53</v>
      </c>
      <c r="D74">
        <v>35</v>
      </c>
      <c r="E74">
        <v>220</v>
      </c>
      <c r="F74">
        <v>2.4E-2</v>
      </c>
      <c r="G74">
        <v>1.5</v>
      </c>
      <c r="H74">
        <v>15</v>
      </c>
      <c r="I74">
        <v>720</v>
      </c>
      <c r="J74">
        <v>1917</v>
      </c>
      <c r="K74" s="5" t="s">
        <v>145</v>
      </c>
      <c r="M74">
        <f t="shared" si="7"/>
        <v>23.038346126325152</v>
      </c>
      <c r="N74">
        <f t="shared" si="8"/>
        <v>8.1578783633317364</v>
      </c>
      <c r="O74">
        <f t="shared" si="9"/>
        <v>9.6578783633317364</v>
      </c>
      <c r="P74">
        <f t="shared" si="10"/>
        <v>0.23178908071996168</v>
      </c>
      <c r="Q74">
        <f t="shared" si="11"/>
        <v>33.484970898901778</v>
      </c>
      <c r="R74">
        <f t="shared" si="12"/>
        <v>2.2624980337095795</v>
      </c>
      <c r="S74">
        <f t="shared" si="13"/>
        <v>2.4624980337095796</v>
      </c>
    </row>
    <row r="75" spans="1:19" ht="19.95" customHeight="1" x14ac:dyDescent="0.3">
      <c r="A75" t="s">
        <v>14</v>
      </c>
      <c r="B75" t="s">
        <v>146</v>
      </c>
      <c r="C75">
        <v>53</v>
      </c>
      <c r="D75">
        <v>45</v>
      </c>
      <c r="E75">
        <v>170</v>
      </c>
      <c r="F75">
        <v>0.03</v>
      </c>
      <c r="G75">
        <v>1.2</v>
      </c>
      <c r="H75">
        <v>15</v>
      </c>
      <c r="I75">
        <v>850</v>
      </c>
      <c r="J75">
        <v>2070</v>
      </c>
      <c r="K75" s="5" t="s">
        <v>147</v>
      </c>
      <c r="M75">
        <f t="shared" si="7"/>
        <v>17.802358370342162</v>
      </c>
      <c r="N75">
        <f t="shared" si="8"/>
        <v>6.3038150989381601</v>
      </c>
      <c r="O75">
        <f t="shared" si="9"/>
        <v>7.5038150989381602</v>
      </c>
      <c r="P75">
        <f t="shared" si="10"/>
        <v>0.22511445296814481</v>
      </c>
      <c r="Q75">
        <f t="shared" si="11"/>
        <v>43.258643864732846</v>
      </c>
      <c r="R75">
        <f t="shared" si="12"/>
        <v>2.9228813422116788</v>
      </c>
      <c r="S75">
        <f t="shared" si="13"/>
        <v>3.122881342211679</v>
      </c>
    </row>
    <row r="76" spans="1:19" ht="19.95" customHeight="1" x14ac:dyDescent="0.3">
      <c r="A76" t="s">
        <v>14</v>
      </c>
      <c r="B76" t="s">
        <v>148</v>
      </c>
      <c r="C76">
        <v>53</v>
      </c>
      <c r="D76">
        <v>45</v>
      </c>
      <c r="E76">
        <v>220</v>
      </c>
      <c r="F76">
        <v>2.1999999999999999E-2</v>
      </c>
      <c r="G76">
        <v>2.2999999999999998</v>
      </c>
      <c r="H76">
        <v>15</v>
      </c>
      <c r="I76">
        <v>850</v>
      </c>
      <c r="J76">
        <v>2070</v>
      </c>
      <c r="K76" s="5" t="s">
        <v>149</v>
      </c>
      <c r="M76">
        <f t="shared" si="7"/>
        <v>23.038346126325152</v>
      </c>
      <c r="N76">
        <f t="shared" si="8"/>
        <v>8.1578783633317364</v>
      </c>
      <c r="O76">
        <f t="shared" si="9"/>
        <v>10.457878363331737</v>
      </c>
      <c r="P76">
        <f t="shared" si="10"/>
        <v>0.23007332399329822</v>
      </c>
      <c r="Q76">
        <f t="shared" si="11"/>
        <v>33.483255142175111</v>
      </c>
      <c r="R76">
        <f t="shared" si="12"/>
        <v>2.2623821042010208</v>
      </c>
      <c r="S76">
        <f t="shared" si="13"/>
        <v>2.462382104201021</v>
      </c>
    </row>
    <row r="77" spans="1:19" ht="19.95" customHeight="1" x14ac:dyDescent="0.3">
      <c r="A77" t="s">
        <v>14</v>
      </c>
      <c r="B77" t="s">
        <v>150</v>
      </c>
      <c r="C77">
        <v>53</v>
      </c>
      <c r="D77">
        <v>45</v>
      </c>
      <c r="E77">
        <v>190</v>
      </c>
      <c r="F77">
        <v>2.5999999999999999E-2</v>
      </c>
      <c r="G77">
        <v>1.7</v>
      </c>
      <c r="H77">
        <v>15</v>
      </c>
      <c r="I77">
        <v>850</v>
      </c>
      <c r="J77">
        <v>2070</v>
      </c>
      <c r="K77" s="5" t="s">
        <v>151</v>
      </c>
      <c r="M77">
        <f t="shared" si="7"/>
        <v>19.896753472735359</v>
      </c>
      <c r="N77">
        <f t="shared" si="8"/>
        <v>7.045440404695591</v>
      </c>
      <c r="O77">
        <f t="shared" si="9"/>
        <v>8.7454404046955911</v>
      </c>
      <c r="P77">
        <f t="shared" si="10"/>
        <v>0.22738145052208536</v>
      </c>
      <c r="Q77">
        <f t="shared" si="11"/>
        <v>38.731065661048397</v>
      </c>
      <c r="R77">
        <f t="shared" si="12"/>
        <v>2.6169638960167836</v>
      </c>
      <c r="S77">
        <f t="shared" si="13"/>
        <v>2.8169638960167838</v>
      </c>
    </row>
    <row r="78" spans="1:19" ht="19.95" customHeight="1" x14ac:dyDescent="0.3">
      <c r="A78" t="s">
        <v>6</v>
      </c>
      <c r="B78" t="s">
        <v>65</v>
      </c>
      <c r="C78">
        <v>41</v>
      </c>
      <c r="D78">
        <v>20</v>
      </c>
      <c r="E78">
        <v>430</v>
      </c>
      <c r="F78">
        <v>2.92E-2</v>
      </c>
      <c r="G78">
        <v>0.9</v>
      </c>
      <c r="H78">
        <v>10</v>
      </c>
      <c r="I78">
        <v>280</v>
      </c>
      <c r="J78">
        <v>980.1</v>
      </c>
      <c r="K78" s="5" t="s">
        <v>152</v>
      </c>
      <c r="M78">
        <f t="shared" si="7"/>
        <v>45.0294947014537</v>
      </c>
      <c r="N78">
        <f t="shared" si="8"/>
        <v>15.944944073784756</v>
      </c>
      <c r="O78">
        <f t="shared" si="9"/>
        <v>16.844944073784756</v>
      </c>
      <c r="P78">
        <f t="shared" si="10"/>
        <v>0.49187236695451486</v>
      </c>
      <c r="Q78">
        <f t="shared" si="11"/>
        <v>17.505128180908002</v>
      </c>
      <c r="R78">
        <f t="shared" si="12"/>
        <v>1.1827789311424326</v>
      </c>
      <c r="S78">
        <f t="shared" si="13"/>
        <v>1.3827789311424326</v>
      </c>
    </row>
    <row r="79" spans="1:19" ht="19.95" customHeight="1" x14ac:dyDescent="0.3">
      <c r="A79" t="s">
        <v>6</v>
      </c>
      <c r="B79" t="s">
        <v>65</v>
      </c>
      <c r="C79">
        <v>41</v>
      </c>
      <c r="D79">
        <v>20</v>
      </c>
      <c r="E79">
        <v>500</v>
      </c>
      <c r="F79">
        <v>2.5000000000000001E-2</v>
      </c>
      <c r="G79">
        <v>1.1000000000000001</v>
      </c>
      <c r="H79">
        <v>10</v>
      </c>
      <c r="I79">
        <v>280</v>
      </c>
      <c r="J79">
        <v>980.1</v>
      </c>
      <c r="K79" s="5" t="s">
        <v>153</v>
      </c>
      <c r="M79">
        <f t="shared" si="7"/>
        <v>52.359877559829883</v>
      </c>
      <c r="N79">
        <f t="shared" si="8"/>
        <v>18.540632643935762</v>
      </c>
      <c r="O79">
        <f t="shared" si="9"/>
        <v>19.640632643935763</v>
      </c>
      <c r="P79">
        <f t="shared" si="10"/>
        <v>0.49101581609839412</v>
      </c>
      <c r="Q79">
        <f t="shared" si="11"/>
        <v>15.122415816098394</v>
      </c>
      <c r="R79">
        <f t="shared" si="12"/>
        <v>1.0217848524390807</v>
      </c>
      <c r="S79">
        <f t="shared" si="13"/>
        <v>1.2217848524390806</v>
      </c>
    </row>
    <row r="80" spans="1:19" ht="19.95" customHeight="1" x14ac:dyDescent="0.3">
      <c r="A80" t="s">
        <v>6</v>
      </c>
      <c r="B80" t="s">
        <v>65</v>
      </c>
      <c r="C80">
        <v>41</v>
      </c>
      <c r="D80">
        <v>20</v>
      </c>
      <c r="E80">
        <v>560</v>
      </c>
      <c r="F80">
        <v>2.1999999999999999E-2</v>
      </c>
      <c r="G80">
        <v>1.3</v>
      </c>
      <c r="H80">
        <v>10</v>
      </c>
      <c r="I80">
        <v>280</v>
      </c>
      <c r="J80">
        <v>980.1</v>
      </c>
      <c r="K80" s="5" t="s">
        <v>154</v>
      </c>
      <c r="M80">
        <f t="shared" si="7"/>
        <v>58.643062867009469</v>
      </c>
      <c r="N80">
        <f t="shared" si="8"/>
        <v>20.765508561208055</v>
      </c>
      <c r="O80">
        <f t="shared" si="9"/>
        <v>22.065508561208055</v>
      </c>
      <c r="P80">
        <f t="shared" si="10"/>
        <v>0.48544118834657718</v>
      </c>
      <c r="Q80">
        <f t="shared" si="11"/>
        <v>13.549191188346578</v>
      </c>
      <c r="R80">
        <f t="shared" si="12"/>
        <v>0.91548589110449841</v>
      </c>
      <c r="S80">
        <f t="shared" si="13"/>
        <v>1.1154858911044985</v>
      </c>
    </row>
    <row r="81" spans="1:19" ht="19.95" customHeight="1" x14ac:dyDescent="0.3">
      <c r="A81" t="s">
        <v>6</v>
      </c>
      <c r="B81" t="s">
        <v>67</v>
      </c>
      <c r="C81">
        <v>41</v>
      </c>
      <c r="D81">
        <v>30</v>
      </c>
      <c r="E81">
        <v>470</v>
      </c>
      <c r="F81">
        <v>1.6400000000000001E-2</v>
      </c>
      <c r="G81">
        <v>1.5</v>
      </c>
      <c r="H81">
        <v>10</v>
      </c>
      <c r="I81">
        <v>380</v>
      </c>
      <c r="J81">
        <v>1261.2</v>
      </c>
      <c r="K81" s="5" t="s">
        <v>155</v>
      </c>
      <c r="M81">
        <f t="shared" si="7"/>
        <v>49.218284906240093</v>
      </c>
      <c r="N81">
        <f t="shared" si="8"/>
        <v>17.428194685299619</v>
      </c>
      <c r="O81">
        <f t="shared" si="9"/>
        <v>18.928194685299619</v>
      </c>
      <c r="P81">
        <f t="shared" si="10"/>
        <v>0.31042239283891376</v>
      </c>
      <c r="Q81">
        <f t="shared" si="11"/>
        <v>15.875741541775085</v>
      </c>
      <c r="R81">
        <f t="shared" si="12"/>
        <v>1.0726852393091273</v>
      </c>
      <c r="S81">
        <f t="shared" si="13"/>
        <v>1.2726852393091272</v>
      </c>
    </row>
    <row r="82" spans="1:19" ht="19.95" customHeight="1" x14ac:dyDescent="0.3">
      <c r="A82" t="s">
        <v>6</v>
      </c>
      <c r="B82" t="s">
        <v>67</v>
      </c>
      <c r="C82">
        <v>41</v>
      </c>
      <c r="D82">
        <v>30</v>
      </c>
      <c r="E82">
        <v>290</v>
      </c>
      <c r="F82">
        <v>3.8800000000000001E-2</v>
      </c>
      <c r="G82">
        <v>0.8</v>
      </c>
      <c r="H82">
        <v>10</v>
      </c>
      <c r="I82">
        <v>380</v>
      </c>
      <c r="J82">
        <v>1261.2</v>
      </c>
      <c r="K82" s="5" t="s">
        <v>70</v>
      </c>
      <c r="M82">
        <f t="shared" si="7"/>
        <v>30.368728984701331</v>
      </c>
      <c r="N82">
        <f t="shared" si="8"/>
        <v>10.753566933482743</v>
      </c>
      <c r="O82">
        <f t="shared" si="9"/>
        <v>11.553566933482744</v>
      </c>
      <c r="P82">
        <f t="shared" si="10"/>
        <v>0.44827839701913047</v>
      </c>
      <c r="Q82">
        <f t="shared" si="11"/>
        <v>25.674830121157065</v>
      </c>
      <c r="R82">
        <f t="shared" si="12"/>
        <v>1.7347858189970988</v>
      </c>
      <c r="S82">
        <f t="shared" si="13"/>
        <v>1.9347858189970988</v>
      </c>
    </row>
    <row r="83" spans="1:19" ht="19.95" customHeight="1" x14ac:dyDescent="0.3">
      <c r="A83" t="s">
        <v>6</v>
      </c>
      <c r="B83" t="s">
        <v>12</v>
      </c>
      <c r="C83">
        <v>35</v>
      </c>
      <c r="D83">
        <v>20</v>
      </c>
      <c r="E83">
        <v>820</v>
      </c>
      <c r="F83">
        <v>1.8700000000000001E-2</v>
      </c>
      <c r="G83">
        <v>1.7</v>
      </c>
      <c r="H83">
        <v>10</v>
      </c>
      <c r="I83">
        <v>210</v>
      </c>
      <c r="J83">
        <v>825.4</v>
      </c>
      <c r="K83" s="5" t="s">
        <v>156</v>
      </c>
      <c r="M83">
        <f t="shared" si="7"/>
        <v>85.870199198121014</v>
      </c>
      <c r="N83">
        <f t="shared" si="8"/>
        <v>30.406637536054653</v>
      </c>
      <c r="O83">
        <f t="shared" si="9"/>
        <v>32.106637536054656</v>
      </c>
      <c r="P83">
        <f t="shared" si="10"/>
        <v>0.60039412192422215</v>
      </c>
      <c r="Q83">
        <f t="shared" si="11"/>
        <v>9.5219794877778803</v>
      </c>
      <c r="R83">
        <f t="shared" si="12"/>
        <v>0.6433769924174243</v>
      </c>
      <c r="S83">
        <f t="shared" si="13"/>
        <v>0.84337699241742436</v>
      </c>
    </row>
    <row r="84" spans="1:19" ht="19.95" customHeight="1" x14ac:dyDescent="0.3">
      <c r="A84" t="s">
        <v>6</v>
      </c>
      <c r="B84" t="s">
        <v>12</v>
      </c>
      <c r="C84">
        <v>35</v>
      </c>
      <c r="D84">
        <v>20</v>
      </c>
      <c r="E84">
        <v>680</v>
      </c>
      <c r="F84">
        <v>2.4E-2</v>
      </c>
      <c r="G84">
        <v>1.3</v>
      </c>
      <c r="H84">
        <v>10</v>
      </c>
      <c r="I84">
        <v>210</v>
      </c>
      <c r="J84">
        <v>825.4</v>
      </c>
      <c r="K84" s="5" t="s">
        <v>157</v>
      </c>
      <c r="M84">
        <f t="shared" si="7"/>
        <v>71.209433481368649</v>
      </c>
      <c r="N84">
        <f t="shared" si="8"/>
        <v>25.21526039575264</v>
      </c>
      <c r="O84">
        <f t="shared" si="9"/>
        <v>26.515260395752641</v>
      </c>
      <c r="P84">
        <f t="shared" si="10"/>
        <v>0.63636624949806342</v>
      </c>
      <c r="Q84">
        <f t="shared" si="11"/>
        <v>11.39474860243924</v>
      </c>
      <c r="R84">
        <f t="shared" si="12"/>
        <v>0.76991544611075935</v>
      </c>
      <c r="S84">
        <f t="shared" si="13"/>
        <v>0.96991544611075931</v>
      </c>
    </row>
    <row r="85" spans="1:19" ht="19.95" customHeight="1" x14ac:dyDescent="0.3">
      <c r="A85" t="s">
        <v>6</v>
      </c>
      <c r="B85" t="s">
        <v>12</v>
      </c>
      <c r="C85">
        <v>35</v>
      </c>
      <c r="D85">
        <v>20</v>
      </c>
      <c r="E85">
        <v>510</v>
      </c>
      <c r="F85">
        <v>4.1599999999999998E-2</v>
      </c>
      <c r="G85">
        <v>1.2</v>
      </c>
      <c r="H85">
        <v>10</v>
      </c>
      <c r="I85">
        <v>210</v>
      </c>
      <c r="J85">
        <v>825.4</v>
      </c>
      <c r="K85" s="5" t="s">
        <v>158</v>
      </c>
      <c r="M85">
        <f t="shared" si="7"/>
        <v>53.407075111026487</v>
      </c>
      <c r="N85">
        <f t="shared" si="8"/>
        <v>18.911445296814481</v>
      </c>
      <c r="O85">
        <f t="shared" si="9"/>
        <v>20.11144529681448</v>
      </c>
      <c r="P85">
        <f t="shared" si="10"/>
        <v>0.83663612434748236</v>
      </c>
      <c r="Q85">
        <f t="shared" si="11"/>
        <v>15.18114592826905</v>
      </c>
      <c r="R85">
        <f t="shared" si="12"/>
        <v>1.0257531032614222</v>
      </c>
      <c r="S85">
        <f t="shared" si="13"/>
        <v>1.2257531032614222</v>
      </c>
    </row>
    <row r="86" spans="1:19" ht="19.95" customHeight="1" x14ac:dyDescent="0.3">
      <c r="A86" t="s">
        <v>6</v>
      </c>
      <c r="B86" t="s">
        <v>7</v>
      </c>
      <c r="C86">
        <v>28</v>
      </c>
      <c r="D86">
        <v>26</v>
      </c>
      <c r="E86">
        <v>1120</v>
      </c>
      <c r="F86">
        <v>3.78E-2</v>
      </c>
      <c r="G86">
        <v>1.2</v>
      </c>
      <c r="H86">
        <v>10</v>
      </c>
      <c r="I86">
        <v>167</v>
      </c>
      <c r="J86">
        <v>930</v>
      </c>
      <c r="K86" s="5" t="s">
        <v>159</v>
      </c>
      <c r="M86">
        <f t="shared" si="7"/>
        <v>117.28612573401894</v>
      </c>
      <c r="N86">
        <f t="shared" si="8"/>
        <v>41.53101712241611</v>
      </c>
      <c r="O86">
        <f t="shared" si="9"/>
        <v>42.731017122416112</v>
      </c>
      <c r="P86">
        <f t="shared" si="10"/>
        <v>1.6152324472273289</v>
      </c>
      <c r="Q86">
        <f t="shared" si="11"/>
        <v>8.147107447227329</v>
      </c>
      <c r="R86">
        <f t="shared" si="12"/>
        <v>0.55048023292076542</v>
      </c>
      <c r="S86">
        <f t="shared" si="13"/>
        <v>0.75048023292076538</v>
      </c>
    </row>
    <row r="87" spans="1:19" ht="19.95" customHeight="1" x14ac:dyDescent="0.3">
      <c r="A87" t="s">
        <v>6</v>
      </c>
      <c r="B87" t="s">
        <v>7</v>
      </c>
      <c r="C87">
        <v>28</v>
      </c>
      <c r="D87">
        <v>26</v>
      </c>
      <c r="E87">
        <v>850</v>
      </c>
      <c r="F87">
        <v>2.69E-2</v>
      </c>
      <c r="G87">
        <v>1.7</v>
      </c>
      <c r="H87">
        <v>10</v>
      </c>
      <c r="I87">
        <v>167</v>
      </c>
      <c r="J87">
        <v>930</v>
      </c>
      <c r="K87" s="5" t="s">
        <v>160</v>
      </c>
      <c r="M87">
        <f t="shared" si="7"/>
        <v>89.011791851710797</v>
      </c>
      <c r="N87">
        <f t="shared" si="8"/>
        <v>31.519075494690796</v>
      </c>
      <c r="O87">
        <f t="shared" si="9"/>
        <v>33.219075494690799</v>
      </c>
      <c r="P87">
        <f t="shared" si="10"/>
        <v>0.8935931308071825</v>
      </c>
      <c r="Q87">
        <f t="shared" si="11"/>
        <v>9.5002990131601255</v>
      </c>
      <c r="R87">
        <f t="shared" si="12"/>
        <v>0.64191209548379224</v>
      </c>
      <c r="S87">
        <f t="shared" si="13"/>
        <v>0.8419120954837922</v>
      </c>
    </row>
    <row r="88" spans="1:19" ht="19.95" customHeight="1" x14ac:dyDescent="0.3">
      <c r="A88" t="s">
        <v>6</v>
      </c>
      <c r="B88" t="s">
        <v>7</v>
      </c>
      <c r="C88">
        <v>28</v>
      </c>
      <c r="D88">
        <v>26</v>
      </c>
      <c r="E88">
        <v>720</v>
      </c>
      <c r="F88">
        <v>4.3299999999999998E-2</v>
      </c>
      <c r="G88">
        <v>1.1000000000000001</v>
      </c>
      <c r="H88">
        <v>10</v>
      </c>
      <c r="I88">
        <v>167</v>
      </c>
      <c r="J88">
        <v>930</v>
      </c>
      <c r="K88" s="5" t="s">
        <v>161</v>
      </c>
      <c r="M88">
        <f t="shared" si="7"/>
        <v>75.398223686155035</v>
      </c>
      <c r="N88">
        <f t="shared" si="8"/>
        <v>26.698511007267498</v>
      </c>
      <c r="O88">
        <f t="shared" si="9"/>
        <v>27.7985110072675</v>
      </c>
      <c r="P88">
        <f t="shared" si="10"/>
        <v>1.2036755266146828</v>
      </c>
      <c r="Q88">
        <f t="shared" si="11"/>
        <v>11.364369971059128</v>
      </c>
      <c r="R88">
        <f t="shared" si="12"/>
        <v>0.76786283588237347</v>
      </c>
      <c r="S88">
        <f t="shared" si="13"/>
        <v>0.96786283588237354</v>
      </c>
    </row>
    <row r="89" spans="1:19" ht="19.95" customHeight="1" x14ac:dyDescent="0.3">
      <c r="A89" t="s">
        <v>6</v>
      </c>
      <c r="B89" t="s">
        <v>65</v>
      </c>
      <c r="C89">
        <v>41</v>
      </c>
      <c r="D89">
        <v>20</v>
      </c>
      <c r="E89">
        <v>500</v>
      </c>
      <c r="F89">
        <v>2.5000000000000001E-2</v>
      </c>
      <c r="G89">
        <v>1.1000000000000001</v>
      </c>
      <c r="H89">
        <v>10</v>
      </c>
      <c r="I89">
        <v>280</v>
      </c>
      <c r="J89">
        <v>1417</v>
      </c>
      <c r="K89" s="5" t="s">
        <v>162</v>
      </c>
      <c r="M89">
        <f t="shared" si="7"/>
        <v>52.359877559829883</v>
      </c>
      <c r="N89">
        <f t="shared" si="8"/>
        <v>18.540632643935762</v>
      </c>
      <c r="O89">
        <f t="shared" si="9"/>
        <v>19.640632643935763</v>
      </c>
      <c r="P89">
        <f t="shared" si="10"/>
        <v>0.49101581609839412</v>
      </c>
      <c r="Q89">
        <f t="shared" si="11"/>
        <v>15.122415816098394</v>
      </c>
      <c r="R89">
        <f t="shared" si="12"/>
        <v>1.0217848524390807</v>
      </c>
      <c r="S89">
        <f t="shared" si="13"/>
        <v>1.2217848524390806</v>
      </c>
    </row>
    <row r="90" spans="1:19" ht="19.95" customHeight="1" x14ac:dyDescent="0.3">
      <c r="A90" t="s">
        <v>163</v>
      </c>
      <c r="B90" t="s">
        <v>164</v>
      </c>
      <c r="C90">
        <v>28</v>
      </c>
      <c r="D90">
        <v>12</v>
      </c>
      <c r="E90">
        <v>900</v>
      </c>
      <c r="F90">
        <v>7.2499999999999995E-2</v>
      </c>
      <c r="G90">
        <v>1.1200000000000001</v>
      </c>
      <c r="H90">
        <v>10</v>
      </c>
      <c r="I90">
        <v>76.5</v>
      </c>
      <c r="J90">
        <v>749</v>
      </c>
      <c r="K90" s="5" t="s">
        <v>165</v>
      </c>
      <c r="M90">
        <f t="shared" si="7"/>
        <v>94.247779607693786</v>
      </c>
      <c r="N90">
        <f t="shared" si="8"/>
        <v>33.37313875908437</v>
      </c>
      <c r="O90">
        <f t="shared" si="9"/>
        <v>34.493138759084367</v>
      </c>
      <c r="P90">
        <f t="shared" si="10"/>
        <v>2.5007525600336162</v>
      </c>
      <c r="Q90">
        <f t="shared" si="11"/>
        <v>10.629308115589172</v>
      </c>
      <c r="R90">
        <f t="shared" si="12"/>
        <v>0.71819649429656562</v>
      </c>
      <c r="S90">
        <f t="shared" si="13"/>
        <v>0.91819649429656569</v>
      </c>
    </row>
    <row r="91" spans="1:19" ht="19.95" customHeight="1" x14ac:dyDescent="0.3">
      <c r="A91" t="s">
        <v>163</v>
      </c>
      <c r="B91" t="s">
        <v>164</v>
      </c>
      <c r="C91">
        <v>28</v>
      </c>
      <c r="D91">
        <v>12</v>
      </c>
      <c r="E91">
        <v>1115</v>
      </c>
      <c r="F91">
        <v>5.1700000000000003E-2</v>
      </c>
      <c r="G91">
        <v>1.45</v>
      </c>
      <c r="H91">
        <v>10</v>
      </c>
      <c r="I91">
        <v>76.5</v>
      </c>
      <c r="J91">
        <v>749</v>
      </c>
      <c r="K91" s="5" t="s">
        <v>165</v>
      </c>
      <c r="M91">
        <f t="shared" si="7"/>
        <v>116.76252695842065</v>
      </c>
      <c r="N91">
        <f t="shared" si="8"/>
        <v>41.345610795976754</v>
      </c>
      <c r="O91">
        <f t="shared" si="9"/>
        <v>42.795610795976756</v>
      </c>
      <c r="P91">
        <f t="shared" si="10"/>
        <v>2.2125330781519983</v>
      </c>
      <c r="Q91">
        <f t="shared" si="11"/>
        <v>8.7736989974345096</v>
      </c>
      <c r="R91">
        <f t="shared" si="12"/>
        <v>0.59281749982665599</v>
      </c>
      <c r="S91">
        <f t="shared" si="13"/>
        <v>0.79281749982665595</v>
      </c>
    </row>
    <row r="92" spans="1:19" ht="19.95" customHeight="1" x14ac:dyDescent="0.3">
      <c r="A92" t="s">
        <v>166</v>
      </c>
      <c r="B92">
        <v>2812</v>
      </c>
      <c r="C92">
        <v>28</v>
      </c>
      <c r="D92">
        <v>12</v>
      </c>
      <c r="E92">
        <v>925</v>
      </c>
      <c r="F92">
        <v>4.7E-2</v>
      </c>
      <c r="G92">
        <v>1.41</v>
      </c>
      <c r="H92">
        <v>10</v>
      </c>
      <c r="I92">
        <v>76.400000000000006</v>
      </c>
      <c r="J92">
        <v>1189</v>
      </c>
      <c r="K92" s="5" t="s">
        <v>167</v>
      </c>
      <c r="M92">
        <f t="shared" si="7"/>
        <v>96.865773485685295</v>
      </c>
      <c r="N92">
        <f t="shared" si="8"/>
        <v>34.300170391281164</v>
      </c>
      <c r="O92">
        <f t="shared" si="9"/>
        <v>35.71017039128116</v>
      </c>
      <c r="P92">
        <f t="shared" si="10"/>
        <v>1.6783780083902144</v>
      </c>
      <c r="Q92">
        <f t="shared" si="11"/>
        <v>9.5872428732550787</v>
      </c>
      <c r="R92">
        <f t="shared" si="12"/>
        <v>0.64778668062534317</v>
      </c>
      <c r="S92">
        <f t="shared" si="13"/>
        <v>0.84778668062534313</v>
      </c>
    </row>
    <row r="93" spans="1:19" ht="19.95" customHeight="1" x14ac:dyDescent="0.3">
      <c r="A93" t="s">
        <v>168</v>
      </c>
      <c r="B93" t="s">
        <v>169</v>
      </c>
      <c r="C93">
        <v>35</v>
      </c>
      <c r="D93">
        <v>20</v>
      </c>
      <c r="E93">
        <v>400</v>
      </c>
      <c r="F93">
        <v>8.2000000000000003E-2</v>
      </c>
      <c r="G93">
        <v>1.2</v>
      </c>
      <c r="H93">
        <v>10</v>
      </c>
      <c r="I93">
        <v>222</v>
      </c>
      <c r="J93">
        <v>2549</v>
      </c>
      <c r="K93" s="5" t="s">
        <v>172</v>
      </c>
      <c r="M93">
        <f t="shared" si="7"/>
        <v>41.887902047863911</v>
      </c>
      <c r="N93">
        <f t="shared" si="8"/>
        <v>14.832506115148611</v>
      </c>
      <c r="O93">
        <f t="shared" si="9"/>
        <v>16.03250611514861</v>
      </c>
      <c r="P93">
        <f t="shared" si="10"/>
        <v>1.3146655014421862</v>
      </c>
      <c r="Q93">
        <f t="shared" si="11"/>
        <v>19.603915501442184</v>
      </c>
      <c r="R93">
        <f t="shared" si="12"/>
        <v>1.32458888523258</v>
      </c>
      <c r="S93">
        <f t="shared" si="13"/>
        <v>1.52458888523258</v>
      </c>
    </row>
    <row r="94" spans="1:19" ht="19.95" customHeight="1" x14ac:dyDescent="0.3">
      <c r="A94" t="s">
        <v>168</v>
      </c>
      <c r="B94" t="s">
        <v>170</v>
      </c>
      <c r="C94">
        <v>22</v>
      </c>
      <c r="D94">
        <v>16</v>
      </c>
      <c r="E94">
        <v>880</v>
      </c>
      <c r="F94">
        <v>0.115</v>
      </c>
      <c r="G94">
        <v>0.7</v>
      </c>
      <c r="H94">
        <v>10</v>
      </c>
      <c r="I94">
        <v>65</v>
      </c>
      <c r="J94">
        <v>724.75</v>
      </c>
      <c r="K94" s="5" t="s">
        <v>171</v>
      </c>
      <c r="M94">
        <f t="shared" si="7"/>
        <v>92.153384505300608</v>
      </c>
      <c r="N94">
        <f t="shared" si="8"/>
        <v>32.631513453326946</v>
      </c>
      <c r="O94">
        <f t="shared" si="9"/>
        <v>33.331513453326949</v>
      </c>
      <c r="P94">
        <f t="shared" si="10"/>
        <v>3.8331240471325994</v>
      </c>
      <c r="Q94">
        <f t="shared" si="11"/>
        <v>12.146419501678054</v>
      </c>
      <c r="R94">
        <f t="shared" si="12"/>
        <v>0.8207040203836522</v>
      </c>
      <c r="S94">
        <f t="shared" si="13"/>
        <v>1.0207040203836522</v>
      </c>
    </row>
    <row r="95" spans="1:19" ht="19.95" customHeight="1" x14ac:dyDescent="0.3">
      <c r="A95" t="s">
        <v>163</v>
      </c>
      <c r="B95" t="s">
        <v>176</v>
      </c>
      <c r="C95">
        <v>28</v>
      </c>
      <c r="D95">
        <v>6</v>
      </c>
      <c r="E95">
        <v>1300</v>
      </c>
      <c r="F95">
        <v>6.4100000000000004E-2</v>
      </c>
      <c r="G95">
        <v>1.01</v>
      </c>
      <c r="H95">
        <v>10</v>
      </c>
      <c r="I95">
        <v>41</v>
      </c>
      <c r="J95">
        <v>669</v>
      </c>
      <c r="K95" s="5" t="s">
        <v>177</v>
      </c>
      <c r="M95">
        <f t="shared" si="7"/>
        <v>136.1356816555577</v>
      </c>
      <c r="N95">
        <f t="shared" si="8"/>
        <v>48.205644874232988</v>
      </c>
      <c r="O95">
        <f t="shared" si="9"/>
        <v>49.215644874232986</v>
      </c>
      <c r="P95">
        <f t="shared" si="10"/>
        <v>3.1547228364383346</v>
      </c>
      <c r="Q95">
        <f t="shared" si="11"/>
        <v>8.7821843748998738</v>
      </c>
      <c r="R95">
        <f t="shared" si="12"/>
        <v>0.59339083614188337</v>
      </c>
      <c r="S95">
        <f t="shared" si="13"/>
        <v>0.79339083614188333</v>
      </c>
    </row>
    <row r="96" spans="1:19" ht="19.95" customHeight="1" x14ac:dyDescent="0.3">
      <c r="A96" t="s">
        <v>14</v>
      </c>
      <c r="B96" t="s">
        <v>178</v>
      </c>
      <c r="C96">
        <v>23</v>
      </c>
      <c r="D96">
        <v>6</v>
      </c>
      <c r="E96">
        <v>1700</v>
      </c>
      <c r="F96">
        <v>9.1999999999999998E-2</v>
      </c>
      <c r="G96">
        <v>0.9</v>
      </c>
      <c r="H96">
        <v>10</v>
      </c>
      <c r="I96">
        <v>30.4</v>
      </c>
      <c r="J96">
        <v>276</v>
      </c>
      <c r="K96" s="5" t="s">
        <v>179</v>
      </c>
      <c r="M96">
        <f t="shared" si="7"/>
        <v>178.02358370342159</v>
      </c>
      <c r="N96">
        <f t="shared" si="8"/>
        <v>63.038150989381592</v>
      </c>
      <c r="O96">
        <f t="shared" si="9"/>
        <v>63.93815098938159</v>
      </c>
      <c r="P96">
        <f t="shared" si="10"/>
        <v>5.8823098910231062</v>
      </c>
      <c r="Q96">
        <f t="shared" si="11"/>
        <v>10.185662832199577</v>
      </c>
      <c r="R96">
        <f t="shared" si="12"/>
        <v>0.68822046163510653</v>
      </c>
      <c r="S96">
        <f t="shared" si="13"/>
        <v>0.8882204616351066</v>
      </c>
    </row>
    <row r="97" spans="1:21" ht="19.95" customHeight="1" x14ac:dyDescent="0.3">
      <c r="A97" t="s">
        <v>14</v>
      </c>
      <c r="B97" t="s">
        <v>178</v>
      </c>
      <c r="C97">
        <v>23</v>
      </c>
      <c r="D97">
        <v>6</v>
      </c>
      <c r="E97">
        <v>1900</v>
      </c>
      <c r="F97">
        <v>6.2E-2</v>
      </c>
      <c r="G97">
        <v>1.3</v>
      </c>
      <c r="H97">
        <v>10</v>
      </c>
      <c r="I97">
        <v>30.2</v>
      </c>
      <c r="J97">
        <v>276</v>
      </c>
      <c r="K97" s="5" t="s">
        <v>179</v>
      </c>
      <c r="M97">
        <f t="shared" si="7"/>
        <v>198.96753472735358</v>
      </c>
      <c r="N97">
        <f t="shared" si="8"/>
        <v>70.454404046955915</v>
      </c>
      <c r="O97">
        <f t="shared" si="9"/>
        <v>71.754404046955912</v>
      </c>
      <c r="P97">
        <f t="shared" si="10"/>
        <v>4.4487730509112664</v>
      </c>
      <c r="Q97">
        <f t="shared" si="11"/>
        <v>8.2991414719638978</v>
      </c>
      <c r="R97">
        <f t="shared" si="12"/>
        <v>0.56075280215972279</v>
      </c>
      <c r="S97">
        <f t="shared" si="13"/>
        <v>0.76075280215972274</v>
      </c>
    </row>
    <row r="98" spans="1:21" ht="19.95" customHeight="1" x14ac:dyDescent="0.3">
      <c r="A98" t="s">
        <v>14</v>
      </c>
      <c r="B98" t="s">
        <v>178</v>
      </c>
      <c r="C98">
        <v>23</v>
      </c>
      <c r="D98">
        <v>6</v>
      </c>
      <c r="E98">
        <v>2400</v>
      </c>
      <c r="F98">
        <v>4.7E-2</v>
      </c>
      <c r="G98">
        <v>1.8</v>
      </c>
      <c r="H98">
        <v>10</v>
      </c>
      <c r="I98">
        <v>30.2</v>
      </c>
      <c r="J98">
        <v>276</v>
      </c>
      <c r="K98" s="5" t="s">
        <v>179</v>
      </c>
      <c r="M98">
        <f t="shared" si="7"/>
        <v>251.32741228718345</v>
      </c>
      <c r="N98">
        <f t="shared" si="8"/>
        <v>88.995036690891666</v>
      </c>
      <c r="O98">
        <f t="shared" si="9"/>
        <v>90.795036690891664</v>
      </c>
      <c r="P98">
        <f t="shared" si="10"/>
        <v>4.2673667244719082</v>
      </c>
      <c r="Q98">
        <f t="shared" si="11"/>
        <v>7.3155750578052423</v>
      </c>
      <c r="R98">
        <f t="shared" si="12"/>
        <v>0.49429561201386768</v>
      </c>
      <c r="S98">
        <f t="shared" si="13"/>
        <v>0.69429561201386769</v>
      </c>
    </row>
    <row r="99" spans="1:21" ht="19.95" customHeight="1" x14ac:dyDescent="0.3">
      <c r="A99" t="s">
        <v>168</v>
      </c>
      <c r="B99" t="s">
        <v>185</v>
      </c>
      <c r="C99">
        <v>40</v>
      </c>
      <c r="D99">
        <v>6</v>
      </c>
      <c r="E99">
        <v>380</v>
      </c>
      <c r="F99">
        <v>0.19400000000000001</v>
      </c>
      <c r="G99">
        <v>0.3</v>
      </c>
      <c r="H99">
        <v>10</v>
      </c>
      <c r="I99">
        <v>66</v>
      </c>
      <c r="J99">
        <v>3629</v>
      </c>
      <c r="K99" s="5" t="s">
        <v>186</v>
      </c>
      <c r="M99">
        <f t="shared" si="7"/>
        <v>39.793506945470718</v>
      </c>
      <c r="N99">
        <f t="shared" si="8"/>
        <v>14.090880809391182</v>
      </c>
      <c r="O99">
        <f t="shared" si="9"/>
        <v>14.390880809391183</v>
      </c>
      <c r="P99">
        <f t="shared" si="10"/>
        <v>2.7918308770218894</v>
      </c>
      <c r="Q99">
        <f t="shared" si="11"/>
        <v>22.043672982285045</v>
      </c>
      <c r="R99">
        <f t="shared" si="12"/>
        <v>1.4894373636679084</v>
      </c>
      <c r="S99">
        <f t="shared" si="13"/>
        <v>1.6894373636679083</v>
      </c>
    </row>
    <row r="100" spans="1:21" ht="19.95" customHeight="1" x14ac:dyDescent="0.3">
      <c r="A100" t="s">
        <v>168</v>
      </c>
      <c r="B100" t="s">
        <v>187</v>
      </c>
      <c r="C100">
        <v>30</v>
      </c>
      <c r="D100">
        <v>30</v>
      </c>
      <c r="E100">
        <v>1950</v>
      </c>
      <c r="F100">
        <v>6.5000000000000002E-2</v>
      </c>
      <c r="G100">
        <v>1.3</v>
      </c>
      <c r="H100">
        <v>10</v>
      </c>
      <c r="I100">
        <v>30.8</v>
      </c>
      <c r="J100">
        <v>352</v>
      </c>
      <c r="K100" s="5" t="s">
        <v>188</v>
      </c>
      <c r="M100">
        <f t="shared" si="7"/>
        <v>204.20352248333657</v>
      </c>
      <c r="N100">
        <f t="shared" si="8"/>
        <v>72.308467311349489</v>
      </c>
      <c r="O100">
        <f t="shared" si="9"/>
        <v>73.608467311349486</v>
      </c>
      <c r="P100">
        <f t="shared" si="10"/>
        <v>4.7845503752377168</v>
      </c>
      <c r="Q100">
        <f t="shared" si="11"/>
        <v>8.5361914008787423</v>
      </c>
      <c r="R100">
        <f t="shared" si="12"/>
        <v>0.57676968924856364</v>
      </c>
      <c r="S100">
        <f t="shared" si="13"/>
        <v>0.7767696892485636</v>
      </c>
    </row>
    <row r="101" spans="1:21" ht="19.95" customHeight="1" x14ac:dyDescent="0.3">
      <c r="A101" t="s">
        <v>168</v>
      </c>
      <c r="B101" t="s">
        <v>187</v>
      </c>
      <c r="C101">
        <v>30</v>
      </c>
      <c r="D101">
        <v>30</v>
      </c>
      <c r="E101">
        <v>2400</v>
      </c>
      <c r="F101">
        <v>4.4999999999999998E-2</v>
      </c>
      <c r="G101">
        <v>1.6</v>
      </c>
      <c r="H101">
        <v>10</v>
      </c>
      <c r="I101">
        <v>30.6</v>
      </c>
      <c r="J101">
        <v>449</v>
      </c>
      <c r="K101" s="5" t="s">
        <v>188</v>
      </c>
      <c r="M101">
        <f t="shared" si="7"/>
        <v>251.32741228718345</v>
      </c>
      <c r="N101">
        <f t="shared" si="8"/>
        <v>88.995036690891666</v>
      </c>
      <c r="O101">
        <f t="shared" si="9"/>
        <v>90.595036690891661</v>
      </c>
      <c r="P101">
        <f t="shared" si="10"/>
        <v>4.0767766510901247</v>
      </c>
      <c r="Q101">
        <f t="shared" si="11"/>
        <v>7.1249849844234578</v>
      </c>
      <c r="R101">
        <f t="shared" si="12"/>
        <v>0.4814179043529363</v>
      </c>
      <c r="S101">
        <f t="shared" si="13"/>
        <v>0.68141790435293625</v>
      </c>
    </row>
    <row r="102" spans="1:21" ht="19.95" customHeight="1" x14ac:dyDescent="0.3">
      <c r="A102" t="s">
        <v>168</v>
      </c>
      <c r="B102" t="s">
        <v>189</v>
      </c>
      <c r="C102">
        <v>15</v>
      </c>
      <c r="D102">
        <v>7</v>
      </c>
      <c r="E102">
        <v>2700</v>
      </c>
      <c r="F102">
        <v>0.13100000000000001</v>
      </c>
      <c r="G102">
        <v>0.6</v>
      </c>
      <c r="H102">
        <v>5</v>
      </c>
      <c r="I102">
        <v>15.2</v>
      </c>
      <c r="J102">
        <v>439</v>
      </c>
      <c r="K102" s="5" t="s">
        <v>190</v>
      </c>
      <c r="M102">
        <f t="shared" si="7"/>
        <v>282.74333882308139</v>
      </c>
      <c r="N102">
        <f t="shared" si="8"/>
        <v>100.11941627725312</v>
      </c>
      <c r="O102">
        <f t="shared" si="9"/>
        <v>100.71941627725312</v>
      </c>
      <c r="P102">
        <f t="shared" si="10"/>
        <v>13.19424353232016</v>
      </c>
      <c r="Q102">
        <f t="shared" si="11"/>
        <v>15.903762050838678</v>
      </c>
      <c r="R102">
        <f t="shared" si="12"/>
        <v>1.0745785169485593</v>
      </c>
      <c r="S102">
        <f t="shared" si="13"/>
        <v>1.2745785169485593</v>
      </c>
    </row>
    <row r="103" spans="1:21" ht="19.95" customHeight="1" x14ac:dyDescent="0.3">
      <c r="A103" t="s">
        <v>168</v>
      </c>
      <c r="B103" t="s">
        <v>189</v>
      </c>
      <c r="C103">
        <v>15</v>
      </c>
      <c r="D103">
        <v>7</v>
      </c>
      <c r="E103">
        <v>3800</v>
      </c>
      <c r="F103">
        <v>8.1000000000000003E-2</v>
      </c>
      <c r="G103">
        <v>0.9</v>
      </c>
      <c r="H103">
        <v>5</v>
      </c>
      <c r="I103">
        <v>15</v>
      </c>
      <c r="J103">
        <v>439</v>
      </c>
      <c r="K103" s="5" t="s">
        <v>190</v>
      </c>
      <c r="M103">
        <f t="shared" si="7"/>
        <v>397.93506945470716</v>
      </c>
      <c r="N103">
        <f t="shared" si="8"/>
        <v>140.90880809391183</v>
      </c>
      <c r="O103">
        <f t="shared" si="9"/>
        <v>141.80880809391184</v>
      </c>
      <c r="P103">
        <f t="shared" si="10"/>
        <v>11.486513455606859</v>
      </c>
      <c r="Q103">
        <f t="shared" si="11"/>
        <v>13.411697666133175</v>
      </c>
      <c r="R103">
        <f t="shared" si="12"/>
        <v>0.90619578825224156</v>
      </c>
      <c r="S103">
        <f t="shared" si="13"/>
        <v>1.1061957882522415</v>
      </c>
    </row>
    <row r="104" spans="1:21" ht="19.95" customHeight="1" x14ac:dyDescent="0.3">
      <c r="A104" t="s">
        <v>168</v>
      </c>
      <c r="B104" t="s">
        <v>191</v>
      </c>
      <c r="C104">
        <v>13</v>
      </c>
      <c r="D104">
        <v>3</v>
      </c>
      <c r="E104">
        <v>5000</v>
      </c>
      <c r="F104">
        <v>0.28000000000000003</v>
      </c>
      <c r="G104">
        <v>0.32</v>
      </c>
      <c r="H104">
        <v>4</v>
      </c>
      <c r="I104">
        <v>6.1</v>
      </c>
      <c r="J104">
        <v>359</v>
      </c>
      <c r="K104" s="5" t="s">
        <v>192</v>
      </c>
      <c r="L104" t="s">
        <v>202</v>
      </c>
      <c r="M104">
        <f t="shared" si="7"/>
        <v>523.59877559829886</v>
      </c>
      <c r="N104">
        <f t="shared" si="8"/>
        <v>185.40632643935763</v>
      </c>
      <c r="O104">
        <f t="shared" si="9"/>
        <v>185.72632643935762</v>
      </c>
      <c r="P104">
        <f t="shared" si="10"/>
        <v>52.003371403020139</v>
      </c>
      <c r="Q104">
        <f t="shared" si="11"/>
        <v>53.466511403020142</v>
      </c>
      <c r="R104">
        <f t="shared" si="12"/>
        <v>3.612602121825685</v>
      </c>
      <c r="S104">
        <f t="shared" si="13"/>
        <v>3.8126021218256851</v>
      </c>
      <c r="T104" t="s">
        <v>202</v>
      </c>
      <c r="U104" t="s">
        <v>202</v>
      </c>
    </row>
    <row r="105" spans="1:21" ht="19.95" customHeight="1" x14ac:dyDescent="0.3">
      <c r="K105" s="5"/>
    </row>
    <row r="106" spans="1:21" ht="19.95" customHeight="1" x14ac:dyDescent="0.3">
      <c r="K106" s="5"/>
    </row>
    <row r="107" spans="1:21" ht="19.95" customHeight="1" x14ac:dyDescent="0.3">
      <c r="K107" s="5"/>
    </row>
    <row r="108" spans="1:21" ht="19.95" customHeight="1" x14ac:dyDescent="0.3">
      <c r="K108" s="5"/>
    </row>
    <row r="109" spans="1:21" ht="19.95" customHeight="1" x14ac:dyDescent="0.3">
      <c r="K109" s="5"/>
    </row>
    <row r="110" spans="1:21" ht="19.95" customHeight="1" x14ac:dyDescent="0.3">
      <c r="K110" s="5"/>
    </row>
    <row r="111" spans="1:21" ht="19.95" customHeight="1" x14ac:dyDescent="0.3">
      <c r="K111" s="5"/>
    </row>
    <row r="112" spans="1:21" ht="19.95" customHeight="1" x14ac:dyDescent="0.3">
      <c r="K112" s="5"/>
    </row>
    <row r="113" spans="11:11" ht="19.95" customHeight="1" x14ac:dyDescent="0.3">
      <c r="K113" s="5"/>
    </row>
  </sheetData>
  <sortState xmlns:xlrd2="http://schemas.microsoft.com/office/spreadsheetml/2017/richdata2" ref="A3:K103">
    <sortCondition ref="E2:E103"/>
  </sortState>
  <hyperlinks>
    <hyperlink ref="K3" r:id="rId1" display="https://cmchobbies.co.za/shop/dualsky-eco-2826-1120kv?limit=100" xr:uid="{045423E1-98D2-4E67-8FFA-8F15FE39A66A}"/>
    <hyperlink ref="K4" r:id="rId2" display="https://cmchobbies.co.za/shop/dualsky-2826c-850kv?limit=100" xr:uid="{A17DBE90-202B-4E2A-B700-27D58FC7D5D1}"/>
    <hyperlink ref="K5" r:id="rId3" display="https://cmchobbies.co.za/shop/dualsky-3520c-680kv-1100w?limit=100" xr:uid="{D98B51BE-93E2-4E70-A089-93F4C5614819}"/>
    <hyperlink ref="K6" r:id="rId4" display="https://cmchobbies.co.za/shop/dualsky-eco-3520-820kv?limit=100" xr:uid="{DE7BFB5E-9C75-41EB-BA58-B0C8267EA8BD}"/>
    <hyperlink ref="K7" r:id="rId5" display="https://cmchobbies.co.za/shop/index.php?_route_=emax-cf2822-1200kv-brushless-motor&amp;limit=100" xr:uid="{46544272-2EAB-4656-88E0-FA95EDAEBA81}"/>
    <hyperlink ref="K8" r:id="rId6" display="https://cmchobbies.co.za/shop/emax-gt3526-05-brushless-motor-710kv?limit=100" xr:uid="{33D42B37-A5AD-47F9-8FF4-8F11C2E05D63}"/>
    <hyperlink ref="K9" r:id="rId7" display="https://cmchobbies.co.za/shop/emax-gt2210-09-electric-motor-1780kv?limit=100" xr:uid="{AE417BB7-9791-4838-BECF-58BD2C330F5D}"/>
    <hyperlink ref="K10" r:id="rId8" display="https://cmchobbies.co.za/shop/index.php?_route_=emax-gt-2215-09-electric-motor-1180kv&amp;limit=100" xr:uid="{FC63C523-AE95-4B71-8196-EDD4BC9158D4}"/>
    <hyperlink ref="K11" r:id="rId9" display="https://cmchobbies.co.za/shop/emax-gt2218-09-motor-1100kv-brushless-motor?limit=100" xr:uid="{4268AA02-4B4A-4AFB-983E-19392D4668C1}"/>
    <hyperlink ref="K12" r:id="rId10" display="https://cmchobbies.co.za/shop/emax-gt2812-09?limit=100" xr:uid="{08184045-2323-4BE0-BE79-C4339CFE3C8F}"/>
    <hyperlink ref="K13" r:id="rId11" display="https://cmchobbies.co.za/shop/index.php?_route_=emax-gt02812-970Kv-brushless-motor&amp;limit=100" xr:uid="{65E108C4-BD06-4D4F-821D-179F21B776DC}"/>
    <hyperlink ref="K15" r:id="rId12" display="https://cmchobbies.co.za/shop/index.php?_route_=emax-gt2820-06-motor-985kv-brushless-motor&amp;limit=100" xr:uid="{AE5A1443-D693-4AA9-83DC-FD924FE67850}"/>
    <hyperlink ref="K14" r:id="rId13" display="https://cmchobbies.co.za/shop/emax-2820-07-850kv?search=850%20kv" xr:uid="{B5FFC206-010D-4484-9EAF-3C8C911D32EB}"/>
    <hyperlink ref="K16" r:id="rId14" display="https://cmchobbies.co.za/shop/emax-282605?limit=100" xr:uid="{2FE21C69-1C95-4088-85B9-36D02BC0FE60}"/>
    <hyperlink ref="K17" r:id="rId15" display="https://cmchobbies.co.za/shop/index.php?_route_=emax-gt4020-07-620kv-brushless-motor&amp;limit=100" xr:uid="{40030438-3167-48C5-B69D-ABDF1A7BE809}"/>
    <hyperlink ref="K18" r:id="rId16" display="https://cmchobbies.co.za/shop/emax-2218-10-1000kv?limit=100" xr:uid="{008CF073-CF45-42C4-8B85-232F9DFE2230}"/>
    <hyperlink ref="K19" r:id="rId17" display="https://cmchobbies.co.za/shop/index.php?_route_=emax-gt-2218-11-electric-brushless-motor&amp;limit=100" xr:uid="{BF531B47-7CE2-483B-BB4F-B1E9F15EB80A}"/>
    <hyperlink ref="K20" r:id="rId18" display="https://goblinhobbies.co.za/fpv/motors/new-xnova-t1404-fpv-racing-series-2700kv.html" xr:uid="{CAAEA27A-D14E-4FB1-9F4B-299678C619D0}"/>
    <hyperlink ref="K21" r:id="rId19" display="https://goblinhobbies.co.za/fpv/motors/xnova-2207-freestyle-smooth-line-motor-series-2750kv.html" xr:uid="{DF92BF37-1FB4-4291-BD03-8ECC5453726B}"/>
    <hyperlink ref="K22" r:id="rId20" display="https://goblinhobbies.co.za/fpv/motors/new-xnova-t1804-fpv-racing-serie-3500kv.html" xr:uid="{1DC3263E-4A9D-42DB-81C2-D0AA67CB46B8}"/>
    <hyperlink ref="K23" r:id="rId21" display="https://goblinhobbies.co.za/fpv/motors/new-xnova-2812-freestyle-smooth-line-motor-series-1300kv.html" xr:uid="{CF492EE6-542E-411B-BDCE-42ACB1BC934A}"/>
    <hyperlink ref="K24" r:id="rId22" display="https://goblinhobbies.co.za/fpv/motors/new-xnova-fpv-t1204-motor-series-5000kv-combo.html" xr:uid="{04664585-3DDB-496C-9CE1-3520AF7FF3E5}"/>
    <hyperlink ref="K25" r:id="rId23" display="https://goblinhobbies.co.za/fpv/motors/xnova-2204-2600kv-supersonic-racing-fpv-motor-single.html" xr:uid="{9E067C4B-208A-481D-AF6E-D9A0064FD30F}"/>
    <hyperlink ref="K26" r:id="rId24" display="https://goblinhobbies.co.za/fpv/motors/xnova-2207-freestyle-hard-line-motor-series-single-2600kv.html" xr:uid="{F83831ED-3F92-4BEE-B363-2E59936026CA}"/>
    <hyperlink ref="K27" r:id="rId25" display="https://goblinhobbies.co.za/fpv/motors/new-xnova-v2-2207-1900kv-lightning-racing-fpv-motor-single.html" xr:uid="{71296AD1-54B7-40A8-AE3C-DEBD236D44FB}"/>
    <hyperlink ref="K28" r:id="rId26" display="https://goblinhobbies.co.za/fpv/motors/new-xnova-v2-2207-1700kv-lightning-racing-fpv-motor-single.html" xr:uid="{EB0B5183-EB04-48C1-818F-9E2640378E27}"/>
    <hyperlink ref="K29" r:id="rId27" display="https://goblinhobbies.co.za/fpv/motors/xnova-2207-2450kv-lightning-racing-fpv-motor-single.html" xr:uid="{3223BEDC-C90C-473E-B4F7-AC36FEE23723}"/>
    <hyperlink ref="K30" r:id="rId28" display="https://goblinhobbies.co.za/fpv/motors/new-xnova-1407-racing-motor-series-4000kv-single.html" xr:uid="{CDA54DC1-EC13-42F7-82E0-FB2E56B35AE9}"/>
    <hyperlink ref="K31" r:id="rId29" display="https://rcedge.co/index.php/shop/airplanes/aircraft-electronics/airplane-electric-motors/dualsky-eco-2312c-1150kv-detail" xr:uid="{DC52D921-C1E0-4AF0-881E-62146C5DE82D}"/>
    <hyperlink ref="K32" r:id="rId30" display="https://rcedge.co/index.php/shop/airplanes/aircraft-electronics/airplane-electric-motors/dualsky-eco-2808c-1200kv-detail" xr:uid="{E3A8A763-53E5-4B1C-BEB6-2C5EC8C87537}"/>
    <hyperlink ref="K33" r:id="rId31" display="https://rcedge.co/index.php/shop/airplanes/aircraft-electronics/airplane-electric-motors/dualsky-eco-2808c-1430kv-detail" xr:uid="{EBBA9B0B-14F6-4850-894F-87C1F1BBE51F}"/>
    <hyperlink ref="K34" r:id="rId32" display="https://rcedge.co/index.php/shop/airplanes/aircraft-electronics/airplane-electric-motors/dualsky-eco-2814c-1120kv-detail" xr:uid="{6A9EFB79-FA21-4A48-BD2B-D9D6E35AE081}"/>
    <hyperlink ref="K35" r:id="rId33" display="https://rcedge.co/index.php/shop/airplanes/aircraft-electronics/airplane-electric-motors/dualsky-eco-2820c-940kv-detail" xr:uid="{4ABD4780-5E80-4D84-AA15-C06BD6B8DCB7}"/>
    <hyperlink ref="K36" r:id="rId34" display="https://rcedge.co/index.php/shop/airplanes/aircraft-electronics/airplane-electric-motors/dualskyeco4120c350kv-detail" xr:uid="{8D10514B-2C48-4090-B08E-15139D04AD84}"/>
    <hyperlink ref="K37" r:id="rId35" display="https://rcedge.co/index.php/shop/airplanes/aircraft-electronics/airplane-electric-motors/dualskyeco4130c290kv-detail" xr:uid="{939D51C0-FBA5-4FF7-B409-63C2DB3A1B72}"/>
    <hyperlink ref="K38" r:id="rId36" display="https://rcedge.co/index.php/shop/airplanes/aircraft-electronics/airplane-electric-motors/emaxgt2205331260kv-detail" xr:uid="{76ABD11A-9AFD-44C5-8A2B-BA0CEEE6AF2C}"/>
    <hyperlink ref="K39" r:id="rId37" display="https://rcedge.co/index.php/shop/airplanes/aircraft-electronics/airplane-electric-motors/emaxgt2210111470kv-detail" xr:uid="{5C62C66E-4576-43A0-B223-B740DF19763C}"/>
    <hyperlink ref="K40" r:id="rId38" display="https://rcedge.co/index.php/shop/airplanes/aircraft-electronics/airplane-electric-motors/emaxgt2210131270kv-detail" xr:uid="{A4FFA711-2651-427A-9EA4-5BAD8D6DCFEE}"/>
    <hyperlink ref="K41" r:id="rId39" display="https://rcedge.co/index.php/shop/airplanes/aircraft-electronics/airplane-electric-motors/emaxgt2210091780kv-detail" xr:uid="{82F8D47B-FC93-4728-8D30-8B0C39DD1450}"/>
    <hyperlink ref="K42" r:id="rId40" display="https://rcedge.co/index.php/shop/airplanes/aircraft-electronics/airplane-electric-motors/emaxgt2215101100kv-detail" xr:uid="{20730BC6-A9C2-4E68-A045-1D0902FD541F}"/>
    <hyperlink ref="K43" r:id="rId41" display="https://rcedge.co/index.php/shop/airplanes/aircraft-electronics/airplane-electric-motors/emaxgt221512905kv-detail" xr:uid="{5433CD8B-0700-41BF-95A4-01B52ACF7631}"/>
    <hyperlink ref="K44" r:id="rId42" display="https://rcedge.co/index.php/shop/airplanes/aircraft-electronics/airplane-electric-motors/emaxgt2215091180kv-detail" xr:uid="{E70693F5-86F2-4CAE-ACD0-BAB87409CD6A}"/>
    <hyperlink ref="K45" r:id="rId43" display="https://rcedge.co/index.php/shop/airplanes/aircraft-electronics/airplane-electric-motors/emaxgt2218091100kv-detail" xr:uid="{20299C6A-FE00-4A66-9F91-A1A9922F9C75}"/>
    <hyperlink ref="K46" r:id="rId44" display="https://rcedge.co/index.php/shop/airplanes/aircraft-electronics/airplane-electric-motors/emaxgt221811930kv-detail" xr:uid="{84FA7005-25AA-4660-BCA6-BF28253BC369}"/>
    <hyperlink ref="K47" r:id="rId45" display="https://rcedge.co/index.php/shop/airplanes/aircraft-electronics/airplane-electric-motors/emaxgt2218101000kv-detail" xr:uid="{F2440C71-8827-4FE5-8C25-200F717638CD}"/>
    <hyperlink ref="K48" r:id="rId46" display="https://rcedge.co/index.php/shop/airplanes/aircraft-electronics/airplane-electric-motors/emaxgt281210970kv-detail" xr:uid="{89261452-701D-47B4-AB63-650DA90E1998}"/>
    <hyperlink ref="K49" r:id="rId47" display="https://rcedge.co/index.php/shop/airplanes/aircraft-electronics/airplane-electric-motors/emaxgt2812091060kv-detail" xr:uid="{920A1469-813F-4874-B02B-86F1AF792307}"/>
    <hyperlink ref="K50" r:id="rId48" display="https://rcedge.co/index.php/shop/airplanes/aircraft-electronics/airplane-electric-motors/emaxgt2812051840kv-detail" xr:uid="{DEB76A25-8B89-485C-880F-C57545F1AA52}"/>
    <hyperlink ref="K51" r:id="rId49" display="https://rcedge.co/index.php/shop/airplanes/aircraft-electronics/airplane-electric-motors/emaxgt2812081180kv-detail" xr:uid="{627AF4BF-69A3-41D7-A74C-EA90E55D30D1}"/>
    <hyperlink ref="K52" r:id="rId50" display="https://rcedge.co/index.php/shop/airplanes/aircraft-electronics/airplane-electric-motors/emaxgt2812061550kv-detail" xr:uid="{861AE3A6-5C63-4D4B-ACE4-5365CBFB9138}"/>
    <hyperlink ref="K53" r:id="rId51" display="https://rcedge.co/index.php/shop/airplanes/aircraft-electronics/airplane-electric-motors/emaxgt2815071100kv-detail" xr:uid="{CF4CA6CA-05AE-434F-B134-FC154C6FC03E}"/>
    <hyperlink ref="K54" r:id="rId52" display="https://rcedge.co/index.php/shop/airplanes/aircraft-electronics/airplane-electric-motors/emaxgt2815061280kv-detail" xr:uid="{AB9D2D29-AB6A-41C6-804C-D939BD3CF76F}"/>
    <hyperlink ref="K55" r:id="rId53" display="https://rcedge.co/index.php/shop/airplanes/aircraft-electronics/airplane-electric-motors/emaxgt2815051500kv-detail" xr:uid="{712DB433-76FE-4C66-891E-F663BE0DE3F3}"/>
    <hyperlink ref="K56" r:id="rId54" display="https://rcedge.co/index.php/shop/airplanes/aircraft-electronics/airplane-electric-motors/emaxgt282007850kv-detail" xr:uid="{613BD967-84E4-4369-97C7-1FCAC9394BF5}"/>
    <hyperlink ref="K57" r:id="rId55" display="https://rcedge.co/index.php/shop/airplanes/aircraft-electronics/airplane-electric-motors/emaxgt282006985kv-detail" xr:uid="{EF97B93D-2793-4834-A46F-CB2F3C8BAA06}"/>
    <hyperlink ref="K58" r:id="rId56" display="https://rcedge.co/index.php/shop/airplanes/aircraft-electronics/airplane-electric-motors/emaxgt2820041460kv-detail" xr:uid="{87A69A33-7C78-4566-8F1E-381E8D25FA00}"/>
    <hyperlink ref="K59" r:id="rId57" display="https://rcedge.co/index.php/shop/airplanes/aircraft-electronics/airplane-electric-motors/emaxgt282605860kv-detail" xr:uid="{8C1438A2-6262-4550-B1B0-8AE815671C6C}"/>
    <hyperlink ref="K60" r:id="rId58" display="https://rcedge.co/index.php/shop/airplanes/aircraft-electronics/airplane-electric-motors/emaxgt2826041090kv-detail" xr:uid="{676F238A-75FF-44E4-9A01-062C19791049}"/>
    <hyperlink ref="K61" r:id="rId59" display="https://rcedge.co/index.php/shop/airplanes/aircraft-electronics/airplane-electric-motors/emaxgt282606710kv-detail" xr:uid="{B044DE10-3B2C-4E0D-ACC9-4E2A48AC74D7}"/>
    <hyperlink ref="K62" r:id="rId60" display="https://rcedge.co/index.php/shop/airplanes/aircraft-electronics/airplane-electric-motors/emaxgt3520041150kv-detail" xr:uid="{6B6961DA-1081-4C83-A309-5B04319B17A8}"/>
    <hyperlink ref="K63" r:id="rId61" display="https://rcedge.co/index.php/shop/airplanes/aircraft-electronics/airplane-electric-motors/emaxgt352005925kv-detail" xr:uid="{BEE1E66F-E47F-440E-B02A-A7441D4B45D9}"/>
    <hyperlink ref="K64" r:id="rId62" display="https://rcedge.co/index.php/shop/airplanes/aircraft-electronics/airplane-electric-motors/emaxgt352604870kvspecialorderonly-detail" xr:uid="{C894B212-E645-49E0-BF45-A8553ACEE542}"/>
    <hyperlink ref="K65" r:id="rId63" display="https://rcedge.co/index.php/shop/airplanes/aircraft-electronics/airplane-electric-motors/emaxgt352605710kvspecialorderonly-detail" xr:uid="{63165829-0080-4506-84E3-85DAC1B1C493}"/>
    <hyperlink ref="K66" r:id="rId64" display="https://rcedge.co/index.php/shop/airplanes/aircraft-electronics/airplane-electric-motors/emaxgt402009470kvspecialorderonly-detail" xr:uid="{20FBBA9D-704E-4D65-9CB2-999F0B2265C2}"/>
    <hyperlink ref="K67" r:id="rId65" display="https://rcedge.co/index.php/shop/airplanes/aircraft-electronics/airplane-electric-motors/emaxgt402007620kvspecialorderonly-detail" xr:uid="{8905224E-6C47-4F91-979B-E989241E44F6}"/>
    <hyperlink ref="K68" r:id="rId66" display="https://rcedge.co/index.php/shop/airplanes/aircraft-electronics/airplane-electric-motors/emaxgt403008353kvspecialorderonly-detail" xr:uid="{FD090872-A6A4-47AB-A986-44AE0186EDC9}"/>
    <hyperlink ref="K69" r:id="rId67" display="https://rcedge.co/index.php/shop/airplanes/aircraft-electronics/airplane-electric-motors/emaxgt403006420kvspecialorderonly-detail" xr:uid="{9583D438-B615-48A5-8F7B-EAB40DE1228F}"/>
    <hyperlink ref="K70" r:id="rId68" display="https://rcedge.co/index.php/shop/airplanes/aircraft-electronics/airplane-electric-motors/emaxgt532509325kvspecialorderonly-detail" xr:uid="{89E8E889-B67B-4AF1-ACB1-6772D3CFA8E6}"/>
    <hyperlink ref="K71" r:id="rId69" display="https://rcedge.co/index.php/shop/airplanes/aircraft-electronics/airplane-electric-motors/emaxgt532511260kvspecialorderonly-detail" xr:uid="{9ADA22CF-7109-46EC-BDFE-570291E15B52}"/>
    <hyperlink ref="K72" r:id="rId70" display="https://rcedge.co/index.php/shop/airplanes/aircraft-electronics/airplane-electric-motors/emaxgt533510200kvspecialorderonly-detail" xr:uid="{11C2E7D0-F11A-4DCC-8394-8B07DC671B97}"/>
    <hyperlink ref="K73" r:id="rId71" display="https://rcedge.co/index.php/shop/airplanes/aircraft-electronics/airplane-electric-motors/emaxgt533508250kvspecialorderonly-detail" xr:uid="{48EF94D2-0B1F-40ED-A638-233C39280347}"/>
    <hyperlink ref="K74" r:id="rId72" display="https://rcedge.co/index.php/shop/airplanes/aircraft-electronics/airplane-electric-motors/emaxgt533509220kvspecialorderonly-detail" xr:uid="{87C205EC-73EF-425F-B927-C92EC49586AC}"/>
    <hyperlink ref="K75" r:id="rId73" display="https://rcedge.co/index.php/shop/airplanes/aircraft-electronics/airplane-electric-motors/emaxgt534509170kvspecialorderonly-detail" xr:uid="{49F953B1-CCFF-4B45-A486-01DB88E7929F}"/>
    <hyperlink ref="K76" r:id="rId74" display="https://rcedge.co/index.php/shop/airplanes/aircraft-electronics/airplane-electric-motors/emaxgt534507220kvspecialorderonly-detail" xr:uid="{0E3593EA-48EC-4793-A1B1-C505060FE1F8}"/>
    <hyperlink ref="K77" r:id="rId75" display="https://rcedge.co/index.php/shop/airplanes/aircraft-electronics/airplane-electric-motors/emaxgt534508190kvspecialorderonly-detail" xr:uid="{4B417107-D9CA-4410-AE2E-D3E65D69C3BC}"/>
    <hyperlink ref="K78" r:id="rId76" display="https://rcedge.co/index.php/sample-sites/shop/plastic-scale-kits/dualskyeco4120c430kv-detail?tmpl=component&amp;print=1" xr:uid="{BB9DCEC3-1938-4C72-B91C-AA311889D772}"/>
    <hyperlink ref="K79" r:id="rId77" display="https://rcedge.co/index.php/shop/airplanes/aircraft-electronics/airplane-electric-motors/dualskyeco4120c500kv-detail" xr:uid="{3B014EA8-5469-4044-B4D4-9B6D3C13EC92}"/>
    <hyperlink ref="K80" r:id="rId78" display="https://rcedge.co/index.php/shop/airplanes/aircraft-electronics/airplane-electric-motors/dualskyeco4120c560kv-detail" xr:uid="{712DB70E-80C6-41EE-98C9-1715F1C272EE}"/>
    <hyperlink ref="K81" r:id="rId79" display="https://rcedge.co/index.php/shop/airplanes/aircraft-electronics/airplane-electric-motors/dualskyeco4130c470kv-detail" xr:uid="{8F10E260-B059-4BDE-8D1F-569BB6B90C19}"/>
    <hyperlink ref="K82" r:id="rId80" display="https://rcedge.co/index.php/shop/airplanes/aircraft-electronics/airplane-electric-motors/dualskyeco4130c290kv-detail" xr:uid="{861EAFA1-8921-4D12-AA9E-5E24F08C2BFB}"/>
    <hyperlink ref="K83" r:id="rId81" display="https://rcedge.co/index.php/shop/airplanes/aircraft-electronics/airplane-electric-motors/dualskyeco3520c820kv-detail" xr:uid="{14F63D3B-348E-45E4-98DF-963A8928CDE1}"/>
    <hyperlink ref="K84" r:id="rId82" display="https://rcedge.co/index.php/shop/airplanes/aircraft-electronics/airplane-electric-motors/dualskyeco3520c680kv-detail" xr:uid="{2F78BF91-307F-46F4-81FA-FC1B8B0F657E}"/>
    <hyperlink ref="K85" r:id="rId83" display="https://rcedge.co/index.php/shop/airplanes/aircraft-electronics/airplane-electric-motors/dualskyeco3520c510kv-detail" xr:uid="{16AA0515-1FB6-4D74-AFBC-9A730318E84F}"/>
    <hyperlink ref="K86" r:id="rId84" display="https://rcedge.co/index.php/shop/airplanes/aircraft-electronics/airplane-electric-motors/dualskyeco2826c1120kv-detail" xr:uid="{1CBC9510-2AE1-4366-9767-18BE975309C1}"/>
    <hyperlink ref="K87" r:id="rId85" display="https://rcedge.co/index.php/shop/airplanes/aircraft-electronics/airplane-electric-motors/dualskyeco2826c850kv-detail" xr:uid="{08F9D022-F1CE-4CCD-A237-F0D6F0A38D41}"/>
    <hyperlink ref="K88" r:id="rId86" display="https://rcedge.co/index.php/shop/airplanes/aircraft-electronics/airplane-electric-motors/dualskyeco2826c720kv-detail" xr:uid="{C23224FE-1049-468E-9014-ABB81BC5CA23}"/>
    <hyperlink ref="K89" r:id="rId87" display="https://flyingrobot.co/collections/brushless-motors/products/dualsky-eco-4120c-v2-series-brushless-motor" xr:uid="{55F7B9D1-B5DE-4049-AE00-EA2429247428}"/>
    <hyperlink ref="K90" r:id="rId88" display="https://flyingrobot.co/collections/brushless-motors/products/brotherhobby-avenger-2812-v3-motorcw" xr:uid="{FF750839-8593-41C8-BF81-297369E40B54}"/>
    <hyperlink ref="K91" r:id="rId89" display="https://flyingrobot.co/collections/brushless-motors/products/brotherhobby-avenger-2812-v3-motorcw" xr:uid="{829F60DD-FAE9-4EE0-997D-8F461A7B3949}"/>
    <hyperlink ref="K92" r:id="rId90" display="https://flyingrobot.co/collections/brushless-motors/products/cine66-2812-fpv-racing-best-drone-motor-4-6s-1155kv" xr:uid="{B22C69BA-1D9B-4317-9125-3F43F568D53B}"/>
    <hyperlink ref="K94" r:id="rId91" display="https://flyingrobot.co/collections/brushless-motors/products/t-motor-air-gear-450-no-esc" xr:uid="{B1A70BF5-D9E2-4C1D-97AC-87C444E28899}"/>
    <hyperlink ref="K93" r:id="rId92" display="https://flyingrobot.co/collections/t-motor/products/t-motor-mn3520-400kv" xr:uid="{336E6B45-639B-43CE-82D7-ADCDFCA0257A}"/>
    <hyperlink ref="K95" r:id="rId93" display="https://flyingrobot.co/collections/brushless-motors/products/brother-hobby-avenger-2806-5-1300kv-motor" xr:uid="{00A4B8C3-6D03-492B-8085-ECEC9465C6CD}"/>
    <hyperlink ref="K96" r:id="rId94" display="https://flyingrobot.co/collections/brushless-motors/products/emax-eco-ii-series-2306-3-6s-brushless-motor" xr:uid="{61C63508-9EF0-4F24-8B44-2CC20FD7AFEC}"/>
    <hyperlink ref="K97" r:id="rId95" display="https://flyingrobot.co/collections/brushless-motors/products/emax-eco-ii-series-2306-3-6s-brushless-motor" xr:uid="{795EA601-B1CA-4B6A-A5D3-5FA7A987D927}"/>
    <hyperlink ref="K98" r:id="rId96" display="https://flyingrobot.co/collections/brushless-motors/products/emax-eco-ii-series-2306-3-6s-brushless-motor" xr:uid="{D3BAB198-C2E9-4E45-883F-5D50A9634BAF}"/>
    <hyperlink ref="K99" r:id="rId97" display="https://flyingrobot.co/collections/brushless-motors/products/t-motor-mn3508-380kv-motor" xr:uid="{18CF019C-FDD4-4669-8944-E5C5301E1A0E}"/>
    <hyperlink ref="K100" r:id="rId98" display="https://flyingrobot.co/collections/brushless-motors/products/t-motor-f40pro-1950kv-2400kv?variant=36932530634902" xr:uid="{C885F60C-8CC9-4D35-BD3C-D12DBFA9FA17}"/>
    <hyperlink ref="K101" r:id="rId99" display="https://flyingrobot.co/collections/brushless-motors/products/t-motor-f40pro-1950kv-2400kv?variant=36932530634902" xr:uid="{1F107240-B650-4000-8ED2-B1D4FE9F3F15}"/>
    <hyperlink ref="K102" r:id="rId100" display="https://flyingrobot.co/collections/brushless-motors/products/f1507-shaft-version-2700kv-3800kv" xr:uid="{83E569A3-A61B-4DFB-9763-8A8933408C8E}"/>
    <hyperlink ref="K103" r:id="rId101" display="https://flyingrobot.co/collections/brushless-motors/products/f1507-shaft-version-2700kv-3800kv" xr:uid="{C8418260-8B4C-4FDC-B15A-37F8D87E5EE6}"/>
    <hyperlink ref="K104" r:id="rId102" display="https://flyingrobot.co/collections/brushless-motors/products/f1303-kv5000-1pc-set" xr:uid="{961C4B48-3A53-4418-9A76-3D411F191B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750F-74AD-4EFC-8948-6C26577DF657}">
  <dimension ref="A1:K120"/>
  <sheetViews>
    <sheetView workbookViewId="0">
      <selection activeCell="F7" sqref="F7"/>
    </sheetView>
  </sheetViews>
  <sheetFormatPr defaultRowHeight="14.4" x14ac:dyDescent="0.3"/>
  <cols>
    <col min="1" max="1" width="15.77734375" customWidth="1"/>
    <col min="2" max="10" width="11.5546875" customWidth="1"/>
    <col min="11" max="11" width="37.6640625" style="2" customWidth="1"/>
  </cols>
  <sheetData>
    <row r="1" spans="1:11" x14ac:dyDescent="0.3">
      <c r="A1" s="1" t="s">
        <v>0</v>
      </c>
      <c r="B1" s="1" t="s">
        <v>3</v>
      </c>
      <c r="C1" s="1" t="s">
        <v>193</v>
      </c>
      <c r="D1" s="1" t="s">
        <v>194</v>
      </c>
      <c r="E1" s="1" t="s">
        <v>4</v>
      </c>
      <c r="F1" s="1" t="s">
        <v>195</v>
      </c>
      <c r="G1" s="1" t="s">
        <v>196</v>
      </c>
      <c r="H1" s="1" t="s">
        <v>197</v>
      </c>
      <c r="I1" s="1" t="s">
        <v>5</v>
      </c>
      <c r="J1" s="1" t="s">
        <v>1</v>
      </c>
      <c r="K1" s="1" t="s">
        <v>2</v>
      </c>
    </row>
    <row r="2" spans="1:11" x14ac:dyDescent="0.3">
      <c r="A2" t="s">
        <v>6</v>
      </c>
      <c r="B2" t="s">
        <v>7</v>
      </c>
      <c r="C2">
        <v>28</v>
      </c>
      <c r="D2">
        <v>26</v>
      </c>
      <c r="E2">
        <v>1120</v>
      </c>
      <c r="F2">
        <f>19.3*10^-3</f>
        <v>1.9300000000000001E-2</v>
      </c>
      <c r="G2">
        <v>2.4</v>
      </c>
      <c r="H2">
        <v>10</v>
      </c>
      <c r="I2">
        <v>167</v>
      </c>
      <c r="J2">
        <v>956</v>
      </c>
      <c r="K2" s="3" t="s">
        <v>8</v>
      </c>
    </row>
    <row r="3" spans="1:11" x14ac:dyDescent="0.3">
      <c r="A3" t="s">
        <v>6</v>
      </c>
      <c r="B3" t="s">
        <v>7</v>
      </c>
      <c r="C3">
        <v>28</v>
      </c>
      <c r="D3">
        <v>26</v>
      </c>
      <c r="E3">
        <v>850</v>
      </c>
      <c r="F3">
        <f>26.9*10^-3</f>
        <v>2.69E-2</v>
      </c>
      <c r="G3">
        <v>1.7</v>
      </c>
      <c r="H3">
        <v>10</v>
      </c>
      <c r="I3">
        <v>167</v>
      </c>
      <c r="J3">
        <v>850</v>
      </c>
      <c r="K3" s="3" t="s">
        <v>9</v>
      </c>
    </row>
    <row r="4" spans="1:11" x14ac:dyDescent="0.3">
      <c r="A4" t="s">
        <v>6</v>
      </c>
      <c r="B4" t="s">
        <v>10</v>
      </c>
      <c r="C4">
        <v>35</v>
      </c>
      <c r="D4">
        <v>20</v>
      </c>
      <c r="E4">
        <v>680</v>
      </c>
      <c r="F4">
        <f>24*10^-3</f>
        <v>2.4E-2</v>
      </c>
      <c r="G4">
        <v>1.3</v>
      </c>
      <c r="H4">
        <v>10</v>
      </c>
      <c r="I4">
        <v>210</v>
      </c>
      <c r="J4">
        <v>680</v>
      </c>
      <c r="K4" s="3" t="s">
        <v>11</v>
      </c>
    </row>
    <row r="5" spans="1:11" x14ac:dyDescent="0.3">
      <c r="A5" t="s">
        <v>6</v>
      </c>
      <c r="B5" t="s">
        <v>12</v>
      </c>
      <c r="C5">
        <v>35</v>
      </c>
      <c r="D5">
        <v>20</v>
      </c>
      <c r="E5">
        <v>820</v>
      </c>
      <c r="F5">
        <f>18.7*10^-3</f>
        <v>1.8700000000000001E-2</v>
      </c>
      <c r="G5">
        <v>1.7</v>
      </c>
      <c r="H5">
        <v>10</v>
      </c>
      <c r="I5">
        <v>210</v>
      </c>
      <c r="J5">
        <v>1071</v>
      </c>
      <c r="K5" s="3" t="s">
        <v>13</v>
      </c>
    </row>
    <row r="6" spans="1:11" x14ac:dyDescent="0.3">
      <c r="A6" t="s">
        <v>14</v>
      </c>
      <c r="B6" t="s">
        <v>15</v>
      </c>
      <c r="C6">
        <v>28</v>
      </c>
      <c r="D6">
        <v>22</v>
      </c>
      <c r="E6">
        <v>1200</v>
      </c>
      <c r="F6">
        <v>0.15</v>
      </c>
      <c r="G6">
        <v>1.2</v>
      </c>
      <c r="H6">
        <v>10</v>
      </c>
      <c r="I6">
        <v>39</v>
      </c>
      <c r="J6">
        <v>287</v>
      </c>
      <c r="K6" s="3" t="s">
        <v>16</v>
      </c>
    </row>
    <row r="7" spans="1:11" x14ac:dyDescent="0.3">
      <c r="A7" t="s">
        <v>14</v>
      </c>
      <c r="B7" t="s">
        <v>17</v>
      </c>
      <c r="C7">
        <v>22</v>
      </c>
      <c r="D7">
        <v>5</v>
      </c>
      <c r="E7">
        <v>1660</v>
      </c>
      <c r="I7">
        <v>23</v>
      </c>
      <c r="J7">
        <v>339</v>
      </c>
      <c r="K7" s="3" t="s">
        <v>18</v>
      </c>
    </row>
    <row r="8" spans="1:11" x14ac:dyDescent="0.3">
      <c r="A8" t="s">
        <v>14</v>
      </c>
      <c r="B8" t="s">
        <v>19</v>
      </c>
      <c r="C8">
        <v>35</v>
      </c>
      <c r="D8">
        <v>26</v>
      </c>
      <c r="E8">
        <v>710</v>
      </c>
      <c r="I8">
        <v>265</v>
      </c>
      <c r="J8">
        <v>1015</v>
      </c>
      <c r="K8" s="3" t="s">
        <v>20</v>
      </c>
    </row>
    <row r="9" spans="1:11" x14ac:dyDescent="0.3">
      <c r="A9" t="s">
        <v>14</v>
      </c>
      <c r="B9" t="s">
        <v>21</v>
      </c>
      <c r="C9">
        <v>22</v>
      </c>
      <c r="D9">
        <v>10</v>
      </c>
      <c r="E9">
        <v>1780</v>
      </c>
      <c r="I9">
        <v>55</v>
      </c>
      <c r="J9">
        <v>371</v>
      </c>
      <c r="K9" s="3" t="s">
        <v>22</v>
      </c>
    </row>
    <row r="10" spans="1:11" x14ac:dyDescent="0.3">
      <c r="A10" t="s">
        <v>14</v>
      </c>
      <c r="B10" t="s">
        <v>23</v>
      </c>
      <c r="C10">
        <v>22</v>
      </c>
      <c r="D10">
        <v>15</v>
      </c>
      <c r="E10">
        <v>1180</v>
      </c>
      <c r="I10">
        <v>70</v>
      </c>
      <c r="J10">
        <v>419</v>
      </c>
      <c r="K10" s="3" t="s">
        <v>24</v>
      </c>
    </row>
    <row r="11" spans="1:11" x14ac:dyDescent="0.3">
      <c r="A11" t="s">
        <v>14</v>
      </c>
      <c r="B11" t="s">
        <v>25</v>
      </c>
      <c r="C11">
        <v>22</v>
      </c>
      <c r="D11">
        <v>18</v>
      </c>
      <c r="E11">
        <v>1100</v>
      </c>
      <c r="I11">
        <v>80</v>
      </c>
      <c r="J11">
        <v>492</v>
      </c>
      <c r="K11" s="3" t="s">
        <v>26</v>
      </c>
    </row>
    <row r="12" spans="1:11" x14ac:dyDescent="0.3">
      <c r="A12" t="s">
        <v>14</v>
      </c>
      <c r="B12" t="s">
        <v>27</v>
      </c>
      <c r="C12">
        <v>28</v>
      </c>
      <c r="D12">
        <v>12</v>
      </c>
      <c r="E12">
        <v>1060</v>
      </c>
      <c r="I12">
        <v>105</v>
      </c>
      <c r="J12">
        <v>524</v>
      </c>
      <c r="K12" s="3" t="s">
        <v>28</v>
      </c>
    </row>
    <row r="13" spans="1:11" x14ac:dyDescent="0.3">
      <c r="A13" t="s">
        <v>14</v>
      </c>
      <c r="B13" t="s">
        <v>27</v>
      </c>
      <c r="C13">
        <v>28</v>
      </c>
      <c r="D13">
        <v>12</v>
      </c>
      <c r="E13">
        <v>970</v>
      </c>
      <c r="I13">
        <v>105</v>
      </c>
      <c r="J13">
        <v>525</v>
      </c>
      <c r="K13" s="3" t="s">
        <v>29</v>
      </c>
    </row>
    <row r="14" spans="1:11" x14ac:dyDescent="0.3">
      <c r="A14" t="s">
        <v>14</v>
      </c>
      <c r="B14" t="s">
        <v>30</v>
      </c>
      <c r="C14">
        <v>28</v>
      </c>
      <c r="D14">
        <v>20</v>
      </c>
      <c r="E14">
        <v>850</v>
      </c>
      <c r="I14">
        <v>140</v>
      </c>
      <c r="J14">
        <v>636</v>
      </c>
      <c r="K14" s="3" t="s">
        <v>32</v>
      </c>
    </row>
    <row r="15" spans="1:11" x14ac:dyDescent="0.3">
      <c r="A15" t="s">
        <v>14</v>
      </c>
      <c r="B15" t="s">
        <v>30</v>
      </c>
      <c r="C15">
        <v>28</v>
      </c>
      <c r="D15">
        <v>20</v>
      </c>
      <c r="E15">
        <v>985</v>
      </c>
      <c r="I15">
        <v>140</v>
      </c>
      <c r="J15">
        <v>636</v>
      </c>
      <c r="K15" s="3" t="s">
        <v>31</v>
      </c>
    </row>
    <row r="16" spans="1:11" x14ac:dyDescent="0.3">
      <c r="A16" t="s">
        <v>14</v>
      </c>
      <c r="B16" t="s">
        <v>33</v>
      </c>
      <c r="C16">
        <v>28</v>
      </c>
      <c r="D16">
        <v>26</v>
      </c>
      <c r="E16">
        <v>860</v>
      </c>
      <c r="I16">
        <v>175</v>
      </c>
      <c r="J16">
        <v>693</v>
      </c>
      <c r="K16" s="3" t="s">
        <v>34</v>
      </c>
    </row>
    <row r="17" spans="1:11" x14ac:dyDescent="0.3">
      <c r="A17" t="s">
        <v>14</v>
      </c>
      <c r="B17" t="s">
        <v>35</v>
      </c>
      <c r="C17">
        <v>40</v>
      </c>
      <c r="D17">
        <v>20</v>
      </c>
      <c r="E17">
        <v>620</v>
      </c>
      <c r="I17">
        <v>280</v>
      </c>
      <c r="J17">
        <v>1127</v>
      </c>
      <c r="K17" s="3" t="s">
        <v>36</v>
      </c>
    </row>
    <row r="18" spans="1:11" x14ac:dyDescent="0.3">
      <c r="A18" t="s">
        <v>14</v>
      </c>
      <c r="B18" t="s">
        <v>25</v>
      </c>
      <c r="C18">
        <v>22</v>
      </c>
      <c r="D18">
        <v>18</v>
      </c>
      <c r="E18">
        <v>1000</v>
      </c>
      <c r="I18">
        <v>78</v>
      </c>
      <c r="J18">
        <v>541</v>
      </c>
      <c r="K18" s="3" t="s">
        <v>37</v>
      </c>
    </row>
    <row r="19" spans="1:11" x14ac:dyDescent="0.3">
      <c r="A19" t="s">
        <v>14</v>
      </c>
      <c r="B19" t="s">
        <v>25</v>
      </c>
      <c r="C19">
        <v>22</v>
      </c>
      <c r="D19">
        <v>18</v>
      </c>
      <c r="E19">
        <v>930</v>
      </c>
      <c r="I19">
        <v>80</v>
      </c>
      <c r="J19">
        <v>492</v>
      </c>
      <c r="K19" s="3" t="s">
        <v>38</v>
      </c>
    </row>
    <row r="20" spans="1:11" x14ac:dyDescent="0.3">
      <c r="A20" t="s">
        <v>39</v>
      </c>
      <c r="B20" t="s">
        <v>40</v>
      </c>
      <c r="C20">
        <v>14</v>
      </c>
      <c r="D20">
        <v>4</v>
      </c>
      <c r="E20">
        <v>2700</v>
      </c>
      <c r="I20">
        <v>10</v>
      </c>
      <c r="J20">
        <v>1100</v>
      </c>
      <c r="K20" s="3" t="s">
        <v>41</v>
      </c>
    </row>
    <row r="21" spans="1:11" x14ac:dyDescent="0.3">
      <c r="A21" t="s">
        <v>39</v>
      </c>
      <c r="B21" t="s">
        <v>42</v>
      </c>
      <c r="C21">
        <v>22</v>
      </c>
      <c r="D21">
        <v>7</v>
      </c>
      <c r="E21">
        <v>2750</v>
      </c>
      <c r="I21">
        <v>35.200000000000003</v>
      </c>
      <c r="J21">
        <v>1500</v>
      </c>
      <c r="K21" s="3" t="s">
        <v>43</v>
      </c>
    </row>
    <row r="22" spans="1:11" x14ac:dyDescent="0.3">
      <c r="A22" t="s">
        <v>39</v>
      </c>
      <c r="B22" t="s">
        <v>44</v>
      </c>
      <c r="C22">
        <v>18</v>
      </c>
      <c r="D22">
        <v>4</v>
      </c>
      <c r="E22">
        <v>3500</v>
      </c>
      <c r="I22">
        <v>13.7</v>
      </c>
      <c r="J22">
        <v>1400</v>
      </c>
      <c r="K22" s="3" t="s">
        <v>45</v>
      </c>
    </row>
    <row r="23" spans="1:11" x14ac:dyDescent="0.3">
      <c r="A23" t="s">
        <v>39</v>
      </c>
      <c r="B23">
        <v>2812</v>
      </c>
      <c r="C23">
        <v>28</v>
      </c>
      <c r="D23">
        <v>12</v>
      </c>
      <c r="E23">
        <v>1300</v>
      </c>
      <c r="I23">
        <v>80</v>
      </c>
      <c r="J23">
        <v>650</v>
      </c>
      <c r="K23" s="3" t="s">
        <v>46</v>
      </c>
    </row>
    <row r="24" spans="1:11" x14ac:dyDescent="0.3">
      <c r="A24" t="s">
        <v>39</v>
      </c>
      <c r="B24" t="s">
        <v>47</v>
      </c>
      <c r="C24">
        <v>12</v>
      </c>
      <c r="D24">
        <v>4</v>
      </c>
      <c r="E24">
        <v>5000</v>
      </c>
      <c r="I24">
        <v>6.1</v>
      </c>
      <c r="J24">
        <v>1000</v>
      </c>
      <c r="K24" s="3" t="s">
        <v>48</v>
      </c>
    </row>
    <row r="25" spans="1:11" x14ac:dyDescent="0.3">
      <c r="A25" t="s">
        <v>39</v>
      </c>
      <c r="B25">
        <v>2204</v>
      </c>
      <c r="C25">
        <v>22</v>
      </c>
      <c r="D25">
        <v>4</v>
      </c>
      <c r="E25">
        <v>2600</v>
      </c>
      <c r="I25">
        <v>29</v>
      </c>
      <c r="J25">
        <v>417</v>
      </c>
      <c r="K25" s="3" t="s">
        <v>49</v>
      </c>
    </row>
    <row r="26" spans="1:11" x14ac:dyDescent="0.3">
      <c r="A26" t="s">
        <v>39</v>
      </c>
      <c r="B26">
        <v>2207</v>
      </c>
      <c r="C26">
        <v>22</v>
      </c>
      <c r="D26">
        <v>7</v>
      </c>
      <c r="E26">
        <v>2600</v>
      </c>
      <c r="I26">
        <v>33.200000000000003</v>
      </c>
      <c r="J26">
        <v>400</v>
      </c>
      <c r="K26" s="3" t="s">
        <v>50</v>
      </c>
    </row>
    <row r="27" spans="1:11" x14ac:dyDescent="0.3">
      <c r="A27" t="s">
        <v>39</v>
      </c>
      <c r="B27">
        <v>2207</v>
      </c>
      <c r="C27">
        <v>22</v>
      </c>
      <c r="D27">
        <v>7</v>
      </c>
      <c r="E27">
        <v>2750</v>
      </c>
      <c r="I27">
        <v>35.200000000000003</v>
      </c>
      <c r="J27">
        <v>400</v>
      </c>
      <c r="K27" s="3" t="s">
        <v>51</v>
      </c>
    </row>
    <row r="28" spans="1:11" x14ac:dyDescent="0.3">
      <c r="A28" t="s">
        <v>39</v>
      </c>
      <c r="B28">
        <v>2207</v>
      </c>
      <c r="C28">
        <v>22</v>
      </c>
      <c r="D28">
        <v>7</v>
      </c>
      <c r="E28">
        <v>1900</v>
      </c>
      <c r="I28">
        <v>34</v>
      </c>
      <c r="J28">
        <v>435</v>
      </c>
      <c r="K28" s="3" t="s">
        <v>52</v>
      </c>
    </row>
    <row r="29" spans="1:11" x14ac:dyDescent="0.3">
      <c r="A29" t="s">
        <v>39</v>
      </c>
      <c r="B29">
        <v>2207</v>
      </c>
      <c r="C29">
        <v>22</v>
      </c>
      <c r="D29">
        <v>7</v>
      </c>
      <c r="E29">
        <v>1700</v>
      </c>
      <c r="I29">
        <v>34.6</v>
      </c>
      <c r="J29">
        <v>440</v>
      </c>
      <c r="K29" s="3" t="s">
        <v>53</v>
      </c>
    </row>
    <row r="30" spans="1:11" x14ac:dyDescent="0.3">
      <c r="A30" t="s">
        <v>39</v>
      </c>
      <c r="B30">
        <v>2207</v>
      </c>
      <c r="C30">
        <v>22</v>
      </c>
      <c r="D30">
        <v>7</v>
      </c>
      <c r="E30">
        <v>2450</v>
      </c>
      <c r="I30">
        <v>32</v>
      </c>
      <c r="J30">
        <v>417</v>
      </c>
      <c r="K30" s="3" t="s">
        <v>54</v>
      </c>
    </row>
    <row r="31" spans="1:11" x14ac:dyDescent="0.3">
      <c r="A31" t="s">
        <v>39</v>
      </c>
      <c r="B31">
        <v>1407</v>
      </c>
      <c r="C31">
        <v>14</v>
      </c>
      <c r="D31">
        <v>7</v>
      </c>
      <c r="E31">
        <v>4000</v>
      </c>
      <c r="I31">
        <v>16</v>
      </c>
      <c r="J31">
        <v>286</v>
      </c>
      <c r="K31" s="3" t="s">
        <v>55</v>
      </c>
    </row>
    <row r="32" spans="1:11" x14ac:dyDescent="0.3">
      <c r="A32" t="s">
        <v>6</v>
      </c>
      <c r="B32" t="s">
        <v>56</v>
      </c>
      <c r="C32">
        <v>23</v>
      </c>
      <c r="D32">
        <v>12</v>
      </c>
      <c r="E32">
        <v>1150</v>
      </c>
      <c r="I32">
        <v>58</v>
      </c>
      <c r="J32">
        <v>451</v>
      </c>
      <c r="K32" s="3" t="s">
        <v>57</v>
      </c>
    </row>
    <row r="33" spans="1:11" x14ac:dyDescent="0.3">
      <c r="A33" t="s">
        <v>6</v>
      </c>
      <c r="B33" t="s">
        <v>58</v>
      </c>
      <c r="C33">
        <v>28</v>
      </c>
      <c r="D33">
        <v>8</v>
      </c>
      <c r="E33">
        <v>1200</v>
      </c>
      <c r="I33">
        <v>75</v>
      </c>
      <c r="J33">
        <v>565</v>
      </c>
      <c r="K33" s="3" t="s">
        <v>59</v>
      </c>
    </row>
    <row r="34" spans="1:11" x14ac:dyDescent="0.3">
      <c r="A34" t="s">
        <v>6</v>
      </c>
      <c r="B34" t="s">
        <v>58</v>
      </c>
      <c r="C34">
        <v>28</v>
      </c>
      <c r="D34">
        <v>8</v>
      </c>
      <c r="E34">
        <v>1430</v>
      </c>
      <c r="I34">
        <v>75</v>
      </c>
      <c r="J34">
        <v>565</v>
      </c>
      <c r="K34" s="3" t="s">
        <v>60</v>
      </c>
    </row>
    <row r="35" spans="1:11" x14ac:dyDescent="0.3">
      <c r="A35" t="s">
        <v>6</v>
      </c>
      <c r="B35" t="s">
        <v>61</v>
      </c>
      <c r="C35">
        <v>28</v>
      </c>
      <c r="D35">
        <v>14</v>
      </c>
      <c r="E35">
        <v>1120</v>
      </c>
      <c r="I35">
        <v>105</v>
      </c>
      <c r="J35">
        <v>637</v>
      </c>
      <c r="K35" s="3" t="s">
        <v>62</v>
      </c>
    </row>
    <row r="36" spans="1:11" x14ac:dyDescent="0.3">
      <c r="A36" t="s">
        <v>6</v>
      </c>
      <c r="B36" t="s">
        <v>64</v>
      </c>
      <c r="C36">
        <v>28</v>
      </c>
      <c r="D36">
        <v>20</v>
      </c>
      <c r="E36">
        <v>940</v>
      </c>
      <c r="I36">
        <v>138</v>
      </c>
      <c r="J36">
        <v>749</v>
      </c>
      <c r="K36" s="3" t="s">
        <v>63</v>
      </c>
    </row>
    <row r="37" spans="1:11" x14ac:dyDescent="0.3">
      <c r="A37" t="s">
        <v>6</v>
      </c>
      <c r="B37" t="s">
        <v>65</v>
      </c>
      <c r="C37">
        <v>41</v>
      </c>
      <c r="D37">
        <v>20</v>
      </c>
      <c r="E37">
        <v>350</v>
      </c>
      <c r="I37">
        <v>280</v>
      </c>
      <c r="J37">
        <v>980.1</v>
      </c>
      <c r="K37" s="3" t="s">
        <v>66</v>
      </c>
    </row>
    <row r="38" spans="1:11" x14ac:dyDescent="0.3">
      <c r="A38" t="s">
        <v>6</v>
      </c>
      <c r="B38" t="s">
        <v>67</v>
      </c>
      <c r="C38">
        <v>41</v>
      </c>
      <c r="D38">
        <v>30</v>
      </c>
      <c r="E38">
        <v>375</v>
      </c>
      <c r="I38">
        <v>380</v>
      </c>
      <c r="J38">
        <v>1261.2</v>
      </c>
      <c r="K38" s="3" t="s">
        <v>70</v>
      </c>
    </row>
    <row r="39" spans="1:11" x14ac:dyDescent="0.3">
      <c r="A39" t="s">
        <v>14</v>
      </c>
      <c r="B39" t="s">
        <v>68</v>
      </c>
      <c r="C39">
        <v>22</v>
      </c>
      <c r="D39">
        <v>5</v>
      </c>
      <c r="E39">
        <v>2840</v>
      </c>
      <c r="I39">
        <v>27</v>
      </c>
      <c r="J39">
        <v>192</v>
      </c>
      <c r="K39" s="3" t="s">
        <v>69</v>
      </c>
    </row>
    <row r="40" spans="1:11" x14ac:dyDescent="0.3">
      <c r="A40" t="s">
        <v>14</v>
      </c>
      <c r="B40" t="s">
        <v>71</v>
      </c>
      <c r="C40">
        <v>22</v>
      </c>
      <c r="D40">
        <v>3</v>
      </c>
      <c r="E40">
        <v>1560</v>
      </c>
      <c r="I40">
        <v>15.6</v>
      </c>
      <c r="J40">
        <v>340</v>
      </c>
      <c r="K40" s="3" t="s">
        <v>72</v>
      </c>
    </row>
    <row r="41" spans="1:11" x14ac:dyDescent="0.3">
      <c r="A41" t="s">
        <v>14</v>
      </c>
      <c r="B41" t="s">
        <v>17</v>
      </c>
      <c r="C41">
        <v>22</v>
      </c>
      <c r="D41">
        <v>5</v>
      </c>
      <c r="E41">
        <v>1260</v>
      </c>
      <c r="I41">
        <v>23</v>
      </c>
      <c r="J41">
        <v>340</v>
      </c>
      <c r="K41" s="3" t="s">
        <v>73</v>
      </c>
    </row>
    <row r="42" spans="1:11" x14ac:dyDescent="0.3">
      <c r="A42" t="s">
        <v>14</v>
      </c>
      <c r="B42" t="s">
        <v>74</v>
      </c>
      <c r="C42">
        <v>22</v>
      </c>
      <c r="D42">
        <v>5</v>
      </c>
      <c r="E42">
        <v>1660</v>
      </c>
      <c r="I42">
        <v>23</v>
      </c>
      <c r="J42">
        <v>340</v>
      </c>
      <c r="K42" s="3" t="s">
        <v>75</v>
      </c>
    </row>
    <row r="43" spans="1:11" x14ac:dyDescent="0.3">
      <c r="A43" t="s">
        <v>14</v>
      </c>
      <c r="B43" t="s">
        <v>76</v>
      </c>
      <c r="C43">
        <v>33</v>
      </c>
      <c r="D43">
        <v>20</v>
      </c>
      <c r="E43">
        <v>1470</v>
      </c>
      <c r="I43">
        <v>55</v>
      </c>
      <c r="J43">
        <v>375</v>
      </c>
      <c r="K43" s="3" t="s">
        <v>77</v>
      </c>
    </row>
    <row r="44" spans="1:11" x14ac:dyDescent="0.3">
      <c r="A44" t="s">
        <v>14</v>
      </c>
      <c r="B44" t="s">
        <v>78</v>
      </c>
      <c r="C44">
        <v>22</v>
      </c>
      <c r="D44">
        <v>10</v>
      </c>
      <c r="E44">
        <v>1270</v>
      </c>
      <c r="I44">
        <v>55</v>
      </c>
      <c r="J44">
        <v>375</v>
      </c>
      <c r="K44" s="3" t="s">
        <v>79</v>
      </c>
    </row>
    <row r="45" spans="1:11" x14ac:dyDescent="0.3">
      <c r="A45" t="s">
        <v>14</v>
      </c>
      <c r="B45" t="s">
        <v>80</v>
      </c>
      <c r="C45">
        <v>22</v>
      </c>
      <c r="D45">
        <v>10</v>
      </c>
      <c r="E45">
        <v>1780</v>
      </c>
      <c r="I45">
        <v>55</v>
      </c>
      <c r="J45">
        <v>375</v>
      </c>
      <c r="K45" s="3" t="s">
        <v>81</v>
      </c>
    </row>
    <row r="46" spans="1:11" x14ac:dyDescent="0.3">
      <c r="A46" t="s">
        <v>14</v>
      </c>
      <c r="B46" t="s">
        <v>23</v>
      </c>
      <c r="C46">
        <v>22</v>
      </c>
      <c r="D46">
        <v>15</v>
      </c>
      <c r="E46">
        <v>1100</v>
      </c>
      <c r="I46">
        <v>70</v>
      </c>
      <c r="J46">
        <v>420</v>
      </c>
      <c r="K46" s="3" t="s">
        <v>82</v>
      </c>
    </row>
    <row r="47" spans="1:11" x14ac:dyDescent="0.3">
      <c r="A47" t="s">
        <v>14</v>
      </c>
      <c r="B47" t="s">
        <v>83</v>
      </c>
      <c r="C47">
        <v>22</v>
      </c>
      <c r="D47">
        <v>15</v>
      </c>
      <c r="E47">
        <v>905</v>
      </c>
      <c r="I47">
        <v>70</v>
      </c>
      <c r="J47">
        <v>420</v>
      </c>
      <c r="K47" s="3" t="s">
        <v>84</v>
      </c>
    </row>
    <row r="48" spans="1:11" x14ac:dyDescent="0.3">
      <c r="A48" t="s">
        <v>14</v>
      </c>
      <c r="B48" t="s">
        <v>85</v>
      </c>
      <c r="C48">
        <v>22</v>
      </c>
      <c r="D48">
        <v>15</v>
      </c>
      <c r="E48">
        <v>1180</v>
      </c>
      <c r="I48">
        <v>70</v>
      </c>
      <c r="J48">
        <v>420</v>
      </c>
      <c r="K48" s="3" t="s">
        <v>86</v>
      </c>
    </row>
    <row r="49" spans="1:11" x14ac:dyDescent="0.3">
      <c r="A49" t="s">
        <v>14</v>
      </c>
      <c r="B49" t="s">
        <v>87</v>
      </c>
      <c r="C49">
        <v>22</v>
      </c>
      <c r="D49">
        <v>18</v>
      </c>
      <c r="E49">
        <v>1100</v>
      </c>
      <c r="I49">
        <v>80</v>
      </c>
      <c r="J49">
        <v>490</v>
      </c>
      <c r="K49" s="3" t="s">
        <v>88</v>
      </c>
    </row>
    <row r="50" spans="1:11" x14ac:dyDescent="0.3">
      <c r="A50" t="s">
        <v>14</v>
      </c>
      <c r="B50" t="s">
        <v>89</v>
      </c>
      <c r="C50">
        <v>22</v>
      </c>
      <c r="D50">
        <v>18</v>
      </c>
      <c r="E50">
        <v>930</v>
      </c>
      <c r="I50">
        <v>80</v>
      </c>
      <c r="J50">
        <v>490</v>
      </c>
      <c r="K50" s="3" t="s">
        <v>90</v>
      </c>
    </row>
    <row r="51" spans="1:11" x14ac:dyDescent="0.3">
      <c r="A51" t="s">
        <v>14</v>
      </c>
      <c r="B51" t="s">
        <v>91</v>
      </c>
      <c r="C51">
        <v>22</v>
      </c>
      <c r="D51">
        <v>18</v>
      </c>
      <c r="E51">
        <v>1000</v>
      </c>
      <c r="I51">
        <v>78</v>
      </c>
      <c r="J51">
        <v>490</v>
      </c>
      <c r="K51" s="3" t="s">
        <v>92</v>
      </c>
    </row>
    <row r="52" spans="1:11" x14ac:dyDescent="0.3">
      <c r="A52" t="s">
        <v>14</v>
      </c>
      <c r="B52" t="s">
        <v>93</v>
      </c>
      <c r="C52">
        <v>28</v>
      </c>
      <c r="D52">
        <v>12</v>
      </c>
      <c r="E52">
        <v>970</v>
      </c>
      <c r="I52">
        <v>105</v>
      </c>
      <c r="J52">
        <v>525</v>
      </c>
      <c r="K52" s="3" t="s">
        <v>94</v>
      </c>
    </row>
    <row r="53" spans="1:11" x14ac:dyDescent="0.3">
      <c r="A53" t="s">
        <v>14</v>
      </c>
      <c r="B53" t="s">
        <v>95</v>
      </c>
      <c r="C53">
        <v>28</v>
      </c>
      <c r="D53">
        <v>12</v>
      </c>
      <c r="E53">
        <v>1060</v>
      </c>
      <c r="I53">
        <v>105</v>
      </c>
      <c r="J53">
        <v>525</v>
      </c>
      <c r="K53" s="3" t="s">
        <v>96</v>
      </c>
    </row>
    <row r="54" spans="1:11" x14ac:dyDescent="0.3">
      <c r="A54" t="s">
        <v>14</v>
      </c>
      <c r="B54" t="s">
        <v>97</v>
      </c>
      <c r="C54">
        <v>28</v>
      </c>
      <c r="D54">
        <v>12</v>
      </c>
      <c r="E54">
        <v>1840</v>
      </c>
      <c r="I54">
        <v>105</v>
      </c>
      <c r="J54">
        <v>525</v>
      </c>
      <c r="K54" s="3" t="s">
        <v>98</v>
      </c>
    </row>
    <row r="55" spans="1:11" x14ac:dyDescent="0.3">
      <c r="A55" t="s">
        <v>14</v>
      </c>
      <c r="B55" t="s">
        <v>99</v>
      </c>
      <c r="C55">
        <v>28</v>
      </c>
      <c r="D55">
        <v>12</v>
      </c>
      <c r="E55">
        <v>1180</v>
      </c>
      <c r="I55">
        <v>105</v>
      </c>
      <c r="J55">
        <v>525</v>
      </c>
      <c r="K55" s="3" t="s">
        <v>100</v>
      </c>
    </row>
    <row r="56" spans="1:11" x14ac:dyDescent="0.3">
      <c r="A56" t="s">
        <v>14</v>
      </c>
      <c r="B56" t="s">
        <v>101</v>
      </c>
      <c r="C56">
        <v>28</v>
      </c>
      <c r="D56">
        <v>12</v>
      </c>
      <c r="E56">
        <v>1550</v>
      </c>
      <c r="I56">
        <v>105</v>
      </c>
      <c r="J56">
        <v>525</v>
      </c>
      <c r="K56" s="3" t="s">
        <v>102</v>
      </c>
    </row>
    <row r="57" spans="1:11" x14ac:dyDescent="0.3">
      <c r="A57" t="s">
        <v>14</v>
      </c>
      <c r="B57" t="s">
        <v>103</v>
      </c>
      <c r="C57">
        <v>28</v>
      </c>
      <c r="D57">
        <v>15</v>
      </c>
      <c r="E57">
        <v>1100</v>
      </c>
      <c r="I57">
        <v>120</v>
      </c>
      <c r="J57">
        <v>600</v>
      </c>
      <c r="K57" s="3" t="s">
        <v>104</v>
      </c>
    </row>
    <row r="58" spans="1:11" x14ac:dyDescent="0.3">
      <c r="A58" t="s">
        <v>14</v>
      </c>
      <c r="B58" t="s">
        <v>105</v>
      </c>
      <c r="C58">
        <v>28</v>
      </c>
      <c r="D58">
        <v>15</v>
      </c>
      <c r="E58">
        <v>1280</v>
      </c>
      <c r="I58">
        <v>120</v>
      </c>
      <c r="J58">
        <v>600</v>
      </c>
      <c r="K58" s="3" t="s">
        <v>106</v>
      </c>
    </row>
    <row r="59" spans="1:11" x14ac:dyDescent="0.3">
      <c r="A59" t="s">
        <v>14</v>
      </c>
      <c r="B59" t="s">
        <v>107</v>
      </c>
      <c r="C59">
        <v>28</v>
      </c>
      <c r="D59">
        <v>15</v>
      </c>
      <c r="E59">
        <v>1500</v>
      </c>
      <c r="I59">
        <v>120</v>
      </c>
      <c r="J59">
        <v>600</v>
      </c>
      <c r="K59" s="3" t="s">
        <v>108</v>
      </c>
    </row>
    <row r="60" spans="1:11" x14ac:dyDescent="0.3">
      <c r="A60" t="s">
        <v>14</v>
      </c>
      <c r="B60" t="s">
        <v>109</v>
      </c>
      <c r="C60">
        <v>28</v>
      </c>
      <c r="D60">
        <v>20</v>
      </c>
      <c r="E60">
        <v>850</v>
      </c>
      <c r="I60">
        <v>140</v>
      </c>
      <c r="J60">
        <v>640</v>
      </c>
      <c r="K60" s="3" t="s">
        <v>110</v>
      </c>
    </row>
    <row r="61" spans="1:11" x14ac:dyDescent="0.3">
      <c r="A61" t="s">
        <v>14</v>
      </c>
      <c r="B61" t="s">
        <v>111</v>
      </c>
      <c r="C61">
        <v>28</v>
      </c>
      <c r="D61">
        <v>20</v>
      </c>
      <c r="E61">
        <v>1180</v>
      </c>
      <c r="I61">
        <v>140</v>
      </c>
      <c r="J61">
        <v>640</v>
      </c>
      <c r="K61" s="3" t="s">
        <v>112</v>
      </c>
    </row>
    <row r="62" spans="1:11" x14ac:dyDescent="0.3">
      <c r="A62" t="s">
        <v>14</v>
      </c>
      <c r="B62" t="s">
        <v>113</v>
      </c>
      <c r="C62">
        <v>28</v>
      </c>
      <c r="D62">
        <v>20</v>
      </c>
      <c r="E62">
        <v>1460</v>
      </c>
      <c r="I62">
        <v>140</v>
      </c>
      <c r="J62">
        <v>640</v>
      </c>
      <c r="K62" s="3" t="s">
        <v>114</v>
      </c>
    </row>
    <row r="63" spans="1:11" x14ac:dyDescent="0.3">
      <c r="A63" t="s">
        <v>14</v>
      </c>
      <c r="B63" t="s">
        <v>115</v>
      </c>
      <c r="C63">
        <v>28</v>
      </c>
      <c r="D63">
        <v>26</v>
      </c>
      <c r="E63">
        <v>860</v>
      </c>
      <c r="I63">
        <v>175</v>
      </c>
      <c r="J63">
        <v>695</v>
      </c>
      <c r="K63" s="3" t="s">
        <v>116</v>
      </c>
    </row>
    <row r="64" spans="1:11" x14ac:dyDescent="0.3">
      <c r="A64" t="s">
        <v>14</v>
      </c>
      <c r="B64" t="s">
        <v>117</v>
      </c>
      <c r="C64">
        <v>28</v>
      </c>
      <c r="D64">
        <v>26</v>
      </c>
      <c r="E64">
        <v>1090</v>
      </c>
      <c r="I64">
        <v>286</v>
      </c>
      <c r="J64">
        <v>695</v>
      </c>
      <c r="K64" s="3" t="s">
        <v>118</v>
      </c>
    </row>
    <row r="65" spans="1:11" x14ac:dyDescent="0.3">
      <c r="A65" t="s">
        <v>14</v>
      </c>
      <c r="B65" t="s">
        <v>119</v>
      </c>
      <c r="C65">
        <v>28</v>
      </c>
      <c r="D65">
        <v>26</v>
      </c>
      <c r="E65">
        <v>710</v>
      </c>
      <c r="I65">
        <v>175</v>
      </c>
      <c r="J65">
        <v>695</v>
      </c>
      <c r="K65" s="3" t="s">
        <v>120</v>
      </c>
    </row>
    <row r="66" spans="1:11" x14ac:dyDescent="0.3">
      <c r="A66" t="s">
        <v>14</v>
      </c>
      <c r="B66" t="s">
        <v>121</v>
      </c>
      <c r="C66">
        <v>35</v>
      </c>
      <c r="D66">
        <v>20</v>
      </c>
      <c r="E66">
        <v>1150</v>
      </c>
      <c r="I66">
        <v>220</v>
      </c>
      <c r="J66">
        <v>890</v>
      </c>
      <c r="K66" s="3" t="s">
        <v>122</v>
      </c>
    </row>
    <row r="67" spans="1:11" x14ac:dyDescent="0.3">
      <c r="A67" t="s">
        <v>14</v>
      </c>
      <c r="B67" t="s">
        <v>123</v>
      </c>
      <c r="C67">
        <v>35</v>
      </c>
      <c r="D67">
        <v>20</v>
      </c>
      <c r="E67">
        <v>925</v>
      </c>
      <c r="I67">
        <v>220</v>
      </c>
      <c r="J67">
        <v>890</v>
      </c>
      <c r="K67" s="3" t="s">
        <v>124</v>
      </c>
    </row>
    <row r="68" spans="1:11" x14ac:dyDescent="0.3">
      <c r="A68" t="s">
        <v>14</v>
      </c>
      <c r="B68" t="s">
        <v>125</v>
      </c>
      <c r="C68">
        <v>35</v>
      </c>
      <c r="D68">
        <v>26</v>
      </c>
      <c r="E68">
        <v>870</v>
      </c>
      <c r="I68">
        <v>265</v>
      </c>
      <c r="J68">
        <v>966</v>
      </c>
      <c r="K68" s="3" t="s">
        <v>126</v>
      </c>
    </row>
    <row r="69" spans="1:11" x14ac:dyDescent="0.3">
      <c r="A69" t="s">
        <v>14</v>
      </c>
      <c r="B69" t="s">
        <v>127</v>
      </c>
      <c r="C69">
        <v>35</v>
      </c>
      <c r="D69">
        <v>26</v>
      </c>
      <c r="E69">
        <v>710</v>
      </c>
      <c r="I69">
        <v>265</v>
      </c>
      <c r="J69">
        <v>966</v>
      </c>
      <c r="K69" s="3" t="s">
        <v>128</v>
      </c>
    </row>
    <row r="70" spans="1:11" x14ac:dyDescent="0.3">
      <c r="A70" t="s">
        <v>14</v>
      </c>
      <c r="B70" t="s">
        <v>129</v>
      </c>
      <c r="C70">
        <v>40</v>
      </c>
      <c r="D70">
        <v>20</v>
      </c>
      <c r="E70">
        <v>470</v>
      </c>
      <c r="I70">
        <v>280</v>
      </c>
      <c r="J70">
        <v>1074</v>
      </c>
      <c r="K70" s="3" t="s">
        <v>130</v>
      </c>
    </row>
    <row r="71" spans="1:11" x14ac:dyDescent="0.3">
      <c r="A71" t="s">
        <v>14</v>
      </c>
      <c r="B71" t="s">
        <v>131</v>
      </c>
      <c r="C71">
        <v>40</v>
      </c>
      <c r="D71">
        <v>20</v>
      </c>
      <c r="E71">
        <v>620</v>
      </c>
      <c r="I71">
        <v>280</v>
      </c>
      <c r="J71">
        <v>1074</v>
      </c>
      <c r="K71" s="3" t="s">
        <v>132</v>
      </c>
    </row>
    <row r="72" spans="1:11" x14ac:dyDescent="0.3">
      <c r="A72" t="s">
        <v>14</v>
      </c>
      <c r="B72" t="s">
        <v>133</v>
      </c>
      <c r="C72">
        <v>40</v>
      </c>
      <c r="D72">
        <v>30</v>
      </c>
      <c r="E72">
        <v>353</v>
      </c>
      <c r="I72">
        <v>380</v>
      </c>
      <c r="J72">
        <v>1150</v>
      </c>
      <c r="K72" s="3" t="s">
        <v>134</v>
      </c>
    </row>
    <row r="73" spans="1:11" x14ac:dyDescent="0.3">
      <c r="A73" t="s">
        <v>14</v>
      </c>
      <c r="B73" t="s">
        <v>135</v>
      </c>
      <c r="C73">
        <v>40</v>
      </c>
      <c r="D73">
        <v>30</v>
      </c>
      <c r="E73">
        <v>420</v>
      </c>
      <c r="I73">
        <v>380</v>
      </c>
      <c r="J73">
        <v>1150</v>
      </c>
      <c r="K73" s="3" t="s">
        <v>136</v>
      </c>
    </row>
    <row r="74" spans="1:11" x14ac:dyDescent="0.3">
      <c r="A74" t="s">
        <v>14</v>
      </c>
      <c r="B74" t="s">
        <v>137</v>
      </c>
      <c r="C74">
        <v>53</v>
      </c>
      <c r="D74">
        <v>25</v>
      </c>
      <c r="E74">
        <v>325</v>
      </c>
      <c r="I74">
        <v>570</v>
      </c>
      <c r="J74">
        <v>1935</v>
      </c>
      <c r="K74" s="3" t="s">
        <v>138</v>
      </c>
    </row>
    <row r="75" spans="1:11" x14ac:dyDescent="0.3">
      <c r="A75" t="s">
        <v>14</v>
      </c>
      <c r="B75" t="s">
        <v>137</v>
      </c>
      <c r="C75">
        <v>53</v>
      </c>
      <c r="D75">
        <v>25</v>
      </c>
      <c r="E75">
        <v>260</v>
      </c>
      <c r="I75">
        <v>570</v>
      </c>
      <c r="J75">
        <v>1935</v>
      </c>
      <c r="K75" s="3" t="s">
        <v>139</v>
      </c>
    </row>
    <row r="76" spans="1:11" x14ac:dyDescent="0.3">
      <c r="A76" t="s">
        <v>14</v>
      </c>
      <c r="B76" t="s">
        <v>140</v>
      </c>
      <c r="C76">
        <v>53</v>
      </c>
      <c r="D76">
        <v>35</v>
      </c>
      <c r="E76">
        <v>200</v>
      </c>
      <c r="I76">
        <v>720</v>
      </c>
      <c r="J76">
        <v>1917</v>
      </c>
      <c r="K76" s="3" t="s">
        <v>141</v>
      </c>
    </row>
    <row r="77" spans="1:11" x14ac:dyDescent="0.3">
      <c r="A77" t="s">
        <v>14</v>
      </c>
      <c r="B77" t="s">
        <v>142</v>
      </c>
      <c r="C77">
        <v>53</v>
      </c>
      <c r="D77">
        <v>35</v>
      </c>
      <c r="E77">
        <v>250</v>
      </c>
      <c r="I77">
        <v>720</v>
      </c>
      <c r="J77">
        <v>1917</v>
      </c>
      <c r="K77" s="3" t="s">
        <v>143</v>
      </c>
    </row>
    <row r="78" spans="1:11" x14ac:dyDescent="0.3">
      <c r="A78" t="s">
        <v>14</v>
      </c>
      <c r="B78" t="s">
        <v>144</v>
      </c>
      <c r="C78">
        <v>53</v>
      </c>
      <c r="D78">
        <v>35</v>
      </c>
      <c r="E78">
        <v>220</v>
      </c>
      <c r="I78">
        <v>720</v>
      </c>
      <c r="J78">
        <v>1917</v>
      </c>
      <c r="K78" s="3" t="s">
        <v>145</v>
      </c>
    </row>
    <row r="79" spans="1:11" x14ac:dyDescent="0.3">
      <c r="A79" t="s">
        <v>14</v>
      </c>
      <c r="B79" t="s">
        <v>146</v>
      </c>
      <c r="C79">
        <v>53</v>
      </c>
      <c r="D79">
        <v>45</v>
      </c>
      <c r="E79">
        <v>170</v>
      </c>
      <c r="I79">
        <v>850</v>
      </c>
      <c r="J79">
        <v>2070</v>
      </c>
      <c r="K79" s="3" t="s">
        <v>147</v>
      </c>
    </row>
    <row r="80" spans="1:11" x14ac:dyDescent="0.3">
      <c r="A80" t="s">
        <v>14</v>
      </c>
      <c r="B80" t="s">
        <v>148</v>
      </c>
      <c r="C80">
        <v>53</v>
      </c>
      <c r="D80">
        <v>45</v>
      </c>
      <c r="E80">
        <v>220</v>
      </c>
      <c r="I80">
        <v>850</v>
      </c>
      <c r="J80">
        <v>2070</v>
      </c>
      <c r="K80" s="3" t="s">
        <v>149</v>
      </c>
    </row>
    <row r="81" spans="1:11" x14ac:dyDescent="0.3">
      <c r="A81" t="s">
        <v>14</v>
      </c>
      <c r="B81" t="s">
        <v>150</v>
      </c>
      <c r="C81">
        <v>53</v>
      </c>
      <c r="D81">
        <v>45</v>
      </c>
      <c r="E81">
        <v>190</v>
      </c>
      <c r="I81">
        <v>850</v>
      </c>
      <c r="J81">
        <v>2070</v>
      </c>
      <c r="K81" s="3" t="s">
        <v>151</v>
      </c>
    </row>
    <row r="82" spans="1:11" x14ac:dyDescent="0.3">
      <c r="A82" t="s">
        <v>6</v>
      </c>
      <c r="B82" t="s">
        <v>65</v>
      </c>
      <c r="C82">
        <v>41</v>
      </c>
      <c r="D82">
        <v>20</v>
      </c>
      <c r="E82">
        <v>430</v>
      </c>
      <c r="I82">
        <v>280</v>
      </c>
      <c r="J82">
        <v>980.1</v>
      </c>
      <c r="K82" s="3" t="s">
        <v>152</v>
      </c>
    </row>
    <row r="83" spans="1:11" x14ac:dyDescent="0.3">
      <c r="A83" t="s">
        <v>6</v>
      </c>
      <c r="B83" t="s">
        <v>65</v>
      </c>
      <c r="C83">
        <v>41</v>
      </c>
      <c r="D83">
        <v>20</v>
      </c>
      <c r="E83">
        <v>500</v>
      </c>
      <c r="I83">
        <v>280</v>
      </c>
      <c r="J83">
        <v>980.1</v>
      </c>
      <c r="K83" s="3" t="s">
        <v>153</v>
      </c>
    </row>
    <row r="84" spans="1:11" x14ac:dyDescent="0.3">
      <c r="A84" t="s">
        <v>6</v>
      </c>
      <c r="B84" t="s">
        <v>65</v>
      </c>
      <c r="C84">
        <v>41</v>
      </c>
      <c r="D84">
        <v>20</v>
      </c>
      <c r="E84">
        <v>560</v>
      </c>
      <c r="I84">
        <v>280</v>
      </c>
      <c r="J84">
        <v>980.1</v>
      </c>
      <c r="K84" s="3" t="s">
        <v>154</v>
      </c>
    </row>
    <row r="85" spans="1:11" x14ac:dyDescent="0.3">
      <c r="A85" t="s">
        <v>6</v>
      </c>
      <c r="B85" t="s">
        <v>67</v>
      </c>
      <c r="C85">
        <v>41</v>
      </c>
      <c r="D85">
        <v>30</v>
      </c>
      <c r="E85">
        <v>470</v>
      </c>
      <c r="I85">
        <v>380</v>
      </c>
      <c r="J85">
        <v>1261.2</v>
      </c>
      <c r="K85" s="3" t="s">
        <v>155</v>
      </c>
    </row>
    <row r="86" spans="1:11" x14ac:dyDescent="0.3">
      <c r="A86" t="s">
        <v>6</v>
      </c>
      <c r="B86" t="s">
        <v>67</v>
      </c>
      <c r="C86">
        <v>41</v>
      </c>
      <c r="D86">
        <v>30</v>
      </c>
      <c r="E86">
        <v>290</v>
      </c>
      <c r="I86">
        <v>380</v>
      </c>
      <c r="J86">
        <v>1261.2</v>
      </c>
      <c r="K86" s="3" t="s">
        <v>70</v>
      </c>
    </row>
    <row r="87" spans="1:11" x14ac:dyDescent="0.3">
      <c r="A87" t="s">
        <v>6</v>
      </c>
      <c r="B87" t="s">
        <v>12</v>
      </c>
      <c r="C87">
        <v>35</v>
      </c>
      <c r="D87">
        <v>20</v>
      </c>
      <c r="E87">
        <v>820</v>
      </c>
      <c r="I87">
        <v>210</v>
      </c>
      <c r="J87">
        <v>825.4</v>
      </c>
      <c r="K87" s="3" t="s">
        <v>156</v>
      </c>
    </row>
    <row r="88" spans="1:11" x14ac:dyDescent="0.3">
      <c r="A88" t="s">
        <v>6</v>
      </c>
      <c r="B88" t="s">
        <v>12</v>
      </c>
      <c r="C88">
        <v>35</v>
      </c>
      <c r="D88">
        <v>20</v>
      </c>
      <c r="E88">
        <v>680</v>
      </c>
      <c r="I88">
        <v>210</v>
      </c>
      <c r="J88">
        <v>825.4</v>
      </c>
      <c r="K88" s="3" t="s">
        <v>157</v>
      </c>
    </row>
    <row r="89" spans="1:11" x14ac:dyDescent="0.3">
      <c r="A89" t="s">
        <v>6</v>
      </c>
      <c r="B89" t="s">
        <v>12</v>
      </c>
      <c r="C89">
        <v>35</v>
      </c>
      <c r="D89">
        <v>20</v>
      </c>
      <c r="E89">
        <v>510</v>
      </c>
      <c r="I89">
        <v>210</v>
      </c>
      <c r="J89">
        <v>825.4</v>
      </c>
      <c r="K89" s="3" t="s">
        <v>158</v>
      </c>
    </row>
    <row r="90" spans="1:11" x14ac:dyDescent="0.3">
      <c r="A90" t="s">
        <v>6</v>
      </c>
      <c r="B90" t="s">
        <v>7</v>
      </c>
      <c r="C90">
        <v>28</v>
      </c>
      <c r="D90">
        <v>26</v>
      </c>
      <c r="E90">
        <v>1120</v>
      </c>
      <c r="I90">
        <v>167</v>
      </c>
      <c r="J90">
        <v>930</v>
      </c>
      <c r="K90" s="3" t="s">
        <v>159</v>
      </c>
    </row>
    <row r="91" spans="1:11" x14ac:dyDescent="0.3">
      <c r="A91" t="s">
        <v>6</v>
      </c>
      <c r="B91" t="s">
        <v>7</v>
      </c>
      <c r="C91">
        <v>28</v>
      </c>
      <c r="D91">
        <v>26</v>
      </c>
      <c r="E91">
        <v>850</v>
      </c>
      <c r="I91">
        <v>167</v>
      </c>
      <c r="J91">
        <v>930</v>
      </c>
      <c r="K91" s="3" t="s">
        <v>160</v>
      </c>
    </row>
    <row r="92" spans="1:11" x14ac:dyDescent="0.3">
      <c r="A92" t="s">
        <v>6</v>
      </c>
      <c r="B92" t="s">
        <v>7</v>
      </c>
      <c r="C92">
        <v>28</v>
      </c>
      <c r="D92">
        <v>26</v>
      </c>
      <c r="E92">
        <v>720</v>
      </c>
      <c r="I92">
        <v>167</v>
      </c>
      <c r="J92">
        <v>930</v>
      </c>
      <c r="K92" s="3" t="s">
        <v>161</v>
      </c>
    </row>
    <row r="93" spans="1:11" x14ac:dyDescent="0.3">
      <c r="A93" t="s">
        <v>6</v>
      </c>
      <c r="B93" t="s">
        <v>65</v>
      </c>
      <c r="C93">
        <v>41</v>
      </c>
      <c r="D93">
        <v>20</v>
      </c>
      <c r="E93">
        <v>500</v>
      </c>
      <c r="I93">
        <v>280</v>
      </c>
      <c r="J93">
        <v>1417</v>
      </c>
      <c r="K93" s="3" t="s">
        <v>162</v>
      </c>
    </row>
    <row r="94" spans="1:11" x14ac:dyDescent="0.3">
      <c r="A94" t="s">
        <v>163</v>
      </c>
      <c r="B94" t="s">
        <v>164</v>
      </c>
      <c r="C94">
        <v>28</v>
      </c>
      <c r="D94">
        <v>12</v>
      </c>
      <c r="E94">
        <v>900</v>
      </c>
      <c r="I94">
        <v>76.5</v>
      </c>
      <c r="J94">
        <v>749</v>
      </c>
      <c r="K94" s="3" t="s">
        <v>165</v>
      </c>
    </row>
    <row r="95" spans="1:11" x14ac:dyDescent="0.3">
      <c r="A95" t="s">
        <v>163</v>
      </c>
      <c r="B95" t="s">
        <v>164</v>
      </c>
      <c r="C95">
        <v>28</v>
      </c>
      <c r="D95">
        <v>12</v>
      </c>
      <c r="E95">
        <v>1115</v>
      </c>
      <c r="I95">
        <v>76.5</v>
      </c>
      <c r="J95">
        <v>749</v>
      </c>
      <c r="K95" s="3" t="s">
        <v>165</v>
      </c>
    </row>
    <row r="96" spans="1:11" x14ac:dyDescent="0.3">
      <c r="A96" t="s">
        <v>166</v>
      </c>
      <c r="B96">
        <v>2812</v>
      </c>
      <c r="C96">
        <v>28</v>
      </c>
      <c r="D96">
        <v>12</v>
      </c>
      <c r="E96">
        <v>925</v>
      </c>
      <c r="I96">
        <v>76.400000000000006</v>
      </c>
      <c r="J96">
        <v>1189</v>
      </c>
      <c r="K96" s="3" t="s">
        <v>167</v>
      </c>
    </row>
    <row r="97" spans="1:11" x14ac:dyDescent="0.3">
      <c r="A97" t="s">
        <v>168</v>
      </c>
      <c r="B97" t="s">
        <v>169</v>
      </c>
      <c r="C97">
        <v>35</v>
      </c>
      <c r="D97">
        <v>20</v>
      </c>
      <c r="E97">
        <v>400</v>
      </c>
      <c r="I97">
        <v>222</v>
      </c>
      <c r="J97">
        <v>2549</v>
      </c>
      <c r="K97" s="3" t="s">
        <v>172</v>
      </c>
    </row>
    <row r="98" spans="1:11" x14ac:dyDescent="0.3">
      <c r="A98" t="s">
        <v>168</v>
      </c>
      <c r="B98" t="s">
        <v>170</v>
      </c>
      <c r="C98">
        <v>22</v>
      </c>
      <c r="D98">
        <v>16</v>
      </c>
      <c r="E98">
        <v>880</v>
      </c>
      <c r="I98">
        <v>65</v>
      </c>
      <c r="J98">
        <v>724.75</v>
      </c>
      <c r="K98" s="3" t="s">
        <v>171</v>
      </c>
    </row>
    <row r="99" spans="1:11" x14ac:dyDescent="0.3">
      <c r="A99" t="s">
        <v>173</v>
      </c>
      <c r="B99" t="s">
        <v>174</v>
      </c>
      <c r="C99">
        <v>22</v>
      </c>
      <c r="D99">
        <v>7</v>
      </c>
      <c r="E99">
        <v>1750</v>
      </c>
      <c r="I99">
        <v>34.5</v>
      </c>
      <c r="J99">
        <v>599</v>
      </c>
      <c r="K99" s="3" t="s">
        <v>175</v>
      </c>
    </row>
    <row r="100" spans="1:11" x14ac:dyDescent="0.3">
      <c r="A100" t="s">
        <v>163</v>
      </c>
      <c r="B100" t="s">
        <v>176</v>
      </c>
      <c r="C100">
        <v>28</v>
      </c>
      <c r="D100">
        <v>6</v>
      </c>
      <c r="E100">
        <v>1300</v>
      </c>
      <c r="I100">
        <v>41</v>
      </c>
      <c r="J100">
        <v>669</v>
      </c>
      <c r="K100" s="3" t="s">
        <v>177</v>
      </c>
    </row>
    <row r="101" spans="1:11" x14ac:dyDescent="0.3">
      <c r="A101" t="s">
        <v>14</v>
      </c>
      <c r="B101" t="s">
        <v>178</v>
      </c>
      <c r="C101">
        <v>23</v>
      </c>
      <c r="D101">
        <v>6</v>
      </c>
      <c r="E101">
        <v>1700</v>
      </c>
      <c r="I101">
        <v>30.4</v>
      </c>
      <c r="J101">
        <v>276</v>
      </c>
      <c r="K101" s="3" t="s">
        <v>179</v>
      </c>
    </row>
    <row r="102" spans="1:11" x14ac:dyDescent="0.3">
      <c r="A102" t="s">
        <v>14</v>
      </c>
      <c r="B102" t="s">
        <v>178</v>
      </c>
      <c r="C102">
        <v>23</v>
      </c>
      <c r="D102">
        <v>6</v>
      </c>
      <c r="E102">
        <v>1900</v>
      </c>
      <c r="I102">
        <v>30.2</v>
      </c>
      <c r="J102">
        <v>276</v>
      </c>
      <c r="K102" s="3" t="s">
        <v>179</v>
      </c>
    </row>
    <row r="103" spans="1:11" x14ac:dyDescent="0.3">
      <c r="A103" t="s">
        <v>14</v>
      </c>
      <c r="B103" t="s">
        <v>178</v>
      </c>
      <c r="C103">
        <v>23</v>
      </c>
      <c r="D103">
        <v>6</v>
      </c>
      <c r="E103">
        <v>2400</v>
      </c>
      <c r="I103">
        <v>30.2</v>
      </c>
      <c r="J103">
        <v>276</v>
      </c>
      <c r="K103" s="3" t="s">
        <v>179</v>
      </c>
    </row>
    <row r="104" spans="1:11" x14ac:dyDescent="0.3">
      <c r="A104" t="s">
        <v>180</v>
      </c>
      <c r="B104" t="s">
        <v>181</v>
      </c>
      <c r="C104">
        <v>23</v>
      </c>
      <c r="D104">
        <v>6</v>
      </c>
      <c r="E104">
        <v>1750</v>
      </c>
      <c r="I104">
        <v>32.4</v>
      </c>
      <c r="J104">
        <v>595</v>
      </c>
      <c r="K104" s="3" t="s">
        <v>182</v>
      </c>
    </row>
    <row r="105" spans="1:11" x14ac:dyDescent="0.3">
      <c r="A105" t="s">
        <v>180</v>
      </c>
      <c r="B105" t="s">
        <v>183</v>
      </c>
      <c r="C105">
        <v>23</v>
      </c>
      <c r="D105">
        <v>6</v>
      </c>
      <c r="E105">
        <v>2345</v>
      </c>
      <c r="I105">
        <v>31.8</v>
      </c>
      <c r="J105">
        <v>475</v>
      </c>
      <c r="K105" s="3" t="s">
        <v>184</v>
      </c>
    </row>
    <row r="106" spans="1:11" x14ac:dyDescent="0.3">
      <c r="A106" t="s">
        <v>168</v>
      </c>
      <c r="B106" t="s">
        <v>185</v>
      </c>
      <c r="C106">
        <v>40</v>
      </c>
      <c r="D106">
        <v>6</v>
      </c>
      <c r="E106">
        <v>380</v>
      </c>
      <c r="I106">
        <v>66</v>
      </c>
      <c r="J106">
        <v>3629</v>
      </c>
      <c r="K106" s="3" t="s">
        <v>186</v>
      </c>
    </row>
    <row r="107" spans="1:11" x14ac:dyDescent="0.3">
      <c r="A107" t="s">
        <v>168</v>
      </c>
      <c r="B107" t="s">
        <v>187</v>
      </c>
      <c r="C107">
        <v>30</v>
      </c>
      <c r="D107">
        <v>30</v>
      </c>
      <c r="E107">
        <v>1950</v>
      </c>
      <c r="I107">
        <v>30.8</v>
      </c>
      <c r="J107">
        <v>352</v>
      </c>
      <c r="K107" s="3" t="s">
        <v>188</v>
      </c>
    </row>
    <row r="108" spans="1:11" x14ac:dyDescent="0.3">
      <c r="A108" t="s">
        <v>168</v>
      </c>
      <c r="B108" t="s">
        <v>187</v>
      </c>
      <c r="C108">
        <v>30</v>
      </c>
      <c r="D108">
        <v>30</v>
      </c>
      <c r="E108">
        <v>2400</v>
      </c>
      <c r="I108">
        <v>30.6</v>
      </c>
      <c r="J108">
        <v>449</v>
      </c>
      <c r="K108" s="3" t="s">
        <v>188</v>
      </c>
    </row>
    <row r="109" spans="1:11" x14ac:dyDescent="0.3">
      <c r="A109" t="s">
        <v>168</v>
      </c>
      <c r="B109" t="s">
        <v>189</v>
      </c>
      <c r="C109">
        <v>15</v>
      </c>
      <c r="D109">
        <v>7</v>
      </c>
      <c r="E109">
        <v>2700</v>
      </c>
      <c r="I109">
        <v>15.2</v>
      </c>
      <c r="J109">
        <v>439</v>
      </c>
      <c r="K109" s="3" t="s">
        <v>190</v>
      </c>
    </row>
    <row r="110" spans="1:11" x14ac:dyDescent="0.3">
      <c r="A110" t="s">
        <v>168</v>
      </c>
      <c r="B110" t="s">
        <v>189</v>
      </c>
      <c r="C110">
        <v>15</v>
      </c>
      <c r="D110">
        <v>7</v>
      </c>
      <c r="E110">
        <v>3800</v>
      </c>
      <c r="I110">
        <v>15</v>
      </c>
      <c r="J110">
        <v>439</v>
      </c>
      <c r="K110" s="3" t="s">
        <v>190</v>
      </c>
    </row>
    <row r="111" spans="1:11" x14ac:dyDescent="0.3">
      <c r="A111" t="s">
        <v>168</v>
      </c>
      <c r="B111" t="s">
        <v>191</v>
      </c>
      <c r="C111">
        <v>13</v>
      </c>
      <c r="D111">
        <v>3</v>
      </c>
      <c r="E111">
        <v>5000</v>
      </c>
      <c r="I111">
        <v>6.1</v>
      </c>
      <c r="J111">
        <v>359</v>
      </c>
      <c r="K111" s="3" t="s">
        <v>192</v>
      </c>
    </row>
    <row r="112" spans="1:11" x14ac:dyDescent="0.3">
      <c r="K112" s="3"/>
    </row>
    <row r="113" spans="11:11" x14ac:dyDescent="0.3">
      <c r="K113" s="3"/>
    </row>
    <row r="114" spans="11:11" x14ac:dyDescent="0.3">
      <c r="K114" s="3"/>
    </row>
    <row r="115" spans="11:11" x14ac:dyDescent="0.3">
      <c r="K115" s="3"/>
    </row>
    <row r="116" spans="11:11" x14ac:dyDescent="0.3">
      <c r="K116" s="3"/>
    </row>
    <row r="117" spans="11:11" x14ac:dyDescent="0.3">
      <c r="K117" s="3"/>
    </row>
    <row r="118" spans="11:11" x14ac:dyDescent="0.3">
      <c r="K118" s="3"/>
    </row>
    <row r="119" spans="11:11" x14ac:dyDescent="0.3">
      <c r="K119" s="3"/>
    </row>
    <row r="120" spans="11:11" x14ac:dyDescent="0.3">
      <c r="K120" s="3"/>
    </row>
  </sheetData>
  <hyperlinks>
    <hyperlink ref="K2" r:id="rId1" display="https://cmchobbies.co.za/shop/dualsky-eco-2826-1120kv?limit=100" xr:uid="{53CE55B6-6FE0-4639-9605-EA2C10BF017A}"/>
    <hyperlink ref="K3" r:id="rId2" display="https://cmchobbies.co.za/shop/dualsky-2826c-850kv?limit=100" xr:uid="{7E7AD2E6-67C6-413A-B636-705C35C63F0B}"/>
    <hyperlink ref="K4" r:id="rId3" display="https://cmchobbies.co.za/shop/dualsky-3520c-680kv-1100w?limit=100" xr:uid="{7FDBA9F2-D104-467F-9BF0-B679DA4101CB}"/>
    <hyperlink ref="K5" r:id="rId4" display="https://cmchobbies.co.za/shop/dualsky-eco-3520-820kv?limit=100" xr:uid="{23FC4B94-1B9D-482F-B15F-33AE1D564BA2}"/>
    <hyperlink ref="K6" r:id="rId5" display="https://cmchobbies.co.za/shop/index.php?_route_=emax-cf2822-1200kv-brushless-motor&amp;limit=100" xr:uid="{C255CA77-B6C2-4C08-987F-4F534855EBDC}"/>
    <hyperlink ref="K7" r:id="rId6" display="https://cmchobbies.co.za/shop/index.php?_route_=emax-gt2205-22-1660KV&amp;limit=100" xr:uid="{A94405B4-06DE-4825-B00E-F11FDAD450AA}"/>
    <hyperlink ref="K8" r:id="rId7" display="https://cmchobbies.co.za/shop/emax-gt3526-05-brushless-motor-710kv?limit=100" xr:uid="{DC4695E4-4226-4C2B-9223-A1847168E85C}"/>
    <hyperlink ref="K9" r:id="rId8" display="https://cmchobbies.co.za/shop/emax-gt2210-09-electric-motor-1780kv?limit=100" xr:uid="{7E81F81B-736D-473A-ACAD-D77D49CC715E}"/>
    <hyperlink ref="K10" r:id="rId9" display="https://cmchobbies.co.za/shop/index.php?_route_=emax-gt-2215-09-electric-motor-1180kv&amp;limit=100" xr:uid="{D9591AD7-42C3-4B26-AFA9-38D1A4C32C0A}"/>
    <hyperlink ref="K11" r:id="rId10" display="https://cmchobbies.co.za/shop/emax-gt2218-09-motor-1100kv-brushless-motor?limit=100" xr:uid="{DEFAF635-CB08-4277-AB46-FD6613171C7E}"/>
    <hyperlink ref="K12" r:id="rId11" display="https://cmchobbies.co.za/shop/emax-gt2812-09?limit=100" xr:uid="{96FF5025-9C45-477D-9820-CC847451534E}"/>
    <hyperlink ref="K13" r:id="rId12" display="https://cmchobbies.co.za/shop/index.php?_route_=emax-gt02812-970Kv-brushless-motor&amp;limit=100" xr:uid="{E7ACCDC0-6F36-4B35-A7B3-C2903793A1BE}"/>
    <hyperlink ref="K15" r:id="rId13" display="https://cmchobbies.co.za/shop/index.php?_route_=emax-gt2820-06-motor-985kv-brushless-motor&amp;limit=100" xr:uid="{E7D1094A-5C65-4E51-9773-432B66EF0B98}"/>
    <hyperlink ref="K14" r:id="rId14" display="https://cmchobbies.co.za/shop/emax-2820-07-850kv?search=850%20kv" xr:uid="{2FDE9FD1-BBBB-447F-B97A-EEC4DFCDC5DE}"/>
    <hyperlink ref="K16" r:id="rId15" display="https://cmchobbies.co.za/shop/emax-282605?limit=100" xr:uid="{9BD4D85F-2413-42E8-8E5C-C3F48DA7E195}"/>
    <hyperlink ref="K17" r:id="rId16" display="https://cmchobbies.co.za/shop/index.php?_route_=emax-gt4020-07-620kv-brushless-motor&amp;limit=100" xr:uid="{37623073-A398-4916-91C9-D1EC06D402F4}"/>
    <hyperlink ref="K18" r:id="rId17" display="https://cmchobbies.co.za/shop/emax-2218-10-1000kv?limit=100" xr:uid="{75E86E05-745E-445E-A8E2-2BB3E09E2A60}"/>
    <hyperlink ref="K19" r:id="rId18" display="https://cmchobbies.co.za/shop/index.php?_route_=emax-gt-2218-11-electric-brushless-motor&amp;limit=100" xr:uid="{1B28918C-484D-456A-9CAB-14BD40C61AF4}"/>
    <hyperlink ref="K20" r:id="rId19" display="https://goblinhobbies.co.za/fpv/motors/new-xnova-t1404-fpv-racing-series-2700kv.html" xr:uid="{BC12BE0B-E688-4C5D-AC7B-F8EA6AD7CE69}"/>
    <hyperlink ref="K21" r:id="rId20" display="https://goblinhobbies.co.za/fpv/motors/xnova-2207-freestyle-smooth-line-motor-series-2750kv.html" xr:uid="{E15C09AC-B3AF-4FD7-9414-F6F708152076}"/>
    <hyperlink ref="K22" r:id="rId21" display="https://goblinhobbies.co.za/fpv/motors/new-xnova-t1804-fpv-racing-serie-3500kv.html" xr:uid="{9D067B19-1028-4B05-BF3F-F3D2F04AAB60}"/>
    <hyperlink ref="K23" r:id="rId22" display="https://goblinhobbies.co.za/fpv/motors/new-xnova-2812-freestyle-smooth-line-motor-series-1300kv.html" xr:uid="{5682A6C3-ED28-49B8-8329-70C772807019}"/>
    <hyperlink ref="K24" r:id="rId23" display="https://goblinhobbies.co.za/fpv/motors/new-xnova-fpv-t1204-motor-series-5000kv-combo.html" xr:uid="{1006A244-8F8F-45B2-876E-1D99C23B7F49}"/>
    <hyperlink ref="K25" r:id="rId24" display="https://goblinhobbies.co.za/fpv/motors/xnova-2204-2600kv-supersonic-racing-fpv-motor-single.html" xr:uid="{C35EC27D-336A-4228-A353-AF9A05617F46}"/>
    <hyperlink ref="K26" r:id="rId25" display="https://goblinhobbies.co.za/fpv/motors/xnova-2207-freestyle-hard-line-motor-series-single-2600kv.html" xr:uid="{6F97E934-0F72-4E3F-8273-2B624DAD1A7B}"/>
    <hyperlink ref="K27" r:id="rId26" display="https://goblinhobbies.co.za/fpv/motors/new-xnova-2207-freestyle-smooth-line-motor-series-2750kv.html" xr:uid="{04CF0B47-1AEA-4BE4-8E8C-B88D13800136}"/>
    <hyperlink ref="K28" r:id="rId27" display="https://goblinhobbies.co.za/fpv/motors/new-xnova-v2-2207-1900kv-lightning-racing-fpv-motor-single.html" xr:uid="{21E3FCE6-163E-42B5-9919-12060F01E1DA}"/>
    <hyperlink ref="K29" r:id="rId28" display="https://goblinhobbies.co.za/fpv/motors/new-xnova-v2-2207-1700kv-lightning-racing-fpv-motor-single.html" xr:uid="{5B47B327-070D-4ABA-9DA4-923D6DCF5B30}"/>
    <hyperlink ref="K30" r:id="rId29" display="https://goblinhobbies.co.za/fpv/motors/xnova-2207-2450kv-lightning-racing-fpv-motor-single.html" xr:uid="{1480203D-EE58-43E7-B644-0FCE015154CE}"/>
    <hyperlink ref="K31" r:id="rId30" display="https://goblinhobbies.co.za/fpv/motors/new-xnova-1407-racing-motor-series-4000kv-single.html" xr:uid="{28E0148B-F5E2-4A85-8E3A-3720D39F242C}"/>
    <hyperlink ref="K32" r:id="rId31" display="https://rcedge.co/index.php/shop/airplanes/aircraft-electronics/airplane-electric-motors/dualsky-eco-2312c-1150kv-detail" xr:uid="{20957881-1009-4F0D-BFA9-A88885E0C041}"/>
    <hyperlink ref="K33" r:id="rId32" display="https://rcedge.co/index.php/shop/airplanes/aircraft-electronics/airplane-electric-motors/dualsky-eco-2808c-1200kv-detail" xr:uid="{F74859BF-F5D1-4FC3-A5F7-A50DEDDAAA04}"/>
    <hyperlink ref="K34" r:id="rId33" display="https://rcedge.co/index.php/shop/airplanes/aircraft-electronics/airplane-electric-motors/dualsky-eco-2808c-1430kv-detail" xr:uid="{29F1C17C-66AB-4147-A3FB-ACF7161B7965}"/>
    <hyperlink ref="K35" r:id="rId34" display="https://rcedge.co/index.php/shop/airplanes/aircraft-electronics/airplane-electric-motors/dualsky-eco-2814c-1120kv-detail" xr:uid="{F1F29A0C-BBB2-494C-A20F-BFA16672BF65}"/>
    <hyperlink ref="K36" r:id="rId35" display="https://rcedge.co/index.php/shop/airplanes/aircraft-electronics/airplane-electric-motors/dualsky-eco-2820c-940kv-detail" xr:uid="{B1D0C469-762F-44F6-91A3-AEB505916B10}"/>
    <hyperlink ref="K37" r:id="rId36" display="https://rcedge.co/index.php/shop/airplanes/aircraft-electronics/airplane-electric-motors/dualskyeco4120c350kv-detail" xr:uid="{A01E325A-AFB1-4A1F-92D9-47E8F7B2679D}"/>
    <hyperlink ref="K39" r:id="rId37" display="https://rcedge.co/index.php/shop/airplanes/aircraft-electronics/airplane-electric-motors/emaxgf22052840kv-detail" xr:uid="{25907873-06D3-4874-95F8-049E2F20F39D}"/>
    <hyperlink ref="K38" r:id="rId38" display="https://rcedge.co/index.php/shop/airplanes/aircraft-electronics/airplane-electric-motors/dualskyeco4130c290kv-detail" xr:uid="{6F6D0B59-615D-4E3E-BA90-3DA23FED7C82}"/>
    <hyperlink ref="K40" r:id="rId39" display="https://rcedge.co/index.php/shop/airplanes/aircraft-electronics/airplane-electric-motors/emaxgt22031560kv-detail" xr:uid="{2DC105DF-3042-403F-989C-135ADFB77563}"/>
    <hyperlink ref="K41" r:id="rId40" display="https://rcedge.co/index.php/shop/airplanes/aircraft-electronics/airplane-electric-motors/emaxgt2205331260kv-detail" xr:uid="{CE0A2171-AB3E-4AFD-AF24-CC9EEF3E072F}"/>
    <hyperlink ref="K42" r:id="rId41" display="https://rcedge.co/index.php/shop/airplanes/aircraft-electronics/airplane-electric-motors/emaxgt2205221660kv-detail" xr:uid="{CA8F2A1B-40E1-4014-9C70-2F037E0FE7A6}"/>
    <hyperlink ref="K43" r:id="rId42" display="https://rcedge.co/index.php/shop/airplanes/aircraft-electronics/airplane-electric-motors/emaxgt2210111470kv-detail" xr:uid="{92132E09-0800-4477-BA00-32263C3DE1B6}"/>
    <hyperlink ref="K44" r:id="rId43" display="https://rcedge.co/index.php/shop/airplanes/aircraft-electronics/airplane-electric-motors/emaxgt2210131270kv-detail" xr:uid="{136BDBA0-2074-4C87-92AB-DE0A7F3FCD3E}"/>
    <hyperlink ref="K45" r:id="rId44" display="https://rcedge.co/index.php/shop/airplanes/aircraft-electronics/airplane-electric-motors/emaxgt2210091780kv-detail" xr:uid="{133B4F64-38BA-4FFD-8B7E-19BFC6554DB6}"/>
    <hyperlink ref="K46" r:id="rId45" display="https://rcedge.co/index.php/shop/airplanes/aircraft-electronics/airplane-electric-motors/emaxgt2215101100kv-detail" xr:uid="{CBC9B85C-49D7-44E7-BC78-00A565031872}"/>
    <hyperlink ref="K47" r:id="rId46" display="https://rcedge.co/index.php/shop/airplanes/aircraft-electronics/airplane-electric-motors/emaxgt221512905kv-detail" xr:uid="{84802444-3ECE-4055-8293-95247F86F0DC}"/>
    <hyperlink ref="K48" r:id="rId47" display="https://rcedge.co/index.php/shop/airplanes/aircraft-electronics/airplane-electric-motors/emaxgt2215091180kv-detail" xr:uid="{19FC412B-3774-4494-BEB0-C99762583ACD}"/>
    <hyperlink ref="K49" r:id="rId48" display="https://rcedge.co/index.php/shop/airplanes/aircraft-electronics/airplane-electric-motors/emaxgt2218091100kv-detail" xr:uid="{FDA42240-C190-4C5D-ABF1-0ED98F247E20}"/>
    <hyperlink ref="K50" r:id="rId49" display="https://rcedge.co/index.php/shop/airplanes/aircraft-electronics/airplane-electric-motors/emaxgt221811930kv-detail" xr:uid="{CF7375E2-8621-4F41-B3CF-4596F4D12E40}"/>
    <hyperlink ref="K51" r:id="rId50" display="https://rcedge.co/index.php/shop/airplanes/aircraft-electronics/airplane-electric-motors/emaxgt2218101000kv-detail" xr:uid="{FF49551C-8ECB-4785-B629-BA560EC6758D}"/>
    <hyperlink ref="K52" r:id="rId51" display="https://rcedge.co/index.php/shop/airplanes/aircraft-electronics/airplane-electric-motors/emaxgt281210970kv-detail" xr:uid="{947F8974-89E8-4D7A-984E-435FB2BB60B4}"/>
    <hyperlink ref="K53" r:id="rId52" display="https://rcedge.co/index.php/shop/airplanes/aircraft-electronics/airplane-electric-motors/emaxgt2812091060kv-detail" xr:uid="{4039EF9B-8300-44CA-92DA-E437D530F307}"/>
    <hyperlink ref="K54" r:id="rId53" display="https://rcedge.co/index.php/shop/airplanes/aircraft-electronics/airplane-electric-motors/emaxgt2812051840kv-detail" xr:uid="{005FEF61-DC08-4682-A961-A65645BA3720}"/>
    <hyperlink ref="K55" r:id="rId54" display="https://rcedge.co/index.php/shop/airplanes/aircraft-electronics/airplane-electric-motors/emaxgt2812081180kv-detail" xr:uid="{228B092C-2F71-4C27-8A15-FFED3641418A}"/>
    <hyperlink ref="K56" r:id="rId55" display="https://rcedge.co/index.php/shop/airplanes/aircraft-electronics/airplane-electric-motors/emaxgt2812061550kv-detail" xr:uid="{A59CBE96-372D-4E47-A291-112A4EC6B7D7}"/>
    <hyperlink ref="K57" r:id="rId56" display="https://rcedge.co/index.php/shop/airplanes/aircraft-electronics/airplane-electric-motors/emaxgt2815071100kv-detail" xr:uid="{984C8F09-C621-4159-8E09-5ED1779AC9A4}"/>
    <hyperlink ref="K58" r:id="rId57" display="https://rcedge.co/index.php/shop/airplanes/aircraft-electronics/airplane-electric-motors/emaxgt2815061280kv-detail" xr:uid="{42FC8016-3BDC-488C-A4A5-50A9D75925B3}"/>
    <hyperlink ref="K59" r:id="rId58" display="https://rcedge.co/index.php/shop/airplanes/aircraft-electronics/airplane-electric-motors/emaxgt2815051500kv-detail" xr:uid="{33C2C1B3-E30C-4A21-A8B0-0C9DA53D414C}"/>
    <hyperlink ref="K60" r:id="rId59" display="https://rcedge.co/index.php/shop/airplanes/aircraft-electronics/airplane-electric-motors/emaxgt282007850kv-detail" xr:uid="{80D582FD-2709-4BD5-9136-44900A713082}"/>
    <hyperlink ref="K61" r:id="rId60" display="https://rcedge.co/index.php/shop/airplanes/aircraft-electronics/airplane-electric-motors/emaxgt282006985kv-detail" xr:uid="{9D45D9A6-8161-4C6B-8BE7-197F96726818}"/>
    <hyperlink ref="K62" r:id="rId61" display="https://rcedge.co/index.php/shop/airplanes/aircraft-electronics/airplane-electric-motors/emaxgt2820041460kv-detail" xr:uid="{CE1AFA81-05F8-4886-9428-8EA4E978D485}"/>
    <hyperlink ref="K63" r:id="rId62" display="https://rcedge.co/index.php/shop/airplanes/aircraft-electronics/airplane-electric-motors/emaxgt282605860kv-detail" xr:uid="{0E699314-90C5-4194-9744-9074C4A4D8B4}"/>
    <hyperlink ref="K64" r:id="rId63" display="https://rcedge.co/index.php/shop/airplanes/aircraft-electronics/airplane-electric-motors/emaxgt2826041090kv-detail" xr:uid="{F28D81F5-150A-4F81-91B0-483301AADD1E}"/>
    <hyperlink ref="K65" r:id="rId64" display="https://rcedge.co/index.php/shop/airplanes/aircraft-electronics/airplane-electric-motors/emaxgt282606710kv-detail" xr:uid="{57F79734-F270-458C-AD15-C910F4898274}"/>
    <hyperlink ref="K66" r:id="rId65" display="https://rcedge.co/index.php/shop/airplanes/aircraft-electronics/airplane-electric-motors/emaxgt3520041150kv-detail" xr:uid="{0BA84622-E563-479B-A16F-4CE22570B78B}"/>
    <hyperlink ref="K67" r:id="rId66" display="https://rcedge.co/index.php/shop/airplanes/aircraft-electronics/airplane-electric-motors/emaxgt352005925kv-detail" xr:uid="{E46ACB54-D772-410A-8ED3-387BAC6C65E4}"/>
    <hyperlink ref="K68" r:id="rId67" display="https://rcedge.co/index.php/shop/airplanes/aircraft-electronics/airplane-electric-motors/emaxgt352604870kvspecialorderonly-detail" xr:uid="{A444AEF0-9370-423E-93E8-CD5954703F04}"/>
    <hyperlink ref="K69" r:id="rId68" display="https://rcedge.co/index.php/shop/airplanes/aircraft-electronics/airplane-electric-motors/emaxgt352605710kvspecialorderonly-detail" xr:uid="{19A9D242-0CAB-4A3E-9F73-6CB133B2A63C}"/>
    <hyperlink ref="K70" r:id="rId69" display="https://rcedge.co/index.php/shop/airplanes/aircraft-electronics/airplane-electric-motors/emaxgt402009470kvspecialorderonly-detail" xr:uid="{BF51739F-707F-4AB2-AF61-0105AFEE27C6}"/>
    <hyperlink ref="K71" r:id="rId70" display="https://rcedge.co/index.php/shop/airplanes/aircraft-electronics/airplane-electric-motors/emaxgt402007620kvspecialorderonly-detail" xr:uid="{781050F7-BE70-4875-AE8A-1B7461B9328A}"/>
    <hyperlink ref="K72" r:id="rId71" display="https://rcedge.co/index.php/shop/airplanes/aircraft-electronics/airplane-electric-motors/emaxgt403008353kvspecialorderonly-detail" xr:uid="{AC2A823B-9FF0-4F9D-82CC-C60B4477D973}"/>
    <hyperlink ref="K73" r:id="rId72" display="https://rcedge.co/index.php/shop/airplanes/aircraft-electronics/airplane-electric-motors/emaxgt403006420kvspecialorderonly-detail" xr:uid="{73818406-0688-4ADD-B69B-2BA3212A21AA}"/>
    <hyperlink ref="K74" r:id="rId73" display="https://rcedge.co/index.php/shop/airplanes/aircraft-electronics/airplane-electric-motors/emaxgt532509325kvspecialorderonly-detail" xr:uid="{17F85F0F-0524-42FC-AC4B-4C5DB84D3A2E}"/>
    <hyperlink ref="K75" r:id="rId74" display="https://rcedge.co/index.php/shop/airplanes/aircraft-electronics/airplane-electric-motors/emaxgt532511260kvspecialorderonly-detail" xr:uid="{27DCA7BC-D1E1-4C97-88A5-BBCBDAE15CF3}"/>
    <hyperlink ref="K76" r:id="rId75" display="https://rcedge.co/index.php/shop/airplanes/aircraft-electronics/airplane-electric-motors/emaxgt533510200kvspecialorderonly-detail" xr:uid="{9520B52D-08CC-411B-A05C-EE9D9E7830AF}"/>
    <hyperlink ref="K77" r:id="rId76" display="https://rcedge.co/index.php/shop/airplanes/aircraft-electronics/airplane-electric-motors/emaxgt533508250kvspecialorderonly-detail" xr:uid="{091934EF-588C-4B9E-B6DB-49F6DF64045B}"/>
    <hyperlink ref="K78" r:id="rId77" display="https://rcedge.co/index.php/shop/airplanes/aircraft-electronics/airplane-electric-motors/emaxgt533509220kvspecialorderonly-detail" xr:uid="{7A740C8A-DE52-4E4B-BAB1-18EDB9AC443B}"/>
    <hyperlink ref="K79" r:id="rId78" display="https://rcedge.co/index.php/shop/airplanes/aircraft-electronics/airplane-electric-motors/emaxgt534509170kvspecialorderonly-detail" xr:uid="{8EC74E7C-825E-4C6C-9120-23925E53EEE4}"/>
    <hyperlink ref="K80" r:id="rId79" display="https://rcedge.co/index.php/shop/airplanes/aircraft-electronics/airplane-electric-motors/emaxgt534507220kvspecialorderonly-detail" xr:uid="{B3ED91E3-C640-4204-A215-4BC80FC7EDC6}"/>
    <hyperlink ref="K81" r:id="rId80" display="https://rcedge.co/index.php/shop/airplanes/aircraft-electronics/airplane-electric-motors/emaxgt534508190kvspecialorderonly-detail" xr:uid="{00395F07-9292-4F05-8BA6-823936ADFEA2}"/>
    <hyperlink ref="K82" r:id="rId81" display="https://rcedge.co/index.php/sample-sites/shop/plastic-scale-kits/dualskyeco4120c430kv-detail?tmpl=component&amp;print=1" xr:uid="{226AA575-37BA-449B-A684-655E371A3E87}"/>
    <hyperlink ref="K83" r:id="rId82" display="https://rcedge.co/index.php/shop/airplanes/aircraft-electronics/airplane-electric-motors/dualskyeco4120c500kv-detail" xr:uid="{5C3D4A6E-11E3-49D3-8998-37E2C1595DDF}"/>
    <hyperlink ref="K84" r:id="rId83" display="https://rcedge.co/index.php/shop/airplanes/aircraft-electronics/airplane-electric-motors/dualskyeco4120c560kv-detail" xr:uid="{ADA90E3F-6CE0-4DD3-B03C-CAD1FD0BEF57}"/>
    <hyperlink ref="K85" r:id="rId84" display="https://rcedge.co/index.php/shop/airplanes/aircraft-electronics/airplane-electric-motors/dualskyeco4130c470kv-detail" xr:uid="{2A0B039A-86E5-4C41-A610-D551940BBCD8}"/>
    <hyperlink ref="K86" r:id="rId85" display="https://rcedge.co/index.php/shop/airplanes/aircraft-electronics/airplane-electric-motors/dualskyeco4130c290kv-detail" xr:uid="{393A9D97-D778-4AEE-BEF4-BA2FDA18C72C}"/>
    <hyperlink ref="K87" r:id="rId86" display="https://rcedge.co/index.php/shop/airplanes/aircraft-electronics/airplane-electric-motors/dualskyeco3520c820kv-detail" xr:uid="{AA3DCD7C-91BF-4623-9D3A-FCAA4B0795C6}"/>
    <hyperlink ref="K88" r:id="rId87" display="https://rcedge.co/index.php/shop/airplanes/aircraft-electronics/airplane-electric-motors/dualskyeco3520c680kv-detail" xr:uid="{5519F1DB-F6B3-4867-9122-C2D585E07EB2}"/>
    <hyperlink ref="K89" r:id="rId88" display="https://rcedge.co/index.php/shop/airplanes/aircraft-electronics/airplane-electric-motors/dualskyeco3520c510kv-detail" xr:uid="{42AF3EB7-1ADB-4259-BBA3-9A35909DFBED}"/>
    <hyperlink ref="K90" r:id="rId89" display="https://rcedge.co/index.php/shop/airplanes/aircraft-electronics/airplane-electric-motors/dualskyeco2826c1120kv-detail" xr:uid="{36843E55-ED84-4458-89DB-B54F096043CB}"/>
    <hyperlink ref="K91" r:id="rId90" display="https://rcedge.co/index.php/shop/airplanes/aircraft-electronics/airplane-electric-motors/dualskyeco2826c850kv-detail" xr:uid="{0CC917BA-8DD5-45E7-AC1F-E074DB3CAB8B}"/>
    <hyperlink ref="K92" r:id="rId91" display="https://rcedge.co/index.php/shop/airplanes/aircraft-electronics/airplane-electric-motors/dualskyeco2826c720kv-detail" xr:uid="{74FCBECB-674F-4B59-9199-7C5AC39AE220}"/>
    <hyperlink ref="K93" r:id="rId92" display="https://flyingrobot.co/collections/brushless-motors/products/dualsky-eco-4120c-v2-series-brushless-motor" xr:uid="{1BDD445F-EC09-4E0A-ACA1-26218B24017F}"/>
    <hyperlink ref="K94" r:id="rId93" display="https://flyingrobot.co/collections/brushless-motors/products/brotherhobby-avenger-2812-v3-motorcw" xr:uid="{1E3CBB82-E3BF-4862-AF78-B18DCA049B04}"/>
    <hyperlink ref="K95" r:id="rId94" display="https://flyingrobot.co/collections/brushless-motors/products/brotherhobby-avenger-2812-v3-motorcw" xr:uid="{1B5B621B-7B3A-4862-835D-DF89559B12B5}"/>
    <hyperlink ref="K96" r:id="rId95" display="https://flyingrobot.co/collections/brushless-motors/products/cine66-2812-fpv-racing-best-drone-motor-4-6s-1155kv" xr:uid="{7DEF4486-3E67-419C-9C36-3F9F1E7513F4}"/>
    <hyperlink ref="K98" r:id="rId96" display="https://flyingrobot.co/collections/brushless-motors/products/t-motor-air-gear-450-no-esc" xr:uid="{1F635C78-CEA0-4AAA-A880-D8D37C97A697}"/>
    <hyperlink ref="K97" r:id="rId97" display="https://flyingrobot.co/collections/t-motor/products/t-motor-mn3520-400kv" xr:uid="{9BB1F9E4-437B-4F4A-91D8-882ADF6C80C2}"/>
    <hyperlink ref="K99" r:id="rId98" display="https://flyingrobot.co/collections/brushless-motors/products/tbs-grinder-v4-2207-kv1750" xr:uid="{A1DDFC0C-8FB0-4E08-8AEE-D26760D32198}"/>
    <hyperlink ref="K100" r:id="rId99" display="https://flyingrobot.co/collections/brushless-motors/products/brother-hobby-avenger-2806-5-1300kv-motor" xr:uid="{43730884-600F-4AB4-AE14-3895379AB49A}"/>
    <hyperlink ref="K101" r:id="rId100" display="https://flyingrobot.co/collections/brushless-motors/products/emax-eco-ii-series-2306-3-6s-brushless-motor" xr:uid="{087039E5-C74D-422A-B4E6-7F170B853F56}"/>
    <hyperlink ref="K102" r:id="rId101" display="https://flyingrobot.co/collections/brushless-motors/products/emax-eco-ii-series-2306-3-6s-brushless-motor" xr:uid="{5ECF5B95-8E0D-4016-AE06-18308A35F4DE}"/>
    <hyperlink ref="K103" r:id="rId102" display="https://flyingrobot.co/collections/brushless-motors/products/emax-eco-ii-series-2306-3-6s-brushless-motor" xr:uid="{9D615C5C-C599-4507-BBE3-C3F9095A9246}"/>
    <hyperlink ref="K104" r:id="rId103" display="https://flyingrobot.co/collections/brushless-motors/products/ethix-mr-steele-stout-motor-v4-launch-edition" xr:uid="{778054F1-A88A-43CB-AB9E-5E58C8AB59A9}"/>
    <hyperlink ref="K105" r:id="rId104" display="https://flyingrobot.co/collections/brushless-motors/products/ethix-mr-steele-silk-motor-v4" xr:uid="{E2A7991C-BEDC-43D9-946C-E32FB5309472}"/>
    <hyperlink ref="K106" r:id="rId105" display="https://flyingrobot.co/collections/brushless-motors/products/t-motor-mn3508-380kv-motor" xr:uid="{5B5D7FAD-5C8A-4DCB-97FA-A4CE7D30D3E4}"/>
    <hyperlink ref="K107" r:id="rId106" display="https://flyingrobot.co/collections/brushless-motors/products/t-motor-f40pro-1950kv-2400kv?variant=36932530634902" xr:uid="{AF58E423-E392-4233-A82E-784AF67E529E}"/>
    <hyperlink ref="K108" r:id="rId107" display="https://flyingrobot.co/collections/brushless-motors/products/t-motor-f40pro-1950kv-2400kv?variant=36932530634902" xr:uid="{1C3C7558-CDBD-4EB3-A084-EBA059ED67C9}"/>
    <hyperlink ref="K109" r:id="rId108" display="https://flyingrobot.co/collections/brushless-motors/products/f1507-shaft-version-2700kv-3800kv" xr:uid="{4331CE6E-F113-4057-A4C4-784EEA79C7BA}"/>
    <hyperlink ref="K110" r:id="rId109" display="https://flyingrobot.co/collections/brushless-motors/products/f1507-shaft-version-2700kv-3800kv" xr:uid="{6FC98AC6-894A-4AED-B54A-712215C5F21B}"/>
    <hyperlink ref="K111" r:id="rId110" display="https://flyingrobot.co/collections/brushless-motors/products/f1303-kv5000-1pc-set" xr:uid="{ABAF90DA-AAE6-4534-B68E-213FE60768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EF3E-1213-4F50-A123-612C632301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Hasewinkel</dc:creator>
  <cp:lastModifiedBy>Guy Hasewinkel</cp:lastModifiedBy>
  <dcterms:created xsi:type="dcterms:W3CDTF">2024-12-06T11:07:47Z</dcterms:created>
  <dcterms:modified xsi:type="dcterms:W3CDTF">2025-03-28T18:01:54Z</dcterms:modified>
</cp:coreProperties>
</file>