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４ねんレポート\実験5\"/>
    </mc:Choice>
  </mc:AlternateContent>
  <xr:revisionPtr revIDLastSave="0" documentId="13_ncr:1_{A85FA98A-3914-4FD8-A01E-12EDB24F2CA3}" xr6:coauthVersionLast="47" xr6:coauthVersionMax="47" xr10:uidLastSave="{00000000-0000-0000-0000-000000000000}"/>
  <bookViews>
    <workbookView xWindow="-96" yWindow="-96" windowWidth="23232" windowHeight="12552" xr2:uid="{4308D0FC-2C1A-4B27-B3B6-3BBE212C56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C8" i="1"/>
  <c r="F2" i="1" l="1"/>
  <c r="C7" i="1"/>
  <c r="D7" i="1"/>
  <c r="E7" i="1"/>
  <c r="E9" i="1" s="1"/>
  <c r="F7" i="1"/>
  <c r="G7" i="1"/>
  <c r="H7" i="1"/>
  <c r="I7" i="1"/>
  <c r="I9" i="1" s="1"/>
  <c r="J7" i="1"/>
  <c r="J9" i="1" s="1"/>
  <c r="B7" i="1"/>
  <c r="C4" i="1"/>
  <c r="D4" i="1"/>
  <c r="E4" i="1"/>
  <c r="F4" i="1"/>
  <c r="G4" i="1"/>
  <c r="H4" i="1"/>
  <c r="I4" i="1"/>
  <c r="J4" i="1"/>
  <c r="B4" i="1"/>
  <c r="H9" i="1" l="1"/>
  <c r="D9" i="1"/>
  <c r="F9" i="1"/>
  <c r="G9" i="1"/>
  <c r="C9" i="1"/>
</calcChain>
</file>

<file path=xl/sharedStrings.xml><?xml version="1.0" encoding="utf-8"?>
<sst xmlns="http://schemas.openxmlformats.org/spreadsheetml/2006/main" count="13" uniqueCount="9">
  <si>
    <r>
      <t>W</t>
    </r>
    <r>
      <rPr>
        <sz val="11"/>
        <color theme="1"/>
        <rFont val="ＭＳ 明朝"/>
        <family val="1"/>
        <charset val="128"/>
      </rPr>
      <t>〔</t>
    </r>
    <r>
      <rPr>
        <sz val="11"/>
        <color theme="1"/>
        <rFont val="Times New Roman"/>
        <family val="1"/>
        <charset val="161"/>
      </rPr>
      <t>kg</t>
    </r>
    <r>
      <rPr>
        <sz val="11"/>
        <color theme="1"/>
        <rFont val="ＭＳ 明朝"/>
        <family val="1"/>
        <charset val="128"/>
      </rPr>
      <t>〕</t>
    </r>
    <phoneticPr fontId="1"/>
  </si>
  <si>
    <t>=</t>
    <phoneticPr fontId="1"/>
  </si>
  <si>
    <r>
      <t xml:space="preserve">W  </t>
    </r>
    <r>
      <rPr>
        <sz val="11"/>
        <color theme="1"/>
        <rFont val="ＭＳ Ｐ明朝"/>
        <family val="1"/>
        <charset val="128"/>
      </rPr>
      <t>〔</t>
    </r>
    <r>
      <rPr>
        <sz val="11"/>
        <color theme="1"/>
        <rFont val="Times New Roman"/>
        <family val="1"/>
        <charset val="161"/>
      </rPr>
      <t>N</t>
    </r>
    <r>
      <rPr>
        <sz val="11"/>
        <color theme="1"/>
        <rFont val="ＭＳ Ｐ明朝"/>
        <family val="1"/>
        <charset val="128"/>
      </rPr>
      <t>〕</t>
    </r>
    <phoneticPr fontId="1"/>
  </si>
  <si>
    <r>
      <t>δ</t>
    </r>
    <r>
      <rPr>
        <sz val="11"/>
        <color theme="1"/>
        <rFont val="ＭＳ Ｐ明朝"/>
        <family val="1"/>
        <charset val="128"/>
      </rPr>
      <t>〔％〕</t>
    </r>
    <phoneticPr fontId="1"/>
  </si>
  <si>
    <r>
      <t>〔</t>
    </r>
    <r>
      <rPr>
        <sz val="11"/>
        <color theme="1"/>
        <rFont val="Times New Roman"/>
        <family val="1"/>
      </rPr>
      <t>mm</t>
    </r>
    <r>
      <rPr>
        <sz val="11"/>
        <color theme="1"/>
        <rFont val="ＭＳ Ｐ明朝"/>
        <family val="1"/>
        <charset val="128"/>
      </rPr>
      <t>〕</t>
    </r>
    <phoneticPr fontId="1"/>
  </si>
  <si>
    <t>1)</t>
    <phoneticPr fontId="1"/>
  </si>
  <si>
    <t>-</t>
    <phoneticPr fontId="1"/>
  </si>
  <si>
    <r>
      <rPr>
        <i/>
        <sz val="11"/>
        <color theme="1"/>
        <rFont val="Times New Roman"/>
        <family val="1"/>
      </rPr>
      <t>a</t>
    </r>
    <r>
      <rPr>
        <sz val="11"/>
        <color theme="1"/>
        <rFont val="Times New Roman"/>
        <family val="1"/>
      </rPr>
      <t>=600</t>
    </r>
    <phoneticPr fontId="1"/>
  </si>
  <si>
    <r>
      <t>表2</t>
    </r>
    <r>
      <rPr>
        <sz val="11"/>
        <color theme="1"/>
        <rFont val="ＭＳ 明朝"/>
        <family val="2"/>
        <charset val="128"/>
      </rPr>
      <t>　</t>
    </r>
    <r>
      <rPr>
        <sz val="11"/>
        <color theme="1"/>
        <rFont val="ＭＳ 明朝"/>
        <family val="1"/>
        <charset val="128"/>
      </rPr>
      <t>両端支持ばりの最大たわみ</t>
    </r>
    <r>
      <rPr>
        <sz val="11"/>
        <color theme="1"/>
        <rFont val="ＭＳ 明朝"/>
        <family val="2"/>
        <charset val="128"/>
      </rPr>
      <t>（</t>
    </r>
    <r>
      <rPr>
        <i/>
        <sz val="11"/>
        <color theme="1"/>
        <rFont val="ＭＳ 明朝"/>
        <family val="1"/>
        <charset val="128"/>
      </rPr>
      <t>a</t>
    </r>
    <r>
      <rPr>
        <sz val="11"/>
        <color theme="1"/>
        <rFont val="ＭＳ 明朝"/>
        <family val="1"/>
        <charset val="128"/>
      </rPr>
      <t>=600mm)</t>
    </r>
    <rPh sb="0" eb="1">
      <t>ヒョウ</t>
    </rPh>
    <rPh sb="3" eb="5">
      <t>リョウタン</t>
    </rPh>
    <rPh sb="5" eb="7">
      <t>シジ</t>
    </rPh>
    <rPh sb="10" eb="12">
      <t>サイダイ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</si>
</sst>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"/>
  </numFmts>
  <fonts count="8" x14ac:knownFonts="1">
    <font>
      <sz val="11"/>
      <color theme="1"/>
      <name val="ＭＳ 明朝"/>
      <family val="2"/>
      <charset val="128"/>
    </font>
    <font>
      <sz val="6"/>
      <name val="ＭＳ 明朝"/>
      <family val="2"/>
      <charset val="128"/>
    </font>
    <font>
      <sz val="11"/>
      <color theme="1"/>
      <name val="Times New Roman"/>
      <family val="1"/>
    </font>
    <font>
      <sz val="11"/>
      <color theme="1"/>
      <name val="ＭＳ 明朝"/>
      <family val="1"/>
      <charset val="128"/>
    </font>
    <font>
      <sz val="11"/>
      <color theme="1"/>
      <name val="ＭＳ Ｐ明朝"/>
      <family val="1"/>
      <charset val="128"/>
    </font>
    <font>
      <sz val="11"/>
      <color theme="1"/>
      <name val="Times New Roman"/>
      <family val="1"/>
      <charset val="161"/>
    </font>
    <font>
      <i/>
      <sz val="11"/>
      <color theme="1"/>
      <name val="Times New Roman"/>
      <family val="1"/>
    </font>
    <font>
      <i/>
      <sz val="11"/>
      <color theme="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right" vertical="center" shrinkToFit="1"/>
    </xf>
    <xf numFmtId="177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>
      <alignment vertical="center"/>
    </xf>
    <xf numFmtId="2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80010</xdr:colOff>
      <xdr:row>0</xdr:row>
      <xdr:rowOff>133350</xdr:rowOff>
    </xdr:from>
    <xdr:ext cx="1787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E0034DD8-97BF-626D-EF68-0986FAE08070}"/>
                </a:ext>
              </a:extLst>
            </xdr:cNvPr>
            <xdr:cNvSpPr txBox="1"/>
          </xdr:nvSpPr>
          <xdr:spPr>
            <a:xfrm>
              <a:off x="3341370" y="133350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kumimoji="1" lang="ja-JP" altLang="en-US" sz="1100"/>
            </a:p>
          </xdr:txBody>
        </xdr:sp>
      </mc:Choice>
      <mc:Fallback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E0034DD8-97BF-626D-EF68-0986FAE08070}"/>
                </a:ext>
              </a:extLst>
            </xdr:cNvPr>
            <xdr:cNvSpPr txBox="1"/>
          </xdr:nvSpPr>
          <xdr:spPr>
            <a:xfrm>
              <a:off x="3341370" y="133350"/>
              <a:ext cx="1787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𝑋_1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0</xdr:col>
      <xdr:colOff>613410</xdr:colOff>
      <xdr:row>4</xdr:row>
      <xdr:rowOff>15240</xdr:rowOff>
    </xdr:from>
    <xdr:ext cx="6858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D61DBBB8-6ACE-DD48-8239-7D985D43D870}"/>
                </a:ext>
              </a:extLst>
            </xdr:cNvPr>
            <xdr:cNvSpPr txBox="1"/>
          </xdr:nvSpPr>
          <xdr:spPr>
            <a:xfrm>
              <a:off x="613410" y="78486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kumimoji="1" lang="en-US" altLang="ja-JP" sz="1100" b="0" i="1" baseline="-25000"/>
                <a:t>i</a:t>
              </a:r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D61DBBB8-6ACE-DD48-8239-7D985D43D870}"/>
                </a:ext>
              </a:extLst>
            </xdr:cNvPr>
            <xdr:cNvSpPr txBox="1"/>
          </xdr:nvSpPr>
          <xdr:spPr>
            <a:xfrm>
              <a:off x="613410" y="78486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/>
                <a:t>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𝑌_𝑚𝑎𝑥)</a:t>
              </a:r>
              <a:r>
                <a:rPr kumimoji="1" lang="en-US" altLang="ja-JP" sz="1100" b="0" i="1" baseline="-25000"/>
                <a:t>i</a:t>
              </a:r>
            </a:p>
          </xdr:txBody>
        </xdr:sp>
      </mc:Fallback>
    </mc:AlternateContent>
    <xdr:clientData/>
  </xdr:oneCellAnchor>
  <xdr:oneCellAnchor>
    <xdr:from>
      <xdr:col>0</xdr:col>
      <xdr:colOff>601980</xdr:colOff>
      <xdr:row>4</xdr:row>
      <xdr:rowOff>171450</xdr:rowOff>
    </xdr:from>
    <xdr:ext cx="6858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902CE21D-95B9-4F0E-8774-C222E133138A}"/>
                </a:ext>
              </a:extLst>
            </xdr:cNvPr>
            <xdr:cNvSpPr txBox="1"/>
          </xdr:nvSpPr>
          <xdr:spPr>
            <a:xfrm>
              <a:off x="601980" y="86487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/>
                <a:t>(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)</m:t>
                  </m:r>
                  <m:r>
                    <a:rPr kumimoji="1" lang="en-US" altLang="ja-JP" sz="1100" b="0" i="1" baseline="-25000">
                      <a:latin typeface="Cambria Math" panose="02040503050406030204" pitchFamily="18" charset="0"/>
                    </a:rPr>
                    <m:t>𝑑</m:t>
                  </m:r>
                </m:oMath>
              </a14:m>
              <a:endParaRPr kumimoji="1" lang="en-US" altLang="ja-JP" sz="1100" b="0" i="1" baseline="-250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902CE21D-95B9-4F0E-8774-C222E133138A}"/>
                </a:ext>
              </a:extLst>
            </xdr:cNvPr>
            <xdr:cNvSpPr txBox="1"/>
          </xdr:nvSpPr>
          <xdr:spPr>
            <a:xfrm>
              <a:off x="601980" y="86487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/>
                <a:t>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𝑌_𝑚𝑎𝑥)</a:t>
              </a:r>
              <a:r>
                <a:rPr kumimoji="1" lang="en-US" altLang="ja-JP" sz="1100" b="0" i="0" baseline="-25000">
                  <a:latin typeface="Cambria Math" panose="02040503050406030204" pitchFamily="18" charset="0"/>
                </a:rPr>
                <a:t>𝑑</a:t>
              </a:r>
              <a:endParaRPr kumimoji="1" lang="en-US" altLang="ja-JP" sz="1100" b="0" i="1" baseline="-25000"/>
            </a:p>
          </xdr:txBody>
        </xdr:sp>
      </mc:Fallback>
    </mc:AlternateContent>
    <xdr:clientData/>
  </xdr:oneCellAnchor>
  <xdr:oneCellAnchor>
    <xdr:from>
      <xdr:col>0</xdr:col>
      <xdr:colOff>179070</xdr:colOff>
      <xdr:row>6</xdr:row>
      <xdr:rowOff>49531</xdr:rowOff>
    </xdr:from>
    <xdr:ext cx="1394460" cy="30098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D90C04B5-6C47-4CB2-91B3-412657BC0FE2}"/>
                </a:ext>
              </a:extLst>
            </xdr:cNvPr>
            <xdr:cNvSpPr txBox="1"/>
          </xdr:nvSpPr>
          <xdr:spPr>
            <a:xfrm>
              <a:off x="179070" y="1379221"/>
              <a:ext cx="1394460" cy="300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/>
                <a:t>〔(</a:t>
              </a:r>
              <a14:m>
                <m:oMath xmlns:m="http://schemas.openxmlformats.org/officeDocument/2006/math">
                  <m:sSub>
                    <m:sSubPr>
                      <m:ctrlPr>
                        <a:rPr kumimoji="1" lang="en-US" altLang="ja-JP" sz="11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𝑚𝑎𝑥</m:t>
                      </m:r>
                    </m:sub>
                  </m:sSub>
                  <m:r>
                    <a:rPr kumimoji="1" lang="en-US" altLang="ja-JP" sz="1100" b="0" i="1">
                      <a:latin typeface="Cambria Math" panose="02040503050406030204" pitchFamily="18" charset="0"/>
                    </a:rPr>
                    <m:t>)</m:t>
                  </m:r>
                  <m:r>
                    <a:rPr kumimoji="1" lang="en-US" altLang="ja-JP" sz="1100" b="0" i="1" baseline="-25000">
                      <a:latin typeface="Cambria Math" panose="02040503050406030204" pitchFamily="18" charset="0"/>
                    </a:rPr>
                    <m:t>𝑖</m:t>
                  </m:r>
                  <m:r>
                    <m:rPr>
                      <m:nor/>
                    </m:rPr>
                    <a:rPr kumimoji="1" lang="en-US" altLang="ja-JP" sz="1100" b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m:rPr>
                      <m:nor/>
                    </m:rPr>
                    <a:rPr kumimoji="1" lang="en-US" altLang="ja-JP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(</m:t>
                  </m:r>
                  <m:sSub>
                    <m:sSubPr>
                      <m:ctrlPr>
                        <a:rPr kumimoji="1" lang="en-US" altLang="ja-JP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kumimoji="1" lang="en-US" altLang="ja-JP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  <m:r>
                    <a:rPr kumimoji="1" lang="en-US" altLang="ja-JP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  <m:r>
                    <a:rPr kumimoji="1" lang="en-US" altLang="ja-JP" sz="1100" b="0" i="1" baseline="-2500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kumimoji="1" lang="en-US" altLang="ja-JP" sz="1100" b="0"/>
                <a:t>〕/2</a:t>
              </a:r>
            </a:p>
          </xdr:txBody>
        </xdr:sp>
      </mc:Choice>
      <mc:Fallback xmlns="">
        <xdr:sp macro="" textlink="">
          <xdr:nvSpPr>
            <xdr:cNvPr id="5" name="テキスト ボックス 4">
              <a:extLst>
                <a:ext uri="{FF2B5EF4-FFF2-40B4-BE49-F238E27FC236}">
                  <a16:creationId xmlns:a16="http://schemas.microsoft.com/office/drawing/2014/main" id="{D90C04B5-6C47-4CB2-91B3-412657BC0FE2}"/>
                </a:ext>
              </a:extLst>
            </xdr:cNvPr>
            <xdr:cNvSpPr txBox="1"/>
          </xdr:nvSpPr>
          <xdr:spPr>
            <a:xfrm>
              <a:off x="179070" y="1379221"/>
              <a:ext cx="1394460" cy="3009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kumimoji="1" lang="en-US" altLang="ja-JP" sz="1100"/>
                <a:t>〔(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𝑌_𝑚𝑎𝑥)</a:t>
              </a:r>
              <a:r>
                <a:rPr kumimoji="1" lang="en-US" altLang="ja-JP" sz="1100" b="0" i="0" baseline="-25000">
                  <a:latin typeface="Cambria Math" panose="02040503050406030204" pitchFamily="18" charset="0"/>
                </a:rPr>
                <a:t>𝑖</a:t>
              </a:r>
              <a:r>
                <a:rPr kumimoji="1" lang="en-US" altLang="ja-JP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kumimoji="1" lang="en-US" altLang="ja-JP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(" 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𝑌_𝑚𝑎𝑥)</a:t>
              </a:r>
              <a:r>
                <a:rPr kumimoji="1" lang="en-US" altLang="ja-JP" sz="11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kumimoji="1" lang="en-US" altLang="ja-JP" sz="1100" b="0"/>
                <a:t>〕/2</a:t>
              </a:r>
            </a:p>
          </xdr:txBody>
        </xdr:sp>
      </mc:Fallback>
    </mc:AlternateContent>
    <xdr:clientData/>
  </xdr:oneCellAnchor>
  <xdr:oneCellAnchor>
    <xdr:from>
      <xdr:col>0</xdr:col>
      <xdr:colOff>609600</xdr:colOff>
      <xdr:row>6</xdr:row>
      <xdr:rowOff>373380</xdr:rowOff>
    </xdr:from>
    <xdr:ext cx="6858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46A021DF-F81C-42F5-9628-7C5F72648130}"/>
                </a:ext>
              </a:extLst>
            </xdr:cNvPr>
            <xdr:cNvSpPr txBox="1"/>
          </xdr:nvSpPr>
          <xdr:spPr>
            <a:xfrm>
              <a:off x="609600" y="170307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𝑚𝑎𝑥</m:t>
                        </m:r>
                      </m:sub>
                    </m:sSub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46A021DF-F81C-42F5-9628-7C5F72648130}"/>
                </a:ext>
              </a:extLst>
            </xdr:cNvPr>
            <xdr:cNvSpPr txBox="1"/>
          </xdr:nvSpPr>
          <xdr:spPr>
            <a:xfrm>
              <a:off x="609600" y="1703070"/>
              <a:ext cx="6858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𝑌_𝑚𝑎𝑥</a:t>
              </a:r>
              <a:endParaRPr kumimoji="1" lang="en-US" altLang="ja-JP" sz="1100" b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532CC-83C1-4D6E-AC54-8D8E27B3A359}">
  <dimension ref="A1:J10"/>
  <sheetViews>
    <sheetView tabSelected="1" workbookViewId="0">
      <selection activeCell="K16" sqref="K16:L16"/>
    </sheetView>
  </sheetViews>
  <sheetFormatPr defaultRowHeight="12.9" x14ac:dyDescent="0.3"/>
  <cols>
    <col min="1" max="1" width="27.3125" customWidth="1"/>
    <col min="2" max="2" width="6.3671875" bestFit="1" customWidth="1"/>
    <col min="3" max="3" width="5.9453125" bestFit="1" customWidth="1"/>
    <col min="4" max="4" width="5.41796875" bestFit="1" customWidth="1"/>
    <col min="5" max="10" width="6.41796875" bestFit="1" customWidth="1"/>
  </cols>
  <sheetData>
    <row r="1" spans="1:10" x14ac:dyDescent="0.3">
      <c r="A1" s="12" t="s">
        <v>8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s="1" customFormat="1" ht="14.1" x14ac:dyDescent="0.3">
      <c r="A2" s="6" t="s">
        <v>5</v>
      </c>
      <c r="B2" s="6" t="s">
        <v>7</v>
      </c>
      <c r="C2" s="6"/>
      <c r="D2" s="6"/>
      <c r="E2" s="7" t="s">
        <v>1</v>
      </c>
      <c r="F2" s="10">
        <f>((800^2-300^2)/3)^0.5</f>
        <v>428.17441928883767</v>
      </c>
    </row>
    <row r="3" spans="1:10" s="1" customFormat="1" ht="14.1" x14ac:dyDescent="0.3">
      <c r="A3" s="2" t="s">
        <v>0</v>
      </c>
      <c r="B3" s="3">
        <v>0</v>
      </c>
      <c r="C3" s="3">
        <v>0.5</v>
      </c>
      <c r="D3" s="4">
        <v>1</v>
      </c>
      <c r="E3" s="4">
        <v>1.5</v>
      </c>
      <c r="F3" s="4">
        <v>2</v>
      </c>
      <c r="G3" s="3">
        <v>2.2000000000000002</v>
      </c>
      <c r="H3" s="3">
        <v>2.4</v>
      </c>
      <c r="I3" s="3">
        <v>2.6</v>
      </c>
      <c r="J3" s="3">
        <v>2.7</v>
      </c>
    </row>
    <row r="4" spans="1:10" s="1" customFormat="1" ht="30" customHeight="1" x14ac:dyDescent="0.3">
      <c r="A4" s="5" t="s">
        <v>2</v>
      </c>
      <c r="B4" s="3">
        <f>9.80665*B3</f>
        <v>0</v>
      </c>
      <c r="C4" s="9">
        <f t="shared" ref="C4:J4" si="0">9.80665*C3</f>
        <v>4.9033249999999997</v>
      </c>
      <c r="D4" s="9">
        <f t="shared" si="0"/>
        <v>9.8066499999999994</v>
      </c>
      <c r="E4" s="9">
        <f t="shared" si="0"/>
        <v>14.709975</v>
      </c>
      <c r="F4" s="9">
        <f t="shared" si="0"/>
        <v>19.613299999999999</v>
      </c>
      <c r="G4" s="9">
        <f t="shared" si="0"/>
        <v>21.574629999999999</v>
      </c>
      <c r="H4" s="9">
        <f t="shared" si="0"/>
        <v>23.535959999999999</v>
      </c>
      <c r="I4" s="9">
        <f t="shared" si="0"/>
        <v>25.49729</v>
      </c>
      <c r="J4" s="9">
        <f t="shared" si="0"/>
        <v>26.477955000000001</v>
      </c>
    </row>
    <row r="5" spans="1:10" s="1" customFormat="1" ht="14.1" x14ac:dyDescent="0.3">
      <c r="A5" s="8" t="s">
        <v>4</v>
      </c>
      <c r="B5" s="3">
        <v>0</v>
      </c>
      <c r="C5" s="9">
        <v>0.56799999999999995</v>
      </c>
      <c r="D5" s="9">
        <v>1.1279999999999999</v>
      </c>
      <c r="E5" s="9">
        <v>1.7</v>
      </c>
      <c r="F5" s="9">
        <v>2.2679999999999998</v>
      </c>
      <c r="G5" s="9">
        <v>2.4980000000000002</v>
      </c>
      <c r="H5" s="9">
        <v>2.726</v>
      </c>
      <c r="I5" s="9">
        <v>2.952</v>
      </c>
      <c r="J5" s="9">
        <v>3.07</v>
      </c>
    </row>
    <row r="6" spans="1:10" s="1" customFormat="1" ht="14.1" x14ac:dyDescent="0.3">
      <c r="A6" s="8" t="s">
        <v>4</v>
      </c>
      <c r="B6" s="3">
        <v>6.0000000000000001E-3</v>
      </c>
      <c r="C6" s="9">
        <v>0.56999999999999995</v>
      </c>
      <c r="D6" s="9">
        <v>1.1319999999999999</v>
      </c>
      <c r="E6" s="9">
        <v>1.702</v>
      </c>
      <c r="F6" s="9">
        <v>2.27</v>
      </c>
      <c r="G6" s="9">
        <v>2.5</v>
      </c>
      <c r="H6" s="9">
        <v>2.726</v>
      </c>
      <c r="I6" s="9">
        <v>3.8540000000000001</v>
      </c>
      <c r="J6" s="9" t="s">
        <v>6</v>
      </c>
    </row>
    <row r="7" spans="1:10" s="1" customFormat="1" ht="30" customHeight="1" x14ac:dyDescent="0.3">
      <c r="A7" s="8" t="s">
        <v>4</v>
      </c>
      <c r="B7" s="3">
        <f>AVERAGE(B5:B6)</f>
        <v>3.0000000000000001E-3</v>
      </c>
      <c r="C7" s="3">
        <f t="shared" ref="C7:J7" si="1">AVERAGE(C5:C6)</f>
        <v>0.56899999999999995</v>
      </c>
      <c r="D7" s="3">
        <f t="shared" si="1"/>
        <v>1.1299999999999999</v>
      </c>
      <c r="E7" s="3">
        <f t="shared" si="1"/>
        <v>1.7010000000000001</v>
      </c>
      <c r="F7" s="3">
        <f t="shared" si="1"/>
        <v>2.2690000000000001</v>
      </c>
      <c r="G7" s="3">
        <f t="shared" si="1"/>
        <v>2.4990000000000001</v>
      </c>
      <c r="H7" s="3">
        <f t="shared" si="1"/>
        <v>2.726</v>
      </c>
      <c r="I7" s="3">
        <f t="shared" si="1"/>
        <v>3.403</v>
      </c>
      <c r="J7" s="3">
        <f t="shared" si="1"/>
        <v>3.07</v>
      </c>
    </row>
    <row r="8" spans="1:10" s="1" customFormat="1" ht="14.1" x14ac:dyDescent="0.3">
      <c r="A8" s="8" t="s">
        <v>4</v>
      </c>
      <c r="B8" s="3">
        <v>0</v>
      </c>
      <c r="C8" s="9">
        <f>C4*200*POWER((800^2)-(200^2),3/2)/(9*800*(31.812*4.92533^3/12)*206000*POWER(3,0.5))</f>
        <v>0.56010761587054925</v>
      </c>
      <c r="D8" s="9">
        <f t="shared" ref="D8:J8" si="2">D4*200*POWER((800^2)-(200^2),3/2)/(9*800*(31.812*4.92533^3/12)*206000*POWER(3,0.5))</f>
        <v>1.1202152317410985</v>
      </c>
      <c r="E8" s="9">
        <f t="shared" si="2"/>
        <v>1.6803228476116476</v>
      </c>
      <c r="F8" s="9">
        <f t="shared" si="2"/>
        <v>2.240430463482197</v>
      </c>
      <c r="G8" s="9">
        <f t="shared" si="2"/>
        <v>2.4644735098304165</v>
      </c>
      <c r="H8" s="9">
        <f t="shared" si="2"/>
        <v>2.6885165561786364</v>
      </c>
      <c r="I8" s="9">
        <f t="shared" si="2"/>
        <v>2.9125596025268563</v>
      </c>
      <c r="J8" s="9">
        <f t="shared" si="2"/>
        <v>3.024581125700966</v>
      </c>
    </row>
    <row r="9" spans="1:10" s="1" customFormat="1" ht="14.1" x14ac:dyDescent="0.3">
      <c r="A9" s="2" t="s">
        <v>3</v>
      </c>
      <c r="B9" s="3" t="s">
        <v>6</v>
      </c>
      <c r="C9" s="11">
        <f>(C7-C8)*100/C8</f>
        <v>1.5876206424420214</v>
      </c>
      <c r="D9" s="11">
        <f t="shared" ref="D9:I9" si="3">(D7-D8)*100/D8</f>
        <v>0.87347216692397489</v>
      </c>
      <c r="E9" s="11">
        <f t="shared" si="3"/>
        <v>1.2305464046830181</v>
      </c>
      <c r="F9" s="11">
        <f t="shared" si="3"/>
        <v>1.275180684402891</v>
      </c>
      <c r="G9" s="11">
        <f t="shared" si="3"/>
        <v>1.4009681999771</v>
      </c>
      <c r="H9" s="11">
        <f t="shared" si="3"/>
        <v>1.3942054303225586</v>
      </c>
      <c r="I9" s="11">
        <f t="shared" si="3"/>
        <v>16.83881068211106</v>
      </c>
      <c r="J9" s="11">
        <f>(J7-J8)*100/J8</f>
        <v>1.5016583259444787</v>
      </c>
    </row>
    <row r="10" spans="1:10" s="1" customFormat="1" ht="14.1" x14ac:dyDescent="0.3"/>
  </sheetData>
  <mergeCells count="1">
    <mergeCell ref="A1:J1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200103global</dc:creator>
  <cp:lastModifiedBy>野口史遠</cp:lastModifiedBy>
  <dcterms:created xsi:type="dcterms:W3CDTF">2023-05-08T00:58:48Z</dcterms:created>
  <dcterms:modified xsi:type="dcterms:W3CDTF">2023-07-03T02:40:01Z</dcterms:modified>
</cp:coreProperties>
</file>