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４ねんレポート\実験5\"/>
    </mc:Choice>
  </mc:AlternateContent>
  <xr:revisionPtr revIDLastSave="0" documentId="13_ncr:1_{61812988-D1A2-4B36-A25F-59CD981E1B08}" xr6:coauthVersionLast="47" xr6:coauthVersionMax="47" xr10:uidLastSave="{00000000-0000-0000-0000-000000000000}"/>
  <bookViews>
    <workbookView xWindow="-96" yWindow="-96" windowWidth="23232" windowHeight="12552" xr2:uid="{4308D0FC-2C1A-4B27-B3B6-3BBE212C5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/>
  <c r="F2" i="1"/>
  <c r="C7" i="1"/>
  <c r="D7" i="1"/>
  <c r="E7" i="1"/>
  <c r="F7" i="1"/>
  <c r="G7" i="1"/>
  <c r="H7" i="1"/>
  <c r="I7" i="1"/>
  <c r="J7" i="1"/>
  <c r="B7" i="1"/>
  <c r="C4" i="1"/>
  <c r="D4" i="1"/>
  <c r="E4" i="1"/>
  <c r="F4" i="1"/>
  <c r="G4" i="1"/>
  <c r="H4" i="1"/>
  <c r="I4" i="1"/>
  <c r="J4" i="1"/>
  <c r="B4" i="1"/>
  <c r="I9" i="1" l="1"/>
  <c r="E9" i="1"/>
  <c r="J9" i="1"/>
  <c r="H9" i="1"/>
  <c r="D9" i="1"/>
  <c r="F9" i="1"/>
  <c r="G9" i="1"/>
  <c r="C9" i="1"/>
</calcChain>
</file>

<file path=xl/sharedStrings.xml><?xml version="1.0" encoding="utf-8"?>
<sst xmlns="http://schemas.openxmlformats.org/spreadsheetml/2006/main" count="13" uniqueCount="9">
  <si>
    <r>
      <t>W</t>
    </r>
    <r>
      <rPr>
        <sz val="11"/>
        <color theme="1"/>
        <rFont val="ＭＳ 明朝"/>
        <family val="1"/>
        <charset val="128"/>
      </rPr>
      <t>〔</t>
    </r>
    <r>
      <rPr>
        <sz val="11"/>
        <color theme="1"/>
        <rFont val="Times New Roman"/>
        <family val="1"/>
        <charset val="161"/>
      </rPr>
      <t>kg</t>
    </r>
    <r>
      <rPr>
        <sz val="11"/>
        <color theme="1"/>
        <rFont val="ＭＳ 明朝"/>
        <family val="1"/>
        <charset val="128"/>
      </rPr>
      <t>〕</t>
    </r>
    <phoneticPr fontId="1"/>
  </si>
  <si>
    <t>=</t>
    <phoneticPr fontId="1"/>
  </si>
  <si>
    <r>
      <t xml:space="preserve">W  </t>
    </r>
    <r>
      <rPr>
        <sz val="11"/>
        <color theme="1"/>
        <rFont val="ＭＳ Ｐ明朝"/>
        <family val="1"/>
        <charset val="128"/>
      </rPr>
      <t>〔</t>
    </r>
    <r>
      <rPr>
        <sz val="11"/>
        <color theme="1"/>
        <rFont val="Times New Roman"/>
        <family val="1"/>
        <charset val="161"/>
      </rPr>
      <t>N</t>
    </r>
    <r>
      <rPr>
        <sz val="11"/>
        <color theme="1"/>
        <rFont val="ＭＳ Ｐ明朝"/>
        <family val="1"/>
        <charset val="128"/>
      </rPr>
      <t>〕</t>
    </r>
    <phoneticPr fontId="1"/>
  </si>
  <si>
    <r>
      <t>δ</t>
    </r>
    <r>
      <rPr>
        <sz val="11"/>
        <color theme="1"/>
        <rFont val="ＭＳ Ｐ明朝"/>
        <family val="1"/>
        <charset val="128"/>
      </rPr>
      <t>〔％〕</t>
    </r>
    <phoneticPr fontId="1"/>
  </si>
  <si>
    <r>
      <t>〔</t>
    </r>
    <r>
      <rPr>
        <sz val="11"/>
        <color theme="1"/>
        <rFont val="Times New Roman"/>
        <family val="1"/>
      </rPr>
      <t>mm</t>
    </r>
    <r>
      <rPr>
        <sz val="11"/>
        <color theme="1"/>
        <rFont val="ＭＳ Ｐ明朝"/>
        <family val="1"/>
        <charset val="128"/>
      </rPr>
      <t>〕</t>
    </r>
    <phoneticPr fontId="1"/>
  </si>
  <si>
    <t>1)</t>
    <phoneticPr fontId="1"/>
  </si>
  <si>
    <t>-</t>
    <phoneticPr fontId="1"/>
  </si>
  <si>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=700</t>
    </r>
    <phoneticPr fontId="1"/>
  </si>
  <si>
    <r>
      <t>表2</t>
    </r>
    <r>
      <rPr>
        <sz val="11"/>
        <color theme="1"/>
        <rFont val="ＭＳ 明朝"/>
        <family val="2"/>
        <charset val="128"/>
      </rPr>
      <t>　</t>
    </r>
    <r>
      <rPr>
        <sz val="11"/>
        <color theme="1"/>
        <rFont val="ＭＳ 明朝"/>
        <family val="1"/>
        <charset val="128"/>
      </rPr>
      <t>両端支持ばりの最大たわみ</t>
    </r>
    <r>
      <rPr>
        <sz val="11"/>
        <color theme="1"/>
        <rFont val="ＭＳ 明朝"/>
        <family val="2"/>
        <charset val="128"/>
      </rPr>
      <t>（</t>
    </r>
    <r>
      <rPr>
        <i/>
        <sz val="11"/>
        <color theme="1"/>
        <rFont val="ＭＳ 明朝"/>
        <family val="1"/>
        <charset val="128"/>
      </rPr>
      <t>a</t>
    </r>
    <r>
      <rPr>
        <sz val="11"/>
        <color theme="1"/>
        <rFont val="ＭＳ 明朝"/>
        <family val="1"/>
        <charset val="128"/>
      </rPr>
      <t>=700mm)</t>
    </r>
    <rPh sb="0" eb="1">
      <t>ヒョウ</t>
    </rPh>
    <rPh sb="3" eb="5">
      <t>リョウタン</t>
    </rPh>
    <rPh sb="5" eb="7">
      <t>シジ</t>
    </rPh>
    <rPh sb="10" eb="12">
      <t>サイダイ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</si>
</sst>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"/>
  </numFmts>
  <fonts count="8" x14ac:knownFonts="1">
    <font>
      <sz val="11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1"/>
      <charset val="128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  <charset val="161"/>
    </font>
    <font>
      <i/>
      <sz val="11"/>
      <color theme="1"/>
      <name val="Times New Roman"/>
      <family val="1"/>
    </font>
    <font>
      <i/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 vertical="center" shrinkToFit="1"/>
    </xf>
    <xf numFmtId="177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99060</xdr:colOff>
      <xdr:row>1</xdr:row>
      <xdr:rowOff>11430</xdr:rowOff>
    </xdr:from>
    <xdr:ext cx="178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E0034DD8-97BF-626D-EF68-0986FAE08070}"/>
                </a:ext>
              </a:extLst>
            </xdr:cNvPr>
            <xdr:cNvSpPr txBox="1"/>
          </xdr:nvSpPr>
          <xdr:spPr>
            <a:xfrm>
              <a:off x="3040380" y="17907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E0034DD8-97BF-626D-EF68-0986FAE08070}"/>
                </a:ext>
              </a:extLst>
            </xdr:cNvPr>
            <xdr:cNvSpPr txBox="1"/>
          </xdr:nvSpPr>
          <xdr:spPr>
            <a:xfrm>
              <a:off x="3040380" y="17907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𝑋_1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613410</xdr:colOff>
      <xdr:row>4</xdr:row>
      <xdr:rowOff>15240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D61DBBB8-6ACE-DD48-8239-7D985D43D870}"/>
                </a:ext>
              </a:extLst>
            </xdr:cNvPr>
            <xdr:cNvSpPr txBox="1"/>
          </xdr:nvSpPr>
          <xdr:spPr>
            <a:xfrm>
              <a:off x="613410" y="78486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kumimoji="1" lang="en-US" altLang="ja-JP" sz="1100" b="0" i="1" baseline="-25000"/>
                <a:t>i</a:t>
              </a:r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D61DBBB8-6ACE-DD48-8239-7D985D43D870}"/>
                </a:ext>
              </a:extLst>
            </xdr:cNvPr>
            <xdr:cNvSpPr txBox="1"/>
          </xdr:nvSpPr>
          <xdr:spPr>
            <a:xfrm>
              <a:off x="613410" y="78486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1" baseline="-25000"/>
                <a:t>i</a:t>
              </a:r>
            </a:p>
          </xdr:txBody>
        </xdr:sp>
      </mc:Fallback>
    </mc:AlternateContent>
    <xdr:clientData/>
  </xdr:oneCellAnchor>
  <xdr:oneCellAnchor>
    <xdr:from>
      <xdr:col>0</xdr:col>
      <xdr:colOff>601980</xdr:colOff>
      <xdr:row>4</xdr:row>
      <xdr:rowOff>171450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02CE21D-95B9-4F0E-8774-C222E133138A}"/>
                </a:ext>
              </a:extLst>
            </xdr:cNvPr>
            <xdr:cNvSpPr txBox="1"/>
          </xdr:nvSpPr>
          <xdr:spPr>
            <a:xfrm>
              <a:off x="601980" y="8648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  <m:r>
                    <a:rPr kumimoji="1" lang="en-US" altLang="ja-JP" sz="1100" b="0" i="1" baseline="-25000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kumimoji="1" lang="en-US" altLang="ja-JP" sz="1100" b="0" i="1" baseline="-250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02CE21D-95B9-4F0E-8774-C222E133138A}"/>
                </a:ext>
              </a:extLst>
            </xdr:cNvPr>
            <xdr:cNvSpPr txBox="1"/>
          </xdr:nvSpPr>
          <xdr:spPr>
            <a:xfrm>
              <a:off x="601980" y="8648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0" baseline="-25000">
                  <a:latin typeface="Cambria Math" panose="02040503050406030204" pitchFamily="18" charset="0"/>
                </a:rPr>
                <a:t>𝑑</a:t>
              </a:r>
              <a:endParaRPr kumimoji="1" lang="en-US" altLang="ja-JP" sz="1100" b="0" i="1" baseline="-25000"/>
            </a:p>
          </xdr:txBody>
        </xdr:sp>
      </mc:Fallback>
    </mc:AlternateContent>
    <xdr:clientData/>
  </xdr:oneCellAnchor>
  <xdr:oneCellAnchor>
    <xdr:from>
      <xdr:col>0</xdr:col>
      <xdr:colOff>179070</xdr:colOff>
      <xdr:row>6</xdr:row>
      <xdr:rowOff>49531</xdr:rowOff>
    </xdr:from>
    <xdr:ext cx="1394460" cy="300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D90C04B5-6C47-4CB2-91B3-412657BC0FE2}"/>
                </a:ext>
              </a:extLst>
            </xdr:cNvPr>
            <xdr:cNvSpPr txBox="1"/>
          </xdr:nvSpPr>
          <xdr:spPr>
            <a:xfrm>
              <a:off x="179070" y="1379221"/>
              <a:ext cx="1394460" cy="300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〔(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  <m:r>
                    <a:rPr kumimoji="1" lang="en-US" altLang="ja-JP" sz="1100" b="0" i="1" baseline="-25000">
                      <a:latin typeface="Cambria Math" panose="02040503050406030204" pitchFamily="18" charset="0"/>
                    </a:rPr>
                    <m:t>𝑖</m:t>
                  </m:r>
                  <m:r>
                    <m:rPr>
                      <m:nor/>
                    </m:rPr>
                    <a:rPr kumimoji="1" lang="en-US" altLang="ja-JP" sz="1100" b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m:rPr>
                      <m:nor/>
                    </m:rPr>
                    <a:rPr kumimoji="1" lang="en-US" altLang="ja-JP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kumimoji="1" lang="en-US" altLang="ja-JP" sz="11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kumimoji="1" lang="en-US" altLang="ja-JP" sz="1100" b="0"/>
                <a:t>〕/2</a:t>
              </a:r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D90C04B5-6C47-4CB2-91B3-412657BC0FE2}"/>
                </a:ext>
              </a:extLst>
            </xdr:cNvPr>
            <xdr:cNvSpPr txBox="1"/>
          </xdr:nvSpPr>
          <xdr:spPr>
            <a:xfrm>
              <a:off x="179070" y="1379221"/>
              <a:ext cx="1394460" cy="300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〔(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0" baseline="-25000">
                  <a:latin typeface="Cambria Math" panose="02040503050406030204" pitchFamily="18" charset="0"/>
                </a:rPr>
                <a:t>𝑖</a:t>
              </a:r>
              <a:r>
                <a:rPr kumimoji="1" lang="en-US" altLang="ja-JP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("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𝑌_𝑚𝑎𝑥)</a:t>
              </a:r>
              <a:r>
                <a:rPr kumimoji="1" lang="en-US" altLang="ja-JP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kumimoji="1" lang="en-US" altLang="ja-JP" sz="1100" b="0"/>
                <a:t>〕/2</a:t>
              </a:r>
            </a:p>
          </xdr:txBody>
        </xdr:sp>
      </mc:Fallback>
    </mc:AlternateContent>
    <xdr:clientData/>
  </xdr:oneCellAnchor>
  <xdr:oneCellAnchor>
    <xdr:from>
      <xdr:col>0</xdr:col>
      <xdr:colOff>609600</xdr:colOff>
      <xdr:row>6</xdr:row>
      <xdr:rowOff>373380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A021DF-F81C-42F5-9628-7C5F72648130}"/>
                </a:ext>
              </a:extLst>
            </xdr:cNvPr>
            <xdr:cNvSpPr txBox="1"/>
          </xdr:nvSpPr>
          <xdr:spPr>
            <a:xfrm>
              <a:off x="609600" y="17030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A021DF-F81C-42F5-9628-7C5F72648130}"/>
                </a:ext>
              </a:extLst>
            </xdr:cNvPr>
            <xdr:cNvSpPr txBox="1"/>
          </xdr:nvSpPr>
          <xdr:spPr>
            <a:xfrm>
              <a:off x="609600" y="17030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2CC-83C1-4D6E-AC54-8D8E27B3A359}">
  <dimension ref="A1:J10"/>
  <sheetViews>
    <sheetView tabSelected="1" workbookViewId="0">
      <selection activeCell="J16" sqref="J16"/>
    </sheetView>
  </sheetViews>
  <sheetFormatPr defaultRowHeight="12.9" x14ac:dyDescent="0.3"/>
  <cols>
    <col min="1" max="1" width="27.3125" customWidth="1"/>
    <col min="2" max="2" width="6.3671875" bestFit="1" customWidth="1"/>
    <col min="3" max="4" width="5.9453125" bestFit="1" customWidth="1"/>
    <col min="5" max="10" width="6.41796875" bestFit="1" customWidth="1"/>
  </cols>
  <sheetData>
    <row r="1" spans="1:10" x14ac:dyDescent="0.3">
      <c r="A1" s="12" t="s">
        <v>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ht="14.1" x14ac:dyDescent="0.3">
      <c r="A2" s="6" t="s">
        <v>5</v>
      </c>
      <c r="B2" s="6" t="s">
        <v>7</v>
      </c>
      <c r="C2" s="6"/>
      <c r="D2" s="6"/>
      <c r="E2" s="7" t="s">
        <v>1</v>
      </c>
      <c r="F2" s="10">
        <f>((800^2-300^2)/3)^0.5</f>
        <v>428.17441928883767</v>
      </c>
    </row>
    <row r="3" spans="1:10" s="1" customFormat="1" ht="14.1" x14ac:dyDescent="0.3">
      <c r="A3" s="2" t="s">
        <v>0</v>
      </c>
      <c r="B3" s="3">
        <v>0</v>
      </c>
      <c r="C3" s="3">
        <v>0.5</v>
      </c>
      <c r="D3" s="4">
        <v>1</v>
      </c>
      <c r="E3" s="4">
        <v>1.5</v>
      </c>
      <c r="F3" s="4">
        <v>2</v>
      </c>
      <c r="G3" s="3">
        <v>2.2000000000000002</v>
      </c>
      <c r="H3" s="3">
        <v>2.4</v>
      </c>
      <c r="I3" s="3">
        <v>2.6</v>
      </c>
      <c r="J3" s="3">
        <v>2.7</v>
      </c>
    </row>
    <row r="4" spans="1:10" s="1" customFormat="1" ht="30" customHeight="1" x14ac:dyDescent="0.3">
      <c r="A4" s="5" t="s">
        <v>2</v>
      </c>
      <c r="B4" s="3">
        <f>9.80665*B3</f>
        <v>0</v>
      </c>
      <c r="C4" s="9">
        <f t="shared" ref="C4:J4" si="0">9.80665*C3</f>
        <v>4.9033249999999997</v>
      </c>
      <c r="D4" s="9">
        <f t="shared" si="0"/>
        <v>9.8066499999999994</v>
      </c>
      <c r="E4" s="9">
        <f t="shared" si="0"/>
        <v>14.709975</v>
      </c>
      <c r="F4" s="9">
        <f t="shared" si="0"/>
        <v>19.613299999999999</v>
      </c>
      <c r="G4" s="9">
        <f t="shared" si="0"/>
        <v>21.574629999999999</v>
      </c>
      <c r="H4" s="9">
        <f t="shared" si="0"/>
        <v>23.535959999999999</v>
      </c>
      <c r="I4" s="9">
        <f t="shared" si="0"/>
        <v>25.49729</v>
      </c>
      <c r="J4" s="9">
        <f t="shared" si="0"/>
        <v>26.477955000000001</v>
      </c>
    </row>
    <row r="5" spans="1:10" s="1" customFormat="1" ht="14.1" x14ac:dyDescent="0.3">
      <c r="A5" s="8" t="s">
        <v>4</v>
      </c>
      <c r="B5" s="3">
        <v>0</v>
      </c>
      <c r="C5" s="9">
        <v>0.308</v>
      </c>
      <c r="D5" s="9">
        <v>0.622</v>
      </c>
      <c r="E5" s="9">
        <v>0.93</v>
      </c>
      <c r="F5" s="9">
        <v>1.236</v>
      </c>
      <c r="G5" s="9">
        <v>1.3580000000000001</v>
      </c>
      <c r="H5" s="9">
        <v>1.482</v>
      </c>
      <c r="I5" s="9">
        <v>1.6020000000000001</v>
      </c>
      <c r="J5" s="9">
        <v>1.6619999999999999</v>
      </c>
    </row>
    <row r="6" spans="1:10" s="1" customFormat="1" ht="14.1" x14ac:dyDescent="0.3">
      <c r="A6" s="8" t="s">
        <v>4</v>
      </c>
      <c r="B6" s="3">
        <v>4.0000000000000001E-3</v>
      </c>
      <c r="C6" s="9">
        <v>0.316</v>
      </c>
      <c r="D6" s="9">
        <v>0.628</v>
      </c>
      <c r="E6" s="9">
        <v>0.93600000000000005</v>
      </c>
      <c r="F6" s="9">
        <v>1.238</v>
      </c>
      <c r="G6" s="9">
        <v>1.3580000000000001</v>
      </c>
      <c r="H6" s="9">
        <v>1.482</v>
      </c>
      <c r="I6" s="9">
        <v>1.6020000000000001</v>
      </c>
      <c r="J6" s="9" t="s">
        <v>6</v>
      </c>
    </row>
    <row r="7" spans="1:10" s="1" customFormat="1" ht="30" customHeight="1" x14ac:dyDescent="0.3">
      <c r="A7" s="8" t="s">
        <v>4</v>
      </c>
      <c r="B7" s="3">
        <f>AVERAGE(B5:B6)</f>
        <v>2E-3</v>
      </c>
      <c r="C7" s="3">
        <f t="shared" ref="C7:J7" si="1">AVERAGE(C5:C6)</f>
        <v>0.312</v>
      </c>
      <c r="D7" s="3">
        <f t="shared" si="1"/>
        <v>0.625</v>
      </c>
      <c r="E7" s="3">
        <f t="shared" si="1"/>
        <v>0.93300000000000005</v>
      </c>
      <c r="F7" s="3">
        <f t="shared" si="1"/>
        <v>1.2370000000000001</v>
      </c>
      <c r="G7" s="3">
        <f t="shared" si="1"/>
        <v>1.3580000000000001</v>
      </c>
      <c r="H7" s="3">
        <f t="shared" si="1"/>
        <v>1.482</v>
      </c>
      <c r="I7" s="3">
        <f t="shared" si="1"/>
        <v>1.6020000000000001</v>
      </c>
      <c r="J7" s="3">
        <f t="shared" si="1"/>
        <v>1.6619999999999999</v>
      </c>
    </row>
    <row r="8" spans="1:10" s="1" customFormat="1" ht="14.1" x14ac:dyDescent="0.3">
      <c r="A8" s="8" t="s">
        <v>4</v>
      </c>
      <c r="B8" s="3">
        <v>0</v>
      </c>
      <c r="C8" s="9">
        <f>C4*100*POWER((800^2)-(100^2),3/2)/(9*800*(31.812*4.92533^3/12)*206000*POWER(3,0.5))</f>
        <v>0.30131824608188784</v>
      </c>
      <c r="D8" s="9">
        <f t="shared" ref="D8:J8" si="2">D4*100*POWER((800^2)-(100^2),3/2)/(9*800*(31.812*4.92533^3/12)*206000*POWER(3,0.5))</f>
        <v>0.60263649216377568</v>
      </c>
      <c r="E8" s="9">
        <f t="shared" si="2"/>
        <v>0.90395473824566352</v>
      </c>
      <c r="F8" s="9">
        <f t="shared" si="2"/>
        <v>1.2052729843275514</v>
      </c>
      <c r="G8" s="9">
        <f t="shared" si="2"/>
        <v>1.3258002827603064</v>
      </c>
      <c r="H8" s="9">
        <f t="shared" si="2"/>
        <v>1.4463275811930616</v>
      </c>
      <c r="I8" s="9">
        <f t="shared" si="2"/>
        <v>1.5668548796258168</v>
      </c>
      <c r="J8" s="9">
        <f t="shared" si="2"/>
        <v>1.6271185288421945</v>
      </c>
    </row>
    <row r="9" spans="1:10" s="1" customFormat="1" ht="14.1" x14ac:dyDescent="0.3">
      <c r="A9" s="2" t="s">
        <v>3</v>
      </c>
      <c r="B9" s="3" t="s">
        <v>6</v>
      </c>
      <c r="C9" s="11">
        <f>(C7-C8)*100/C8</f>
        <v>3.5450073326157714</v>
      </c>
      <c r="D9" s="11">
        <f t="shared" ref="D9:I9" si="3">(D7-D8)*100/D8</f>
        <v>3.7109448443667583</v>
      </c>
      <c r="E9" s="11">
        <f t="shared" si="3"/>
        <v>3.2131323091138033</v>
      </c>
      <c r="F9" s="11">
        <f t="shared" si="3"/>
        <v>2.6323510179853522</v>
      </c>
      <c r="G9" s="11">
        <f t="shared" si="3"/>
        <v>2.4287004353818777</v>
      </c>
      <c r="H9" s="11">
        <f t="shared" si="3"/>
        <v>2.4664135062343591</v>
      </c>
      <c r="I9" s="11">
        <f t="shared" si="3"/>
        <v>2.2430360865695702</v>
      </c>
      <c r="J9" s="11">
        <f>(J7-J8)*100/J8</f>
        <v>2.1437572333851986</v>
      </c>
    </row>
    <row r="10" spans="1:10" s="1" customFormat="1" ht="14.1" x14ac:dyDescent="0.3"/>
  </sheetData>
  <mergeCells count="1">
    <mergeCell ref="A1:J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200103global</dc:creator>
  <cp:lastModifiedBy>野口史遠</cp:lastModifiedBy>
  <dcterms:created xsi:type="dcterms:W3CDTF">2023-05-08T00:58:48Z</dcterms:created>
  <dcterms:modified xsi:type="dcterms:W3CDTF">2023-07-03T02:39:59Z</dcterms:modified>
</cp:coreProperties>
</file>