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te/Documents/NICTE/2022/ARTÍCULOS/"/>
    </mc:Choice>
  </mc:AlternateContent>
  <xr:revisionPtr revIDLastSave="0" documentId="13_ncr:1_{59E96E25-7CB9-8A47-8F05-771262BDAA2D}" xr6:coauthVersionLast="47" xr6:coauthVersionMax="47" xr10:uidLastSave="{00000000-0000-0000-0000-000000000000}"/>
  <bookViews>
    <workbookView xWindow="2280" yWindow="4200" windowWidth="36180" windowHeight="22760" xr2:uid="{3DB89AAE-9213-D840-B2AD-3EF51132C35D}"/>
  </bookViews>
  <sheets>
    <sheet name="Hoja1" sheetId="1" r:id="rId1"/>
    <sheet name="Hoja2" sheetId="2" r:id="rId2"/>
  </sheets>
  <definedNames>
    <definedName name="_xlchart.v1.0" hidden="1">Hoja1!$B$1:$B$2</definedName>
    <definedName name="_xlchart.v1.1" hidden="1">Hoja1!$B$3:$B$42</definedName>
    <definedName name="_xlchart.v1.10" hidden="1">Hoja1!$B$1:$B$2</definedName>
    <definedName name="_xlchart.v1.11" hidden="1">Hoja1!$B$3:$B$42</definedName>
    <definedName name="_xlchart.v1.12" hidden="1">Hoja1!$C$1:$C$2</definedName>
    <definedName name="_xlchart.v1.13" hidden="1">Hoja1!$C$3:$C$42</definedName>
    <definedName name="_xlchart.v1.14" hidden="1">Hoja1!$D$1:$D$2</definedName>
    <definedName name="_xlchart.v1.15" hidden="1">Hoja1!$D$3:$D$42</definedName>
    <definedName name="_xlchart.v1.16" hidden="1">Hoja1!$E$1:$E$2</definedName>
    <definedName name="_xlchart.v1.17" hidden="1">Hoja1!$E$3:$E$42</definedName>
    <definedName name="_xlchart.v1.18" hidden="1">Hoja1!$F$1:$F$2</definedName>
    <definedName name="_xlchart.v1.19" hidden="1">Hoja1!$F$3:$F$42</definedName>
    <definedName name="_xlchart.v1.2" hidden="1">Hoja1!$C$1:$C$2</definedName>
    <definedName name="_xlchart.v1.20" hidden="1">Hoja1!$B$1:$B$2</definedName>
    <definedName name="_xlchart.v1.21" hidden="1">Hoja1!$B$3:$B$42</definedName>
    <definedName name="_xlchart.v1.22" hidden="1">Hoja1!$C$1:$C$2</definedName>
    <definedName name="_xlchart.v1.23" hidden="1">Hoja1!$C$3:$C$42</definedName>
    <definedName name="_xlchart.v1.24" hidden="1">Hoja1!$D$1:$D$2</definedName>
    <definedName name="_xlchart.v1.25" hidden="1">Hoja1!$D$3:$D$42</definedName>
    <definedName name="_xlchart.v1.26" hidden="1">Hoja1!$E$1:$E$2</definedName>
    <definedName name="_xlchart.v1.27" hidden="1">Hoja1!$E$3:$E$42</definedName>
    <definedName name="_xlchart.v1.28" hidden="1">Hoja1!$F$1:$F$2</definedName>
    <definedName name="_xlchart.v1.29" hidden="1">Hoja1!$F$3:$F$42</definedName>
    <definedName name="_xlchart.v1.3" hidden="1">Hoja1!$C$3:$C$42</definedName>
    <definedName name="_xlchart.v1.4" hidden="1">Hoja1!$D$1:$D$2</definedName>
    <definedName name="_xlchart.v1.5" hidden="1">Hoja1!$D$3:$D$42</definedName>
    <definedName name="_xlchart.v1.6" hidden="1">Hoja1!$E$1:$E$2</definedName>
    <definedName name="_xlchart.v1.7" hidden="1">Hoja1!$E$3:$E$42</definedName>
    <definedName name="_xlchart.v1.8" hidden="1">Hoja1!$F$1:$F$2</definedName>
    <definedName name="_xlchart.v1.9" hidden="1">Hoja1!$F$3:$F$42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2" l="1"/>
  <c r="E23" i="2"/>
  <c r="E21" i="2"/>
  <c r="E12" i="2"/>
  <c r="E6" i="2"/>
  <c r="E3" i="2"/>
</calcChain>
</file>

<file path=xl/sharedStrings.xml><?xml version="1.0" encoding="utf-8"?>
<sst xmlns="http://schemas.openxmlformats.org/spreadsheetml/2006/main" count="303" uniqueCount="77">
  <si>
    <t>Nombre del colector</t>
  </si>
  <si>
    <t>Area instalada (gross), m2</t>
  </si>
  <si>
    <t>Área instalada (apertura), m2</t>
  </si>
  <si>
    <t>Installed thermal power , kWth</t>
  </si>
  <si>
    <t>Solar collector loop heat transfer fluid</t>
  </si>
  <si>
    <t>Solar energy storage</t>
  </si>
  <si>
    <t>Storage volume, m³</t>
  </si>
  <si>
    <t>Kind of conventional heat source</t>
  </si>
  <si>
    <t>Kind of fuel used</t>
  </si>
  <si>
    <t>parabolic trough collector</t>
  </si>
  <si>
    <t xml:space="preserve">parabolic trough collector	</t>
  </si>
  <si>
    <t>Power Trough 110</t>
  </si>
  <si>
    <t>Empresa</t>
  </si>
  <si>
    <t>BEVCO, S. DE R.L. DE C.V.</t>
  </si>
  <si>
    <t>water</t>
  </si>
  <si>
    <t>short-term water storage</t>
  </si>
  <si>
    <t>hot water boiler</t>
  </si>
  <si>
    <t>other</t>
  </si>
  <si>
    <t>Casa Cuervo S.A de C.V.</t>
  </si>
  <si>
    <t>Durango Dairy Company (Productos Lácteos COVBARS)</t>
  </si>
  <si>
    <t>steam boiler</t>
  </si>
  <si>
    <t>fuel oil</t>
  </si>
  <si>
    <t>Lácteos Mojica</t>
  </si>
  <si>
    <t>NESTLE DAIRY PLANT CHAPA DE CORZO</t>
  </si>
  <si>
    <t>NESTLE DAIRY PLANT LAGOS DE MORENO</t>
  </si>
  <si>
    <t>natural gas</t>
  </si>
  <si>
    <t>Quesera Lacteos Ticoy, S.A. de C.V</t>
  </si>
  <si>
    <t>Quesos La Doñita</t>
  </si>
  <si>
    <t>Solar Pasteurization (Lechera Guadalajara SELLO ROJO)</t>
  </si>
  <si>
    <t>Pasteurización</t>
  </si>
  <si>
    <t>Cleaning</t>
  </si>
  <si>
    <t>Carnes Selectas de Sonora S.A. de C.V.</t>
  </si>
  <si>
    <t>Centro Lechero Cooperativo de los Altos SCL</t>
  </si>
  <si>
    <t>Casa Armando Guillermo Prieto S.A de C.V.</t>
  </si>
  <si>
    <t>Evaporation and destillation</t>
  </si>
  <si>
    <t>Destilería 501 S.A de C.V</t>
  </si>
  <si>
    <t xml:space="preserve">	Barcel S.A DE C.V.</t>
  </si>
  <si>
    <t>Cooking</t>
  </si>
  <si>
    <t>thermo-oil</t>
  </si>
  <si>
    <t>Conservas del Norte S.A de C.V.</t>
  </si>
  <si>
    <t>Grupo Mirasol de Occidente SA de CV</t>
  </si>
  <si>
    <t>Grupo Mosa la Luz SA de CV</t>
  </si>
  <si>
    <t>Nutrición Marina</t>
  </si>
  <si>
    <t>Procesadora de Alimentos Integrales - PAISA</t>
  </si>
  <si>
    <t>other process heating</t>
  </si>
  <si>
    <t>Agrana Fruit</t>
  </si>
  <si>
    <t>Agropecuaria Tarasca S. de P.R. de R.L.</t>
  </si>
  <si>
    <t>COMFOSA, S.A de C.V.</t>
  </si>
  <si>
    <t>Enfriadora Jaliciense S.A. de C.V.</t>
  </si>
  <si>
    <t>La Trinidad</t>
  </si>
  <si>
    <t>steam accumulation tank</t>
  </si>
  <si>
    <t>Lacto Productos El Indio</t>
  </si>
  <si>
    <t>Quesos la Ordeña</t>
  </si>
  <si>
    <t>Rastro Garibay</t>
  </si>
  <si>
    <t>Sustentabilidad de Energía y Medio Ambiente S.A. de C.V.</t>
  </si>
  <si>
    <t>UNILEVER</t>
  </si>
  <si>
    <t>Power Trough by Inventive Power</t>
  </si>
  <si>
    <t>Unilever</t>
  </si>
  <si>
    <t>general processing heating</t>
  </si>
  <si>
    <t>Alimentos y Productos para Ganado Lechero</t>
  </si>
  <si>
    <t>Biotecnología Mexicana de Microalgas S.A. de C.V.</t>
  </si>
  <si>
    <t>Matatlan Dairy</t>
  </si>
  <si>
    <t>heating of producction halls</t>
  </si>
  <si>
    <t>Buenavista Greenhouse</t>
  </si>
  <si>
    <t>Canels S.A. de C.V.</t>
  </si>
  <si>
    <t>coolling processes</t>
  </si>
  <si>
    <t>UNISON</t>
  </si>
  <si>
    <t>other or various collectors</t>
  </si>
  <si>
    <t>MS 2.5 BLUE, SPO1500, ECOSUN</t>
  </si>
  <si>
    <t>water/glycol</t>
  </si>
  <si>
    <t>no solar energy storage</t>
  </si>
  <si>
    <t>sin información</t>
  </si>
  <si>
    <t>Tipo de colector</t>
  </si>
  <si>
    <t xml:space="preserve">Fuente: Solar Thermal Plants Database </t>
  </si>
  <si>
    <t>Plantas termosolares en México que iniciaron a operar entre
2012 - 2022</t>
  </si>
  <si>
    <t>Inicio de operación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</si>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</sst>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333333"/>
      <name val="Arial"/>
      <family val="2"/>
    </font>
    <font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2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right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3" borderId="1" xfId="0" applyFont="1" applyFill="1" applyBorder="1"/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/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  <xf numFmtId="0" fontId="3" fillId="5" borderId="2" xfId="0" applyFont="1" applyFill="1" applyBorder="1"/>
    <xf numFmtId="0" fontId="3" fillId="6" borderId="2" xfId="0" applyFont="1" applyFill="1" applyBorder="1" applyAlignment="1">
      <alignment wrapText="1"/>
    </xf>
    <xf numFmtId="0" fontId="3" fillId="6" borderId="1" xfId="0" applyFont="1" applyFill="1" applyBorder="1"/>
    <xf numFmtId="0" fontId="3" fillId="6" borderId="1" xfId="0" applyFont="1" applyFill="1" applyBorder="1" applyAlignment="1">
      <alignment wrapText="1"/>
    </xf>
    <xf numFmtId="0" fontId="8" fillId="7" borderId="1" xfId="0" applyFont="1" applyFill="1" applyBorder="1" applyAlignment="1">
      <alignment wrapText="1"/>
    </xf>
    <xf numFmtId="0" fontId="8" fillId="7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8" fillId="3" borderId="3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3" fillId="5" borderId="4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right"/>
    </xf>
    <xf numFmtId="0" fontId="8" fillId="7" borderId="4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3" borderId="0" xfId="0" applyFont="1" applyFill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8" fillId="3" borderId="3" xfId="0" applyFont="1" applyFill="1" applyBorder="1"/>
    <xf numFmtId="0" fontId="8" fillId="3" borderId="4" xfId="0" applyFont="1" applyFill="1" applyBorder="1"/>
    <xf numFmtId="0" fontId="8" fillId="4" borderId="4" xfId="0" applyFont="1" applyFill="1" applyBorder="1"/>
    <xf numFmtId="0" fontId="3" fillId="5" borderId="4" xfId="0" applyFont="1" applyFill="1" applyBorder="1"/>
    <xf numFmtId="0" fontId="3" fillId="6" borderId="4" xfId="0" applyFont="1" applyFill="1" applyBorder="1"/>
    <xf numFmtId="0" fontId="8" fillId="7" borderId="4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Hoja2!$E$1</c:f>
              <c:strCache>
                <c:ptCount val="1"/>
                <c:pt idx="0">
                  <c:v>Area instalada (gross), m2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Hoja2!$D$2:$D$37</c:f>
              <c:numCache>
                <c:formatCode>General</c:formatCode>
                <c:ptCount val="36"/>
                <c:pt idx="0">
                  <c:v>2012</c:v>
                </c:pt>
                <c:pt idx="1">
                  <c:v>2013</c:v>
                </c:pt>
                <c:pt idx="4">
                  <c:v>2014</c:v>
                </c:pt>
                <c:pt idx="10">
                  <c:v>2015</c:v>
                </c:pt>
                <c:pt idx="19">
                  <c:v>2016</c:v>
                </c:pt>
                <c:pt idx="21">
                  <c:v>2017</c:v>
                </c:pt>
                <c:pt idx="33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Hoja2!$E$2:$E$37</c:f>
              <c:numCache>
                <c:formatCode>General</c:formatCode>
                <c:ptCount val="36"/>
                <c:pt idx="0">
                  <c:v>401.1</c:v>
                </c:pt>
                <c:pt idx="1">
                  <c:v>443.68</c:v>
                </c:pt>
                <c:pt idx="4">
                  <c:v>2523.59</c:v>
                </c:pt>
                <c:pt idx="10">
                  <c:v>4956.9900000000007</c:v>
                </c:pt>
                <c:pt idx="19">
                  <c:v>238.1</c:v>
                </c:pt>
                <c:pt idx="21">
                  <c:v>7026.74</c:v>
                </c:pt>
                <c:pt idx="33">
                  <c:v>412.4</c:v>
                </c:pt>
                <c:pt idx="35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6-C04C-929A-17837F0E5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131760"/>
        <c:axId val="501291328"/>
      </c:barChart>
      <c:catAx>
        <c:axId val="5141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1291328"/>
        <c:crosses val="autoZero"/>
        <c:auto val="1"/>
        <c:lblAlgn val="ctr"/>
        <c:lblOffset val="100"/>
        <c:noMultiLvlLbl val="0"/>
      </c:catAx>
      <c:valAx>
        <c:axId val="5012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413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7</xdr:row>
      <xdr:rowOff>82550</xdr:rowOff>
    </xdr:from>
    <xdr:to>
      <xdr:col>18</xdr:col>
      <xdr:colOff>228600</xdr:colOff>
      <xdr:row>26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00D42F-73B6-0EC4-7CF8-D0FF5C61B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8B1A-D371-5941-8314-5938FE405FD9}">
  <dimension ref="A1:M42"/>
  <sheetViews>
    <sheetView tabSelected="1" workbookViewId="0">
      <selection activeCell="D2" sqref="D2"/>
    </sheetView>
  </sheetViews>
  <sheetFormatPr baseColWidth="10" defaultRowHeight="16" x14ac:dyDescent="0.2"/>
  <cols>
    <col min="1" max="1" width="48" customWidth="1"/>
    <col min="2" max="2" width="20" customWidth="1"/>
    <col min="3" max="3" width="27.1640625" customWidth="1"/>
    <col min="4" max="4" width="24.83203125" style="12" customWidth="1"/>
    <col min="5" max="5" width="33" style="12" customWidth="1"/>
    <col min="6" max="6" width="25" customWidth="1"/>
    <col min="7" max="7" width="27.1640625" customWidth="1"/>
    <col min="8" max="8" width="22.1640625" customWidth="1"/>
    <col min="9" max="9" width="25.6640625" customWidth="1"/>
    <col min="10" max="10" width="24.33203125" customWidth="1"/>
    <col min="11" max="11" width="18.33203125" customWidth="1"/>
    <col min="12" max="12" width="33.6640625" customWidth="1"/>
    <col min="13" max="13" width="24" customWidth="1"/>
  </cols>
  <sheetData>
    <row r="1" spans="1:13" s="1" customFormat="1" ht="61" customHeight="1" x14ac:dyDescent="0.2">
      <c r="A1" s="7" t="s">
        <v>74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s="1" customFormat="1" ht="61" customHeight="1" x14ac:dyDescent="0.2">
      <c r="A2" s="8" t="s">
        <v>12</v>
      </c>
      <c r="B2" s="8" t="s">
        <v>75</v>
      </c>
      <c r="C2" s="8"/>
      <c r="D2" s="8" t="s">
        <v>0</v>
      </c>
      <c r="E2" s="8" t="s">
        <v>72</v>
      </c>
      <c r="F2" s="8" t="s">
        <v>1</v>
      </c>
      <c r="G2" s="8" t="s">
        <v>2</v>
      </c>
      <c r="H2" s="8" t="s">
        <v>3</v>
      </c>
      <c r="I2" s="8" t="s">
        <v>4</v>
      </c>
      <c r="J2" s="9" t="s">
        <v>5</v>
      </c>
      <c r="K2" s="8" t="s">
        <v>6</v>
      </c>
      <c r="L2" s="9" t="s">
        <v>7</v>
      </c>
      <c r="M2" s="9" t="s">
        <v>8</v>
      </c>
    </row>
    <row r="3" spans="1:13" ht="24" customHeight="1" x14ac:dyDescent="0.2">
      <c r="A3" s="2" t="s">
        <v>13</v>
      </c>
      <c r="B3" s="2">
        <v>2017</v>
      </c>
      <c r="C3" s="3" t="s">
        <v>29</v>
      </c>
      <c r="D3" s="11" t="s">
        <v>11</v>
      </c>
      <c r="E3" s="11" t="s">
        <v>10</v>
      </c>
      <c r="F3" s="3">
        <v>34.130000000000003</v>
      </c>
      <c r="G3" s="3">
        <v>33</v>
      </c>
      <c r="H3" s="3">
        <v>15.05</v>
      </c>
      <c r="I3" s="3" t="s">
        <v>14</v>
      </c>
      <c r="J3" s="6" t="s">
        <v>15</v>
      </c>
      <c r="K3" s="3">
        <v>2.5</v>
      </c>
      <c r="L3" s="3" t="s">
        <v>16</v>
      </c>
      <c r="M3" s="3" t="s">
        <v>17</v>
      </c>
    </row>
    <row r="4" spans="1:13" ht="20" customHeight="1" x14ac:dyDescent="0.2">
      <c r="A4" s="2" t="s">
        <v>18</v>
      </c>
      <c r="B4" s="2">
        <v>2017</v>
      </c>
      <c r="C4" s="3" t="s">
        <v>29</v>
      </c>
      <c r="D4" s="11" t="s">
        <v>11</v>
      </c>
      <c r="E4" s="2" t="s">
        <v>9</v>
      </c>
      <c r="F4" s="3">
        <v>577.13</v>
      </c>
      <c r="G4" s="3">
        <v>264</v>
      </c>
      <c r="H4" s="3">
        <v>123.55</v>
      </c>
      <c r="I4" s="6" t="s">
        <v>14</v>
      </c>
      <c r="J4" s="3" t="s">
        <v>15</v>
      </c>
      <c r="K4" s="3">
        <v>9.6</v>
      </c>
      <c r="L4" s="3" t="s">
        <v>16</v>
      </c>
      <c r="M4" s="3" t="s">
        <v>17</v>
      </c>
    </row>
    <row r="5" spans="1:13" ht="34" x14ac:dyDescent="0.2">
      <c r="A5" s="2" t="s">
        <v>19</v>
      </c>
      <c r="B5" s="2">
        <v>2013</v>
      </c>
      <c r="C5" s="3" t="s">
        <v>29</v>
      </c>
      <c r="D5" s="11" t="s">
        <v>11</v>
      </c>
      <c r="E5" s="11" t="s">
        <v>9</v>
      </c>
      <c r="F5" s="3">
        <v>265.68</v>
      </c>
      <c r="G5" s="3">
        <v>132</v>
      </c>
      <c r="H5" s="3">
        <v>46.2</v>
      </c>
      <c r="I5" s="3" t="s">
        <v>14</v>
      </c>
      <c r="J5" s="3" t="s">
        <v>15</v>
      </c>
      <c r="K5" s="3">
        <v>7</v>
      </c>
      <c r="L5" s="3" t="s">
        <v>20</v>
      </c>
      <c r="M5" s="3" t="s">
        <v>21</v>
      </c>
    </row>
    <row r="6" spans="1:13" ht="17" x14ac:dyDescent="0.2">
      <c r="A6" s="2" t="s">
        <v>22</v>
      </c>
      <c r="B6" s="2">
        <v>2016</v>
      </c>
      <c r="C6" s="3" t="s">
        <v>29</v>
      </c>
      <c r="D6" s="11" t="s">
        <v>11</v>
      </c>
      <c r="E6" s="11" t="s">
        <v>9</v>
      </c>
      <c r="F6" s="3">
        <v>132</v>
      </c>
      <c r="G6" s="3">
        <v>132</v>
      </c>
      <c r="H6" s="3">
        <v>59.88</v>
      </c>
      <c r="I6" s="6" t="s">
        <v>14</v>
      </c>
      <c r="J6" s="6" t="s">
        <v>15</v>
      </c>
      <c r="K6" s="3">
        <v>4.5</v>
      </c>
      <c r="L6" s="3" t="s">
        <v>16</v>
      </c>
      <c r="M6" s="3" t="s">
        <v>17</v>
      </c>
    </row>
    <row r="7" spans="1:13" ht="17" x14ac:dyDescent="0.2">
      <c r="A7" s="2" t="s">
        <v>23</v>
      </c>
      <c r="B7" s="2">
        <v>2014</v>
      </c>
      <c r="C7" s="3" t="s">
        <v>29</v>
      </c>
      <c r="D7" s="11" t="s">
        <v>11</v>
      </c>
      <c r="E7" s="11" t="s">
        <v>10</v>
      </c>
      <c r="F7" s="3">
        <v>460</v>
      </c>
      <c r="G7" s="3">
        <v>224.5</v>
      </c>
      <c r="H7" s="3">
        <v>126</v>
      </c>
      <c r="I7" s="3" t="s">
        <v>14</v>
      </c>
      <c r="J7" s="6" t="s">
        <v>15</v>
      </c>
      <c r="K7" s="3">
        <v>5</v>
      </c>
      <c r="L7" s="3" t="s">
        <v>20</v>
      </c>
      <c r="M7" s="3" t="s">
        <v>17</v>
      </c>
    </row>
    <row r="8" spans="1:13" ht="17" x14ac:dyDescent="0.2">
      <c r="A8" s="2" t="s">
        <v>24</v>
      </c>
      <c r="B8" s="2">
        <v>2014</v>
      </c>
      <c r="C8" s="3" t="s">
        <v>29</v>
      </c>
      <c r="D8" s="11" t="s">
        <v>11</v>
      </c>
      <c r="E8" s="11" t="s">
        <v>9</v>
      </c>
      <c r="F8" s="3">
        <v>1327.59</v>
      </c>
      <c r="G8" s="3">
        <v>462</v>
      </c>
      <c r="H8" s="3">
        <v>137</v>
      </c>
      <c r="I8" s="6" t="s">
        <v>14</v>
      </c>
      <c r="J8" s="6" t="s">
        <v>15</v>
      </c>
      <c r="K8" s="3">
        <v>5</v>
      </c>
      <c r="L8" s="3" t="s">
        <v>20</v>
      </c>
      <c r="M8" s="3" t="s">
        <v>25</v>
      </c>
    </row>
    <row r="9" spans="1:13" ht="17" x14ac:dyDescent="0.2">
      <c r="A9" s="2" t="s">
        <v>26</v>
      </c>
      <c r="B9" s="2">
        <v>2015</v>
      </c>
      <c r="C9" s="3" t="s">
        <v>29</v>
      </c>
      <c r="D9" s="11" t="s">
        <v>11</v>
      </c>
      <c r="E9" s="11" t="s">
        <v>9</v>
      </c>
      <c r="F9" s="3">
        <v>250</v>
      </c>
      <c r="G9" s="3">
        <v>99</v>
      </c>
      <c r="H9" s="3">
        <v>42</v>
      </c>
      <c r="I9" s="3" t="s">
        <v>14</v>
      </c>
      <c r="J9" s="6" t="s">
        <v>15</v>
      </c>
      <c r="K9" s="3">
        <v>6</v>
      </c>
      <c r="L9" s="3" t="s">
        <v>20</v>
      </c>
      <c r="M9" s="3" t="s">
        <v>17</v>
      </c>
    </row>
    <row r="10" spans="1:13" ht="17" x14ac:dyDescent="0.2">
      <c r="A10" s="2" t="s">
        <v>27</v>
      </c>
      <c r="B10" s="2">
        <v>2014</v>
      </c>
      <c r="C10" s="3" t="s">
        <v>29</v>
      </c>
      <c r="D10" s="11" t="s">
        <v>11</v>
      </c>
      <c r="E10" s="11" t="s">
        <v>9</v>
      </c>
      <c r="F10" s="3">
        <v>66</v>
      </c>
      <c r="G10" s="3">
        <v>39.6</v>
      </c>
      <c r="H10" s="3">
        <v>22.2</v>
      </c>
      <c r="I10" s="6" t="s">
        <v>14</v>
      </c>
      <c r="J10" s="6" t="s">
        <v>15</v>
      </c>
      <c r="K10" s="3">
        <v>1.5</v>
      </c>
      <c r="L10" s="3" t="s">
        <v>16</v>
      </c>
      <c r="M10" s="3" t="s">
        <v>25</v>
      </c>
    </row>
    <row r="11" spans="1:13" ht="34" x14ac:dyDescent="0.2">
      <c r="A11" s="2" t="s">
        <v>28</v>
      </c>
      <c r="B11" s="2">
        <v>2015</v>
      </c>
      <c r="C11" s="3" t="s">
        <v>29</v>
      </c>
      <c r="D11" s="11" t="s">
        <v>11</v>
      </c>
      <c r="E11" s="11" t="s">
        <v>9</v>
      </c>
      <c r="F11" s="3">
        <v>1641.25</v>
      </c>
      <c r="G11" s="3">
        <v>429</v>
      </c>
      <c r="H11" s="3">
        <v>240</v>
      </c>
      <c r="I11" s="3" t="s">
        <v>14</v>
      </c>
      <c r="J11" s="6" t="s">
        <v>15</v>
      </c>
      <c r="K11" s="3">
        <v>50</v>
      </c>
      <c r="L11" s="3" t="s">
        <v>20</v>
      </c>
      <c r="M11" s="3" t="s">
        <v>25</v>
      </c>
    </row>
    <row r="12" spans="1:13" ht="17" x14ac:dyDescent="0.2">
      <c r="A12" s="2" t="s">
        <v>31</v>
      </c>
      <c r="B12" s="2">
        <v>2015</v>
      </c>
      <c r="C12" s="3" t="s">
        <v>30</v>
      </c>
      <c r="D12" s="11" t="s">
        <v>11</v>
      </c>
      <c r="E12" s="11" t="s">
        <v>9</v>
      </c>
      <c r="F12" s="3">
        <v>89.48</v>
      </c>
      <c r="G12" s="3">
        <v>46.2</v>
      </c>
      <c r="H12" s="3">
        <v>22.2</v>
      </c>
      <c r="I12" s="6" t="s">
        <v>14</v>
      </c>
      <c r="J12" s="6" t="s">
        <v>15</v>
      </c>
      <c r="K12" s="3">
        <v>3</v>
      </c>
      <c r="L12" s="3" t="s">
        <v>16</v>
      </c>
      <c r="M12" s="3" t="s">
        <v>17</v>
      </c>
    </row>
    <row r="13" spans="1:13" ht="17" x14ac:dyDescent="0.2">
      <c r="A13" s="2" t="s">
        <v>32</v>
      </c>
      <c r="B13" s="2">
        <v>2015</v>
      </c>
      <c r="C13" s="3" t="s">
        <v>30</v>
      </c>
      <c r="D13" s="11" t="s">
        <v>11</v>
      </c>
      <c r="E13" s="11" t="s">
        <v>9</v>
      </c>
      <c r="F13" s="3">
        <v>422</v>
      </c>
      <c r="G13" s="3">
        <v>197</v>
      </c>
      <c r="H13" s="3">
        <v>94.5</v>
      </c>
      <c r="I13" s="6" t="s">
        <v>14</v>
      </c>
      <c r="J13" s="6" t="s">
        <v>15</v>
      </c>
      <c r="K13" s="3">
        <v>9.5</v>
      </c>
      <c r="L13" s="3" t="s">
        <v>16</v>
      </c>
      <c r="M13" s="3" t="s">
        <v>17</v>
      </c>
    </row>
    <row r="14" spans="1:13" ht="17" x14ac:dyDescent="0.2">
      <c r="A14" s="2" t="s">
        <v>33</v>
      </c>
      <c r="B14" s="2">
        <v>2017</v>
      </c>
      <c r="C14" s="3" t="s">
        <v>34</v>
      </c>
      <c r="D14" s="11" t="s">
        <v>11</v>
      </c>
      <c r="E14" s="11" t="s">
        <v>9</v>
      </c>
      <c r="F14" s="3">
        <v>816.75</v>
      </c>
      <c r="G14" s="3">
        <v>326.7</v>
      </c>
      <c r="H14" s="3">
        <v>136.79</v>
      </c>
      <c r="I14" s="6" t="s">
        <v>14</v>
      </c>
      <c r="J14" s="6" t="s">
        <v>15</v>
      </c>
      <c r="K14" s="3">
        <v>9.9</v>
      </c>
      <c r="L14" s="3" t="s">
        <v>16</v>
      </c>
      <c r="M14" s="3" t="s">
        <v>17</v>
      </c>
    </row>
    <row r="15" spans="1:13" ht="17" x14ac:dyDescent="0.2">
      <c r="A15" s="2" t="s">
        <v>35</v>
      </c>
      <c r="B15" s="2">
        <v>2015</v>
      </c>
      <c r="C15" s="3" t="s">
        <v>34</v>
      </c>
      <c r="D15" s="11" t="s">
        <v>11</v>
      </c>
      <c r="E15" s="11" t="s">
        <v>9</v>
      </c>
      <c r="F15" s="3">
        <v>610</v>
      </c>
      <c r="G15" s="3">
        <v>198</v>
      </c>
      <c r="H15" s="3">
        <v>94.6</v>
      </c>
      <c r="I15" s="6" t="s">
        <v>14</v>
      </c>
      <c r="J15" s="6" t="s">
        <v>15</v>
      </c>
      <c r="K15" s="3">
        <v>8</v>
      </c>
      <c r="L15" s="3" t="s">
        <v>16</v>
      </c>
      <c r="M15" s="3" t="s">
        <v>17</v>
      </c>
    </row>
    <row r="16" spans="1:13" ht="17" x14ac:dyDescent="0.2">
      <c r="A16" s="2" t="s">
        <v>36</v>
      </c>
      <c r="B16" s="2">
        <v>2017</v>
      </c>
      <c r="C16" s="3" t="s">
        <v>37</v>
      </c>
      <c r="D16" s="11" t="s">
        <v>11</v>
      </c>
      <c r="E16" s="11" t="s">
        <v>9</v>
      </c>
      <c r="F16" s="3">
        <v>529.20000000000005</v>
      </c>
      <c r="G16" s="3">
        <v>176.8</v>
      </c>
      <c r="H16" s="3">
        <v>77.900000000000006</v>
      </c>
      <c r="I16" s="3" t="s">
        <v>38</v>
      </c>
      <c r="J16" s="3" t="s">
        <v>17</v>
      </c>
      <c r="K16" s="3">
        <v>0.15</v>
      </c>
      <c r="L16" s="3" t="s">
        <v>17</v>
      </c>
      <c r="M16" s="3" t="s">
        <v>25</v>
      </c>
    </row>
    <row r="17" spans="1:13" ht="17" x14ac:dyDescent="0.2">
      <c r="A17" s="2" t="s">
        <v>39</v>
      </c>
      <c r="B17" s="2">
        <v>2017</v>
      </c>
      <c r="C17" s="3" t="s">
        <v>37</v>
      </c>
      <c r="D17" s="11" t="s">
        <v>11</v>
      </c>
      <c r="E17" s="11" t="s">
        <v>9</v>
      </c>
      <c r="F17" s="3">
        <v>660</v>
      </c>
      <c r="G17" s="3">
        <v>264</v>
      </c>
      <c r="H17" s="3">
        <v>104.81</v>
      </c>
      <c r="I17" s="6" t="s">
        <v>14</v>
      </c>
      <c r="J17" s="6" t="s">
        <v>15</v>
      </c>
      <c r="K17" s="3">
        <v>9</v>
      </c>
      <c r="L17" s="3" t="s">
        <v>16</v>
      </c>
      <c r="M17" s="3" t="s">
        <v>17</v>
      </c>
    </row>
    <row r="18" spans="1:13" ht="17" x14ac:dyDescent="0.2">
      <c r="A18" s="2" t="s">
        <v>40</v>
      </c>
      <c r="B18" s="2">
        <v>2017</v>
      </c>
      <c r="C18" s="3" t="s">
        <v>37</v>
      </c>
      <c r="D18" s="11" t="s">
        <v>11</v>
      </c>
      <c r="E18" s="11" t="s">
        <v>9</v>
      </c>
      <c r="F18" s="3">
        <v>396</v>
      </c>
      <c r="G18" s="3">
        <v>158.4</v>
      </c>
      <c r="H18" s="3">
        <v>64.83</v>
      </c>
      <c r="I18" s="6" t="s">
        <v>14</v>
      </c>
      <c r="J18" s="6" t="s">
        <v>15</v>
      </c>
      <c r="K18" s="3">
        <v>5</v>
      </c>
      <c r="L18" s="3" t="s">
        <v>16</v>
      </c>
      <c r="M18" s="3" t="s">
        <v>17</v>
      </c>
    </row>
    <row r="19" spans="1:13" ht="17" x14ac:dyDescent="0.2">
      <c r="A19" s="2" t="s">
        <v>41</v>
      </c>
      <c r="B19" s="2">
        <v>2017</v>
      </c>
      <c r="C19" s="3" t="s">
        <v>37</v>
      </c>
      <c r="D19" s="11" t="s">
        <v>11</v>
      </c>
      <c r="E19" s="11" t="s">
        <v>9</v>
      </c>
      <c r="F19" s="3">
        <v>693</v>
      </c>
      <c r="G19" s="3">
        <v>227.2</v>
      </c>
      <c r="H19" s="3">
        <v>92.61</v>
      </c>
      <c r="I19" s="6" t="s">
        <v>14</v>
      </c>
      <c r="J19" s="6" t="s">
        <v>15</v>
      </c>
      <c r="K19" s="3">
        <v>9.6</v>
      </c>
      <c r="L19" s="3" t="s">
        <v>16</v>
      </c>
      <c r="M19" s="3" t="s">
        <v>17</v>
      </c>
    </row>
    <row r="20" spans="1:13" ht="17" x14ac:dyDescent="0.2">
      <c r="A20" s="2" t="s">
        <v>42</v>
      </c>
      <c r="B20" s="2">
        <v>2014</v>
      </c>
      <c r="C20" s="3" t="s">
        <v>37</v>
      </c>
      <c r="D20" s="11" t="s">
        <v>11</v>
      </c>
      <c r="E20" s="11" t="s">
        <v>9</v>
      </c>
      <c r="F20" s="3">
        <v>310</v>
      </c>
      <c r="G20" s="3">
        <v>178.2</v>
      </c>
      <c r="H20" s="3">
        <v>97.2</v>
      </c>
      <c r="I20" s="6" t="s">
        <v>14</v>
      </c>
      <c r="J20" s="6" t="s">
        <v>15</v>
      </c>
      <c r="K20" s="3">
        <v>7.5</v>
      </c>
      <c r="L20" s="3" t="s">
        <v>20</v>
      </c>
      <c r="M20" s="3" t="s">
        <v>21</v>
      </c>
    </row>
    <row r="21" spans="1:13" ht="17" x14ac:dyDescent="0.2">
      <c r="A21" s="2" t="s">
        <v>43</v>
      </c>
      <c r="B21" s="14">
        <v>2015</v>
      </c>
      <c r="C21" s="3" t="s">
        <v>37</v>
      </c>
      <c r="D21" s="11" t="s">
        <v>11</v>
      </c>
      <c r="E21" s="11" t="s">
        <v>9</v>
      </c>
      <c r="F21" s="3">
        <v>577.13</v>
      </c>
      <c r="G21" s="3">
        <v>264</v>
      </c>
      <c r="H21" s="3">
        <v>116.02</v>
      </c>
      <c r="I21" s="6" t="s">
        <v>14</v>
      </c>
      <c r="J21" s="6" t="s">
        <v>15</v>
      </c>
      <c r="K21" s="3">
        <v>3</v>
      </c>
      <c r="L21" s="3" t="s">
        <v>20</v>
      </c>
      <c r="M21" s="3" t="s">
        <v>17</v>
      </c>
    </row>
    <row r="22" spans="1:13" ht="17" x14ac:dyDescent="0.2">
      <c r="A22" s="2" t="s">
        <v>45</v>
      </c>
      <c r="B22" s="14">
        <v>2017</v>
      </c>
      <c r="C22" s="3" t="s">
        <v>44</v>
      </c>
      <c r="D22" s="11" t="s">
        <v>11</v>
      </c>
      <c r="E22" s="11" t="s">
        <v>9</v>
      </c>
      <c r="F22" s="3">
        <v>742.5</v>
      </c>
      <c r="G22" s="3">
        <v>297</v>
      </c>
      <c r="H22" s="3">
        <v>112.85</v>
      </c>
      <c r="I22" s="6" t="s">
        <v>14</v>
      </c>
      <c r="J22" s="6" t="s">
        <v>15</v>
      </c>
      <c r="K22" s="3">
        <v>9</v>
      </c>
      <c r="L22" s="3" t="s">
        <v>16</v>
      </c>
      <c r="M22" s="3" t="s">
        <v>17</v>
      </c>
    </row>
    <row r="23" spans="1:13" ht="17" x14ac:dyDescent="0.2">
      <c r="A23" s="2" t="s">
        <v>46</v>
      </c>
      <c r="B23" s="2">
        <v>2015</v>
      </c>
      <c r="C23" s="3" t="s">
        <v>44</v>
      </c>
      <c r="D23" s="11" t="s">
        <v>11</v>
      </c>
      <c r="E23" s="11" t="s">
        <v>9</v>
      </c>
      <c r="F23" s="3">
        <v>540</v>
      </c>
      <c r="G23" s="3">
        <v>264</v>
      </c>
      <c r="H23" s="3">
        <v>126.3</v>
      </c>
      <c r="I23" s="6" t="s">
        <v>14</v>
      </c>
      <c r="J23" s="6" t="s">
        <v>15</v>
      </c>
      <c r="K23" s="3">
        <v>12.15</v>
      </c>
      <c r="L23" s="3" t="s">
        <v>16</v>
      </c>
      <c r="M23" s="3" t="s">
        <v>17</v>
      </c>
    </row>
    <row r="24" spans="1:13" ht="17" x14ac:dyDescent="0.2">
      <c r="A24" s="2" t="s">
        <v>47</v>
      </c>
      <c r="B24" s="2">
        <v>2017</v>
      </c>
      <c r="C24" s="3" t="s">
        <v>44</v>
      </c>
      <c r="D24" s="11" t="s">
        <v>11</v>
      </c>
      <c r="E24" s="11" t="s">
        <v>9</v>
      </c>
      <c r="F24" s="3">
        <v>1155</v>
      </c>
      <c r="G24" s="3">
        <v>462</v>
      </c>
      <c r="H24" s="3">
        <v>202.54</v>
      </c>
      <c r="I24" s="6" t="s">
        <v>14</v>
      </c>
      <c r="J24" s="6" t="s">
        <v>15</v>
      </c>
      <c r="K24" s="3">
        <v>15.2</v>
      </c>
      <c r="L24" s="3" t="s">
        <v>16</v>
      </c>
      <c r="M24" s="3" t="s">
        <v>17</v>
      </c>
    </row>
    <row r="25" spans="1:13" ht="17" x14ac:dyDescent="0.2">
      <c r="A25" s="2" t="s">
        <v>48</v>
      </c>
      <c r="B25" s="2">
        <v>2014</v>
      </c>
      <c r="C25" s="3" t="s">
        <v>44</v>
      </c>
      <c r="D25" s="11" t="s">
        <v>11</v>
      </c>
      <c r="E25" s="11" t="s">
        <v>9</v>
      </c>
      <c r="F25" s="3">
        <v>250</v>
      </c>
      <c r="G25" s="3">
        <v>132</v>
      </c>
      <c r="H25" s="3">
        <v>62.72</v>
      </c>
      <c r="I25" s="6" t="s">
        <v>14</v>
      </c>
      <c r="J25" s="6" t="s">
        <v>15</v>
      </c>
      <c r="K25" s="3">
        <v>10</v>
      </c>
      <c r="L25" s="3" t="s">
        <v>16</v>
      </c>
      <c r="M25" s="3" t="s">
        <v>17</v>
      </c>
    </row>
    <row r="26" spans="1:13" ht="17" x14ac:dyDescent="0.2">
      <c r="A26" s="2" t="s">
        <v>49</v>
      </c>
      <c r="B26" s="2">
        <v>2017</v>
      </c>
      <c r="C26" s="3" t="s">
        <v>44</v>
      </c>
      <c r="D26" s="11" t="s">
        <v>11</v>
      </c>
      <c r="E26" s="11" t="s">
        <v>9</v>
      </c>
      <c r="F26" s="3">
        <v>226.78</v>
      </c>
      <c r="G26" s="3">
        <v>120</v>
      </c>
      <c r="H26" s="3">
        <v>59.9</v>
      </c>
      <c r="I26" s="6" t="s">
        <v>14</v>
      </c>
      <c r="J26" s="6" t="s">
        <v>50</v>
      </c>
      <c r="K26" s="3">
        <v>4.8</v>
      </c>
      <c r="L26" s="3" t="s">
        <v>16</v>
      </c>
      <c r="M26" s="3" t="s">
        <v>25</v>
      </c>
    </row>
    <row r="27" spans="1:13" ht="17" x14ac:dyDescent="0.2">
      <c r="A27" s="2" t="s">
        <v>51</v>
      </c>
      <c r="B27" s="2">
        <v>2012</v>
      </c>
      <c r="C27" s="3" t="s">
        <v>44</v>
      </c>
      <c r="D27" s="11" t="s">
        <v>11</v>
      </c>
      <c r="E27" s="11" t="s">
        <v>9</v>
      </c>
      <c r="F27" s="3">
        <v>401.1</v>
      </c>
      <c r="G27" s="3">
        <v>132</v>
      </c>
      <c r="H27" s="3">
        <v>74</v>
      </c>
      <c r="I27" s="6" t="s">
        <v>14</v>
      </c>
      <c r="J27" s="3" t="s">
        <v>15</v>
      </c>
      <c r="K27" s="3">
        <v>5</v>
      </c>
      <c r="L27" s="3" t="s">
        <v>20</v>
      </c>
      <c r="M27" s="3" t="s">
        <v>21</v>
      </c>
    </row>
    <row r="28" spans="1:13" ht="17" x14ac:dyDescent="0.2">
      <c r="A28" s="2" t="s">
        <v>52</v>
      </c>
      <c r="B28" s="2">
        <v>2017</v>
      </c>
      <c r="C28" s="3" t="s">
        <v>44</v>
      </c>
      <c r="D28" s="11" t="s">
        <v>11</v>
      </c>
      <c r="E28" s="11" t="s">
        <v>9</v>
      </c>
      <c r="F28" s="3">
        <v>165</v>
      </c>
      <c r="G28" s="3">
        <v>66</v>
      </c>
      <c r="H28" s="3">
        <v>35.340000000000003</v>
      </c>
      <c r="I28" s="6" t="s">
        <v>14</v>
      </c>
      <c r="J28" s="6" t="s">
        <v>15</v>
      </c>
      <c r="K28" s="3">
        <v>3</v>
      </c>
      <c r="L28" s="3" t="s">
        <v>16</v>
      </c>
      <c r="M28" s="3" t="s">
        <v>17</v>
      </c>
    </row>
    <row r="29" spans="1:13" ht="17" x14ac:dyDescent="0.2">
      <c r="A29" s="2" t="s">
        <v>53</v>
      </c>
      <c r="B29" s="2">
        <v>2015</v>
      </c>
      <c r="C29" s="3" t="s">
        <v>44</v>
      </c>
      <c r="D29" s="11" t="s">
        <v>11</v>
      </c>
      <c r="E29" s="11" t="s">
        <v>9</v>
      </c>
      <c r="F29" s="3">
        <v>250</v>
      </c>
      <c r="G29" s="3">
        <v>132</v>
      </c>
      <c r="H29" s="3">
        <v>43.38</v>
      </c>
      <c r="I29" s="6" t="s">
        <v>14</v>
      </c>
      <c r="J29" s="3" t="s">
        <v>15</v>
      </c>
      <c r="K29" s="3">
        <v>3.1</v>
      </c>
      <c r="L29" s="3" t="s">
        <v>20</v>
      </c>
      <c r="M29" s="3" t="s">
        <v>17</v>
      </c>
    </row>
    <row r="30" spans="1:13" ht="34" x14ac:dyDescent="0.2">
      <c r="A30" s="2" t="s">
        <v>54</v>
      </c>
      <c r="B30" s="2">
        <v>2016</v>
      </c>
      <c r="C30" s="3" t="s">
        <v>44</v>
      </c>
      <c r="D30" s="11" t="s">
        <v>11</v>
      </c>
      <c r="E30" s="11" t="s">
        <v>9</v>
      </c>
      <c r="F30" s="3">
        <v>106.1</v>
      </c>
      <c r="G30" s="3">
        <v>62.7</v>
      </c>
      <c r="H30" s="3">
        <v>27.11</v>
      </c>
      <c r="I30" s="6" t="s">
        <v>14</v>
      </c>
      <c r="J30" s="3" t="s">
        <v>15</v>
      </c>
      <c r="K30" s="3">
        <v>2.4</v>
      </c>
      <c r="L30" s="3" t="s">
        <v>16</v>
      </c>
      <c r="M30" s="3" t="s">
        <v>17</v>
      </c>
    </row>
    <row r="31" spans="1:13" ht="34" x14ac:dyDescent="0.2">
      <c r="A31" s="4" t="s">
        <v>55</v>
      </c>
      <c r="B31" s="4">
        <v>2018</v>
      </c>
      <c r="C31" s="5" t="s">
        <v>44</v>
      </c>
      <c r="D31" s="4" t="s">
        <v>56</v>
      </c>
      <c r="E31" s="13" t="s">
        <v>9</v>
      </c>
      <c r="F31" s="5">
        <v>158.4</v>
      </c>
      <c r="G31" s="10" t="s">
        <v>71</v>
      </c>
      <c r="H31" s="5">
        <v>110.88</v>
      </c>
      <c r="I31" s="10" t="s">
        <v>71</v>
      </c>
      <c r="J31" s="10" t="s">
        <v>71</v>
      </c>
      <c r="K31" s="5">
        <v>5</v>
      </c>
      <c r="L31" s="5" t="s">
        <v>20</v>
      </c>
      <c r="M31" s="5" t="s">
        <v>17</v>
      </c>
    </row>
    <row r="32" spans="1:13" ht="17" x14ac:dyDescent="0.2">
      <c r="A32" s="2" t="s">
        <v>57</v>
      </c>
      <c r="B32" s="2">
        <v>2019</v>
      </c>
      <c r="C32" s="6"/>
      <c r="D32" s="11"/>
      <c r="E32" s="11" t="s">
        <v>9</v>
      </c>
      <c r="F32" s="3">
        <v>380</v>
      </c>
      <c r="G32" s="10" t="s">
        <v>71</v>
      </c>
      <c r="H32" s="3">
        <v>266</v>
      </c>
      <c r="I32" s="10" t="s">
        <v>71</v>
      </c>
      <c r="J32" s="10" t="s">
        <v>71</v>
      </c>
      <c r="K32" s="10" t="s">
        <v>71</v>
      </c>
      <c r="L32" s="10" t="s">
        <v>71</v>
      </c>
      <c r="M32" s="5" t="s">
        <v>17</v>
      </c>
    </row>
    <row r="33" spans="1:13" ht="17" x14ac:dyDescent="0.2">
      <c r="A33" s="2" t="s">
        <v>59</v>
      </c>
      <c r="B33" s="2">
        <v>2017</v>
      </c>
      <c r="C33" s="3" t="s">
        <v>58</v>
      </c>
      <c r="D33" s="11" t="s">
        <v>11</v>
      </c>
      <c r="E33" s="11" t="s">
        <v>9</v>
      </c>
      <c r="F33" s="3">
        <v>1031.25</v>
      </c>
      <c r="G33" s="3">
        <v>412.5</v>
      </c>
      <c r="H33" s="3">
        <v>179.85</v>
      </c>
      <c r="I33" s="6" t="s">
        <v>14</v>
      </c>
      <c r="J33" s="6" t="s">
        <v>15</v>
      </c>
      <c r="K33" s="3">
        <v>24.4</v>
      </c>
      <c r="L33" s="3" t="s">
        <v>16</v>
      </c>
      <c r="M33" s="3" t="s">
        <v>17</v>
      </c>
    </row>
    <row r="34" spans="1:13" ht="34" x14ac:dyDescent="0.2">
      <c r="A34" s="2" t="s">
        <v>60</v>
      </c>
      <c r="B34" s="2">
        <v>2014</v>
      </c>
      <c r="C34" s="3" t="s">
        <v>58</v>
      </c>
      <c r="D34" s="11" t="s">
        <v>11</v>
      </c>
      <c r="E34" s="11" t="s">
        <v>9</v>
      </c>
      <c r="F34" s="3">
        <v>110</v>
      </c>
      <c r="G34" s="3">
        <v>66</v>
      </c>
      <c r="H34" s="3">
        <v>31.67</v>
      </c>
      <c r="I34" s="6" t="s">
        <v>14</v>
      </c>
      <c r="J34" s="6" t="s">
        <v>15</v>
      </c>
      <c r="K34" s="3">
        <v>10</v>
      </c>
      <c r="L34" s="6"/>
      <c r="M34" s="6"/>
    </row>
    <row r="35" spans="1:13" ht="17" x14ac:dyDescent="0.2">
      <c r="A35" s="3" t="s">
        <v>61</v>
      </c>
      <c r="B35" s="3">
        <v>2013</v>
      </c>
      <c r="C35" s="3" t="s">
        <v>58</v>
      </c>
      <c r="D35" s="11" t="s">
        <v>11</v>
      </c>
      <c r="E35" s="11" t="s">
        <v>9</v>
      </c>
      <c r="F35" s="3">
        <v>66</v>
      </c>
      <c r="G35" s="6"/>
      <c r="H35" s="3">
        <v>46.2</v>
      </c>
      <c r="I35" s="6" t="s">
        <v>14</v>
      </c>
      <c r="J35" s="6" t="s">
        <v>15</v>
      </c>
      <c r="K35" s="3">
        <v>2.5</v>
      </c>
      <c r="L35" s="6" t="s">
        <v>20</v>
      </c>
      <c r="M35" s="6" t="s">
        <v>17</v>
      </c>
    </row>
    <row r="36" spans="1:13" ht="17" x14ac:dyDescent="0.2">
      <c r="A36" s="3" t="s">
        <v>63</v>
      </c>
      <c r="B36" s="3">
        <v>2013</v>
      </c>
      <c r="C36" s="3" t="s">
        <v>62</v>
      </c>
      <c r="D36" s="11" t="s">
        <v>11</v>
      </c>
      <c r="E36" s="11" t="s">
        <v>9</v>
      </c>
      <c r="F36" s="3">
        <v>112</v>
      </c>
      <c r="G36" s="3">
        <v>66</v>
      </c>
      <c r="H36" s="3">
        <v>36</v>
      </c>
      <c r="I36" s="6" t="s">
        <v>14</v>
      </c>
      <c r="J36" s="6" t="s">
        <v>15</v>
      </c>
      <c r="K36" s="3">
        <v>2.5</v>
      </c>
      <c r="L36" s="6" t="s">
        <v>16</v>
      </c>
      <c r="M36" s="6" t="s">
        <v>25</v>
      </c>
    </row>
    <row r="37" spans="1:13" ht="17" x14ac:dyDescent="0.2">
      <c r="A37" s="3" t="s">
        <v>64</v>
      </c>
      <c r="B37" s="3">
        <v>2015</v>
      </c>
      <c r="C37" s="3" t="s">
        <v>65</v>
      </c>
      <c r="D37" s="11" t="s">
        <v>11</v>
      </c>
      <c r="E37" s="11" t="s">
        <v>9</v>
      </c>
      <c r="F37" s="3">
        <v>577.13</v>
      </c>
      <c r="G37" s="3">
        <v>264</v>
      </c>
      <c r="H37" s="3">
        <v>118</v>
      </c>
      <c r="I37" s="6" t="s">
        <v>14</v>
      </c>
      <c r="J37" s="6" t="s">
        <v>15</v>
      </c>
      <c r="K37" s="3">
        <v>2</v>
      </c>
      <c r="L37" s="6" t="s">
        <v>20</v>
      </c>
      <c r="M37" s="6" t="s">
        <v>25</v>
      </c>
    </row>
    <row r="38" spans="1:13" ht="34" x14ac:dyDescent="0.2">
      <c r="A38" s="3" t="s">
        <v>66</v>
      </c>
      <c r="B38" s="3">
        <v>2018</v>
      </c>
      <c r="C38" s="3" t="s">
        <v>58</v>
      </c>
      <c r="D38" s="2" t="s">
        <v>68</v>
      </c>
      <c r="E38" s="2" t="s">
        <v>67</v>
      </c>
      <c r="F38" s="3">
        <v>254</v>
      </c>
      <c r="G38" s="3">
        <v>230</v>
      </c>
      <c r="H38" s="3">
        <v>177.8</v>
      </c>
      <c r="I38" s="3" t="s">
        <v>69</v>
      </c>
      <c r="J38" s="3" t="s">
        <v>70</v>
      </c>
      <c r="K38" s="6"/>
      <c r="L38" s="3" t="s">
        <v>16</v>
      </c>
      <c r="M38" s="3" t="s">
        <v>25</v>
      </c>
    </row>
    <row r="42" spans="1:13" x14ac:dyDescent="0.2">
      <c r="A42" t="s">
        <v>73</v>
      </c>
    </row>
  </sheetData>
  <mergeCells count="1">
    <mergeCell ref="A1:M1"/>
  </mergeCells>
  <phoneticPr fontId="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8FA7-D5A4-FB4B-82A9-F53824B1B20B}">
  <dimension ref="A1:E37"/>
  <sheetViews>
    <sheetView workbookViewId="0">
      <selection sqref="A1:S37"/>
    </sheetView>
  </sheetViews>
  <sheetFormatPr baseColWidth="10" defaultRowHeight="16" x14ac:dyDescent="0.2"/>
  <cols>
    <col min="5" max="5" width="25.5" customWidth="1"/>
  </cols>
  <sheetData>
    <row r="1" spans="1:5" x14ac:dyDescent="0.2">
      <c r="D1" t="s">
        <v>76</v>
      </c>
      <c r="E1" t="s">
        <v>1</v>
      </c>
    </row>
    <row r="2" spans="1:5" x14ac:dyDescent="0.2">
      <c r="A2" s="2">
        <v>2012</v>
      </c>
      <c r="B2" s="3">
        <v>401.1</v>
      </c>
      <c r="C2" s="3"/>
      <c r="D2" s="3">
        <v>2012</v>
      </c>
      <c r="E2" s="3">
        <v>401.1</v>
      </c>
    </row>
    <row r="3" spans="1:5" x14ac:dyDescent="0.2">
      <c r="A3" s="15">
        <v>2013</v>
      </c>
      <c r="B3" s="16">
        <v>265.68</v>
      </c>
      <c r="C3" s="45"/>
      <c r="D3" s="29">
        <v>2013</v>
      </c>
      <c r="E3" s="39">
        <f>B3+B4+B5</f>
        <v>443.68</v>
      </c>
    </row>
    <row r="4" spans="1:5" x14ac:dyDescent="0.2">
      <c r="A4" s="16">
        <v>2013</v>
      </c>
      <c r="B4" s="16">
        <v>66</v>
      </c>
      <c r="C4" s="46"/>
      <c r="D4" s="30"/>
      <c r="E4" s="38"/>
    </row>
    <row r="5" spans="1:5" x14ac:dyDescent="0.2">
      <c r="A5" s="16">
        <v>2013</v>
      </c>
      <c r="B5" s="16">
        <v>112</v>
      </c>
      <c r="C5" s="46"/>
      <c r="D5" s="30"/>
      <c r="E5" s="38"/>
    </row>
    <row r="6" spans="1:5" x14ac:dyDescent="0.2">
      <c r="A6" s="17">
        <v>2014</v>
      </c>
      <c r="B6" s="18">
        <v>460</v>
      </c>
      <c r="C6" s="47"/>
      <c r="D6" s="31">
        <v>2014</v>
      </c>
      <c r="E6" s="40">
        <f>B6+B7+B8+B9+B10+B11</f>
        <v>2523.59</v>
      </c>
    </row>
    <row r="7" spans="1:5" x14ac:dyDescent="0.2">
      <c r="A7" s="17">
        <v>2014</v>
      </c>
      <c r="B7" s="18">
        <v>1327.59</v>
      </c>
      <c r="C7" s="47"/>
      <c r="D7" s="31"/>
      <c r="E7" s="40"/>
    </row>
    <row r="8" spans="1:5" x14ac:dyDescent="0.2">
      <c r="A8" s="17">
        <v>2014</v>
      </c>
      <c r="B8" s="18">
        <v>66</v>
      </c>
      <c r="C8" s="47"/>
      <c r="D8" s="31"/>
      <c r="E8" s="40"/>
    </row>
    <row r="9" spans="1:5" x14ac:dyDescent="0.2">
      <c r="A9" s="17">
        <v>2014</v>
      </c>
      <c r="B9" s="18">
        <v>310</v>
      </c>
      <c r="C9" s="47"/>
      <c r="D9" s="31"/>
      <c r="E9" s="40"/>
    </row>
    <row r="10" spans="1:5" x14ac:dyDescent="0.2">
      <c r="A10" s="17">
        <v>2014</v>
      </c>
      <c r="B10" s="18">
        <v>250</v>
      </c>
      <c r="C10" s="47"/>
      <c r="D10" s="31"/>
      <c r="E10" s="40"/>
    </row>
    <row r="11" spans="1:5" x14ac:dyDescent="0.2">
      <c r="A11" s="17">
        <v>2014</v>
      </c>
      <c r="B11" s="18">
        <v>110</v>
      </c>
      <c r="C11" s="47"/>
      <c r="D11" s="31"/>
      <c r="E11" s="40"/>
    </row>
    <row r="12" spans="1:5" x14ac:dyDescent="0.2">
      <c r="A12" s="19">
        <v>2015</v>
      </c>
      <c r="B12" s="20">
        <v>250</v>
      </c>
      <c r="C12" s="48"/>
      <c r="D12" s="32">
        <v>2015</v>
      </c>
      <c r="E12" s="41">
        <f>B12+B13+B14+B15+B16+B17+B18+B19+B20</f>
        <v>4956.9900000000007</v>
      </c>
    </row>
    <row r="13" spans="1:5" x14ac:dyDescent="0.2">
      <c r="A13" s="19">
        <v>2015</v>
      </c>
      <c r="B13" s="20">
        <v>1641.25</v>
      </c>
      <c r="C13" s="48"/>
      <c r="D13" s="32"/>
      <c r="E13" s="41"/>
    </row>
    <row r="14" spans="1:5" x14ac:dyDescent="0.2">
      <c r="A14" s="19">
        <v>2015</v>
      </c>
      <c r="B14" s="20">
        <v>89.48</v>
      </c>
      <c r="C14" s="48"/>
      <c r="D14" s="32"/>
      <c r="E14" s="41"/>
    </row>
    <row r="15" spans="1:5" x14ac:dyDescent="0.2">
      <c r="A15" s="19">
        <v>2015</v>
      </c>
      <c r="B15" s="20">
        <v>422</v>
      </c>
      <c r="C15" s="48"/>
      <c r="D15" s="32"/>
      <c r="E15" s="41"/>
    </row>
    <row r="16" spans="1:5" x14ac:dyDescent="0.2">
      <c r="A16" s="19">
        <v>2015</v>
      </c>
      <c r="B16" s="20">
        <v>610</v>
      </c>
      <c r="C16" s="48"/>
      <c r="D16" s="32"/>
      <c r="E16" s="41"/>
    </row>
    <row r="17" spans="1:5" x14ac:dyDescent="0.2">
      <c r="A17" s="19">
        <v>2015</v>
      </c>
      <c r="B17" s="20">
        <v>577.13</v>
      </c>
      <c r="C17" s="48"/>
      <c r="D17" s="32"/>
      <c r="E17" s="41"/>
    </row>
    <row r="18" spans="1:5" x14ac:dyDescent="0.2">
      <c r="A18" s="19">
        <v>2015</v>
      </c>
      <c r="B18" s="20">
        <v>540</v>
      </c>
      <c r="C18" s="48"/>
      <c r="D18" s="32"/>
      <c r="E18" s="41"/>
    </row>
    <row r="19" spans="1:5" x14ac:dyDescent="0.2">
      <c r="A19" s="19">
        <v>2015</v>
      </c>
      <c r="B19" s="20">
        <v>250</v>
      </c>
      <c r="C19" s="48"/>
      <c r="D19" s="32"/>
      <c r="E19" s="41"/>
    </row>
    <row r="20" spans="1:5" x14ac:dyDescent="0.2">
      <c r="A20" s="21">
        <v>2015</v>
      </c>
      <c r="B20" s="20">
        <v>577.13</v>
      </c>
      <c r="C20" s="48"/>
      <c r="D20" s="32"/>
      <c r="E20" s="41"/>
    </row>
    <row r="21" spans="1:5" x14ac:dyDescent="0.2">
      <c r="A21" s="22">
        <v>2016</v>
      </c>
      <c r="B21" s="23">
        <v>132</v>
      </c>
      <c r="C21" s="49"/>
      <c r="D21" s="33">
        <v>2016</v>
      </c>
      <c r="E21" s="42">
        <f>B21+B22</f>
        <v>238.1</v>
      </c>
    </row>
    <row r="22" spans="1:5" x14ac:dyDescent="0.2">
      <c r="A22" s="24">
        <v>2016</v>
      </c>
      <c r="B22" s="23">
        <v>106.1</v>
      </c>
      <c r="C22" s="49"/>
      <c r="D22" s="33"/>
      <c r="E22" s="42"/>
    </row>
    <row r="23" spans="1:5" x14ac:dyDescent="0.2">
      <c r="A23" s="25">
        <v>2017</v>
      </c>
      <c r="B23" s="26">
        <v>34.130000000000003</v>
      </c>
      <c r="C23" s="50"/>
      <c r="D23" s="34">
        <v>2017</v>
      </c>
      <c r="E23" s="43">
        <f>B23+B24+B25+B26+B27+B28+B29+B30+B31+B32+B33+B34</f>
        <v>7026.74</v>
      </c>
    </row>
    <row r="24" spans="1:5" x14ac:dyDescent="0.2">
      <c r="A24" s="25">
        <v>2017</v>
      </c>
      <c r="B24" s="26">
        <v>577.13</v>
      </c>
      <c r="C24" s="50"/>
      <c r="D24" s="34"/>
      <c r="E24" s="43"/>
    </row>
    <row r="25" spans="1:5" x14ac:dyDescent="0.2">
      <c r="A25" s="25">
        <v>2017</v>
      </c>
      <c r="B25" s="26">
        <v>816.75</v>
      </c>
      <c r="C25" s="50"/>
      <c r="D25" s="34"/>
      <c r="E25" s="43"/>
    </row>
    <row r="26" spans="1:5" x14ac:dyDescent="0.2">
      <c r="A26" s="25">
        <v>2017</v>
      </c>
      <c r="B26" s="26">
        <v>529.20000000000005</v>
      </c>
      <c r="C26" s="50"/>
      <c r="D26" s="34"/>
      <c r="E26" s="43"/>
    </row>
    <row r="27" spans="1:5" x14ac:dyDescent="0.2">
      <c r="A27" s="25">
        <v>2017</v>
      </c>
      <c r="B27" s="26">
        <v>660</v>
      </c>
      <c r="C27" s="50"/>
      <c r="D27" s="34"/>
      <c r="E27" s="43"/>
    </row>
    <row r="28" spans="1:5" x14ac:dyDescent="0.2">
      <c r="A28" s="25">
        <v>2017</v>
      </c>
      <c r="B28" s="26">
        <v>396</v>
      </c>
      <c r="C28" s="50"/>
      <c r="D28" s="34"/>
      <c r="E28" s="43"/>
    </row>
    <row r="29" spans="1:5" x14ac:dyDescent="0.2">
      <c r="A29" s="25">
        <v>2017</v>
      </c>
      <c r="B29" s="26">
        <v>693</v>
      </c>
      <c r="C29" s="50"/>
      <c r="D29" s="34"/>
      <c r="E29" s="43"/>
    </row>
    <row r="30" spans="1:5" x14ac:dyDescent="0.2">
      <c r="A30" s="25">
        <v>2017</v>
      </c>
      <c r="B30" s="26">
        <v>742.5</v>
      </c>
      <c r="C30" s="50"/>
      <c r="D30" s="34"/>
      <c r="E30" s="43"/>
    </row>
    <row r="31" spans="1:5" x14ac:dyDescent="0.2">
      <c r="A31" s="25">
        <v>2017</v>
      </c>
      <c r="B31" s="26">
        <v>1155</v>
      </c>
      <c r="C31" s="50"/>
      <c r="D31" s="34"/>
      <c r="E31" s="43"/>
    </row>
    <row r="32" spans="1:5" x14ac:dyDescent="0.2">
      <c r="A32" s="25">
        <v>2017</v>
      </c>
      <c r="B32" s="26">
        <v>226.78</v>
      </c>
      <c r="C32" s="50"/>
      <c r="D32" s="34"/>
      <c r="E32" s="43"/>
    </row>
    <row r="33" spans="1:5" x14ac:dyDescent="0.2">
      <c r="A33" s="25">
        <v>2017</v>
      </c>
      <c r="B33" s="26">
        <v>165</v>
      </c>
      <c r="C33" s="50"/>
      <c r="D33" s="34"/>
      <c r="E33" s="43"/>
    </row>
    <row r="34" spans="1:5" x14ac:dyDescent="0.2">
      <c r="A34" s="25">
        <v>2017</v>
      </c>
      <c r="B34" s="26">
        <v>1031.25</v>
      </c>
      <c r="C34" s="50"/>
      <c r="D34" s="34"/>
      <c r="E34" s="43"/>
    </row>
    <row r="35" spans="1:5" x14ac:dyDescent="0.2">
      <c r="A35" s="27">
        <v>2018</v>
      </c>
      <c r="B35" s="28">
        <v>158.4</v>
      </c>
      <c r="C35" s="51"/>
      <c r="D35" s="35">
        <v>2018</v>
      </c>
      <c r="E35" s="42">
        <f>B35+B36</f>
        <v>412.4</v>
      </c>
    </row>
    <row r="36" spans="1:5" x14ac:dyDescent="0.2">
      <c r="A36" s="28">
        <v>2018</v>
      </c>
      <c r="B36" s="28">
        <v>254</v>
      </c>
      <c r="C36" s="52"/>
      <c r="D36" s="36"/>
      <c r="E36" s="44"/>
    </row>
    <row r="37" spans="1:5" x14ac:dyDescent="0.2">
      <c r="A37" s="2">
        <v>2019</v>
      </c>
      <c r="B37" s="3">
        <v>380</v>
      </c>
      <c r="C37" s="3"/>
      <c r="D37" s="37">
        <v>2019</v>
      </c>
      <c r="E37" s="37">
        <v>380</v>
      </c>
    </row>
  </sheetData>
  <sortState xmlns:xlrd2="http://schemas.microsoft.com/office/spreadsheetml/2017/richdata2" ref="A2:B37">
    <sortCondition ref="A2:A37"/>
  </sortState>
  <mergeCells count="12">
    <mergeCell ref="E3:E5"/>
    <mergeCell ref="E6:E11"/>
    <mergeCell ref="E12:E20"/>
    <mergeCell ref="E21:E22"/>
    <mergeCell ref="E23:E34"/>
    <mergeCell ref="E35:E36"/>
    <mergeCell ref="D3:D5"/>
    <mergeCell ref="D6:D11"/>
    <mergeCell ref="D12:D20"/>
    <mergeCell ref="D21:D22"/>
    <mergeCell ref="D23:D34"/>
    <mergeCell ref="D35:D36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43112C4-B6BD-734C-AB73-48F7BD50647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Hoja2!D2</xm:f>
              <xm:sqref>D37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2022-11-28T22:10:58Z</dcterms:created>
  <dcterms:modified xsi:type="dcterms:W3CDTF">2022-11-29T00:34:19Z</dcterms:modified>
</cp:coreProperties>
</file>