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m362168\Dropbox\Projetos\Budhi\Excel\Controle_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LIMITE">Config!$D$3</definedName>
    <definedName name="lst_Mes">Tabelas!$L$3:$L$14</definedName>
    <definedName name="lstEvento">Tabelas!$A$3:$A$13</definedName>
    <definedName name="lstLimiteHora">Tabelas!$H$3:$H$4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" l="1"/>
  <c r="K39" i="1"/>
  <c r="J39" i="1"/>
  <c r="T38" i="1"/>
  <c r="K38" i="1"/>
  <c r="J38" i="1"/>
  <c r="T37" i="1"/>
  <c r="K37" i="1"/>
  <c r="J37" i="1"/>
  <c r="T36" i="1"/>
  <c r="K36" i="1"/>
  <c r="J36" i="1"/>
  <c r="T35" i="1"/>
  <c r="K35" i="1"/>
  <c r="J35" i="1"/>
  <c r="T34" i="1"/>
  <c r="K34" i="1"/>
  <c r="J34" i="1"/>
  <c r="T33" i="1"/>
  <c r="K33" i="1"/>
  <c r="J33" i="1"/>
  <c r="T32" i="1"/>
  <c r="K32" i="1"/>
  <c r="J32" i="1"/>
  <c r="T31" i="1"/>
  <c r="K31" i="1"/>
  <c r="J31" i="1"/>
  <c r="T30" i="1"/>
  <c r="K30" i="1"/>
  <c r="J30" i="1"/>
  <c r="T29" i="1"/>
  <c r="K29" i="1"/>
  <c r="J29" i="1"/>
  <c r="T28" i="1"/>
  <c r="K28" i="1"/>
  <c r="J28" i="1"/>
  <c r="T27" i="1"/>
  <c r="K27" i="1"/>
  <c r="J27" i="1"/>
  <c r="T26" i="1"/>
  <c r="K26" i="1"/>
  <c r="J26" i="1"/>
  <c r="L26" i="1" s="1"/>
  <c r="T25" i="1"/>
  <c r="K25" i="1"/>
  <c r="J25" i="1"/>
  <c r="T24" i="1"/>
  <c r="K24" i="1"/>
  <c r="J24" i="1"/>
  <c r="T23" i="1"/>
  <c r="K23" i="1"/>
  <c r="J23" i="1"/>
  <c r="T22" i="1"/>
  <c r="K22" i="1"/>
  <c r="J22" i="1"/>
  <c r="T21" i="1"/>
  <c r="K21" i="1"/>
  <c r="J21" i="1"/>
  <c r="T20" i="1"/>
  <c r="K20" i="1"/>
  <c r="J20" i="1"/>
  <c r="T19" i="1"/>
  <c r="K19" i="1"/>
  <c r="J19" i="1"/>
  <c r="T18" i="1"/>
  <c r="K18" i="1"/>
  <c r="J18" i="1"/>
  <c r="T17" i="1"/>
  <c r="K17" i="1"/>
  <c r="J17" i="1"/>
  <c r="T16" i="1"/>
  <c r="K16" i="1"/>
  <c r="J16" i="1"/>
  <c r="T15" i="1"/>
  <c r="K15" i="1"/>
  <c r="J15" i="1"/>
  <c r="T14" i="1"/>
  <c r="T13" i="1"/>
  <c r="T12" i="1"/>
  <c r="K12" i="1"/>
  <c r="J12" i="1"/>
  <c r="T11" i="1"/>
  <c r="K11" i="1"/>
  <c r="J11" i="1"/>
  <c r="T10" i="1"/>
  <c r="K10" i="1"/>
  <c r="J10" i="1"/>
  <c r="T9" i="1"/>
  <c r="K9" i="1"/>
  <c r="J9" i="1"/>
  <c r="L15" i="1" l="1"/>
  <c r="L39" i="1"/>
  <c r="L9" i="1"/>
  <c r="L30" i="1"/>
  <c r="L34" i="1"/>
  <c r="L38" i="1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9" i="1"/>
  <c r="N1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F6" i="1"/>
  <c r="P36" i="1" l="1"/>
  <c r="S36" i="1"/>
  <c r="R36" i="1"/>
  <c r="P24" i="1"/>
  <c r="S24" i="1"/>
  <c r="R24" i="1"/>
  <c r="P12" i="1"/>
  <c r="S12" i="1"/>
  <c r="R12" i="1"/>
  <c r="P31" i="1"/>
  <c r="S31" i="1"/>
  <c r="R31" i="1"/>
  <c r="P27" i="1"/>
  <c r="S27" i="1"/>
  <c r="R27" i="1"/>
  <c r="P23" i="1"/>
  <c r="S23" i="1"/>
  <c r="R23" i="1"/>
  <c r="P19" i="1"/>
  <c r="S19" i="1"/>
  <c r="R19" i="1"/>
  <c r="P9" i="1"/>
  <c r="S9" i="1"/>
  <c r="O9" i="1"/>
  <c r="O10" i="1" s="1"/>
  <c r="O11" i="1" s="1"/>
  <c r="O12" i="1" s="1"/>
  <c r="R9" i="1"/>
  <c r="P32" i="1"/>
  <c r="S32" i="1"/>
  <c r="R32" i="1"/>
  <c r="P20" i="1"/>
  <c r="S20" i="1"/>
  <c r="R20" i="1"/>
  <c r="P35" i="1"/>
  <c r="S35" i="1"/>
  <c r="R35" i="1"/>
  <c r="P38" i="1"/>
  <c r="S38" i="1"/>
  <c r="R38" i="1"/>
  <c r="P34" i="1"/>
  <c r="S34" i="1"/>
  <c r="R34" i="1"/>
  <c r="P30" i="1"/>
  <c r="S30" i="1"/>
  <c r="R30" i="1"/>
  <c r="P26" i="1"/>
  <c r="S26" i="1"/>
  <c r="R26" i="1"/>
  <c r="P22" i="1"/>
  <c r="S22" i="1"/>
  <c r="R22" i="1"/>
  <c r="P18" i="1"/>
  <c r="S18" i="1"/>
  <c r="R18" i="1"/>
  <c r="P10" i="1"/>
  <c r="S10" i="1"/>
  <c r="R10" i="1"/>
  <c r="P28" i="1"/>
  <c r="S28" i="1"/>
  <c r="R28" i="1"/>
  <c r="P16" i="1"/>
  <c r="S16" i="1"/>
  <c r="R16" i="1"/>
  <c r="P39" i="1"/>
  <c r="S39" i="1"/>
  <c r="R39" i="1"/>
  <c r="P11" i="1"/>
  <c r="S11" i="1"/>
  <c r="R11" i="1"/>
  <c r="P37" i="1"/>
  <c r="S37" i="1"/>
  <c r="R37" i="1"/>
  <c r="P33" i="1"/>
  <c r="S33" i="1"/>
  <c r="R33" i="1"/>
  <c r="P29" i="1"/>
  <c r="S29" i="1"/>
  <c r="R29" i="1"/>
  <c r="P25" i="1"/>
  <c r="S25" i="1"/>
  <c r="R25" i="1"/>
  <c r="P21" i="1"/>
  <c r="S21" i="1"/>
  <c r="R21" i="1"/>
  <c r="P17" i="1"/>
  <c r="S17" i="1"/>
  <c r="R17" i="1"/>
  <c r="H3" i="2"/>
  <c r="B9" i="1" l="1"/>
  <c r="B10" i="1" l="1"/>
  <c r="M9" i="1"/>
  <c r="Q9" i="1" s="1"/>
  <c r="C9" i="1"/>
  <c r="O1" i="1"/>
  <c r="B11" i="1" l="1"/>
  <c r="C10" i="1"/>
  <c r="M10" i="1" s="1"/>
  <c r="Q10" i="1" s="1"/>
  <c r="I1" i="2"/>
  <c r="J1" i="2" s="1"/>
  <c r="M11" i="1" l="1"/>
  <c r="Q11" i="1" s="1"/>
  <c r="C11" i="1"/>
  <c r="B12" i="1"/>
  <c r="K13" i="1"/>
  <c r="J13" i="1"/>
  <c r="B1" i="2"/>
  <c r="C1" i="2" s="1"/>
  <c r="D1" i="2" s="1"/>
  <c r="B13" i="1" l="1"/>
  <c r="C12" i="1"/>
  <c r="M12" i="1"/>
  <c r="Q12" i="1" s="1"/>
  <c r="L13" i="1"/>
  <c r="N13" i="1"/>
  <c r="K14" i="1"/>
  <c r="J14" i="1"/>
  <c r="C13" i="1" l="1"/>
  <c r="M13" i="1" s="1"/>
  <c r="Q13" i="1" s="1"/>
  <c r="B14" i="1"/>
  <c r="L14" i="1"/>
  <c r="N14" i="1"/>
  <c r="S13" i="1"/>
  <c r="P13" i="1"/>
  <c r="R13" i="1"/>
  <c r="O13" i="1"/>
  <c r="O14" i="1" l="1"/>
  <c r="B15" i="1"/>
  <c r="M14" i="1"/>
  <c r="Q14" i="1" s="1"/>
  <c r="C14" i="1"/>
  <c r="N15" i="1"/>
  <c r="R14" i="1"/>
  <c r="P14" i="1"/>
  <c r="S14" i="1"/>
  <c r="C15" i="1" l="1"/>
  <c r="M15" i="1"/>
  <c r="Q15" i="1" s="1"/>
  <c r="B16" i="1"/>
  <c r="R15" i="1"/>
  <c r="R7" i="1" s="1"/>
  <c r="S15" i="1"/>
  <c r="S7" i="1" s="1"/>
  <c r="P15" i="1"/>
  <c r="P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B17" i="1" l="1"/>
  <c r="M16" i="1"/>
  <c r="Q16" i="1" s="1"/>
  <c r="C16" i="1"/>
  <c r="M17" i="1" l="1"/>
  <c r="Q17" i="1" s="1"/>
  <c r="B18" i="1"/>
  <c r="C17" i="1"/>
  <c r="M18" i="1" l="1"/>
  <c r="Q18" i="1" s="1"/>
  <c r="C18" i="1"/>
  <c r="B19" i="1"/>
  <c r="C19" i="1" l="1"/>
  <c r="B20" i="1"/>
  <c r="M19" i="1"/>
  <c r="Q19" i="1" s="1"/>
  <c r="B21" i="1" l="1"/>
  <c r="C20" i="1"/>
  <c r="M20" i="1"/>
  <c r="Q20" i="1" s="1"/>
  <c r="M21" i="1" l="1"/>
  <c r="Q21" i="1" s="1"/>
  <c r="B22" i="1"/>
  <c r="C21" i="1"/>
  <c r="M22" i="1" l="1"/>
  <c r="Q22" i="1" s="1"/>
  <c r="B23" i="1"/>
  <c r="C22" i="1"/>
  <c r="M23" i="1" l="1"/>
  <c r="Q23" i="1" s="1"/>
  <c r="B24" i="1"/>
  <c r="C23" i="1"/>
  <c r="M24" i="1" l="1"/>
  <c r="Q24" i="1" s="1"/>
  <c r="B25" i="1"/>
  <c r="C24" i="1"/>
  <c r="M25" i="1" l="1"/>
  <c r="Q25" i="1" s="1"/>
  <c r="B26" i="1"/>
  <c r="C25" i="1"/>
  <c r="C26" i="1" l="1"/>
  <c r="B27" i="1"/>
  <c r="M26" i="1"/>
  <c r="Q26" i="1" s="1"/>
  <c r="C27" i="1" l="1"/>
  <c r="B28" i="1"/>
  <c r="M27" i="1"/>
  <c r="Q27" i="1" s="1"/>
  <c r="M28" i="1" l="1"/>
  <c r="Q28" i="1" s="1"/>
  <c r="B29" i="1"/>
  <c r="C28" i="1"/>
  <c r="M29" i="1" l="1"/>
  <c r="Q29" i="1" s="1"/>
  <c r="B30" i="1"/>
  <c r="C29" i="1"/>
  <c r="M30" i="1" l="1"/>
  <c r="Q30" i="1" s="1"/>
  <c r="B31" i="1"/>
  <c r="C30" i="1"/>
  <c r="C31" i="1" l="1"/>
  <c r="B32" i="1"/>
  <c r="M31" i="1"/>
  <c r="Q31" i="1" s="1"/>
  <c r="M32" i="1" l="1"/>
  <c r="Q32" i="1" s="1"/>
  <c r="B33" i="1"/>
  <c r="C32" i="1"/>
  <c r="M33" i="1" l="1"/>
  <c r="Q33" i="1" s="1"/>
  <c r="B34" i="1"/>
  <c r="C33" i="1"/>
  <c r="C34" i="1" l="1"/>
  <c r="B35" i="1"/>
  <c r="M34" i="1"/>
  <c r="Q34" i="1" s="1"/>
  <c r="C35" i="1" l="1"/>
  <c r="B36" i="1"/>
  <c r="M35" i="1"/>
  <c r="Q35" i="1" s="1"/>
  <c r="B37" i="1" l="1"/>
  <c r="C36" i="1"/>
  <c r="M36" i="1" s="1"/>
  <c r="Q36" i="1" s="1"/>
  <c r="M37" i="1" l="1"/>
  <c r="Q37" i="1" s="1"/>
  <c r="B38" i="1"/>
  <c r="C37" i="1"/>
  <c r="B39" i="1" l="1"/>
  <c r="C38" i="1"/>
  <c r="M38" i="1" s="1"/>
  <c r="Q38" i="1" s="1"/>
  <c r="M39" i="1" l="1"/>
  <c r="Q39" i="1" s="1"/>
  <c r="Q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<sst xmlns="http://schemas.openxmlformats.org/spreadsheetml/2006/main" count="148" uniqueCount="100">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</sst>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2" fillId="0" borderId="0" xfId="0" applyFont="1" applyAlignment="1" applyProtection="1">
      <alignment vertical="center" wrapText="1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4" fontId="0" fillId="3" borderId="6" xfId="0" applyNumberFormat="1" applyFill="1" applyBorder="1" applyAlignment="1" applyProtection="1">
      <protection locked="0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3" fillId="6" borderId="1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5" fontId="0" fillId="6" borderId="18" xfId="0" applyNumberFormat="1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166" fontId="0" fillId="2" borderId="18" xfId="0" applyNumberFormat="1" applyFont="1" applyFill="1" applyBorder="1" applyAlignment="1">
      <alignment horizontal="center" vertical="center"/>
    </xf>
    <xf numFmtId="167" fontId="0" fillId="6" borderId="18" xfId="0" applyNumberFormat="1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left" vertical="center"/>
    </xf>
    <xf numFmtId="165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66" fontId="0" fillId="2" borderId="16" xfId="0" applyNumberFormat="1" applyFont="1" applyFill="1" applyBorder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165" fontId="0" fillId="6" borderId="16" xfId="0" applyNumberFormat="1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167" fontId="0" fillId="6" borderId="16" xfId="0" applyNumberFormat="1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left" vertical="center"/>
    </xf>
    <xf numFmtId="165" fontId="0" fillId="6" borderId="20" xfId="0" applyNumberFormat="1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166" fontId="0" fillId="2" borderId="20" xfId="0" applyNumberFormat="1" applyFont="1" applyFill="1" applyBorder="1" applyAlignment="1">
      <alignment horizontal="center" vertical="center"/>
    </xf>
    <xf numFmtId="167" fontId="0" fillId="6" borderId="2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/>
    </xf>
    <xf numFmtId="49" fontId="0" fillId="6" borderId="19" xfId="0" applyNumberFormat="1" applyFont="1" applyFill="1" applyBorder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49" fontId="0" fillId="6" borderId="17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7" borderId="24" xfId="0" applyFont="1" applyFill="1" applyBorder="1" applyProtection="1">
      <protection locked="0"/>
    </xf>
    <xf numFmtId="0" fontId="0" fillId="7" borderId="24" xfId="0" applyFont="1" applyFill="1" applyBorder="1" applyAlignment="1" applyProtection="1">
      <alignment horizontal="center"/>
      <protection locked="0"/>
    </xf>
    <xf numFmtId="0" fontId="0" fillId="7" borderId="25" xfId="0" applyFont="1" applyFill="1" applyBorder="1" applyAlignment="1" applyProtection="1">
      <alignment horizontal="left"/>
      <protection locked="0"/>
    </xf>
    <xf numFmtId="0" fontId="0" fillId="0" borderId="22" xfId="0" applyFont="1" applyBorder="1" applyProtection="1"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23" xfId="0" applyFont="1" applyBorder="1" applyAlignment="1" applyProtection="1">
      <alignment horizontal="left"/>
      <protection locked="0"/>
    </xf>
    <xf numFmtId="0" fontId="0" fillId="7" borderId="22" xfId="0" applyFont="1" applyFill="1" applyBorder="1" applyProtection="1">
      <protection locked="0"/>
    </xf>
    <xf numFmtId="0" fontId="0" fillId="7" borderId="22" xfId="0" applyFont="1" applyFill="1" applyBorder="1" applyAlignment="1" applyProtection="1">
      <alignment horizontal="center"/>
      <protection locked="0"/>
    </xf>
    <xf numFmtId="0" fontId="0" fillId="7" borderId="23" xfId="0" applyFont="1" applyFill="1" applyBorder="1" applyAlignment="1" applyProtection="1">
      <alignment horizontal="left"/>
      <protection locked="0"/>
    </xf>
    <xf numFmtId="0" fontId="0" fillId="7" borderId="26" xfId="0" applyFont="1" applyFill="1" applyBorder="1" applyProtection="1">
      <protection locked="0"/>
    </xf>
    <xf numFmtId="0" fontId="0" fillId="7" borderId="26" xfId="0" applyFont="1" applyFill="1" applyBorder="1" applyAlignment="1" applyProtection="1">
      <alignment horizontal="center"/>
      <protection locked="0"/>
    </xf>
    <xf numFmtId="0" fontId="0" fillId="7" borderId="21" xfId="0" applyFont="1" applyFill="1" applyBorder="1" applyAlignment="1" applyProtection="1">
      <alignment horizontal="left"/>
      <protection locked="0"/>
    </xf>
    <xf numFmtId="0" fontId="0" fillId="7" borderId="24" xfId="0" applyFont="1" applyFill="1" applyBorder="1" applyAlignment="1" applyProtection="1">
      <alignment horizontal="center" vertical="center"/>
      <protection locked="0"/>
    </xf>
    <xf numFmtId="166" fontId="0" fillId="7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Font="1" applyBorder="1" applyAlignment="1" applyProtection="1">
      <alignment horizontal="center" vertical="center"/>
      <protection locked="0"/>
    </xf>
    <xf numFmtId="166" fontId="0" fillId="0" borderId="21" xfId="0" applyNumberFormat="1" applyFont="1" applyBorder="1" applyAlignment="1" applyProtection="1">
      <alignment horizontal="center" vertical="center"/>
      <protection locked="0"/>
    </xf>
    <xf numFmtId="0" fontId="0" fillId="7" borderId="24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/>
      <protection locked="0"/>
    </xf>
    <xf numFmtId="166" fontId="0" fillId="6" borderId="19" xfId="0" applyNumberFormat="1" applyFont="1" applyFill="1" applyBorder="1" applyAlignment="1" applyProtection="1">
      <alignment horizont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166" fontId="0" fillId="0" borderId="17" xfId="0" applyNumberFormat="1" applyFont="1" applyBorder="1" applyAlignment="1" applyProtection="1">
      <alignment horizontal="center"/>
      <protection locked="0"/>
    </xf>
    <xf numFmtId="0" fontId="0" fillId="6" borderId="16" xfId="0" applyFont="1" applyFill="1" applyBorder="1" applyAlignment="1" applyProtection="1">
      <alignment horizontal="center"/>
      <protection locked="0"/>
    </xf>
    <xf numFmtId="166" fontId="0" fillId="6" borderId="17" xfId="0" applyNumberFormat="1" applyFont="1" applyFill="1" applyBorder="1" applyAlignment="1" applyProtection="1">
      <alignment horizontal="center"/>
      <protection locked="0"/>
    </xf>
    <xf numFmtId="0" fontId="0" fillId="6" borderId="20" xfId="0" applyFont="1" applyFill="1" applyBorder="1" applyAlignment="1" applyProtection="1">
      <alignment horizontal="center"/>
      <protection locked="0"/>
    </xf>
    <xf numFmtId="166" fontId="0" fillId="6" borderId="11" xfId="0" applyNumberFormat="1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 vertical="center"/>
      <protection locked="0"/>
    </xf>
    <xf numFmtId="166" fontId="0" fillId="6" borderId="18" xfId="0" applyNumberFormat="1" applyFont="1" applyFill="1" applyBorder="1" applyAlignment="1" applyProtection="1">
      <alignment horizontal="center" vertical="center"/>
      <protection locked="0"/>
    </xf>
    <xf numFmtId="166" fontId="0" fillId="2" borderId="18" xfId="0" applyNumberFormat="1" applyFont="1" applyFill="1" applyBorder="1" applyAlignment="1" applyProtection="1">
      <alignment horizontal="center" vertical="center"/>
      <protection locked="0"/>
    </xf>
    <xf numFmtId="0" fontId="0" fillId="2" borderId="16" xfId="0" applyFont="1" applyFill="1" applyBorder="1" applyAlignment="1" applyProtection="1">
      <alignment horizontal="center" vertical="center"/>
      <protection locked="0"/>
    </xf>
    <xf numFmtId="166" fontId="0" fillId="0" borderId="16" xfId="0" applyNumberFormat="1" applyFont="1" applyBorder="1" applyAlignment="1" applyProtection="1">
      <alignment horizontal="center" vertical="center"/>
      <protection locked="0"/>
    </xf>
    <xf numFmtId="166" fontId="0" fillId="2" borderId="16" xfId="0" applyNumberFormat="1" applyFont="1" applyFill="1" applyBorder="1" applyAlignment="1" applyProtection="1">
      <alignment horizontal="center" vertical="center"/>
      <protection locked="0"/>
    </xf>
    <xf numFmtId="166" fontId="0" fillId="6" borderId="16" xfId="0" applyNumberFormat="1" applyFont="1" applyFill="1" applyBorder="1" applyAlignment="1" applyProtection="1">
      <alignment horizontal="center" vertical="center"/>
      <protection locked="0"/>
    </xf>
    <xf numFmtId="0" fontId="0" fillId="2" borderId="20" xfId="0" applyFont="1" applyFill="1" applyBorder="1" applyAlignment="1" applyProtection="1">
      <alignment horizontal="center" vertical="center"/>
      <protection locked="0"/>
    </xf>
    <xf numFmtId="166" fontId="0" fillId="6" borderId="20" xfId="0" applyNumberFormat="1" applyFont="1" applyFill="1" applyBorder="1" applyAlignment="1" applyProtection="1">
      <alignment horizontal="center" vertical="center"/>
      <protection locked="0"/>
    </xf>
    <xf numFmtId="166" fontId="0" fillId="2" borderId="20" xfId="0" applyNumberFormat="1" applyFont="1" applyFill="1" applyBorder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8"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A3" sqref="A3"/>
    </sheetView>
  </sheetViews>
  <sheetFormatPr defaultRowHeight="15" x14ac:dyDescent="0.25"/>
  <cols>
    <col min="1" max="1" width="12.7109375" style="3" customWidth="1"/>
    <col min="2" max="5" width="8.42578125" style="3" customWidth="1"/>
    <col min="6" max="6" width="30.7109375" style="3" customWidth="1"/>
    <col min="7" max="7" width="9.140625" style="3"/>
    <col min="8" max="8" width="16.7109375" style="3" customWidth="1"/>
    <col min="9" max="9" width="9.85546875" style="3" customWidth="1"/>
    <col min="10" max="11" width="9.140625" style="3"/>
    <col min="12" max="12" width="12.5703125" style="3" hidden="1" customWidth="1"/>
    <col min="13" max="16384" width="9.140625" style="3"/>
  </cols>
  <sheetData>
    <row r="1" spans="1:12" s="13" customFormat="1" hidden="1" x14ac:dyDescent="0.25">
      <c r="A1" s="13">
        <v>1</v>
      </c>
      <c r="B1" s="13">
        <f>A1+1</f>
        <v>2</v>
      </c>
      <c r="C1" s="13">
        <f>B1+1</f>
        <v>3</v>
      </c>
      <c r="D1" s="13">
        <f>C1+1</f>
        <v>4</v>
      </c>
      <c r="E1" s="13">
        <v>5</v>
      </c>
      <c r="F1" s="13">
        <v>6</v>
      </c>
      <c r="H1" s="13">
        <v>1</v>
      </c>
      <c r="I1" s="13">
        <f>H1+1</f>
        <v>2</v>
      </c>
      <c r="J1" s="13">
        <f>I1+1</f>
        <v>3</v>
      </c>
    </row>
    <row r="2" spans="1:12" s="7" customFormat="1" ht="45" customHeight="1" thickBot="1" x14ac:dyDescent="0.3">
      <c r="A2" s="74" t="s">
        <v>23</v>
      </c>
      <c r="B2" s="74" t="s">
        <v>34</v>
      </c>
      <c r="C2" s="74" t="s">
        <v>33</v>
      </c>
      <c r="D2" s="74" t="s">
        <v>47</v>
      </c>
      <c r="E2" s="74" t="s">
        <v>57</v>
      </c>
      <c r="F2" s="75" t="s">
        <v>10</v>
      </c>
      <c r="H2" s="74" t="s">
        <v>13</v>
      </c>
      <c r="I2" s="74" t="s">
        <v>20</v>
      </c>
      <c r="J2" s="75" t="s">
        <v>14</v>
      </c>
      <c r="L2" s="55" t="s">
        <v>7</v>
      </c>
    </row>
    <row r="3" spans="1:12" x14ac:dyDescent="0.25">
      <c r="A3" s="84" t="s">
        <v>25</v>
      </c>
      <c r="B3" s="85" t="s">
        <v>31</v>
      </c>
      <c r="C3" s="85" t="s">
        <v>30</v>
      </c>
      <c r="D3" s="85" t="s">
        <v>30</v>
      </c>
      <c r="E3" s="85"/>
      <c r="F3" s="86" t="s">
        <v>11</v>
      </c>
      <c r="H3" s="100" t="str">
        <f>Tabelas!$I3&amp;"h diárias"</f>
        <v>2h diárias</v>
      </c>
      <c r="I3" s="96">
        <v>2</v>
      </c>
      <c r="J3" s="97">
        <v>8.3333333333333329E-2</v>
      </c>
      <c r="L3" s="77" t="s">
        <v>63</v>
      </c>
    </row>
    <row r="4" spans="1:12" x14ac:dyDescent="0.25">
      <c r="A4" s="87" t="s">
        <v>24</v>
      </c>
      <c r="B4" s="88" t="s">
        <v>31</v>
      </c>
      <c r="C4" s="88" t="s">
        <v>30</v>
      </c>
      <c r="D4" s="88" t="s">
        <v>30</v>
      </c>
      <c r="E4" s="88"/>
      <c r="F4" s="89" t="s">
        <v>9</v>
      </c>
      <c r="H4" s="98" t="s">
        <v>15</v>
      </c>
      <c r="I4" s="98">
        <v>9999</v>
      </c>
      <c r="J4" s="99">
        <v>0</v>
      </c>
      <c r="L4" s="78" t="s">
        <v>64</v>
      </c>
    </row>
    <row r="5" spans="1:12" x14ac:dyDescent="0.25">
      <c r="A5" s="90" t="s">
        <v>53</v>
      </c>
      <c r="B5" s="91" t="s">
        <v>31</v>
      </c>
      <c r="C5" s="91" t="s">
        <v>30</v>
      </c>
      <c r="D5" s="91" t="s">
        <v>30</v>
      </c>
      <c r="E5" s="91"/>
      <c r="F5" s="92" t="s">
        <v>54</v>
      </c>
      <c r="L5" s="79" t="s">
        <v>65</v>
      </c>
    </row>
    <row r="6" spans="1:12" x14ac:dyDescent="0.25">
      <c r="A6" s="87" t="s">
        <v>89</v>
      </c>
      <c r="B6" s="88" t="s">
        <v>31</v>
      </c>
      <c r="C6" s="88" t="s">
        <v>30</v>
      </c>
      <c r="D6" s="88" t="s">
        <v>31</v>
      </c>
      <c r="E6" s="88"/>
      <c r="F6" s="89" t="s">
        <v>90</v>
      </c>
      <c r="L6" s="78" t="s">
        <v>66</v>
      </c>
    </row>
    <row r="7" spans="1:12" x14ac:dyDescent="0.25">
      <c r="A7" s="90" t="s">
        <v>29</v>
      </c>
      <c r="B7" s="91" t="s">
        <v>31</v>
      </c>
      <c r="C7" s="91" t="s">
        <v>30</v>
      </c>
      <c r="D7" s="91" t="s">
        <v>30</v>
      </c>
      <c r="E7" s="91"/>
      <c r="F7" s="92" t="s">
        <v>8</v>
      </c>
      <c r="L7" s="79" t="s">
        <v>67</v>
      </c>
    </row>
    <row r="8" spans="1:12" x14ac:dyDescent="0.25">
      <c r="A8" s="87" t="s">
        <v>28</v>
      </c>
      <c r="B8" s="88" t="s">
        <v>31</v>
      </c>
      <c r="C8" s="88" t="s">
        <v>30</v>
      </c>
      <c r="D8" s="88" t="s">
        <v>31</v>
      </c>
      <c r="E8" s="88"/>
      <c r="F8" s="89" t="s">
        <v>22</v>
      </c>
      <c r="L8" s="78" t="s">
        <v>68</v>
      </c>
    </row>
    <row r="9" spans="1:12" x14ac:dyDescent="0.25">
      <c r="A9" s="90" t="s">
        <v>2</v>
      </c>
      <c r="B9" s="91" t="s">
        <v>30</v>
      </c>
      <c r="C9" s="91" t="s">
        <v>31</v>
      </c>
      <c r="D9" s="91"/>
      <c r="E9" s="91" t="s">
        <v>30</v>
      </c>
      <c r="F9" s="92" t="s">
        <v>2</v>
      </c>
      <c r="L9" s="79" t="s">
        <v>69</v>
      </c>
    </row>
    <row r="10" spans="1:12" x14ac:dyDescent="0.25">
      <c r="A10" s="87" t="s">
        <v>12</v>
      </c>
      <c r="B10" s="88" t="s">
        <v>30</v>
      </c>
      <c r="C10" s="88" t="s">
        <v>31</v>
      </c>
      <c r="D10" s="88"/>
      <c r="E10" s="88" t="s">
        <v>30</v>
      </c>
      <c r="F10" s="89" t="s">
        <v>12</v>
      </c>
      <c r="L10" s="78" t="s">
        <v>70</v>
      </c>
    </row>
    <row r="11" spans="1:12" x14ac:dyDescent="0.25">
      <c r="A11" s="90" t="s">
        <v>27</v>
      </c>
      <c r="B11" s="91" t="s">
        <v>31</v>
      </c>
      <c r="C11" s="91" t="s">
        <v>30</v>
      </c>
      <c r="D11" s="91" t="s">
        <v>30</v>
      </c>
      <c r="E11" s="91"/>
      <c r="F11" s="92" t="s">
        <v>16</v>
      </c>
      <c r="L11" s="79" t="s">
        <v>71</v>
      </c>
    </row>
    <row r="12" spans="1:12" x14ac:dyDescent="0.25">
      <c r="A12" s="87" t="s">
        <v>26</v>
      </c>
      <c r="B12" s="88" t="s">
        <v>31</v>
      </c>
      <c r="C12" s="88" t="s">
        <v>30</v>
      </c>
      <c r="D12" s="88" t="s">
        <v>30</v>
      </c>
      <c r="E12" s="88"/>
      <c r="F12" s="89" t="s">
        <v>17</v>
      </c>
      <c r="L12" s="78" t="s">
        <v>72</v>
      </c>
    </row>
    <row r="13" spans="1:12" x14ac:dyDescent="0.25">
      <c r="A13" s="93" t="s">
        <v>60</v>
      </c>
      <c r="B13" s="94" t="s">
        <v>30</v>
      </c>
      <c r="C13" s="94" t="s">
        <v>31</v>
      </c>
      <c r="D13" s="94" t="s">
        <v>30</v>
      </c>
      <c r="E13" s="94"/>
      <c r="F13" s="95" t="s">
        <v>61</v>
      </c>
      <c r="L13" s="79" t="s">
        <v>73</v>
      </c>
    </row>
    <row r="14" spans="1:12" x14ac:dyDescent="0.25">
      <c r="L14" s="76" t="s">
        <v>74</v>
      </c>
    </row>
  </sheetData>
  <sheetProtection algorithmName="SHA-512" hashValue="BQd1ZwV5CaFiCVji5dHns/JdD03mcBXzUMbfpEaCN2bHyeRCd+iHf6Pi07PlTACBLYrcxh0RGJ0py26W/eMS0Q==" saltValue="O3ndr+CWKuOlK9lRG9vFtw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E17"/>
  <sheetViews>
    <sheetView showGridLines="0" workbookViewId="0">
      <selection activeCell="D7" sqref="D7"/>
    </sheetView>
  </sheetViews>
  <sheetFormatPr defaultRowHeight="15" x14ac:dyDescent="0.25"/>
  <cols>
    <col min="1" max="1" width="9.140625" style="3"/>
    <col min="2" max="2" width="18" style="3" customWidth="1"/>
    <col min="3" max="3" width="18" style="3" hidden="1" customWidth="1"/>
    <col min="4" max="4" width="16.7109375" style="3" customWidth="1"/>
    <col min="5" max="5" width="15" style="3" customWidth="1"/>
    <col min="6" max="16384" width="9.140625" style="3"/>
  </cols>
  <sheetData>
    <row r="1" spans="2:5" x14ac:dyDescent="0.25">
      <c r="B1" s="33" t="s">
        <v>21</v>
      </c>
      <c r="C1" s="34"/>
      <c r="D1" s="35"/>
    </row>
    <row r="3" spans="2:5" ht="15.75" thickBot="1" x14ac:dyDescent="0.3">
      <c r="B3" s="11" t="s">
        <v>19</v>
      </c>
      <c r="C3" s="21"/>
      <c r="D3" s="1" t="s">
        <v>18</v>
      </c>
    </row>
    <row r="5" spans="2:5" ht="15.75" thickBot="1" x14ac:dyDescent="0.3">
      <c r="B5" s="11" t="s">
        <v>32</v>
      </c>
      <c r="C5" s="21"/>
      <c r="D5" s="16">
        <v>6.9444444444444441E-3</v>
      </c>
      <c r="E5" s="12" t="s">
        <v>56</v>
      </c>
    </row>
    <row r="7" spans="2:5" ht="15.75" thickBot="1" x14ac:dyDescent="0.3">
      <c r="B7" s="11" t="s">
        <v>37</v>
      </c>
      <c r="C7" s="21"/>
      <c r="D7" s="2">
        <v>0.33333333333333331</v>
      </c>
    </row>
    <row r="9" spans="2:5" ht="15.75" thickBot="1" x14ac:dyDescent="0.3">
      <c r="B9" s="36" t="s">
        <v>38</v>
      </c>
      <c r="C9" s="37"/>
      <c r="D9" s="37"/>
      <c r="E9" s="38"/>
    </row>
    <row r="10" spans="2:5" ht="30" customHeight="1" thickBot="1" x14ac:dyDescent="0.3">
      <c r="B10" s="53" t="s">
        <v>85</v>
      </c>
      <c r="C10" s="53" t="s">
        <v>86</v>
      </c>
      <c r="D10" s="53" t="s">
        <v>75</v>
      </c>
      <c r="E10" s="55" t="s">
        <v>77</v>
      </c>
    </row>
    <row r="11" spans="2:5" x14ac:dyDescent="0.25">
      <c r="B11" s="80" t="s">
        <v>41</v>
      </c>
      <c r="C11" s="80" t="s">
        <v>78</v>
      </c>
      <c r="D11" s="101" t="s">
        <v>30</v>
      </c>
      <c r="E11" s="102"/>
    </row>
    <row r="12" spans="2:5" x14ac:dyDescent="0.25">
      <c r="B12" s="81" t="s">
        <v>42</v>
      </c>
      <c r="C12" s="81" t="s">
        <v>79</v>
      </c>
      <c r="D12" s="103" t="s">
        <v>30</v>
      </c>
      <c r="E12" s="104"/>
    </row>
    <row r="13" spans="2:5" x14ac:dyDescent="0.25">
      <c r="B13" s="82" t="s">
        <v>43</v>
      </c>
      <c r="C13" s="82" t="s">
        <v>80</v>
      </c>
      <c r="D13" s="105" t="s">
        <v>30</v>
      </c>
      <c r="E13" s="106"/>
    </row>
    <row r="14" spans="2:5" x14ac:dyDescent="0.25">
      <c r="B14" s="81" t="s">
        <v>44</v>
      </c>
      <c r="C14" s="81" t="s">
        <v>81</v>
      </c>
      <c r="D14" s="103" t="s">
        <v>30</v>
      </c>
      <c r="E14" s="104"/>
    </row>
    <row r="15" spans="2:5" x14ac:dyDescent="0.25">
      <c r="B15" s="82" t="s">
        <v>45</v>
      </c>
      <c r="C15" s="82" t="s">
        <v>82</v>
      </c>
      <c r="D15" s="105" t="s">
        <v>30</v>
      </c>
      <c r="E15" s="106"/>
    </row>
    <row r="16" spans="2:5" x14ac:dyDescent="0.25">
      <c r="B16" s="81" t="s">
        <v>39</v>
      </c>
      <c r="C16" s="81" t="s">
        <v>83</v>
      </c>
      <c r="D16" s="103" t="s">
        <v>31</v>
      </c>
      <c r="E16" s="104"/>
    </row>
    <row r="17" spans="2:5" x14ac:dyDescent="0.25">
      <c r="B17" s="83" t="s">
        <v>40</v>
      </c>
      <c r="C17" s="83" t="s">
        <v>84</v>
      </c>
      <c r="D17" s="107" t="s">
        <v>31</v>
      </c>
      <c r="E17" s="108"/>
    </row>
  </sheetData>
  <sheetProtection algorithmName="SHA-512" hashValue="CCkXtyAA95Bj3HzKEfnWEcOU17uAOb3YGn7V1q81huH79ccIvVBG8p4ofF4D2Iwyp16jh/pPEOAaf43dwpfegg==" saltValue="PiEVSnij6YXzmxjxh/N0yQ==" spinCount="100000" sheet="1" objects="1" scenarios="1" selectLockedCells="1" autoFilter="0" pivotTables="0"/>
  <mergeCells count="2">
    <mergeCell ref="B1:D1"/>
    <mergeCell ref="B9:E9"/>
  </mergeCells>
  <conditionalFormatting sqref="D7">
    <cfRule type="timePeriod" dxfId="7" priority="3" timePeriod="lastMonth">
      <formula>AND(MONTH(D7)=MONTH(EDATE(TODAY(),0-1)),YEAR(D7)=YEAR(EDATE(TODAY(),0-1)))</formula>
    </cfRule>
  </conditionalFormatting>
  <dataValidations count="2">
    <dataValidation type="list" allowBlank="1" showInputMessage="1" showErrorMessage="1" sqref="D3">
      <formula1>lstLimiteHora</formula1>
    </dataValidation>
    <dataValidation type="list" allowBlank="1" showInputMessage="1" showErrorMessage="1" sqref="D11:D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C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3" customWidth="1"/>
    <col min="2" max="2" width="10.7109375" style="3" customWidth="1"/>
    <col min="3" max="3" width="10" style="3" customWidth="1"/>
    <col min="4" max="9" width="12.7109375" style="3" customWidth="1"/>
    <col min="10" max="14" width="12.7109375" style="3" hidden="1" customWidth="1"/>
    <col min="15" max="15" width="12.7109375" style="3" customWidth="1"/>
    <col min="16" max="19" width="12.7109375" style="3" hidden="1" customWidth="1"/>
    <col min="20" max="20" width="38.42578125" style="3" customWidth="1"/>
    <col min="21" max="21" width="2.7109375" style="3" customWidth="1"/>
    <col min="22" max="22" width="9.140625" style="3" hidden="1" customWidth="1"/>
    <col min="23" max="23" width="12.42578125" style="3" hidden="1" customWidth="1"/>
    <col min="24" max="25" width="0" style="3" hidden="1" customWidth="1"/>
    <col min="26" max="26" width="9.140625" style="3" hidden="1" customWidth="1"/>
    <col min="27" max="27" width="12.42578125" style="3" hidden="1" customWidth="1"/>
    <col min="28" max="29" width="0" style="3" hidden="1" customWidth="1"/>
    <col min="30" max="16384" width="9.140625" style="3" hidden="1"/>
  </cols>
  <sheetData>
    <row r="1" spans="2:25" ht="15" customHeight="1" x14ac:dyDescent="0.25">
      <c r="G1" s="17" t="s">
        <v>58</v>
      </c>
      <c r="O1" s="41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41"/>
      <c r="Q1" s="41"/>
      <c r="R1" s="41"/>
      <c r="S1" s="41"/>
      <c r="T1" s="41"/>
    </row>
    <row r="2" spans="2:25" ht="15" customHeight="1" thickBot="1" x14ac:dyDescent="0.3">
      <c r="B2" s="4"/>
      <c r="G2" s="48"/>
      <c r="H2" s="49"/>
      <c r="I2" s="49"/>
      <c r="N2" s="14"/>
      <c r="O2" s="41"/>
      <c r="P2" s="41"/>
      <c r="Q2" s="41"/>
      <c r="R2" s="41"/>
      <c r="S2" s="41"/>
      <c r="T2" s="41"/>
    </row>
    <row r="3" spans="2:25" ht="15" customHeight="1" x14ac:dyDescent="0.25">
      <c r="B3" s="4"/>
      <c r="G3" s="28" t="s">
        <v>96</v>
      </c>
      <c r="H3" s="50" t="s">
        <v>97</v>
      </c>
      <c r="I3" s="51"/>
      <c r="N3" s="14"/>
      <c r="O3" s="41"/>
      <c r="P3" s="41"/>
      <c r="Q3" s="41"/>
      <c r="R3" s="41"/>
      <c r="S3" s="41"/>
      <c r="T3" s="41"/>
    </row>
    <row r="4" spans="2:25" ht="15" customHeight="1" thickBot="1" x14ac:dyDescent="0.3">
      <c r="B4" s="4"/>
      <c r="G4" s="29"/>
      <c r="H4" s="42"/>
      <c r="I4" s="43"/>
      <c r="N4" s="14"/>
      <c r="O4" s="41"/>
      <c r="P4" s="41"/>
      <c r="Q4" s="41"/>
      <c r="R4" s="41"/>
      <c r="S4" s="41"/>
      <c r="T4" s="41"/>
    </row>
    <row r="5" spans="2:25" ht="15" customHeight="1" x14ac:dyDescent="0.25">
      <c r="B5" s="44" t="s">
        <v>59</v>
      </c>
      <c r="C5" s="45"/>
      <c r="D5" s="18" t="s">
        <v>62</v>
      </c>
      <c r="E5" s="27" t="s">
        <v>88</v>
      </c>
      <c r="G5" s="5"/>
      <c r="N5" s="14"/>
      <c r="O5" s="14"/>
      <c r="P5" s="22" t="s">
        <v>76</v>
      </c>
      <c r="Q5" s="22" t="s">
        <v>76</v>
      </c>
      <c r="R5" s="22" t="s">
        <v>76</v>
      </c>
      <c r="S5" s="22" t="s">
        <v>76</v>
      </c>
      <c r="T5" s="14"/>
    </row>
    <row r="6" spans="2:25" ht="16.5" customHeight="1" thickBot="1" x14ac:dyDescent="0.3">
      <c r="B6" s="46"/>
      <c r="C6" s="47"/>
      <c r="D6" s="19"/>
      <c r="E6" s="19"/>
      <c r="F6" s="20" t="str">
        <f>IF(ISERROR(DATEVALUE(IF(E6&lt;&gt;"",E6,1)&amp;"-"&amp;B6&amp;"-"&amp;D6)),"",DATEVALUE(IF(E6&lt;&gt;"",E6,1)&amp;"-"&amp;B6&amp;"-"&amp;D6))</f>
        <v/>
      </c>
      <c r="N6" s="14"/>
      <c r="O6" s="14"/>
      <c r="P6" s="39" t="s">
        <v>95</v>
      </c>
      <c r="Q6" s="40"/>
      <c r="R6" s="40"/>
      <c r="S6" s="40"/>
      <c r="T6" s="14"/>
    </row>
    <row r="7" spans="2:25" x14ac:dyDescent="0.25">
      <c r="E7" s="6"/>
      <c r="F7" s="6"/>
      <c r="G7" s="6"/>
      <c r="H7" s="6"/>
      <c r="I7" s="6"/>
      <c r="J7" s="22" t="s">
        <v>76</v>
      </c>
      <c r="K7" s="22" t="s">
        <v>76</v>
      </c>
      <c r="L7" s="22" t="s">
        <v>76</v>
      </c>
      <c r="M7" s="22" t="s">
        <v>76</v>
      </c>
      <c r="N7" s="22" t="s">
        <v>76</v>
      </c>
      <c r="O7" s="14"/>
      <c r="P7" s="30">
        <f>SUM('Cálculo de Horas'!$P$9:$P$39)</f>
        <v>0</v>
      </c>
      <c r="Q7" s="31">
        <f>SUM('Cálculo de Horas'!$Q$9:$Q$39)</f>
        <v>0</v>
      </c>
      <c r="R7" s="30">
        <f>SUM('Cálculo de Horas'!$R$9:$R$39)</f>
        <v>0</v>
      </c>
      <c r="S7" s="30">
        <f>SUM('Cálculo de Horas'!$S$9:$S$39)</f>
        <v>0</v>
      </c>
      <c r="T7" s="14"/>
    </row>
    <row r="8" spans="2:25" s="7" customFormat="1" ht="45" customHeight="1" thickBot="1" x14ac:dyDescent="0.3">
      <c r="B8" s="53" t="s">
        <v>0</v>
      </c>
      <c r="C8" s="53" t="s">
        <v>1</v>
      </c>
      <c r="D8" s="54" t="s">
        <v>51</v>
      </c>
      <c r="E8" s="53" t="s">
        <v>3</v>
      </c>
      <c r="F8" s="53" t="s">
        <v>4</v>
      </c>
      <c r="G8" s="53" t="s">
        <v>5</v>
      </c>
      <c r="H8" s="53" t="s">
        <v>6</v>
      </c>
      <c r="I8" s="54" t="s">
        <v>52</v>
      </c>
      <c r="J8" s="53" t="s">
        <v>35</v>
      </c>
      <c r="K8" s="53" t="s">
        <v>36</v>
      </c>
      <c r="L8" s="53" t="s">
        <v>55</v>
      </c>
      <c r="M8" s="53" t="s">
        <v>48</v>
      </c>
      <c r="N8" s="53" t="s">
        <v>50</v>
      </c>
      <c r="O8" s="53" t="s">
        <v>49</v>
      </c>
      <c r="P8" s="53" t="s">
        <v>91</v>
      </c>
      <c r="Q8" s="53" t="s">
        <v>92</v>
      </c>
      <c r="R8" s="53" t="s">
        <v>93</v>
      </c>
      <c r="S8" s="53" t="s">
        <v>94</v>
      </c>
      <c r="T8" s="55" t="s">
        <v>46</v>
      </c>
      <c r="W8" s="15"/>
    </row>
    <row r="9" spans="2:25" x14ac:dyDescent="0.25">
      <c r="B9" s="56" t="str">
        <f>IF(ISERROR(F6),"",F6)</f>
        <v/>
      </c>
      <c r="C9" s="57" t="str">
        <f>TEXT('Cálculo de Horas'!$B$9:$B$39,"ddd")</f>
        <v/>
      </c>
      <c r="D9" s="109"/>
      <c r="E9" s="110"/>
      <c r="F9" s="110"/>
      <c r="G9" s="110"/>
      <c r="H9" s="110"/>
      <c r="I9" s="111"/>
      <c r="J9" s="58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9" s="58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9" s="58">
        <f>'Cálculo de Horas'!$J$9:$J$39+'Cálculo de Horas'!$K$9:$K$39</f>
        <v>0</v>
      </c>
      <c r="M9" s="58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9" s="59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9" s="59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</f>
        <v>0</v>
      </c>
      <c r="P9" s="59" t="str">
        <f>IF('Cálculo de Horas'!$N$9:$N$39&lt;0,IF(OR('Cálculo de Horas'!$D$9:$D$39="",'Cálculo de Horas'!$I$9:$I$39=""),'Cálculo de Horas'!$N$9:$N$39,""),"")</f>
        <v/>
      </c>
      <c r="Q9" s="59" t="str">
        <f>IF('Cálculo de Horas'!$M$9:$M$39&lt;&gt;"",IF((N('Cálculo de Horas'!$M$9:$M$39)-ABS(N('Cálculo de Horas'!$N$9:$N$39)))=0,1,""),"")</f>
        <v/>
      </c>
      <c r="R9" s="59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9" s="59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9" s="60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  <c r="V9" s="8"/>
      <c r="Y9" s="9"/>
    </row>
    <row r="10" spans="2:25" x14ac:dyDescent="0.25">
      <c r="B10" s="61" t="str">
        <f>IF(B9&lt;&gt;"",IF(DAY(B9+1)=IF($E$6&lt;&gt;"",$E$6,1),"",B9+1),"")</f>
        <v/>
      </c>
      <c r="C10" s="62" t="str">
        <f>TEXT('Cálculo de Horas'!$B$9:$B$39,"ddd")</f>
        <v/>
      </c>
      <c r="D10" s="112"/>
      <c r="E10" s="113"/>
      <c r="F10" s="113"/>
      <c r="G10" s="113"/>
      <c r="H10" s="113"/>
      <c r="I10" s="114"/>
      <c r="J10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0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0" s="63">
        <f>'Cálculo de Horas'!$J$9:$J$39+'Cálculo de Horas'!$K$9:$K$39</f>
        <v>0</v>
      </c>
      <c r="M10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0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0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Horas'!$N$9:$N$39)+O9</f>
        <v>0</v>
      </c>
      <c r="P10" s="64" t="str">
        <f>IF('Cálculo de Horas'!$N$9:$N$39&lt;0,IF(OR('Cálculo de Horas'!$D$9:$D$39="",'Cálculo de Horas'!$I$9:$I$39=""),'Cálculo de Horas'!$N$9:$N$39,""),"")</f>
        <v/>
      </c>
      <c r="Q10" s="64" t="str">
        <f>IF('Cálculo de Horas'!$M$9:$M$39&lt;&gt;"",IF((N('Cálculo de Horas'!$M$9:$M$39)-ABS(N('Cálculo de Horas'!$N$9:$N$39)))=0,1,""),"")</f>
        <v/>
      </c>
      <c r="R10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0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0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  <c r="Y10" s="9"/>
    </row>
    <row r="11" spans="2:25" x14ac:dyDescent="0.25">
      <c r="B11" s="66" t="str">
        <f t="shared" ref="B11:B39" si="0">IF(B10&lt;&gt;"",IF(DAY(B10+1)=IF($E$6&lt;&gt;"",$E$6,1),"",B10+1),"")</f>
        <v/>
      </c>
      <c r="C11" s="67" t="str">
        <f>TEXT('Cálculo de Horas'!$B$9:$B$39,"ddd")</f>
        <v/>
      </c>
      <c r="D11" s="112"/>
      <c r="E11" s="115"/>
      <c r="F11" s="115"/>
      <c r="G11" s="115"/>
      <c r="H11" s="115"/>
      <c r="I11" s="114"/>
      <c r="J11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1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1" s="63">
        <f>'Cálculo de Horas'!$J$9:$J$39+'Cálculo de Horas'!$K$9:$K$39</f>
        <v>0</v>
      </c>
      <c r="M11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1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1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Horas'!$N$9:$N$39)+O10</f>
        <v>0</v>
      </c>
      <c r="P11" s="68" t="str">
        <f>IF('Cálculo de Horas'!$N$9:$N$39&lt;0,IF(OR('Cálculo de Horas'!$D$9:$D$39="",'Cálculo de Horas'!$I$9:$I$39=""),'Cálculo de Horas'!$N$9:$N$39,""),"")</f>
        <v/>
      </c>
      <c r="Q11" s="68" t="str">
        <f>IF('Cálculo de Horas'!$M$9:$M$39&lt;&gt;"",IF((N('Cálculo de Horas'!$M$9:$M$39)-ABS(N('Cálculo de Horas'!$N$9:$N$39)))=0,1,""),"")</f>
        <v/>
      </c>
      <c r="R11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1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1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2" spans="2:25" x14ac:dyDescent="0.25">
      <c r="B12" s="61" t="str">
        <f t="shared" si="0"/>
        <v/>
      </c>
      <c r="C12" s="62" t="str">
        <f>TEXT('Cálculo de Horas'!$B$9:$B$39,"ddd")</f>
        <v/>
      </c>
      <c r="D12" s="112"/>
      <c r="E12" s="113"/>
      <c r="F12" s="113"/>
      <c r="G12" s="113"/>
      <c r="H12" s="113"/>
      <c r="I12" s="114"/>
      <c r="J12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2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2" s="63">
        <f>'Cálculo de Horas'!$J$9:$J$39+'Cálculo de Horas'!$K$9:$K$39</f>
        <v>0</v>
      </c>
      <c r="M12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2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2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Horas'!$N$9:$N$39)+O11</f>
        <v>0</v>
      </c>
      <c r="P12" s="64" t="str">
        <f>IF('Cálculo de Horas'!$N$9:$N$39&lt;0,IF(OR('Cálculo de Horas'!$D$9:$D$39="",'Cálculo de Horas'!$I$9:$I$39=""),'Cálculo de Horas'!$N$9:$N$39,""),"")</f>
        <v/>
      </c>
      <c r="Q12" s="64" t="str">
        <f>IF('Cálculo de Horas'!$M$9:$M$39&lt;&gt;"",IF((N('Cálculo de Horas'!$M$9:$M$39)-ABS(N('Cálculo de Horas'!$N$9:$N$39)))=0,1,""),"")</f>
        <v/>
      </c>
      <c r="R12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2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2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3" spans="2:25" x14ac:dyDescent="0.25">
      <c r="B13" s="66" t="str">
        <f t="shared" si="0"/>
        <v/>
      </c>
      <c r="C13" s="67" t="str">
        <f>TEXT('Cálculo de Horas'!$B$9:$B$39,"ddd")</f>
        <v/>
      </c>
      <c r="D13" s="112"/>
      <c r="E13" s="115"/>
      <c r="F13" s="115"/>
      <c r="G13" s="115"/>
      <c r="H13" s="115"/>
      <c r="I13" s="114"/>
      <c r="J13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3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3" s="63">
        <f>'Cálculo de Horas'!$J$9:$J$39+'Cálculo de Horas'!$K$9:$K$39</f>
        <v>0</v>
      </c>
      <c r="M13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3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3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Horas'!$N$9:$N$39)+O12</f>
        <v>0</v>
      </c>
      <c r="P13" s="68" t="str">
        <f>IF('Cálculo de Horas'!$N$9:$N$39&lt;0,IF(OR('Cálculo de Horas'!$D$9:$D$39="",'Cálculo de Horas'!$I$9:$I$39=""),'Cálculo de Horas'!$N$9:$N$39,""),"")</f>
        <v/>
      </c>
      <c r="Q13" s="68" t="str">
        <f>IF('Cálculo de Horas'!$M$9:$M$39&lt;&gt;"",IF((N('Cálculo de Horas'!$M$9:$M$39)-ABS(N('Cálculo de Horas'!$N$9:$N$39)))=0,1,""),"")</f>
        <v/>
      </c>
      <c r="R13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3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3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4" spans="2:25" x14ac:dyDescent="0.25">
      <c r="B14" s="61" t="str">
        <f t="shared" si="0"/>
        <v/>
      </c>
      <c r="C14" s="62" t="str">
        <f>TEXT('Cálculo de Horas'!$B$9:$B$39,"ddd")</f>
        <v/>
      </c>
      <c r="D14" s="112"/>
      <c r="E14" s="113"/>
      <c r="F14" s="113"/>
      <c r="G14" s="113"/>
      <c r="H14" s="113"/>
      <c r="I14" s="114"/>
      <c r="J14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4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4" s="63">
        <f>'Cálculo de Horas'!$J$9:$J$39+'Cálculo de Horas'!$K$9:$K$39</f>
        <v>0</v>
      </c>
      <c r="M14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4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4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Horas'!$N$9:$N$39)+O13</f>
        <v>0</v>
      </c>
      <c r="P14" s="64" t="str">
        <f>IF('Cálculo de Horas'!$N$9:$N$39&lt;0,IF(OR('Cálculo de Horas'!$D$9:$D$39="",'Cálculo de Horas'!$I$9:$I$39=""),'Cálculo de Horas'!$N$9:$N$39,""),"")</f>
        <v/>
      </c>
      <c r="Q14" s="64" t="str">
        <f>IF('Cálculo de Horas'!$M$9:$M$39&lt;&gt;"",IF((N('Cálculo de Horas'!$M$9:$M$39)-ABS(N('Cálculo de Horas'!$N$9:$N$39)))=0,1,""),"")</f>
        <v/>
      </c>
      <c r="R14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4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4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  <c r="X14" s="10"/>
      <c r="Y14" s="10"/>
    </row>
    <row r="15" spans="2:25" x14ac:dyDescent="0.25">
      <c r="B15" s="66" t="str">
        <f t="shared" si="0"/>
        <v/>
      </c>
      <c r="C15" s="67" t="str">
        <f>TEXT('Cálculo de Horas'!$B$9:$B$39,"ddd")</f>
        <v/>
      </c>
      <c r="D15" s="112"/>
      <c r="E15" s="115"/>
      <c r="F15" s="115"/>
      <c r="G15" s="115"/>
      <c r="H15" s="115"/>
      <c r="I15" s="114"/>
      <c r="J15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5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5" s="63">
        <f>'Cálculo de Horas'!$J$9:$J$39+'Cálculo de Horas'!$K$9:$K$39</f>
        <v>0</v>
      </c>
      <c r="M15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5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5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Horas'!$N$9:$N$39)+O14</f>
        <v>0</v>
      </c>
      <c r="P15" s="68" t="str">
        <f>IF('Cálculo de Horas'!$N$9:$N$39&lt;0,IF(OR('Cálculo de Horas'!$D$9:$D$39="",'Cálculo de Horas'!$I$9:$I$39=""),'Cálculo de Horas'!$N$9:$N$39,""),"")</f>
        <v/>
      </c>
      <c r="Q15" s="68" t="str">
        <f>IF('Cálculo de Horas'!$M$9:$M$39&lt;&gt;"",IF((N('Cálculo de Horas'!$M$9:$M$39)-ABS(N('Cálculo de Horas'!$N$9:$N$39)))=0,1,""),"")</f>
        <v/>
      </c>
      <c r="R15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5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5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  <c r="X15" s="9"/>
    </row>
    <row r="16" spans="2:25" x14ac:dyDescent="0.25">
      <c r="B16" s="61" t="str">
        <f t="shared" si="0"/>
        <v/>
      </c>
      <c r="C16" s="62" t="str">
        <f>TEXT('Cálculo de Horas'!$B$9:$B$39,"ddd")</f>
        <v/>
      </c>
      <c r="D16" s="112"/>
      <c r="E16" s="113"/>
      <c r="F16" s="113"/>
      <c r="G16" s="113"/>
      <c r="H16" s="113"/>
      <c r="I16" s="114"/>
      <c r="J16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6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6" s="63">
        <f>'Cálculo de Horas'!$J$9:$J$39+'Cálculo de Horas'!$K$9:$K$39</f>
        <v>0</v>
      </c>
      <c r="M16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6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6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Horas'!$N$9:$N$39)+O15</f>
        <v>0</v>
      </c>
      <c r="P16" s="64" t="str">
        <f>IF('Cálculo de Horas'!$N$9:$N$39&lt;0,IF(OR('Cálculo de Horas'!$D$9:$D$39="",'Cálculo de Horas'!$I$9:$I$39=""),'Cálculo de Horas'!$N$9:$N$39,""),"")</f>
        <v/>
      </c>
      <c r="Q16" s="64" t="str">
        <f>IF('Cálculo de Horas'!$M$9:$M$39&lt;&gt;"",IF((N('Cálculo de Horas'!$M$9:$M$39)-ABS(N('Cálculo de Horas'!$N$9:$N$39)))=0,1,""),"")</f>
        <v/>
      </c>
      <c r="R16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6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6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7" spans="2:20" x14ac:dyDescent="0.25">
      <c r="B17" s="66" t="str">
        <f t="shared" si="0"/>
        <v/>
      </c>
      <c r="C17" s="67" t="str">
        <f>TEXT('Cálculo de Horas'!$B$9:$B$39,"ddd")</f>
        <v/>
      </c>
      <c r="D17" s="112"/>
      <c r="E17" s="115"/>
      <c r="F17" s="115"/>
      <c r="G17" s="115"/>
      <c r="H17" s="115"/>
      <c r="I17" s="114"/>
      <c r="J17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7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7" s="63">
        <f>'Cálculo de Horas'!$J$9:$J$39+'Cálculo de Horas'!$K$9:$K$39</f>
        <v>0</v>
      </c>
      <c r="M17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7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7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Horas'!$N$9:$N$39)+O16</f>
        <v>0</v>
      </c>
      <c r="P17" s="68" t="str">
        <f>IF('Cálculo de Horas'!$N$9:$N$39&lt;0,IF(OR('Cálculo de Horas'!$D$9:$D$39="",'Cálculo de Horas'!$I$9:$I$39=""),'Cálculo de Horas'!$N$9:$N$39,""),"")</f>
        <v/>
      </c>
      <c r="Q17" s="68" t="str">
        <f>IF('Cálculo de Horas'!$M$9:$M$39&lt;&gt;"",IF((N('Cálculo de Horas'!$M$9:$M$39)-ABS(N('Cálculo de Horas'!$N$9:$N$39)))=0,1,""),"")</f>
        <v/>
      </c>
      <c r="R17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7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7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8" spans="2:20" x14ac:dyDescent="0.25">
      <c r="B18" s="61" t="str">
        <f t="shared" si="0"/>
        <v/>
      </c>
      <c r="C18" s="62" t="str">
        <f>TEXT('Cálculo de Horas'!$B$9:$B$39,"ddd")</f>
        <v/>
      </c>
      <c r="D18" s="112"/>
      <c r="E18" s="113"/>
      <c r="F18" s="113"/>
      <c r="G18" s="113"/>
      <c r="H18" s="113"/>
      <c r="I18" s="114"/>
      <c r="J18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8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8" s="63">
        <f>'Cálculo de Horas'!$J$9:$J$39+'Cálculo de Horas'!$K$9:$K$39</f>
        <v>0</v>
      </c>
      <c r="M18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8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8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Horas'!$N$9:$N$39)+O17</f>
        <v>0</v>
      </c>
      <c r="P18" s="64" t="str">
        <f>IF('Cálculo de Horas'!$N$9:$N$39&lt;0,IF(OR('Cálculo de Horas'!$D$9:$D$39="",'Cálculo de Horas'!$I$9:$I$39=""),'Cálculo de Horas'!$N$9:$N$39,""),"")</f>
        <v/>
      </c>
      <c r="Q18" s="64" t="str">
        <f>IF('Cálculo de Horas'!$M$9:$M$39&lt;&gt;"",IF((N('Cálculo de Horas'!$M$9:$M$39)-ABS(N('Cálculo de Horas'!$N$9:$N$39)))=0,1,""),"")</f>
        <v/>
      </c>
      <c r="R18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8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8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9" spans="2:20" x14ac:dyDescent="0.25">
      <c r="B19" s="66" t="str">
        <f t="shared" si="0"/>
        <v/>
      </c>
      <c r="C19" s="67" t="str">
        <f>TEXT('Cálculo de Horas'!$B$9:$B$39,"ddd")</f>
        <v/>
      </c>
      <c r="D19" s="112"/>
      <c r="E19" s="115"/>
      <c r="F19" s="115"/>
      <c r="G19" s="115"/>
      <c r="H19" s="115"/>
      <c r="I19" s="114"/>
      <c r="J19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9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9" s="63">
        <f>'Cálculo de Horas'!$J$9:$J$39+'Cálculo de Horas'!$K$9:$K$39</f>
        <v>0</v>
      </c>
      <c r="M19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9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9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Horas'!$N$9:$N$39)+O18</f>
        <v>0</v>
      </c>
      <c r="P19" s="68" t="str">
        <f>IF('Cálculo de Horas'!$N$9:$N$39&lt;0,IF(OR('Cálculo de Horas'!$D$9:$D$39="",'Cálculo de Horas'!$I$9:$I$39=""),'Cálculo de Horas'!$N$9:$N$39,""),"")</f>
        <v/>
      </c>
      <c r="Q19" s="68" t="str">
        <f>IF('Cálculo de Horas'!$M$9:$M$39&lt;&gt;"",IF((N('Cálculo de Horas'!$M$9:$M$39)-ABS(N('Cálculo de Horas'!$N$9:$N$39)))=0,1,""),"")</f>
        <v/>
      </c>
      <c r="R19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9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9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0" spans="2:20" x14ac:dyDescent="0.25">
      <c r="B20" s="61" t="str">
        <f t="shared" si="0"/>
        <v/>
      </c>
      <c r="C20" s="62" t="str">
        <f>TEXT('Cálculo de Horas'!$B$9:$B$39,"ddd")</f>
        <v/>
      </c>
      <c r="D20" s="112"/>
      <c r="E20" s="113"/>
      <c r="F20" s="113"/>
      <c r="G20" s="113"/>
      <c r="H20" s="113"/>
      <c r="I20" s="114"/>
      <c r="J20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0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0" s="63">
        <f>'Cálculo de Horas'!$J$9:$J$39+'Cálculo de Horas'!$K$9:$K$39</f>
        <v>0</v>
      </c>
      <c r="M20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0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0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Horas'!$N$9:$N$39)+O19</f>
        <v>0</v>
      </c>
      <c r="P20" s="64" t="str">
        <f>IF('Cálculo de Horas'!$N$9:$N$39&lt;0,IF(OR('Cálculo de Horas'!$D$9:$D$39="",'Cálculo de Horas'!$I$9:$I$39=""),'Cálculo de Horas'!$N$9:$N$39,""),"")</f>
        <v/>
      </c>
      <c r="Q20" s="64" t="str">
        <f>IF('Cálculo de Horas'!$M$9:$M$39&lt;&gt;"",IF((N('Cálculo de Horas'!$M$9:$M$39)-ABS(N('Cálculo de Horas'!$N$9:$N$39)))=0,1,""),"")</f>
        <v/>
      </c>
      <c r="R20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0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0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1" spans="2:20" x14ac:dyDescent="0.25">
      <c r="B21" s="66" t="str">
        <f t="shared" si="0"/>
        <v/>
      </c>
      <c r="C21" s="67" t="str">
        <f>TEXT('Cálculo de Horas'!$B$9:$B$39,"ddd")</f>
        <v/>
      </c>
      <c r="D21" s="112"/>
      <c r="E21" s="115"/>
      <c r="F21" s="115"/>
      <c r="G21" s="115"/>
      <c r="H21" s="115"/>
      <c r="I21" s="114"/>
      <c r="J21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1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1" s="63">
        <f>'Cálculo de Horas'!$J$9:$J$39+'Cálculo de Horas'!$K$9:$K$39</f>
        <v>0</v>
      </c>
      <c r="M21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1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1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Horas'!$N$9:$N$39)+O20</f>
        <v>0</v>
      </c>
      <c r="P21" s="68" t="str">
        <f>IF('Cálculo de Horas'!$N$9:$N$39&lt;0,IF(OR('Cálculo de Horas'!$D$9:$D$39="",'Cálculo de Horas'!$I$9:$I$39=""),'Cálculo de Horas'!$N$9:$N$39,""),"")</f>
        <v/>
      </c>
      <c r="Q21" s="68" t="str">
        <f>IF('Cálculo de Horas'!$M$9:$M$39&lt;&gt;"",IF((N('Cálculo de Horas'!$M$9:$M$39)-ABS(N('Cálculo de Horas'!$N$9:$N$39)))=0,1,""),"")</f>
        <v/>
      </c>
      <c r="R21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1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1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2" spans="2:20" x14ac:dyDescent="0.25">
      <c r="B22" s="61" t="str">
        <f t="shared" si="0"/>
        <v/>
      </c>
      <c r="C22" s="62" t="str">
        <f>TEXT('Cálculo de Horas'!$B$9:$B$39,"ddd")</f>
        <v/>
      </c>
      <c r="D22" s="112"/>
      <c r="E22" s="113"/>
      <c r="F22" s="113"/>
      <c r="G22" s="113"/>
      <c r="H22" s="113"/>
      <c r="I22" s="114"/>
      <c r="J22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2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2" s="63">
        <f>'Cálculo de Horas'!$J$9:$J$39+'Cálculo de Horas'!$K$9:$K$39</f>
        <v>0</v>
      </c>
      <c r="M22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2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2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Horas'!$N$9:$N$39)+O21</f>
        <v>0</v>
      </c>
      <c r="P22" s="64" t="str">
        <f>IF('Cálculo de Horas'!$N$9:$N$39&lt;0,IF(OR('Cálculo de Horas'!$D$9:$D$39="",'Cálculo de Horas'!$I$9:$I$39=""),'Cálculo de Horas'!$N$9:$N$39,""),"")</f>
        <v/>
      </c>
      <c r="Q22" s="64" t="str">
        <f>IF('Cálculo de Horas'!$M$9:$M$39&lt;&gt;"",IF((N('Cálculo de Horas'!$M$9:$M$39)-ABS(N('Cálculo de Horas'!$N$9:$N$39)))=0,1,""),"")</f>
        <v/>
      </c>
      <c r="R22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2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2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3" spans="2:20" x14ac:dyDescent="0.25">
      <c r="B23" s="66" t="str">
        <f t="shared" si="0"/>
        <v/>
      </c>
      <c r="C23" s="67" t="str">
        <f>TEXT('Cálculo de Horas'!$B$9:$B$39,"ddd")</f>
        <v/>
      </c>
      <c r="D23" s="112"/>
      <c r="E23" s="115"/>
      <c r="F23" s="115"/>
      <c r="G23" s="115"/>
      <c r="H23" s="115"/>
      <c r="I23" s="114"/>
      <c r="J23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3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3" s="63">
        <f>'Cálculo de Horas'!$J$9:$J$39+'Cálculo de Horas'!$K$9:$K$39</f>
        <v>0</v>
      </c>
      <c r="M23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3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3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Horas'!$N$9:$N$39)+O22</f>
        <v>0</v>
      </c>
      <c r="P23" s="68" t="str">
        <f>IF('Cálculo de Horas'!$N$9:$N$39&lt;0,IF(OR('Cálculo de Horas'!$D$9:$D$39="",'Cálculo de Horas'!$I$9:$I$39=""),'Cálculo de Horas'!$N$9:$N$39,""),"")</f>
        <v/>
      </c>
      <c r="Q23" s="68" t="str">
        <f>IF('Cálculo de Horas'!$M$9:$M$39&lt;&gt;"",IF((N('Cálculo de Horas'!$M$9:$M$39)-ABS(N('Cálculo de Horas'!$N$9:$N$39)))=0,1,""),"")</f>
        <v/>
      </c>
      <c r="R23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3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3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4" spans="2:20" x14ac:dyDescent="0.25">
      <c r="B24" s="61" t="str">
        <f t="shared" si="0"/>
        <v/>
      </c>
      <c r="C24" s="62" t="str">
        <f>TEXT('Cálculo de Horas'!$B$9:$B$39,"ddd")</f>
        <v/>
      </c>
      <c r="D24" s="112"/>
      <c r="E24" s="113"/>
      <c r="F24" s="113"/>
      <c r="G24" s="113"/>
      <c r="H24" s="113"/>
      <c r="I24" s="114"/>
      <c r="J24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4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4" s="63">
        <f>'Cálculo de Horas'!$J$9:$J$39+'Cálculo de Horas'!$K$9:$K$39</f>
        <v>0</v>
      </c>
      <c r="M24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4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4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Horas'!$N$9:$N$39)+O23</f>
        <v>0</v>
      </c>
      <c r="P24" s="64" t="str">
        <f>IF('Cálculo de Horas'!$N$9:$N$39&lt;0,IF(OR('Cálculo de Horas'!$D$9:$D$39="",'Cálculo de Horas'!$I$9:$I$39=""),'Cálculo de Horas'!$N$9:$N$39,""),"")</f>
        <v/>
      </c>
      <c r="Q24" s="64" t="str">
        <f>IF('Cálculo de Horas'!$M$9:$M$39&lt;&gt;"",IF((N('Cálculo de Horas'!$M$9:$M$39)-ABS(N('Cálculo de Horas'!$N$9:$N$39)))=0,1,""),"")</f>
        <v/>
      </c>
      <c r="R24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4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4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5" spans="2:20" x14ac:dyDescent="0.25">
      <c r="B25" s="66" t="str">
        <f t="shared" si="0"/>
        <v/>
      </c>
      <c r="C25" s="67" t="str">
        <f>TEXT('Cálculo de Horas'!$B$9:$B$39,"ddd")</f>
        <v/>
      </c>
      <c r="D25" s="112"/>
      <c r="E25" s="115"/>
      <c r="F25" s="115"/>
      <c r="G25" s="115"/>
      <c r="H25" s="115"/>
      <c r="I25" s="114"/>
      <c r="J25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5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5" s="63">
        <f>'Cálculo de Horas'!$J$9:$J$39+'Cálculo de Horas'!$K$9:$K$39</f>
        <v>0</v>
      </c>
      <c r="M25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5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5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Horas'!$N$9:$N$39)+O24</f>
        <v>0</v>
      </c>
      <c r="P25" s="68" t="str">
        <f>IF('Cálculo de Horas'!$N$9:$N$39&lt;0,IF(OR('Cálculo de Horas'!$D$9:$D$39="",'Cálculo de Horas'!$I$9:$I$39=""),'Cálculo de Horas'!$N$9:$N$39,""),"")</f>
        <v/>
      </c>
      <c r="Q25" s="68" t="str">
        <f>IF('Cálculo de Horas'!$M$9:$M$39&lt;&gt;"",IF((N('Cálculo de Horas'!$M$9:$M$39)-ABS(N('Cálculo de Horas'!$N$9:$N$39)))=0,1,""),"")</f>
        <v/>
      </c>
      <c r="R25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5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5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6" spans="2:20" x14ac:dyDescent="0.25">
      <c r="B26" s="61" t="str">
        <f t="shared" si="0"/>
        <v/>
      </c>
      <c r="C26" s="62" t="str">
        <f>TEXT('Cálculo de Horas'!$B$9:$B$39,"ddd")</f>
        <v/>
      </c>
      <c r="D26" s="112"/>
      <c r="E26" s="113"/>
      <c r="F26" s="113"/>
      <c r="G26" s="113"/>
      <c r="H26" s="113"/>
      <c r="I26" s="114"/>
      <c r="J26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6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6" s="63">
        <f>'Cálculo de Horas'!$J$9:$J$39+'Cálculo de Horas'!$K$9:$K$39</f>
        <v>0</v>
      </c>
      <c r="M26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6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6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Horas'!$N$9:$N$39)+O25</f>
        <v>0</v>
      </c>
      <c r="P26" s="64" t="str">
        <f>IF('Cálculo de Horas'!$N$9:$N$39&lt;0,IF(OR('Cálculo de Horas'!$D$9:$D$39="",'Cálculo de Horas'!$I$9:$I$39=""),'Cálculo de Horas'!$N$9:$N$39,""),"")</f>
        <v/>
      </c>
      <c r="Q26" s="64" t="str">
        <f>IF('Cálculo de Horas'!$M$9:$M$39&lt;&gt;"",IF((N('Cálculo de Horas'!$M$9:$M$39)-ABS(N('Cálculo de Horas'!$N$9:$N$39)))=0,1,""),"")</f>
        <v/>
      </c>
      <c r="R26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6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6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7" spans="2:20" x14ac:dyDescent="0.25">
      <c r="B27" s="66" t="str">
        <f t="shared" si="0"/>
        <v/>
      </c>
      <c r="C27" s="67" t="str">
        <f>TEXT('Cálculo de Horas'!$B$9:$B$39,"ddd")</f>
        <v/>
      </c>
      <c r="D27" s="112"/>
      <c r="E27" s="115"/>
      <c r="F27" s="115"/>
      <c r="G27" s="115"/>
      <c r="H27" s="115"/>
      <c r="I27" s="114"/>
      <c r="J27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7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7" s="63">
        <f>'Cálculo de Horas'!$J$9:$J$39+'Cálculo de Horas'!$K$9:$K$39</f>
        <v>0</v>
      </c>
      <c r="M27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7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7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Horas'!$N$9:$N$39)+O26</f>
        <v>0</v>
      </c>
      <c r="P27" s="68" t="str">
        <f>IF('Cálculo de Horas'!$N$9:$N$39&lt;0,IF(OR('Cálculo de Horas'!$D$9:$D$39="",'Cálculo de Horas'!$I$9:$I$39=""),'Cálculo de Horas'!$N$9:$N$39,""),"")</f>
        <v/>
      </c>
      <c r="Q27" s="68" t="str">
        <f>IF('Cálculo de Horas'!$M$9:$M$39&lt;&gt;"",IF((N('Cálculo de Horas'!$M$9:$M$39)-ABS(N('Cálculo de Horas'!$N$9:$N$39)))=0,1,""),"")</f>
        <v/>
      </c>
      <c r="R27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7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7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8" spans="2:20" x14ac:dyDescent="0.25">
      <c r="B28" s="61" t="str">
        <f t="shared" si="0"/>
        <v/>
      </c>
      <c r="C28" s="62" t="str">
        <f>TEXT('Cálculo de Horas'!$B$9:$B$39,"ddd")</f>
        <v/>
      </c>
      <c r="D28" s="112"/>
      <c r="E28" s="113"/>
      <c r="F28" s="113"/>
      <c r="G28" s="113"/>
      <c r="H28" s="113"/>
      <c r="I28" s="114"/>
      <c r="J28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8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8" s="63">
        <f>'Cálculo de Horas'!$J$9:$J$39+'Cálculo de Horas'!$K$9:$K$39</f>
        <v>0</v>
      </c>
      <c r="M28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8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8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Horas'!$N$9:$N$39)+O27</f>
        <v>0</v>
      </c>
      <c r="P28" s="64" t="str">
        <f>IF('Cálculo de Horas'!$N$9:$N$39&lt;0,IF(OR('Cálculo de Horas'!$D$9:$D$39="",'Cálculo de Horas'!$I$9:$I$39=""),'Cálculo de Horas'!$N$9:$N$39,""),"")</f>
        <v/>
      </c>
      <c r="Q28" s="64" t="str">
        <f>IF('Cálculo de Horas'!$M$9:$M$39&lt;&gt;"",IF((N('Cálculo de Horas'!$M$9:$M$39)-ABS(N('Cálculo de Horas'!$N$9:$N$39)))=0,1,""),"")</f>
        <v/>
      </c>
      <c r="R28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8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8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9" spans="2:20" x14ac:dyDescent="0.25">
      <c r="B29" s="66" t="str">
        <f t="shared" si="0"/>
        <v/>
      </c>
      <c r="C29" s="67" t="str">
        <f>TEXT('Cálculo de Horas'!$B$9:$B$39,"ddd")</f>
        <v/>
      </c>
      <c r="D29" s="112"/>
      <c r="E29" s="115"/>
      <c r="F29" s="115"/>
      <c r="G29" s="115"/>
      <c r="H29" s="115"/>
      <c r="I29" s="114"/>
      <c r="J29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9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9" s="63">
        <f>'Cálculo de Horas'!$J$9:$J$39+'Cálculo de Horas'!$K$9:$K$39</f>
        <v>0</v>
      </c>
      <c r="M29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9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9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Horas'!$N$9:$N$39)+O28</f>
        <v>0</v>
      </c>
      <c r="P29" s="68" t="str">
        <f>IF('Cálculo de Horas'!$N$9:$N$39&lt;0,IF(OR('Cálculo de Horas'!$D$9:$D$39="",'Cálculo de Horas'!$I$9:$I$39=""),'Cálculo de Horas'!$N$9:$N$39,""),"")</f>
        <v/>
      </c>
      <c r="Q29" s="68" t="str">
        <f>IF('Cálculo de Horas'!$M$9:$M$39&lt;&gt;"",IF((N('Cálculo de Horas'!$M$9:$M$39)-ABS(N('Cálculo de Horas'!$N$9:$N$39)))=0,1,""),"")</f>
        <v/>
      </c>
      <c r="R29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9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9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0" spans="2:20" x14ac:dyDescent="0.25">
      <c r="B30" s="61" t="str">
        <f t="shared" si="0"/>
        <v/>
      </c>
      <c r="C30" s="62" t="str">
        <f>TEXT('Cálculo de Horas'!$B$9:$B$39,"ddd")</f>
        <v/>
      </c>
      <c r="D30" s="112"/>
      <c r="E30" s="113"/>
      <c r="F30" s="113"/>
      <c r="G30" s="113"/>
      <c r="H30" s="113"/>
      <c r="I30" s="114"/>
      <c r="J30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0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0" s="63">
        <f>'Cálculo de Horas'!$J$9:$J$39+'Cálculo de Horas'!$K$9:$K$39</f>
        <v>0</v>
      </c>
      <c r="M30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0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0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Horas'!$N$9:$N$39)+O29</f>
        <v>0</v>
      </c>
      <c r="P30" s="64" t="str">
        <f>IF('Cálculo de Horas'!$N$9:$N$39&lt;0,IF(OR('Cálculo de Horas'!$D$9:$D$39="",'Cálculo de Horas'!$I$9:$I$39=""),'Cálculo de Horas'!$N$9:$N$39,""),"")</f>
        <v/>
      </c>
      <c r="Q30" s="64" t="str">
        <f>IF('Cálculo de Horas'!$M$9:$M$39&lt;&gt;"",IF((N('Cálculo de Horas'!$M$9:$M$39)-ABS(N('Cálculo de Horas'!$N$9:$N$39)))=0,1,""),"")</f>
        <v/>
      </c>
      <c r="R30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0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0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1" spans="2:20" x14ac:dyDescent="0.25">
      <c r="B31" s="66" t="str">
        <f t="shared" si="0"/>
        <v/>
      </c>
      <c r="C31" s="67" t="str">
        <f>TEXT('Cálculo de Horas'!$B$9:$B$39,"ddd")</f>
        <v/>
      </c>
      <c r="D31" s="112"/>
      <c r="E31" s="115"/>
      <c r="F31" s="115"/>
      <c r="G31" s="115"/>
      <c r="H31" s="115"/>
      <c r="I31" s="114"/>
      <c r="J31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1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1" s="63">
        <f>'Cálculo de Horas'!$J$9:$J$39+'Cálculo de Horas'!$K$9:$K$39</f>
        <v>0</v>
      </c>
      <c r="M31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1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1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Horas'!$N$9:$N$39)+O30</f>
        <v>0</v>
      </c>
      <c r="P31" s="68" t="str">
        <f>IF('Cálculo de Horas'!$N$9:$N$39&lt;0,IF(OR('Cálculo de Horas'!$D$9:$D$39="",'Cálculo de Horas'!$I$9:$I$39=""),'Cálculo de Horas'!$N$9:$N$39,""),"")</f>
        <v/>
      </c>
      <c r="Q31" s="68" t="str">
        <f>IF('Cálculo de Horas'!$M$9:$M$39&lt;&gt;"",IF((N('Cálculo de Horas'!$M$9:$M$39)-ABS(N('Cálculo de Horas'!$N$9:$N$39)))=0,1,""),"")</f>
        <v/>
      </c>
      <c r="R31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1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1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2" spans="2:20" x14ac:dyDescent="0.25">
      <c r="B32" s="61" t="str">
        <f t="shared" si="0"/>
        <v/>
      </c>
      <c r="C32" s="62" t="str">
        <f>TEXT('Cálculo de Horas'!$B$9:$B$39,"ddd")</f>
        <v/>
      </c>
      <c r="D32" s="112"/>
      <c r="E32" s="113"/>
      <c r="F32" s="113"/>
      <c r="G32" s="113"/>
      <c r="H32" s="113"/>
      <c r="I32" s="114"/>
      <c r="J32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2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2" s="63">
        <f>'Cálculo de Horas'!$J$9:$J$39+'Cálculo de Horas'!$K$9:$K$39</f>
        <v>0</v>
      </c>
      <c r="M32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2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2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Horas'!$N$9:$N$39)+O31</f>
        <v>0</v>
      </c>
      <c r="P32" s="64" t="str">
        <f>IF('Cálculo de Horas'!$N$9:$N$39&lt;0,IF(OR('Cálculo de Horas'!$D$9:$D$39="",'Cálculo de Horas'!$I$9:$I$39=""),'Cálculo de Horas'!$N$9:$N$39,""),"")</f>
        <v/>
      </c>
      <c r="Q32" s="64" t="str">
        <f>IF('Cálculo de Horas'!$M$9:$M$39&lt;&gt;"",IF((N('Cálculo de Horas'!$M$9:$M$39)-ABS(N('Cálculo de Horas'!$N$9:$N$39)))=0,1,""),"")</f>
        <v/>
      </c>
      <c r="R32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2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2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3" spans="2:21" x14ac:dyDescent="0.25">
      <c r="B33" s="66" t="str">
        <f t="shared" si="0"/>
        <v/>
      </c>
      <c r="C33" s="67" t="str">
        <f>TEXT('Cálculo de Horas'!$B$9:$B$39,"ddd")</f>
        <v/>
      </c>
      <c r="D33" s="112"/>
      <c r="E33" s="115"/>
      <c r="F33" s="115"/>
      <c r="G33" s="115"/>
      <c r="H33" s="115"/>
      <c r="I33" s="114"/>
      <c r="J33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3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3" s="63">
        <f>'Cálculo de Horas'!$J$9:$J$39+'Cálculo de Horas'!$K$9:$K$39</f>
        <v>0</v>
      </c>
      <c r="M33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3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3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Horas'!$N$9:$N$39)+O32</f>
        <v>0</v>
      </c>
      <c r="P33" s="68" t="str">
        <f>IF('Cálculo de Horas'!$N$9:$N$39&lt;0,IF(OR('Cálculo de Horas'!$D$9:$D$39="",'Cálculo de Horas'!$I$9:$I$39=""),'Cálculo de Horas'!$N$9:$N$39,""),"")</f>
        <v/>
      </c>
      <c r="Q33" s="68" t="str">
        <f>IF('Cálculo de Horas'!$M$9:$M$39&lt;&gt;"",IF((N('Cálculo de Horas'!$M$9:$M$39)-ABS(N('Cálculo de Horas'!$N$9:$N$39)))=0,1,""),"")</f>
        <v/>
      </c>
      <c r="R33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3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3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4" spans="2:21" x14ac:dyDescent="0.25">
      <c r="B34" s="61" t="str">
        <f t="shared" si="0"/>
        <v/>
      </c>
      <c r="C34" s="62" t="str">
        <f>TEXT('Cálculo de Horas'!$B$9:$B$39,"ddd")</f>
        <v/>
      </c>
      <c r="D34" s="112"/>
      <c r="E34" s="113"/>
      <c r="F34" s="113"/>
      <c r="G34" s="113"/>
      <c r="H34" s="113"/>
      <c r="I34" s="114"/>
      <c r="J34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4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4" s="63">
        <f>'Cálculo de Horas'!$J$9:$J$39+'Cálculo de Horas'!$K$9:$K$39</f>
        <v>0</v>
      </c>
      <c r="M34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4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4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Horas'!$N$9:$N$39)+O33</f>
        <v>0</v>
      </c>
      <c r="P34" s="64" t="str">
        <f>IF('Cálculo de Horas'!$N$9:$N$39&lt;0,IF(OR('Cálculo de Horas'!$D$9:$D$39="",'Cálculo de Horas'!$I$9:$I$39=""),'Cálculo de Horas'!$N$9:$N$39,""),"")</f>
        <v/>
      </c>
      <c r="Q34" s="64" t="str">
        <f>IF('Cálculo de Horas'!$M$9:$M$39&lt;&gt;"",IF((N('Cálculo de Horas'!$M$9:$M$39)-ABS(N('Cálculo de Horas'!$N$9:$N$39)))=0,1,""),"")</f>
        <v/>
      </c>
      <c r="R34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4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4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5" spans="2:21" x14ac:dyDescent="0.25">
      <c r="B35" s="66" t="str">
        <f t="shared" si="0"/>
        <v/>
      </c>
      <c r="C35" s="67" t="str">
        <f>TEXT('Cálculo de Horas'!$B$9:$B$39,"ddd")</f>
        <v/>
      </c>
      <c r="D35" s="112"/>
      <c r="E35" s="115"/>
      <c r="F35" s="115"/>
      <c r="G35" s="115"/>
      <c r="H35" s="115"/>
      <c r="I35" s="114"/>
      <c r="J35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5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5" s="63">
        <f>'Cálculo de Horas'!$J$9:$J$39+'Cálculo de Horas'!$K$9:$K$39</f>
        <v>0</v>
      </c>
      <c r="M35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5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5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Horas'!$N$9:$N$39)+O34</f>
        <v>0</v>
      </c>
      <c r="P35" s="68" t="str">
        <f>IF('Cálculo de Horas'!$N$9:$N$39&lt;0,IF(OR('Cálculo de Horas'!$D$9:$D$39="",'Cálculo de Horas'!$I$9:$I$39=""),'Cálculo de Horas'!$N$9:$N$39,""),"")</f>
        <v/>
      </c>
      <c r="Q35" s="68" t="str">
        <f>IF('Cálculo de Horas'!$M$9:$M$39&lt;&gt;"",IF((N('Cálculo de Horas'!$M$9:$M$39)-ABS(N('Cálculo de Horas'!$N$9:$N$39)))=0,1,""),"")</f>
        <v/>
      </c>
      <c r="R35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5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5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6" spans="2:21" x14ac:dyDescent="0.25">
      <c r="B36" s="61" t="str">
        <f t="shared" si="0"/>
        <v/>
      </c>
      <c r="C36" s="62" t="str">
        <f>TEXT('Cálculo de Horas'!$B$9:$B$39,"ddd")</f>
        <v/>
      </c>
      <c r="D36" s="112"/>
      <c r="E36" s="113"/>
      <c r="F36" s="113"/>
      <c r="G36" s="113"/>
      <c r="H36" s="113"/>
      <c r="I36" s="114"/>
      <c r="J36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6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6" s="63">
        <f>'Cálculo de Horas'!$J$9:$J$39+'Cálculo de Horas'!$K$9:$K$39</f>
        <v>0</v>
      </c>
      <c r="M36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6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6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Horas'!$N$9:$N$39)+O35</f>
        <v>0</v>
      </c>
      <c r="P36" s="64" t="str">
        <f>IF('Cálculo de Horas'!$N$9:$N$39&lt;0,IF(OR('Cálculo de Horas'!$D$9:$D$39="",'Cálculo de Horas'!$I$9:$I$39=""),'Cálculo de Horas'!$N$9:$N$39,""),"")</f>
        <v/>
      </c>
      <c r="Q36" s="64" t="str">
        <f>IF('Cálculo de Horas'!$M$9:$M$39&lt;&gt;"",IF((N('Cálculo de Horas'!$M$9:$M$39)-ABS(N('Cálculo de Horas'!$N$9:$N$39)))=0,1,""),"")</f>
        <v/>
      </c>
      <c r="R36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6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6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7" spans="2:21" x14ac:dyDescent="0.25">
      <c r="B37" s="66" t="str">
        <f t="shared" si="0"/>
        <v/>
      </c>
      <c r="C37" s="67" t="str">
        <f>TEXT('Cálculo de Horas'!$B$9:$B$39,"ddd")</f>
        <v/>
      </c>
      <c r="D37" s="112"/>
      <c r="E37" s="115"/>
      <c r="F37" s="115"/>
      <c r="G37" s="115"/>
      <c r="H37" s="115"/>
      <c r="I37" s="114"/>
      <c r="J37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7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7" s="63">
        <f>'Cálculo de Horas'!$J$9:$J$39+'Cálculo de Horas'!$K$9:$K$39</f>
        <v>0</v>
      </c>
      <c r="M37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7" s="6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7" s="6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Horas'!$N$9:$N$39)+O36</f>
        <v>0</v>
      </c>
      <c r="P37" s="68" t="str">
        <f>IF('Cálculo de Horas'!$N$9:$N$39&lt;0,IF(OR('Cálculo de Horas'!$D$9:$D$39="",'Cálculo de Horas'!$I$9:$I$39=""),'Cálculo de Horas'!$N$9:$N$39,""),"")</f>
        <v/>
      </c>
      <c r="Q37" s="68" t="str">
        <f>IF('Cálculo de Horas'!$M$9:$M$39&lt;&gt;"",IF((N('Cálculo de Horas'!$M$9:$M$39)-ABS(N('Cálculo de Horas'!$N$9:$N$39)))=0,1,""),"")</f>
        <v/>
      </c>
      <c r="R37" s="6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7" s="6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7" s="6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8" spans="2:21" x14ac:dyDescent="0.25">
      <c r="B38" s="61" t="str">
        <f t="shared" si="0"/>
        <v/>
      </c>
      <c r="C38" s="62" t="str">
        <f>TEXT('Cálculo de Horas'!$B$9:$B$39,"ddd")</f>
        <v/>
      </c>
      <c r="D38" s="112"/>
      <c r="E38" s="113"/>
      <c r="F38" s="113"/>
      <c r="G38" s="113"/>
      <c r="H38" s="113"/>
      <c r="I38" s="114"/>
      <c r="J38" s="6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8" s="6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8" s="63">
        <f>'Cálculo de Horas'!$J$9:$J$39+'Cálculo de Horas'!$K$9:$K$39</f>
        <v>0</v>
      </c>
      <c r="M38" s="6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8" s="6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8" s="6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Horas'!$N$9:$N$39)+O37</f>
        <v>0</v>
      </c>
      <c r="P38" s="64" t="str">
        <f>IF('Cálculo de Horas'!$N$9:$N$39&lt;0,IF(OR('Cálculo de Horas'!$D$9:$D$39="",'Cálculo de Horas'!$I$9:$I$39=""),'Cálculo de Horas'!$N$9:$N$39,""),"")</f>
        <v/>
      </c>
      <c r="Q38" s="64" t="str">
        <f>IF('Cálculo de Horas'!$M$9:$M$39&lt;&gt;"",IF((N('Cálculo de Horas'!$M$9:$M$39)-ABS(N('Cálculo de Horas'!$N$9:$N$39)))=0,1,""),"")</f>
        <v/>
      </c>
      <c r="R38" s="6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8" s="6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8" s="6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9" spans="2:21" x14ac:dyDescent="0.25">
      <c r="B39" s="70" t="str">
        <f t="shared" si="0"/>
        <v/>
      </c>
      <c r="C39" s="71" t="str">
        <f>TEXT('Cálculo de Horas'!$B$9:$B$39,"ddd")</f>
        <v/>
      </c>
      <c r="D39" s="116"/>
      <c r="E39" s="117"/>
      <c r="F39" s="117"/>
      <c r="G39" s="117"/>
      <c r="H39" s="117"/>
      <c r="I39" s="118"/>
      <c r="J39" s="72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9" s="72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9" s="72">
        <f>'Cálculo de Horas'!$J$9:$J$39+'Cálculo de Horas'!$K$9:$K$39</f>
        <v>0</v>
      </c>
      <c r="M39" s="72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9" s="73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9" s="73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Horas'!$N$9:$N$39)+O38</f>
        <v>0</v>
      </c>
      <c r="P39" s="73" t="str">
        <f>IF('Cálculo de Horas'!$N$9:$N$39&lt;0,IF(OR('Cálculo de Horas'!$D$9:$D$39="",'Cálculo de Horas'!$I$9:$I$39=""),'Cálculo de Horas'!$N$9:$N$39,""),"")</f>
        <v/>
      </c>
      <c r="Q39" s="73" t="str">
        <f>IF('Cálculo de Horas'!$M$9:$M$39&lt;&gt;"",IF((N('Cálculo de Horas'!$M$9:$M$39)-ABS(N('Cálculo de Horas'!$N$9:$N$39)))=0,1,""),"")</f>
        <v/>
      </c>
      <c r="R39" s="73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9" s="73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9" s="52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40" spans="2:21" ht="5.0999999999999996" customHeight="1" x14ac:dyDescent="0.25">
      <c r="T40" s="14"/>
      <c r="U40" s="14"/>
    </row>
    <row r="41" spans="2:21" ht="9.9499999999999993" customHeight="1" x14ac:dyDescent="0.25">
      <c r="T41" s="23" t="s">
        <v>99</v>
      </c>
      <c r="U41" s="14"/>
    </row>
    <row r="42" spans="2:21" hidden="1" x14ac:dyDescent="0.25">
      <c r="T42" s="14"/>
      <c r="U42" s="14"/>
    </row>
    <row r="43" spans="2:21" hidden="1" x14ac:dyDescent="0.25">
      <c r="T43" s="14"/>
      <c r="U43" s="14"/>
    </row>
    <row r="44" spans="2:21" hidden="1" x14ac:dyDescent="0.25">
      <c r="T44" s="14"/>
      <c r="U44" s="14"/>
    </row>
    <row r="45" spans="2:21" hidden="1" x14ac:dyDescent="0.25"/>
    <row r="46" spans="2:21" x14ac:dyDescent="0.25"/>
    <row r="47" spans="2:21" x14ac:dyDescent="0.25"/>
  </sheetData>
  <sheetProtection algorithmName="SHA-512" hashValue="e3i3x3WEOhbrIYTgig3hPi2RjLUgASwf2EXQFG9evchLkzFQAfpEVrGhPLl+iSfeZ77wnbFAZRpgDkaSL1KySQ==" saltValue="jUavsumnoekLEskhDrr1fg==" spinCount="100000" sheet="1" objects="1" scenarios="1" formatCells="0" formatColumns="0" formatRows="0" selectLockedCells="1" autoFilter="0" pivotTables="0"/>
  <dataConsolidate/>
  <mergeCells count="7">
    <mergeCell ref="P6:S6"/>
    <mergeCell ref="O1:T4"/>
    <mergeCell ref="H4:I4"/>
    <mergeCell ref="B5:C5"/>
    <mergeCell ref="B6:C6"/>
    <mergeCell ref="G2:I2"/>
    <mergeCell ref="H3:I3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3616478-990B-44FE-BB07-40117DF3ADA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11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7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7" id="{CF3EF681-ADA3-454F-BD4D-136E8407E81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2" id="{9015B1FB-D320-45D4-903E-B40FCBE5CA6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1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3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24"/>
  </cols>
  <sheetData>
    <row r="4" spans="2:7" ht="18.75" x14ac:dyDescent="0.3">
      <c r="B4" s="25"/>
      <c r="C4" s="25"/>
      <c r="D4" s="25"/>
      <c r="E4" s="25"/>
      <c r="F4" s="25"/>
      <c r="G4" s="25"/>
    </row>
    <row r="5" spans="2:7" ht="18.75" x14ac:dyDescent="0.3">
      <c r="B5" s="25"/>
      <c r="C5" s="25" t="s">
        <v>98</v>
      </c>
      <c r="D5" s="25"/>
      <c r="E5" s="25"/>
      <c r="F5" s="25"/>
      <c r="G5" s="25"/>
    </row>
    <row r="6" spans="2:7" ht="21" x14ac:dyDescent="0.35">
      <c r="B6" s="25"/>
      <c r="C6" s="32" t="s">
        <v>87</v>
      </c>
      <c r="D6" s="26"/>
      <c r="E6" s="26"/>
      <c r="F6" s="26"/>
      <c r="G6" s="25"/>
    </row>
    <row r="7" spans="2:7" ht="18.75" x14ac:dyDescent="0.3">
      <c r="B7" s="25"/>
      <c r="C7" s="25"/>
      <c r="D7" s="25"/>
      <c r="E7" s="25"/>
      <c r="F7" s="25"/>
      <c r="G7" s="25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Tabelas</vt:lpstr>
      <vt:lpstr>Config</vt:lpstr>
      <vt:lpstr>Cálculo de Horas</vt:lpstr>
      <vt:lpstr>Sobre</vt:lpstr>
      <vt:lpstr>CARENCIA</vt:lpstr>
      <vt:lpstr>JORNADA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2016-01-22T11:00:44Z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