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rtwu\Desktop\資產管理系統\EQDouImp\"/>
    </mc:Choice>
  </mc:AlternateContent>
  <xr:revisionPtr revIDLastSave="0" documentId="13_ncr:1_{F8690040-95AA-4C54-AC7C-F5DC5FB7023E}" xr6:coauthVersionLast="47" xr6:coauthVersionMax="47" xr10:uidLastSave="{00000000-0000-0000-0000-000000000000}"/>
  <bookViews>
    <workbookView xWindow="1560" yWindow="1560" windowWidth="23670" windowHeight="1335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7" i="1" l="1"/>
  <c r="N6" i="1"/>
  <c r="N5" i="1"/>
</calcChain>
</file>

<file path=xl/sharedStrings.xml><?xml version="1.0" encoding="utf-8"?>
<sst xmlns="http://schemas.openxmlformats.org/spreadsheetml/2006/main" count="134" uniqueCount="92">
  <si>
    <t>採請購單編號</t>
    <phoneticPr fontId="6" type="noConversion"/>
  </si>
  <si>
    <t>備註1</t>
    <phoneticPr fontId="6" type="noConversion"/>
  </si>
  <si>
    <t>10101-A098001</t>
    <phoneticPr fontId="6" type="noConversion"/>
  </si>
  <si>
    <r>
      <rPr>
        <sz val="10"/>
        <rFont val="新細明體"/>
        <family val="1"/>
        <charset val="136"/>
      </rPr>
      <t>超音波流量計</t>
    </r>
    <phoneticPr fontId="6" type="noConversion"/>
  </si>
  <si>
    <t>TTFM100B</t>
    <phoneticPr fontId="6" type="noConversion"/>
  </si>
  <si>
    <r>
      <rPr>
        <sz val="10"/>
        <rFont val="新細明體"/>
        <family val="1"/>
        <charset val="136"/>
      </rPr>
      <t>套</t>
    </r>
    <phoneticPr fontId="6" type="noConversion"/>
  </si>
  <si>
    <r>
      <rPr>
        <sz val="10"/>
        <rFont val="新細明體"/>
        <family val="1"/>
        <charset val="136"/>
      </rPr>
      <t>專案一組</t>
    </r>
  </si>
  <si>
    <r>
      <rPr>
        <sz val="10"/>
        <rFont val="新細明體"/>
        <family val="1"/>
        <charset val="136"/>
      </rPr>
      <t>會本部二樓</t>
    </r>
    <phoneticPr fontId="6" type="noConversion"/>
  </si>
  <si>
    <t>2009/04/30</t>
  </si>
  <si>
    <r>
      <rPr>
        <sz val="10"/>
        <rFont val="新細明體"/>
        <family val="1"/>
        <charset val="136"/>
      </rPr>
      <t>廖雁秋</t>
    </r>
    <phoneticPr fontId="6" type="noConversion"/>
  </si>
  <si>
    <t>10101-A103001</t>
    <phoneticPr fontId="6" type="noConversion"/>
  </si>
  <si>
    <t>US300PM</t>
    <phoneticPr fontId="6" type="noConversion"/>
  </si>
  <si>
    <r>
      <rPr>
        <sz val="10"/>
        <rFont val="新細明體"/>
        <family val="1"/>
        <charset val="136"/>
      </rPr>
      <t>台</t>
    </r>
    <phoneticPr fontId="6" type="noConversion"/>
  </si>
  <si>
    <t>2014/03/07</t>
  </si>
  <si>
    <r>
      <rPr>
        <sz val="10"/>
        <rFont val="新細明體"/>
        <family val="1"/>
        <charset val="136"/>
      </rPr>
      <t>台灣橫河股份有限公司</t>
    </r>
    <phoneticPr fontId="6" type="noConversion"/>
  </si>
  <si>
    <t>10101-B107001</t>
    <phoneticPr fontId="6" type="noConversion"/>
  </si>
  <si>
    <r>
      <rPr>
        <sz val="10"/>
        <rFont val="新細明體"/>
        <family val="1"/>
        <charset val="136"/>
      </rPr>
      <t>超音波流量計</t>
    </r>
  </si>
  <si>
    <t>TTFM100B-HH-A-NG</t>
  </si>
  <si>
    <r>
      <rPr>
        <sz val="10"/>
        <rFont val="新細明體"/>
        <family val="1"/>
        <charset val="136"/>
      </rPr>
      <t>台</t>
    </r>
  </si>
  <si>
    <r>
      <rPr>
        <sz val="10"/>
        <rFont val="新細明體"/>
        <family val="1"/>
        <charset val="136"/>
      </rPr>
      <t>永創組</t>
    </r>
  </si>
  <si>
    <r>
      <rPr>
        <sz val="10"/>
        <rFont val="新細明體"/>
        <family val="1"/>
        <charset val="136"/>
      </rPr>
      <t>會本部二樓</t>
    </r>
  </si>
  <si>
    <r>
      <rPr>
        <sz val="10"/>
        <rFont val="新細明體"/>
        <family val="1"/>
        <charset val="136"/>
      </rPr>
      <t>味而達科技有限公司</t>
    </r>
  </si>
  <si>
    <t>永續中心</t>
    <phoneticPr fontId="5" type="noConversion"/>
  </si>
  <si>
    <t>10302-A100001</t>
    <phoneticPr fontId="6" type="noConversion"/>
  </si>
  <si>
    <t>A991221-01</t>
  </si>
  <si>
    <t>ER402</t>
    <phoneticPr fontId="6" type="noConversion"/>
  </si>
  <si>
    <t>PC</t>
    <phoneticPr fontId="6" type="noConversion"/>
  </si>
  <si>
    <t>CPU:C2D E5500</t>
    <phoneticPr fontId="6" type="noConversion"/>
  </si>
  <si>
    <r>
      <rPr>
        <sz val="10"/>
        <rFont val="新細明體"/>
        <family val="1"/>
        <charset val="136"/>
      </rPr>
      <t>部</t>
    </r>
    <phoneticPr fontId="6" type="noConversion"/>
  </si>
  <si>
    <r>
      <rPr>
        <sz val="10"/>
        <rFont val="新細明體"/>
        <family val="1"/>
        <charset val="136"/>
      </rPr>
      <t>顯祥</t>
    </r>
    <phoneticPr fontId="6" type="noConversion"/>
  </si>
  <si>
    <r>
      <rPr>
        <sz val="10"/>
        <rFont val="新細明體"/>
        <family val="1"/>
        <charset val="136"/>
      </rPr>
      <t>顯祥輪胎廠</t>
    </r>
    <phoneticPr fontId="6" type="noConversion"/>
  </si>
  <si>
    <t>2011/01/05</t>
  </si>
  <si>
    <r>
      <rPr>
        <sz val="10"/>
        <rFont val="新細明體"/>
        <family val="1"/>
        <charset val="136"/>
      </rPr>
      <t>鼎成電腦有限公司</t>
    </r>
    <phoneticPr fontId="6" type="noConversion"/>
  </si>
  <si>
    <r>
      <rPr>
        <sz val="10"/>
        <rFont val="細明體"/>
        <family val="3"/>
        <charset val="136"/>
      </rPr>
      <t>原曾炳動，</t>
    </r>
    <r>
      <rPr>
        <sz val="10"/>
        <rFont val="Times New Roman"/>
        <family val="1"/>
      </rPr>
      <t>1060217</t>
    </r>
    <r>
      <rPr>
        <sz val="10"/>
        <rFont val="細明體"/>
        <family val="3"/>
        <charset val="136"/>
      </rPr>
      <t>轉特鴻，</t>
    </r>
    <r>
      <rPr>
        <sz val="10"/>
        <rFont val="Times New Roman"/>
        <family val="1"/>
      </rPr>
      <t>10814</t>
    </r>
    <r>
      <rPr>
        <sz val="10"/>
        <rFont val="細明體"/>
        <family val="3"/>
        <charset val="136"/>
      </rPr>
      <t>顯祥</t>
    </r>
    <phoneticPr fontId="6" type="noConversion"/>
  </si>
  <si>
    <t>10302-A100002</t>
  </si>
  <si>
    <t>ER128</t>
    <phoneticPr fontId="6" type="noConversion"/>
  </si>
  <si>
    <r>
      <rPr>
        <sz val="10"/>
        <rFont val="新細明體"/>
        <family val="1"/>
        <charset val="136"/>
      </rPr>
      <t>銡祥</t>
    </r>
    <phoneticPr fontId="6" type="noConversion"/>
  </si>
  <si>
    <r>
      <rPr>
        <sz val="10"/>
        <rFont val="新細明體"/>
        <family val="1"/>
        <charset val="136"/>
      </rPr>
      <t>銡祥輪胎廠</t>
    </r>
    <phoneticPr fontId="6" type="noConversion"/>
  </si>
  <si>
    <r>
      <rPr>
        <sz val="10"/>
        <rFont val="新細明體"/>
        <family val="1"/>
        <charset val="136"/>
      </rPr>
      <t>原許哲豪使用</t>
    </r>
    <r>
      <rPr>
        <sz val="10"/>
        <rFont val="Times New Roman"/>
        <family val="1"/>
      </rPr>
      <t>-&gt;</t>
    </r>
    <r>
      <rPr>
        <sz val="10"/>
        <rFont val="新細明體"/>
        <family val="1"/>
        <charset val="136"/>
      </rPr>
      <t>原陳欣妤使用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離職</t>
    </r>
    <r>
      <rPr>
        <sz val="10"/>
        <rFont val="Times New Roman"/>
        <family val="1"/>
      </rPr>
      <t>)</t>
    </r>
    <r>
      <rPr>
        <sz val="10"/>
        <rFont val="新細明體"/>
        <family val="1"/>
        <charset val="136"/>
      </rPr>
      <t>原</t>
    </r>
    <r>
      <rPr>
        <sz val="10"/>
        <rFont val="Times New Roman"/>
        <family val="1"/>
      </rPr>
      <t>ER403</t>
    </r>
    <r>
      <rPr>
        <sz val="10"/>
        <rFont val="新細明體"/>
        <family val="1"/>
        <charset val="136"/>
      </rPr>
      <t>，</t>
    </r>
    <r>
      <rPr>
        <sz val="10"/>
        <rFont val="Times New Roman"/>
        <family val="1"/>
      </rPr>
      <t>1060217</t>
    </r>
    <r>
      <rPr>
        <sz val="10"/>
        <rFont val="新細明體"/>
        <family val="1"/>
        <charset val="136"/>
      </rPr>
      <t>轉銡祥</t>
    </r>
    <phoneticPr fontId="6" type="noConversion"/>
  </si>
  <si>
    <t>環資中心</t>
    <phoneticPr fontId="5" type="noConversion"/>
  </si>
  <si>
    <t>A1051229-02</t>
  </si>
  <si>
    <t>Intel Core i5-6400 (2.7GHz)
4GB*2 DDR4 1TB SATA3</t>
  </si>
  <si>
    <r>
      <rPr>
        <sz val="10"/>
        <rFont val="細明體"/>
        <family val="3"/>
        <charset val="136"/>
      </rPr>
      <t>部</t>
    </r>
    <phoneticPr fontId="6" type="noConversion"/>
  </si>
  <si>
    <r>
      <rPr>
        <sz val="10"/>
        <rFont val="細明體"/>
        <family val="3"/>
        <charset val="136"/>
      </rPr>
      <t>永日成</t>
    </r>
    <phoneticPr fontId="6" type="noConversion"/>
  </si>
  <si>
    <r>
      <rPr>
        <sz val="10"/>
        <rFont val="細明體"/>
        <family val="3"/>
        <charset val="136"/>
      </rPr>
      <t>廖雁秋</t>
    </r>
    <phoneticPr fontId="6" type="noConversion"/>
  </si>
  <si>
    <t>10302-A106010</t>
  </si>
  <si>
    <t>ER303</t>
    <phoneticPr fontId="6" type="noConversion"/>
  </si>
  <si>
    <r>
      <rPr>
        <sz val="10"/>
        <rFont val="細明體"/>
        <family val="3"/>
        <charset val="136"/>
      </rPr>
      <t>環資二組</t>
    </r>
    <phoneticPr fontId="6" type="noConversion"/>
  </si>
  <si>
    <r>
      <rPr>
        <sz val="10"/>
        <rFont val="細明體"/>
        <family val="3"/>
        <charset val="136"/>
      </rPr>
      <t>湯宜凡</t>
    </r>
    <phoneticPr fontId="6" type="noConversion"/>
  </si>
  <si>
    <r>
      <rPr>
        <sz val="10"/>
        <rFont val="細明體"/>
        <family val="3"/>
        <charset val="136"/>
      </rPr>
      <t>基管會</t>
    </r>
    <phoneticPr fontId="6" type="noConversion"/>
  </si>
  <si>
    <r>
      <rPr>
        <sz val="10"/>
        <rFont val="細明體"/>
        <family val="3"/>
        <charset val="136"/>
      </rPr>
      <t>原黃捷茂，林雅雯，</t>
    </r>
    <r>
      <rPr>
        <sz val="10"/>
        <rFont val="Times New Roman"/>
        <family val="1"/>
      </rPr>
      <t>1081014</t>
    </r>
    <r>
      <rPr>
        <sz val="10"/>
        <rFont val="細明體"/>
        <family val="3"/>
        <charset val="136"/>
      </rPr>
      <t>石璟蕙，</t>
    </r>
    <r>
      <rPr>
        <sz val="10"/>
        <rFont val="Times New Roman"/>
        <family val="1"/>
      </rPr>
      <t>108/11/26</t>
    </r>
    <r>
      <rPr>
        <sz val="10"/>
        <rFont val="細明體"/>
        <family val="3"/>
        <charset val="136"/>
      </rPr>
      <t>轉湯宜凡</t>
    </r>
    <phoneticPr fontId="6" type="noConversion"/>
  </si>
  <si>
    <r>
      <rPr>
        <sz val="12"/>
        <rFont val="新細明體"/>
        <family val="1"/>
        <charset val="136"/>
      </rPr>
      <t>資產編號</t>
    </r>
    <phoneticPr fontId="6" type="noConversion"/>
  </si>
  <si>
    <r>
      <t>M365</t>
    </r>
    <r>
      <rPr>
        <sz val="12"/>
        <rFont val="細明體"/>
        <family val="3"/>
        <charset val="136"/>
      </rPr>
      <t>代碼</t>
    </r>
    <phoneticPr fontId="6" type="noConversion"/>
  </si>
  <si>
    <r>
      <rPr>
        <sz val="12"/>
        <rFont val="新細明體"/>
        <family val="1"/>
        <charset val="136"/>
      </rPr>
      <t>資產名稱</t>
    </r>
    <phoneticPr fontId="6" type="noConversion"/>
  </si>
  <si>
    <r>
      <rPr>
        <sz val="12"/>
        <rFont val="新細明體"/>
        <family val="1"/>
        <charset val="136"/>
      </rPr>
      <t>規格</t>
    </r>
    <r>
      <rPr>
        <sz val="12"/>
        <rFont val="Times New Roman"/>
        <family val="1"/>
      </rPr>
      <t>/</t>
    </r>
    <r>
      <rPr>
        <sz val="12"/>
        <rFont val="新細明體"/>
        <family val="1"/>
        <charset val="136"/>
      </rPr>
      <t>型號</t>
    </r>
  </si>
  <si>
    <r>
      <rPr>
        <sz val="12"/>
        <rFont val="新細明體"/>
        <family val="1"/>
        <charset val="136"/>
      </rPr>
      <t>數量</t>
    </r>
  </si>
  <si>
    <r>
      <rPr>
        <sz val="12"/>
        <rFont val="新細明體"/>
        <family val="1"/>
        <charset val="136"/>
      </rPr>
      <t>單位</t>
    </r>
    <phoneticPr fontId="6" type="noConversion"/>
  </si>
  <si>
    <r>
      <rPr>
        <sz val="12"/>
        <rFont val="新細明體"/>
        <family val="1"/>
        <charset val="136"/>
      </rPr>
      <t>單價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未稅</t>
    </r>
    <r>
      <rPr>
        <sz val="12"/>
        <rFont val="Times New Roman"/>
        <family val="1"/>
      </rPr>
      <t>)</t>
    </r>
    <phoneticPr fontId="6" type="noConversion"/>
  </si>
  <si>
    <r>
      <rPr>
        <sz val="12"/>
        <rFont val="新細明體"/>
        <family val="1"/>
        <charset val="136"/>
      </rPr>
      <t>使用部門</t>
    </r>
    <phoneticPr fontId="6" type="noConversion"/>
  </si>
  <si>
    <r>
      <rPr>
        <sz val="12"/>
        <rFont val="新細明體"/>
        <family val="1"/>
        <charset val="136"/>
      </rPr>
      <t>保管人</t>
    </r>
    <phoneticPr fontId="6" type="noConversion"/>
  </si>
  <si>
    <r>
      <rPr>
        <sz val="12"/>
        <rFont val="新細明體"/>
        <family val="1"/>
        <charset val="136"/>
      </rPr>
      <t>所在地點</t>
    </r>
    <phoneticPr fontId="6" type="noConversion"/>
  </si>
  <si>
    <r>
      <rPr>
        <sz val="12"/>
        <rFont val="新細明體"/>
        <family val="1"/>
        <charset val="136"/>
      </rPr>
      <t>購入日期</t>
    </r>
  </si>
  <si>
    <r>
      <rPr>
        <sz val="12"/>
        <rFont val="新細明體"/>
        <family val="1"/>
        <charset val="136"/>
      </rPr>
      <t>供應商</t>
    </r>
  </si>
  <si>
    <r>
      <rPr>
        <sz val="12"/>
        <rFont val="新細明體"/>
        <family val="1"/>
        <charset val="136"/>
      </rPr>
      <t>取得金額</t>
    </r>
    <phoneticPr fontId="6" type="noConversion"/>
  </si>
  <si>
    <r>
      <rPr>
        <sz val="12"/>
        <rFont val="新細明體"/>
        <family val="1"/>
        <charset val="136"/>
      </rPr>
      <t>保固期限</t>
    </r>
    <phoneticPr fontId="6" type="noConversion"/>
  </si>
  <si>
    <r>
      <rPr>
        <sz val="12"/>
        <rFont val="新細明體"/>
        <family val="1"/>
        <charset val="136"/>
      </rPr>
      <t>耐用年限</t>
    </r>
    <phoneticPr fontId="6" type="noConversion"/>
  </si>
  <si>
    <r>
      <rPr>
        <sz val="12"/>
        <rFont val="新細明體"/>
        <family val="1"/>
        <charset val="136"/>
      </rPr>
      <t>登錄人員</t>
    </r>
    <phoneticPr fontId="6" type="noConversion"/>
  </si>
  <si>
    <r>
      <rPr>
        <sz val="12"/>
        <rFont val="新細明體"/>
        <family val="1"/>
        <charset val="136"/>
      </rPr>
      <t>異動日期</t>
    </r>
    <phoneticPr fontId="6" type="noConversion"/>
  </si>
  <si>
    <r>
      <rPr>
        <sz val="12"/>
        <rFont val="新細明體"/>
        <family val="1"/>
        <charset val="136"/>
      </rPr>
      <t>盤點日期</t>
    </r>
    <phoneticPr fontId="6" type="noConversion"/>
  </si>
  <si>
    <r>
      <rPr>
        <sz val="12"/>
        <rFont val="新細明體"/>
        <family val="1"/>
        <charset val="136"/>
      </rPr>
      <t>現況</t>
    </r>
    <phoneticPr fontId="6" type="noConversion"/>
  </si>
  <si>
    <r>
      <rPr>
        <sz val="12"/>
        <rFont val="新細明體"/>
        <family val="1"/>
        <charset val="136"/>
      </rPr>
      <t>報廢日期</t>
    </r>
    <phoneticPr fontId="6" type="noConversion"/>
  </si>
  <si>
    <r>
      <rPr>
        <sz val="12"/>
        <rFont val="新細明體"/>
        <family val="1"/>
        <charset val="136"/>
      </rPr>
      <t>備註</t>
    </r>
    <r>
      <rPr>
        <sz val="12"/>
        <rFont val="Times New Roman"/>
        <family val="1"/>
      </rPr>
      <t>2(</t>
    </r>
    <r>
      <rPr>
        <sz val="12"/>
        <rFont val="新細明體"/>
        <family val="1"/>
        <charset val="136"/>
      </rPr>
      <t>異動說明</t>
    </r>
    <r>
      <rPr>
        <sz val="12"/>
        <rFont val="Times New Roman"/>
        <family val="1"/>
      </rPr>
      <t>)</t>
    </r>
    <phoneticPr fontId="6" type="noConversion"/>
  </si>
  <si>
    <t>EQNO</t>
  </si>
  <si>
    <t>ORDERNO</t>
  </si>
  <si>
    <t>OFCNO</t>
  </si>
  <si>
    <t>EQNAME</t>
  </si>
  <si>
    <t>EQMEMO</t>
  </si>
  <si>
    <t>EQMONEY</t>
  </si>
  <si>
    <t>DCODE</t>
  </si>
  <si>
    <t>MNO</t>
  </si>
  <si>
    <t>PLACE</t>
  </si>
  <si>
    <t>BUYDATE</t>
  </si>
  <si>
    <t>SPR</t>
  </si>
  <si>
    <t>WRTYR</t>
  </si>
  <si>
    <t>DURYR</t>
  </si>
  <si>
    <t>EDTPSN</t>
  </si>
  <si>
    <t>MEMO1</t>
  </si>
  <si>
    <t>EDTTIME</t>
  </si>
  <si>
    <t>IVTDATE</t>
  </si>
  <si>
    <t>FAULTMEMO</t>
  </si>
  <si>
    <t>SCRDATE</t>
  </si>
  <si>
    <t>MEMO2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</si>
</sst>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12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8" fillId="0" borderId="0">
      <alignment vertical="center"/>
    </xf>
  </cellStyleXfs>
  <cellXfs count="56">
    <xf numFmtId="0" fontId="0" fillId="0" borderId="0" xfId="0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5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10" fillId="0" borderId="1" xfId="2" applyNumberFormat="1" applyFont="1" applyBorder="1" applyAlignment="1">
      <alignment horizontal="center" vertical="center" shrinkToFit="1"/>
    </xf>
    <xf numFmtId="49" fontId="2" fillId="0" borderId="1" xfId="2" applyNumberFormat="1" applyBorder="1" applyAlignment="1">
      <alignment horizontal="center" vertical="center" shrinkToFit="1"/>
    </xf>
    <xf numFmtId="49" fontId="10" fillId="0" borderId="1" xfId="2" applyNumberFormat="1" applyFont="1" applyBorder="1" applyAlignment="1">
      <alignment horizontal="left" vertical="center" wrapText="1" shrinkToFit="1"/>
    </xf>
    <xf numFmtId="49" fontId="10" fillId="0" borderId="1" xfId="2" applyNumberFormat="1" applyFont="1" applyBorder="1" applyAlignment="1">
      <alignment horizontal="center" vertical="center" wrapText="1" shrinkToFit="1"/>
    </xf>
    <xf numFmtId="49" fontId="10" fillId="0" borderId="1" xfId="1" applyNumberFormat="1" applyFont="1" applyFill="1" applyBorder="1" applyAlignment="1">
      <alignment horizontal="right" vertical="center" shrinkToFit="1"/>
    </xf>
    <xf numFmtId="49" fontId="2" fillId="0" borderId="1" xfId="2" applyNumberFormat="1" applyBorder="1" applyAlignment="1">
      <alignment horizontal="center" vertical="center" wrapText="1" shrinkToFit="1"/>
    </xf>
    <xf numFmtId="49" fontId="10" fillId="0" borderId="0" xfId="2" applyNumberFormat="1" applyFont="1" applyAlignment="1">
      <alignment horizontal="center" vertical="center" shrinkToFit="1"/>
    </xf>
    <xf numFmtId="49" fontId="3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left" vertical="center" shrinkToFit="1"/>
    </xf>
    <xf numFmtId="49" fontId="3" fillId="0" borderId="1" xfId="2" applyNumberFormat="1" applyFont="1" applyBorder="1" applyAlignment="1">
      <alignment horizontal="left" vertical="center" wrapText="1" shrinkToFi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right" vertical="center" wrapText="1"/>
    </xf>
    <xf numFmtId="49" fontId="4" fillId="0" borderId="1" xfId="2" applyNumberFormat="1" applyFont="1" applyBorder="1" applyAlignment="1">
      <alignment horizontal="left" vertical="center" shrinkToFit="1"/>
    </xf>
    <xf numFmtId="49" fontId="3" fillId="0" borderId="1" xfId="3" applyNumberFormat="1" applyFont="1" applyBorder="1" applyAlignment="1">
      <alignment horizontal="left" vertical="center" shrinkToFit="1"/>
    </xf>
    <xf numFmtId="49" fontId="3" fillId="0" borderId="1" xfId="2" applyNumberFormat="1" applyFont="1" applyBorder="1" applyAlignment="1">
      <alignment horizontal="right" vertical="center" shrinkToFit="1"/>
    </xf>
    <xf numFmtId="49" fontId="3" fillId="0" borderId="1" xfId="2" applyNumberFormat="1" applyFont="1" applyBorder="1" applyAlignment="1">
      <alignment vertical="center" wrapText="1"/>
    </xf>
    <xf numFmtId="49" fontId="3" fillId="0" borderId="1" xfId="2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2" applyNumberFormat="1" applyFont="1" applyAlignment="1">
      <alignment horizontal="left" vertical="center" shrinkToFit="1"/>
    </xf>
    <xf numFmtId="49" fontId="3" fillId="0" borderId="1" xfId="3" applyNumberFormat="1" applyFont="1" applyBorder="1" applyAlignment="1">
      <alignment horizontal="left" vertical="center" wrapText="1" shrinkToFit="1"/>
    </xf>
    <xf numFmtId="49" fontId="3" fillId="0" borderId="1" xfId="3" applyNumberFormat="1" applyFont="1" applyBorder="1" applyAlignment="1">
      <alignment horizontal="left" vertical="center"/>
    </xf>
    <xf numFmtId="49" fontId="3" fillId="0" borderId="1" xfId="2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 shrinkToFit="1"/>
    </xf>
    <xf numFmtId="49" fontId="3" fillId="0" borderId="1" xfId="0" applyNumberFormat="1" applyFont="1" applyBorder="1" applyAlignment="1">
      <alignment horizontal="right" vertical="center"/>
    </xf>
    <xf numFmtId="49" fontId="3" fillId="0" borderId="0" xfId="2" applyNumberFormat="1" applyFont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justify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horizontal="center" vertical="center" shrinkToFit="1"/>
    </xf>
    <xf numFmtId="49" fontId="9" fillId="0" borderId="0" xfId="2" applyNumberFormat="1" applyFont="1" applyAlignment="1">
      <alignment horizontal="left" vertical="center" shrinkToFit="1"/>
    </xf>
    <xf numFmtId="49" fontId="3" fillId="0" borderId="1" xfId="1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2" applyNumberFormat="1" applyFont="1" applyAlignment="1">
      <alignment horizontal="left" vertical="center" wrapText="1" shrinkToFit="1"/>
    </xf>
    <xf numFmtId="49" fontId="3" fillId="0" borderId="0" xfId="0" applyNumberFormat="1" applyFont="1" applyAlignment="1">
      <alignment horizontal="left" vertical="center"/>
    </xf>
    <xf numFmtId="49" fontId="3" fillId="0" borderId="0" xfId="1" applyNumberFormat="1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10" fillId="2" borderId="1" xfId="2" applyNumberFormat="1" applyFont="1" applyFill="1" applyBorder="1" applyAlignment="1">
      <alignment horizontal="center" vertical="center" shrinkToFit="1"/>
    </xf>
    <xf numFmtId="49" fontId="2" fillId="2" borderId="1" xfId="2" applyNumberFormat="1" applyFill="1" applyBorder="1" applyAlignment="1">
      <alignment horizontal="center" vertical="center" shrinkToFit="1"/>
    </xf>
    <xf numFmtId="49" fontId="10" fillId="2" borderId="1" xfId="2" applyNumberFormat="1" applyFont="1" applyFill="1" applyBorder="1" applyAlignment="1">
      <alignment horizontal="left" vertical="center" wrapText="1" shrinkToFit="1"/>
    </xf>
    <xf numFmtId="49" fontId="10" fillId="2" borderId="1" xfId="2" applyNumberFormat="1" applyFont="1" applyFill="1" applyBorder="1" applyAlignment="1">
      <alignment horizontal="center" vertical="center" wrapText="1" shrinkToFit="1"/>
    </xf>
    <xf numFmtId="49" fontId="10" fillId="2" borderId="1" xfId="1" applyNumberFormat="1" applyFont="1" applyFill="1" applyBorder="1" applyAlignment="1">
      <alignment horizontal="right" vertical="center" shrinkToFit="1"/>
    </xf>
    <xf numFmtId="49" fontId="2" fillId="2" borderId="1" xfId="2" applyNumberFormat="1" applyFill="1" applyBorder="1" applyAlignment="1">
      <alignment horizontal="center" vertical="center" wrapText="1" shrinkToFit="1"/>
    </xf>
  </cellXfs>
  <cellStyles count="4">
    <cellStyle name="0,0_x000d__x000a_NA_x000d__x000a_" xfId="2" xr:uid="{00000000-0005-0000-0000-000000000000}"/>
    <cellStyle name="一般" xfId="0" builtinId="0"/>
    <cellStyle name="一般 2" xfId="3" xr:uid="{00000000-0005-0000-0000-000002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zoomScale="70" zoomScaleNormal="70" workbookViewId="0">
      <selection activeCell="A11" sqref="A11"/>
    </sheetView>
  </sheetViews>
  <sheetFormatPr defaultRowHeight="16.5" x14ac:dyDescent="0.25"/>
  <cols>
    <col min="1" max="1" width="14.875" style="48" bestFit="1" customWidth="1"/>
    <col min="2" max="2" width="14.875" style="48" customWidth="1"/>
    <col min="3" max="3" width="12.25" style="48" customWidth="1"/>
    <col min="4" max="4" width="13.875" style="48" customWidth="1"/>
    <col min="5" max="5" width="19.875" style="48" bestFit="1" customWidth="1"/>
    <col min="6" max="6" width="7.5" style="48" bestFit="1" customWidth="1"/>
    <col min="7" max="7" width="9.5" style="48" bestFit="1" customWidth="1"/>
    <col min="8" max="9" width="12.75" style="48" customWidth="1"/>
    <col min="10" max="10" width="9" style="48"/>
    <col min="11" max="11" width="9.5" style="48" customWidth="1"/>
    <col min="12" max="12" width="10.625" style="48" bestFit="1" customWidth="1"/>
    <col min="13" max="17" width="9" style="48"/>
    <col min="18" max="18" width="36.5" style="49" customWidth="1"/>
    <col min="19" max="19" width="10.625" style="48" bestFit="1" customWidth="1"/>
    <col min="20" max="21" width="9" style="48"/>
    <col min="22" max="22" width="10.625" style="48" bestFit="1" customWidth="1"/>
    <col min="23" max="23" width="16.125" style="48" customWidth="1"/>
    <col min="24" max="16384" width="9" style="48"/>
  </cols>
  <sheetData>
    <row r="1" spans="1:23" s="11" customFormat="1" ht="34.5" customHeight="1" x14ac:dyDescent="0.25">
      <c r="A1" s="5" t="s">
        <v>51</v>
      </c>
      <c r="B1" s="6" t="s">
        <v>0</v>
      </c>
      <c r="C1" s="7" t="s">
        <v>52</v>
      </c>
      <c r="D1" s="8" t="s">
        <v>53</v>
      </c>
      <c r="E1" s="5" t="s">
        <v>54</v>
      </c>
      <c r="F1" s="5" t="s">
        <v>55</v>
      </c>
      <c r="G1" s="5" t="s">
        <v>56</v>
      </c>
      <c r="H1" s="9" t="s">
        <v>57</v>
      </c>
      <c r="I1" s="5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64</v>
      </c>
      <c r="P1" s="8" t="s">
        <v>65</v>
      </c>
      <c r="Q1" s="5" t="s">
        <v>66</v>
      </c>
      <c r="R1" s="10" t="s">
        <v>1</v>
      </c>
      <c r="S1" s="8" t="s">
        <v>67</v>
      </c>
      <c r="T1" s="8" t="s">
        <v>68</v>
      </c>
      <c r="U1" s="5" t="s">
        <v>69</v>
      </c>
      <c r="V1" s="8" t="s">
        <v>70</v>
      </c>
      <c r="W1" s="5" t="s">
        <v>71</v>
      </c>
    </row>
    <row r="2" spans="1:23" s="23" customFormat="1" ht="14.25" x14ac:dyDescent="0.25">
      <c r="A2" s="12" t="s">
        <v>2</v>
      </c>
      <c r="B2" s="13"/>
      <c r="C2" s="13"/>
      <c r="D2" s="14" t="s">
        <v>3</v>
      </c>
      <c r="E2" s="13" t="s">
        <v>4</v>
      </c>
      <c r="F2" s="15">
        <v>1</v>
      </c>
      <c r="G2" s="15" t="s">
        <v>5</v>
      </c>
      <c r="H2" s="16">
        <v>160000</v>
      </c>
      <c r="I2" s="17" t="s">
        <v>22</v>
      </c>
      <c r="J2" s="13" t="s">
        <v>6</v>
      </c>
      <c r="K2" s="13" t="s">
        <v>7</v>
      </c>
      <c r="L2" s="13" t="s">
        <v>8</v>
      </c>
      <c r="M2" s="18" t="s">
        <v>14</v>
      </c>
      <c r="N2" s="19">
        <f>SUM(F2*H2)*1.05</f>
        <v>168000</v>
      </c>
      <c r="O2" s="15"/>
      <c r="P2" s="15">
        <v>5</v>
      </c>
      <c r="Q2" s="15" t="s">
        <v>9</v>
      </c>
      <c r="R2" s="20"/>
      <c r="S2" s="21"/>
      <c r="T2" s="22"/>
      <c r="U2" s="22"/>
      <c r="V2" s="21"/>
      <c r="W2" s="22"/>
    </row>
    <row r="3" spans="1:23" s="29" customFormat="1" ht="14.25" x14ac:dyDescent="0.25">
      <c r="A3" s="12" t="s">
        <v>10</v>
      </c>
      <c r="B3" s="13"/>
      <c r="C3" s="13"/>
      <c r="D3" s="24" t="s">
        <v>3</v>
      </c>
      <c r="E3" s="25" t="s">
        <v>11</v>
      </c>
      <c r="F3" s="15">
        <v>1</v>
      </c>
      <c r="G3" s="15" t="s">
        <v>12</v>
      </c>
      <c r="H3" s="26">
        <v>328000</v>
      </c>
      <c r="I3" s="17" t="s">
        <v>22</v>
      </c>
      <c r="J3" s="25" t="s">
        <v>6</v>
      </c>
      <c r="K3" s="25" t="s">
        <v>7</v>
      </c>
      <c r="L3" s="25" t="s">
        <v>13</v>
      </c>
      <c r="M3" s="27" t="s">
        <v>21</v>
      </c>
      <c r="N3" s="28">
        <v>132300</v>
      </c>
      <c r="O3" s="12">
        <v>1</v>
      </c>
      <c r="P3" s="12"/>
      <c r="Q3" s="15" t="s">
        <v>9</v>
      </c>
      <c r="R3" s="20"/>
      <c r="S3" s="21"/>
      <c r="T3" s="22"/>
      <c r="U3" s="22"/>
      <c r="V3" s="21"/>
      <c r="W3" s="22"/>
    </row>
    <row r="4" spans="1:23" s="29" customFormat="1" ht="14.25" x14ac:dyDescent="0.25">
      <c r="A4" s="12" t="s">
        <v>15</v>
      </c>
      <c r="B4" s="30"/>
      <c r="C4" s="30"/>
      <c r="D4" s="31" t="s">
        <v>16</v>
      </c>
      <c r="E4" s="30" t="s">
        <v>17</v>
      </c>
      <c r="F4" s="32">
        <v>1</v>
      </c>
      <c r="G4" s="33" t="s">
        <v>18</v>
      </c>
      <c r="H4" s="34">
        <v>126000</v>
      </c>
      <c r="I4" s="17" t="s">
        <v>22</v>
      </c>
      <c r="J4" s="35" t="s">
        <v>19</v>
      </c>
      <c r="K4" s="35" t="s">
        <v>20</v>
      </c>
      <c r="L4" s="36">
        <v>43160</v>
      </c>
      <c r="M4" s="27" t="s">
        <v>21</v>
      </c>
      <c r="N4" s="28">
        <v>132300</v>
      </c>
      <c r="O4" s="36"/>
      <c r="P4" s="36"/>
      <c r="Q4" s="36" t="s">
        <v>9</v>
      </c>
      <c r="R4" s="31"/>
      <c r="S4" s="30"/>
      <c r="T4" s="30"/>
      <c r="U4" s="30"/>
      <c r="V4" s="30"/>
      <c r="W4" s="30"/>
    </row>
    <row r="5" spans="1:23" s="23" customFormat="1" ht="14.25" x14ac:dyDescent="0.25">
      <c r="A5" s="12" t="s">
        <v>23</v>
      </c>
      <c r="B5" s="13" t="s">
        <v>24</v>
      </c>
      <c r="C5" s="13" t="s">
        <v>25</v>
      </c>
      <c r="D5" s="14" t="s">
        <v>26</v>
      </c>
      <c r="E5" s="37" t="s">
        <v>27</v>
      </c>
      <c r="F5" s="12">
        <v>1</v>
      </c>
      <c r="G5" s="12" t="s">
        <v>28</v>
      </c>
      <c r="H5" s="26">
        <v>32010</v>
      </c>
      <c r="I5" s="17" t="s">
        <v>39</v>
      </c>
      <c r="J5" s="13" t="s">
        <v>29</v>
      </c>
      <c r="K5" s="13" t="s">
        <v>30</v>
      </c>
      <c r="L5" s="38" t="s">
        <v>31</v>
      </c>
      <c r="M5" s="13" t="s">
        <v>32</v>
      </c>
      <c r="N5" s="19">
        <f>SUM(F5*H5)*0.5</f>
        <v>16005</v>
      </c>
      <c r="O5" s="12"/>
      <c r="P5" s="15">
        <v>4</v>
      </c>
      <c r="Q5" s="15" t="s">
        <v>9</v>
      </c>
      <c r="R5" s="20" t="s">
        <v>33</v>
      </c>
      <c r="S5" s="21">
        <v>42783</v>
      </c>
      <c r="T5" s="37"/>
      <c r="U5" s="37"/>
      <c r="V5" s="21"/>
      <c r="W5" s="21"/>
    </row>
    <row r="6" spans="1:23" s="39" customFormat="1" ht="28.5" x14ac:dyDescent="0.25">
      <c r="A6" s="12" t="s">
        <v>34</v>
      </c>
      <c r="B6" s="13" t="s">
        <v>24</v>
      </c>
      <c r="C6" s="13" t="s">
        <v>35</v>
      </c>
      <c r="D6" s="14" t="s">
        <v>26</v>
      </c>
      <c r="E6" s="37" t="s">
        <v>27</v>
      </c>
      <c r="F6" s="12">
        <v>1</v>
      </c>
      <c r="G6" s="12" t="s">
        <v>28</v>
      </c>
      <c r="H6" s="26">
        <v>32010</v>
      </c>
      <c r="I6" s="17" t="s">
        <v>39</v>
      </c>
      <c r="J6" s="13" t="s">
        <v>36</v>
      </c>
      <c r="K6" s="13" t="s">
        <v>37</v>
      </c>
      <c r="L6" s="38" t="s">
        <v>31</v>
      </c>
      <c r="M6" s="13" t="s">
        <v>32</v>
      </c>
      <c r="N6" s="19">
        <f>SUM(F6*H6)*0.5</f>
        <v>16005</v>
      </c>
      <c r="O6" s="12"/>
      <c r="P6" s="15">
        <v>4</v>
      </c>
      <c r="Q6" s="15" t="s">
        <v>9</v>
      </c>
      <c r="R6" s="20" t="s">
        <v>38</v>
      </c>
      <c r="S6" s="21">
        <v>42783</v>
      </c>
      <c r="T6" s="37"/>
      <c r="U6" s="37"/>
      <c r="V6" s="21"/>
      <c r="W6" s="21"/>
    </row>
    <row r="7" spans="1:23" s="29" customFormat="1" ht="28.5" x14ac:dyDescent="0.25">
      <c r="A7" s="36" t="s">
        <v>45</v>
      </c>
      <c r="B7" s="30" t="s">
        <v>40</v>
      </c>
      <c r="C7" s="30" t="s">
        <v>46</v>
      </c>
      <c r="D7" s="31" t="s">
        <v>26</v>
      </c>
      <c r="E7" s="14" t="s">
        <v>41</v>
      </c>
      <c r="F7" s="36">
        <v>1</v>
      </c>
      <c r="G7" s="36" t="s">
        <v>42</v>
      </c>
      <c r="H7" s="30">
        <v>20000</v>
      </c>
      <c r="I7" s="30" t="s">
        <v>47</v>
      </c>
      <c r="J7" s="22" t="s">
        <v>48</v>
      </c>
      <c r="K7" s="30" t="s">
        <v>49</v>
      </c>
      <c r="L7" s="36">
        <v>42746</v>
      </c>
      <c r="M7" s="30" t="s">
        <v>43</v>
      </c>
      <c r="N7" s="40">
        <f>SUM(F7*H7)*1.05</f>
        <v>21000</v>
      </c>
      <c r="O7" s="36">
        <v>1</v>
      </c>
      <c r="P7" s="33">
        <v>4</v>
      </c>
      <c r="Q7" s="36" t="s">
        <v>44</v>
      </c>
      <c r="R7" s="31" t="s">
        <v>50</v>
      </c>
      <c r="S7" s="30">
        <v>43795</v>
      </c>
      <c r="T7" s="30"/>
      <c r="U7" s="30"/>
      <c r="V7" s="30"/>
      <c r="W7" s="30"/>
    </row>
    <row r="8" spans="1:23" s="29" customFormat="1" ht="12.75" x14ac:dyDescent="0.25">
      <c r="A8" s="41"/>
      <c r="B8" s="42"/>
      <c r="C8" s="42"/>
      <c r="D8" s="43"/>
      <c r="E8" s="44"/>
      <c r="F8" s="41"/>
      <c r="G8" s="41"/>
      <c r="H8" s="42"/>
      <c r="I8" s="42"/>
      <c r="J8" s="45"/>
      <c r="K8" s="42"/>
      <c r="L8" s="41"/>
      <c r="M8" s="42"/>
      <c r="N8" s="46"/>
      <c r="O8" s="41"/>
      <c r="P8" s="47"/>
      <c r="Q8" s="41"/>
      <c r="R8" s="43"/>
      <c r="S8" s="42"/>
      <c r="T8" s="42"/>
      <c r="U8" s="42"/>
      <c r="V8" s="42"/>
      <c r="W8" s="42"/>
    </row>
    <row r="9" spans="1:23" x14ac:dyDescent="0.25">
      <c r="A9" s="1" t="s">
        <v>72</v>
      </c>
      <c r="B9" s="2" t="s">
        <v>73</v>
      </c>
      <c r="C9" s="3" t="s">
        <v>74</v>
      </c>
      <c r="D9" s="1" t="s">
        <v>75</v>
      </c>
      <c r="E9" s="4" t="s">
        <v>76</v>
      </c>
      <c r="H9" s="2" t="s">
        <v>77</v>
      </c>
      <c r="I9" s="2" t="s">
        <v>78</v>
      </c>
      <c r="J9" s="2" t="s">
        <v>79</v>
      </c>
      <c r="K9" s="2" t="s">
        <v>80</v>
      </c>
      <c r="L9" s="4" t="s">
        <v>81</v>
      </c>
      <c r="M9" s="48" t="s">
        <v>82</v>
      </c>
      <c r="N9" s="48" t="s">
        <v>77</v>
      </c>
      <c r="O9" s="48" t="s">
        <v>83</v>
      </c>
      <c r="P9" s="48" t="s">
        <v>84</v>
      </c>
      <c r="Q9" s="48" t="s">
        <v>85</v>
      </c>
      <c r="R9" s="49" t="s">
        <v>86</v>
      </c>
      <c r="S9" s="48" t="s">
        <v>87</v>
      </c>
      <c r="T9" s="48" t="s">
        <v>88</v>
      </c>
      <c r="U9" s="48" t="s">
        <v>89</v>
      </c>
      <c r="V9" s="48" t="s">
        <v>90</v>
      </c>
      <c r="W9" s="48" t="s">
        <v>91</v>
      </c>
    </row>
    <row r="10" spans="1:23" x14ac:dyDescent="0.25">
      <c r="A10" s="50" t="s">
        <v>51</v>
      </c>
      <c r="B10" s="51" t="s">
        <v>0</v>
      </c>
      <c r="C10" s="52" t="s">
        <v>52</v>
      </c>
      <c r="D10" s="53" t="s">
        <v>53</v>
      </c>
      <c r="E10" s="50" t="s">
        <v>54</v>
      </c>
      <c r="F10" s="50" t="s">
        <v>55</v>
      </c>
      <c r="G10" s="50" t="s">
        <v>56</v>
      </c>
      <c r="H10" s="54" t="s">
        <v>57</v>
      </c>
      <c r="I10" s="50" t="s">
        <v>58</v>
      </c>
      <c r="J10" s="50" t="s">
        <v>59</v>
      </c>
      <c r="K10" s="50" t="s">
        <v>60</v>
      </c>
      <c r="L10" s="50" t="s">
        <v>61</v>
      </c>
      <c r="M10" s="50" t="s">
        <v>62</v>
      </c>
      <c r="N10" s="50" t="s">
        <v>63</v>
      </c>
      <c r="O10" s="50" t="s">
        <v>64</v>
      </c>
      <c r="P10" s="53" t="s">
        <v>65</v>
      </c>
      <c r="Q10" s="50" t="s">
        <v>66</v>
      </c>
      <c r="R10" s="55" t="s">
        <v>1</v>
      </c>
      <c r="S10" s="53" t="s">
        <v>67</v>
      </c>
      <c r="T10" s="53" t="s">
        <v>68</v>
      </c>
      <c r="U10" s="50" t="s">
        <v>69</v>
      </c>
      <c r="V10" s="53" t="s">
        <v>70</v>
      </c>
      <c r="W10" s="50" t="s">
        <v>71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資訊-吳敬忠</cp:lastModifiedBy>
  <dcterms:created xsi:type="dcterms:W3CDTF">2022-07-18T01:54:38Z</dcterms:created>
  <dcterms:modified xsi:type="dcterms:W3CDTF">2022-11-08T07:36:16Z</dcterms:modified>
</cp:coreProperties>
</file>