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2_ncr:500000_{4CB0F0A3-3E6A-4B77-84EE-CC1515F3F2B8}" xr6:coauthVersionLast="31" xr6:coauthVersionMax="31" xr10:uidLastSave="{00000000-0000-0000-0000-000000000000}"/>
  <bookViews>
    <workbookView xWindow="0" yWindow="0" windowWidth="22260" windowHeight="12645" xr2:uid="{00000000-000D-0000-FFFF-FFFF00000000}"/>
  </bookViews>
  <sheets>
    <sheet name="Comparison" sheetId="1" r:id="rId1"/>
    <sheet name="Example 1" sheetId="2" r:id="rId2"/>
    <sheet name="Example 2" sheetId="3" r:id="rId3"/>
  </sheets>
  <calcPr calcId="162913"/>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2" i="3" l="1"/>
  <c r="J12" i="3"/>
  <c r="L12" i="3"/>
  <c r="N12" i="3"/>
  <c r="P12" i="3"/>
  <c r="R12" i="3"/>
  <c r="T12" i="3"/>
  <c r="V12" i="3"/>
  <c r="X12" i="3"/>
  <c r="Z12" i="3"/>
  <c r="AB12" i="3"/>
  <c r="AD12" i="3"/>
  <c r="AF12" i="3"/>
  <c r="AH12" i="3"/>
  <c r="AJ12" i="3"/>
  <c r="F12" i="3"/>
  <c r="E12" i="3"/>
  <c r="H18" i="2"/>
  <c r="H12" i="2"/>
  <c r="AD18" i="3"/>
  <c r="N18" i="3"/>
  <c r="AI13" i="3"/>
  <c r="S13" i="3"/>
  <c r="F18" i="2"/>
  <c r="AB18" i="3"/>
  <c r="L18" i="3"/>
  <c r="AG13" i="3"/>
  <c r="Q13" i="3"/>
  <c r="AE13" i="3"/>
  <c r="M13" i="3"/>
  <c r="E18" i="2"/>
  <c r="Z18" i="3"/>
  <c r="J18" i="3"/>
  <c r="O13" i="3"/>
  <c r="AK13" i="3"/>
  <c r="E15" i="2"/>
  <c r="F12" i="2"/>
  <c r="X18" i="3"/>
  <c r="H18" i="3"/>
  <c r="AC13" i="3"/>
  <c r="AL13" i="3"/>
  <c r="I13" i="2"/>
  <c r="I12" i="2" s="1"/>
  <c r="E12" i="2"/>
  <c r="V18" i="3"/>
  <c r="F18" i="3"/>
  <c r="AA13" i="3"/>
  <c r="K13" i="3"/>
  <c r="AF18" i="3"/>
  <c r="J13" i="2"/>
  <c r="AJ18" i="3"/>
  <c r="T18" i="3"/>
  <c r="E18" i="3"/>
  <c r="Y13" i="3"/>
  <c r="I13" i="3"/>
  <c r="G13" i="3"/>
  <c r="G15" i="3" s="1"/>
  <c r="U13" i="3"/>
  <c r="G13" i="2"/>
  <c r="AH18" i="3"/>
  <c r="R18" i="3"/>
  <c r="E15" i="3"/>
  <c r="W13" i="3"/>
  <c r="P18" i="3"/>
  <c r="J12" i="2"/>
  <c r="G12" i="2"/>
  <c r="AL12" i="3" l="1"/>
  <c r="AK12" i="3"/>
  <c r="AI12" i="3"/>
  <c r="AG12" i="3"/>
  <c r="AE12" i="3"/>
  <c r="AC12" i="3"/>
  <c r="AA12" i="3"/>
  <c r="Y12" i="3"/>
  <c r="W12" i="3"/>
  <c r="U12" i="3"/>
  <c r="S12" i="3"/>
  <c r="Q12" i="3"/>
  <c r="O12" i="3"/>
  <c r="M12" i="3"/>
  <c r="K12" i="3"/>
  <c r="I12" i="3"/>
  <c r="G12" i="3"/>
  <c r="W15" i="3"/>
  <c r="AL15" i="3"/>
  <c r="AI15" i="3"/>
  <c r="G15" i="2"/>
  <c r="AC15" i="3"/>
  <c r="U15" i="3"/>
  <c r="O15" i="3"/>
  <c r="I15" i="3"/>
  <c r="M15" i="3"/>
  <c r="Y15" i="3"/>
  <c r="AE15" i="3"/>
  <c r="J15" i="2"/>
  <c r="Q15" i="3"/>
  <c r="K15" i="3"/>
  <c r="AG15" i="3"/>
  <c r="AA15" i="3"/>
  <c r="S15" i="3"/>
</calcChain>
</file>

<file path=xl/sharedStrings.xml><?xml version="1.0" encoding="utf-8"?>
<sst xmlns="http://schemas.openxmlformats.org/spreadsheetml/2006/main" count="449" uniqueCount="121">
  <si>
    <t>Low Density Area</t>
    <phoneticPr fontId="1" type="noConversion"/>
  </si>
  <si>
    <t>Lead-In</t>
    <phoneticPr fontId="1" type="noConversion"/>
  </si>
  <si>
    <t>Track NO.</t>
    <phoneticPr fontId="1" type="noConversion"/>
  </si>
  <si>
    <t>Track Type</t>
    <phoneticPr fontId="1" type="noConversion"/>
  </si>
  <si>
    <t>Data</t>
    <phoneticPr fontId="1" type="noConversion"/>
  </si>
  <si>
    <t>01</t>
    <phoneticPr fontId="1" type="noConversion"/>
  </si>
  <si>
    <t>Index</t>
    <phoneticPr fontId="1" type="noConversion"/>
  </si>
  <si>
    <t>00</t>
    <phoneticPr fontId="1" type="noConversion"/>
  </si>
  <si>
    <t>Time Length</t>
    <phoneticPr fontId="1" type="noConversion"/>
  </si>
  <si>
    <t>2 Sec</t>
    <phoneticPr fontId="1" type="noConversion"/>
  </si>
  <si>
    <t>02</t>
    <phoneticPr fontId="1" type="noConversion"/>
  </si>
  <si>
    <t>Audio</t>
    <phoneticPr fontId="1" type="noConversion"/>
  </si>
  <si>
    <t>Lead-Out</t>
    <phoneticPr fontId="1" type="noConversion"/>
  </si>
  <si>
    <t>Program Area</t>
    <phoneticPr fontId="1" type="noConversion"/>
  </si>
  <si>
    <t>&lt;Content&gt;</t>
    <phoneticPr fontId="1" type="noConversion"/>
  </si>
  <si>
    <t>General GDI Track File</t>
    <phoneticPr fontId="1" type="noConversion"/>
  </si>
  <si>
    <t>Redump GDI Track File</t>
    <phoneticPr fontId="1" type="noConversion"/>
  </si>
  <si>
    <t>track01.bin</t>
    <phoneticPr fontId="1" type="noConversion"/>
  </si>
  <si>
    <t>track02.raw</t>
    <phoneticPr fontId="1" type="noConversion"/>
  </si>
  <si>
    <t>Sector Length</t>
    <phoneticPr fontId="1" type="noConversion"/>
  </si>
  <si>
    <t>Variable</t>
    <phoneticPr fontId="1" type="noConversion"/>
  </si>
  <si>
    <t>XXX(Track 01).bin</t>
    <phoneticPr fontId="1" type="noConversion"/>
  </si>
  <si>
    <t>XXX(Track 02).bin</t>
    <phoneticPr fontId="1" type="noConversion"/>
  </si>
  <si>
    <r>
      <rPr>
        <b/>
        <sz val="11"/>
        <color rgb="FFFF0000"/>
        <rFont val="等线"/>
        <family val="3"/>
        <charset val="134"/>
        <scheme val="minor"/>
      </rPr>
      <t>Pattern I</t>
    </r>
    <r>
      <rPr>
        <sz val="11"/>
        <color theme="1"/>
        <rFont val="等线"/>
        <family val="2"/>
        <scheme val="minor"/>
      </rPr>
      <t xml:space="preserve"> High Density Area</t>
    </r>
    <phoneticPr fontId="1" type="noConversion"/>
  </si>
  <si>
    <t>03</t>
    <phoneticPr fontId="1" type="noConversion"/>
  </si>
  <si>
    <t>track03.bin</t>
    <phoneticPr fontId="1" type="noConversion"/>
  </si>
  <si>
    <t>XXX(Track 03).bin</t>
    <phoneticPr fontId="1" type="noConversion"/>
  </si>
  <si>
    <r>
      <rPr>
        <b/>
        <sz val="11"/>
        <color rgb="FFFF0000"/>
        <rFont val="等线"/>
        <family val="3"/>
        <charset val="134"/>
        <scheme val="minor"/>
      </rPr>
      <t>Pattern II</t>
    </r>
    <r>
      <rPr>
        <sz val="11"/>
        <color theme="1"/>
        <rFont val="等线"/>
        <family val="2"/>
        <scheme val="minor"/>
      </rPr>
      <t xml:space="preserve"> High Density Area</t>
    </r>
    <phoneticPr fontId="1" type="noConversion"/>
  </si>
  <si>
    <t>track03.bin</t>
    <phoneticPr fontId="1" type="noConversion"/>
  </si>
  <si>
    <t>XXX(Track 04).bin</t>
    <phoneticPr fontId="1" type="noConversion"/>
  </si>
  <si>
    <t>XXX(Track 05).bin</t>
    <phoneticPr fontId="1" type="noConversion"/>
  </si>
  <si>
    <t>track04.raw</t>
    <phoneticPr fontId="1" type="noConversion"/>
  </si>
  <si>
    <t>04</t>
    <phoneticPr fontId="1" type="noConversion"/>
  </si>
  <si>
    <t>05</t>
    <phoneticPr fontId="1" type="noConversion"/>
  </si>
  <si>
    <t>…</t>
    <phoneticPr fontId="1" type="noConversion"/>
  </si>
  <si>
    <t>…</t>
    <phoneticPr fontId="1" type="noConversion"/>
  </si>
  <si>
    <t>…</t>
    <phoneticPr fontId="1" type="noConversion"/>
  </si>
  <si>
    <t>…</t>
    <phoneticPr fontId="1" type="noConversion"/>
  </si>
  <si>
    <t>99(Max)</t>
    <phoneticPr fontId="1" type="noConversion"/>
  </si>
  <si>
    <t>track99.raw</t>
    <phoneticPr fontId="1" type="noConversion"/>
  </si>
  <si>
    <t>XXX(Track 99).bin</t>
    <phoneticPr fontId="1" type="noConversion"/>
  </si>
  <si>
    <r>
      <rPr>
        <b/>
        <sz val="11"/>
        <color rgb="FFFF0000"/>
        <rFont val="等线"/>
        <family val="3"/>
        <charset val="134"/>
        <scheme val="minor"/>
      </rPr>
      <t>Pattern III</t>
    </r>
    <r>
      <rPr>
        <sz val="11"/>
        <color theme="1"/>
        <rFont val="等线"/>
        <family val="2"/>
        <scheme val="minor"/>
      </rPr>
      <t xml:space="preserve"> High Density Area</t>
    </r>
    <phoneticPr fontId="1" type="noConversion"/>
  </si>
  <si>
    <t>track05.raw</t>
    <phoneticPr fontId="1" type="noConversion"/>
  </si>
  <si>
    <t>Data</t>
    <phoneticPr fontId="1" type="noConversion"/>
  </si>
  <si>
    <t>track98.raw</t>
    <phoneticPr fontId="1" type="noConversion"/>
  </si>
  <si>
    <t>XXX(Track 98).bin</t>
    <phoneticPr fontId="1" type="noConversion"/>
  </si>
  <si>
    <t>track99.bin</t>
    <phoneticPr fontId="1" type="noConversion"/>
  </si>
  <si>
    <t>98(Max)</t>
    <phoneticPr fontId="1" type="noConversion"/>
  </si>
  <si>
    <t>99</t>
    <phoneticPr fontId="1" type="noConversion"/>
  </si>
  <si>
    <t>1 Sec</t>
    <phoneticPr fontId="1" type="noConversion"/>
  </si>
  <si>
    <t>Dreamcast GDI format comparison between general format and redump.org format</t>
    <phoneticPr fontId="1" type="noConversion"/>
  </si>
  <si>
    <t>2017.Jul.26</t>
    <phoneticPr fontId="1" type="noConversion"/>
  </si>
  <si>
    <t>by SONIC3D</t>
    <phoneticPr fontId="1" type="noConversion"/>
  </si>
  <si>
    <r>
      <rPr>
        <b/>
        <sz val="11"/>
        <color theme="1"/>
        <rFont val="等线"/>
        <family val="3"/>
        <charset val="134"/>
        <scheme val="minor"/>
      </rPr>
      <t>Example 1</t>
    </r>
    <r>
      <rPr>
        <sz val="11"/>
        <color theme="1"/>
        <rFont val="等线"/>
        <family val="2"/>
        <scheme val="minor"/>
      </rPr>
      <t>: Fushigi no Dungeon - Furai no Shiren Gaiden - Jokenji Asuka Kenzan! (Japan)</t>
    </r>
    <phoneticPr fontId="1" type="noConversion"/>
  </si>
  <si>
    <t>Track LBA</t>
    <phoneticPr fontId="1" type="noConversion"/>
  </si>
  <si>
    <t>Track LBA</t>
    <phoneticPr fontId="1" type="noConversion"/>
  </si>
  <si>
    <t>Track length in sector</t>
    <phoneticPr fontId="1" type="noConversion"/>
  </si>
  <si>
    <t>Track length in sector</t>
    <phoneticPr fontId="1" type="noConversion"/>
  </si>
  <si>
    <t>LBA(Used in General and Redump .gdi file)</t>
    <phoneticPr fontId="1" type="noConversion"/>
  </si>
  <si>
    <t>FAD(Used in Dreamcast program and IP.BIN)</t>
    <phoneticPr fontId="1" type="noConversion"/>
  </si>
  <si>
    <t>XXX(Track 05).bin</t>
    <phoneticPr fontId="1" type="noConversion"/>
  </si>
  <si>
    <t>* The first 1 second of last data track(track 99 in above table) are consisted by 75 sectors with each sector's 2352 bytes all filled with zero.</t>
    <phoneticPr fontId="1" type="noConversion"/>
  </si>
  <si>
    <t>05</t>
    <phoneticPr fontId="1" type="noConversion"/>
  </si>
  <si>
    <t>06</t>
    <phoneticPr fontId="1" type="noConversion"/>
  </si>
  <si>
    <t>07</t>
    <phoneticPr fontId="1" type="noConversion"/>
  </si>
  <si>
    <t>08</t>
  </si>
  <si>
    <t>09</t>
  </si>
  <si>
    <t>10</t>
  </si>
  <si>
    <t>11</t>
  </si>
  <si>
    <t>12</t>
  </si>
  <si>
    <t>13</t>
  </si>
  <si>
    <t>14</t>
  </si>
  <si>
    <t>15</t>
  </si>
  <si>
    <t>16</t>
  </si>
  <si>
    <t>17</t>
  </si>
  <si>
    <t>18</t>
  </si>
  <si>
    <t>19</t>
    <phoneticPr fontId="1" type="noConversion"/>
  </si>
  <si>
    <t>XXX(Track 19).bin</t>
    <phoneticPr fontId="1" type="noConversion"/>
  </si>
  <si>
    <t>XXX(Track 05).bin</t>
    <phoneticPr fontId="1" type="noConversion"/>
  </si>
  <si>
    <t>XXX(Track 06).bin</t>
    <phoneticPr fontId="1" type="noConversion"/>
  </si>
  <si>
    <t>XXX(Track 07).bin</t>
    <phoneticPr fontId="1" type="noConversion"/>
  </si>
  <si>
    <t>XXX(Track 08).bin</t>
    <phoneticPr fontId="1" type="noConversion"/>
  </si>
  <si>
    <t>XXX(Track 09).bin</t>
    <phoneticPr fontId="1" type="noConversion"/>
  </si>
  <si>
    <t>XXX(Track 10).bin</t>
    <phoneticPr fontId="1" type="noConversion"/>
  </si>
  <si>
    <t>XXX(Track 11).bin</t>
    <phoneticPr fontId="1" type="noConversion"/>
  </si>
  <si>
    <t>XXX(Track 12).bin</t>
    <phoneticPr fontId="1" type="noConversion"/>
  </si>
  <si>
    <t>XXX(Track 13).bin</t>
    <phoneticPr fontId="1" type="noConversion"/>
  </si>
  <si>
    <t>XXX(Track 14).bin</t>
    <phoneticPr fontId="1" type="noConversion"/>
  </si>
  <si>
    <t>XXX(Track 15).bin</t>
    <phoneticPr fontId="1" type="noConversion"/>
  </si>
  <si>
    <t>XXX(Track 16).bin</t>
    <phoneticPr fontId="1" type="noConversion"/>
  </si>
  <si>
    <t>XXX(Track 17).bin</t>
    <phoneticPr fontId="1" type="noConversion"/>
  </si>
  <si>
    <t>XXX(Track 18).bin</t>
    <phoneticPr fontId="1" type="noConversion"/>
  </si>
  <si>
    <t>track06.raw</t>
    <phoneticPr fontId="1" type="noConversion"/>
  </si>
  <si>
    <t>track07.raw</t>
    <phoneticPr fontId="1" type="noConversion"/>
  </si>
  <si>
    <t>track08.raw</t>
    <phoneticPr fontId="1" type="noConversion"/>
  </si>
  <si>
    <t>track09.raw</t>
    <phoneticPr fontId="1" type="noConversion"/>
  </si>
  <si>
    <t>track10.raw</t>
    <phoneticPr fontId="1" type="noConversion"/>
  </si>
  <si>
    <t>track11.raw</t>
    <phoneticPr fontId="1" type="noConversion"/>
  </si>
  <si>
    <t>track12.raw</t>
    <phoneticPr fontId="1" type="noConversion"/>
  </si>
  <si>
    <t>track13.raw</t>
    <phoneticPr fontId="1" type="noConversion"/>
  </si>
  <si>
    <t>track14.raw</t>
    <phoneticPr fontId="1" type="noConversion"/>
  </si>
  <si>
    <t>track15.raw</t>
    <phoneticPr fontId="1" type="noConversion"/>
  </si>
  <si>
    <t>track16.raw</t>
    <phoneticPr fontId="1" type="noConversion"/>
  </si>
  <si>
    <t>track17.raw</t>
    <phoneticPr fontId="1" type="noConversion"/>
  </si>
  <si>
    <t>track18.raw</t>
    <phoneticPr fontId="1" type="noConversion"/>
  </si>
  <si>
    <t>track19.bin</t>
    <phoneticPr fontId="1" type="noConversion"/>
  </si>
  <si>
    <r>
      <rPr>
        <b/>
        <sz val="11"/>
        <color theme="1"/>
        <rFont val="等线"/>
        <family val="3"/>
        <charset val="134"/>
        <scheme val="minor"/>
      </rPr>
      <t>Example 2</t>
    </r>
    <r>
      <rPr>
        <sz val="11"/>
        <color theme="1"/>
        <rFont val="等线"/>
        <family val="2"/>
        <scheme val="minor"/>
      </rPr>
      <t>: "ChuChu Rocket! (Europe) (En,Ja,Fr,De,Es)" in redump and "ChuChu Rocket! v1.014 (2000)(Sega)(PAL)(M5)[!]" in Tosec</t>
    </r>
    <phoneticPr fontId="1" type="noConversion"/>
  </si>
  <si>
    <t>General(Tosec) GDI Track File</t>
    <phoneticPr fontId="1" type="noConversion"/>
  </si>
  <si>
    <t>* There is an initial offset in audio tracks of this game in Tosec release compare to Redump release.The value is 0x00000AE4 for this game. And this value is different in different games copy.</t>
    <phoneticPr fontId="1" type="noConversion"/>
  </si>
  <si>
    <t xml:space="preserve">  This means the position 0x00000AE4 in "track04.raw" of Tosec release equals the position 0x00000000+150 sectors = 0x00056220 in "XXX(Track 04).bin" of redump data</t>
    <phoneticPr fontId="1" type="noConversion"/>
  </si>
  <si>
    <t>* Beside the initial offset, Tosec release pad the Index 00 data of next track to the tail of current track, see the column line in the above table carefully to check this difference.</t>
    <phoneticPr fontId="1" type="noConversion"/>
  </si>
  <si>
    <t>00</t>
    <phoneticPr fontId="1" type="noConversion"/>
  </si>
  <si>
    <t>track97.raw</t>
    <phoneticPr fontId="1" type="noConversion"/>
  </si>
  <si>
    <t>01</t>
    <phoneticPr fontId="1" type="noConversion"/>
  </si>
  <si>
    <t>…</t>
    <phoneticPr fontId="1" type="noConversion"/>
  </si>
  <si>
    <t>track98.raw</t>
    <phoneticPr fontId="1" type="noConversion"/>
  </si>
  <si>
    <t>* The next 2 seconds are 150 standard data sectors each with 2048 bytes zero user data, properly calculated PQ subchannel data and sync head data.</t>
    <phoneticPr fontId="1" type="noConversion"/>
  </si>
  <si>
    <t>track04.bin</t>
    <phoneticPr fontId="1" type="noConversion"/>
  </si>
  <si>
    <t>XXX(Track 94).bin</t>
    <phoneticPr fontId="1" type="noConversion"/>
  </si>
  <si>
    <t>04</t>
    <phoneticPr fontId="1" type="noConversion"/>
  </si>
  <si>
    <r>
      <rPr>
        <b/>
        <sz val="11"/>
        <color rgb="FFFF0000"/>
        <rFont val="等线"/>
        <family val="3"/>
        <charset val="134"/>
        <scheme val="minor"/>
      </rPr>
      <t>Pattern III</t>
    </r>
    <r>
      <rPr>
        <sz val="11"/>
        <color theme="1"/>
        <rFont val="等线"/>
        <family val="2"/>
        <scheme val="minor"/>
      </rPr>
      <t xml:space="preserve"> High Density Area(With no Audio Track. e.g. </t>
    </r>
    <r>
      <rPr>
        <b/>
        <sz val="11"/>
        <color theme="1"/>
        <rFont val="等线"/>
        <family val="3"/>
        <charset val="134"/>
        <scheme val="minor"/>
      </rPr>
      <t>Shenmue II</t>
    </r>
    <r>
      <rPr>
        <sz val="11"/>
        <color theme="1"/>
        <rFont val="等线"/>
        <family val="2"/>
        <scheme val="minor"/>
      </rPr>
      <t>)</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</si>
</sst>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等线"/>
      <family val="2"/>
      <scheme val="minor"/>
    </font>
    <font>
      <sz val="9"/>
      <name val="等线"/>
      <family val="3"/>
      <charset val="134"/>
      <scheme val="minor"/>
    </font>
    <font>
      <b/>
      <sz val="11"/>
      <color theme="1"/>
      <name val="等线"/>
      <family val="3"/>
      <charset val="134"/>
      <scheme val="minor"/>
    </font>
    <font>
      <b/>
      <sz val="11"/>
      <color rgb="FFFF0000"/>
      <name val="等线"/>
      <family val="3"/>
      <charset val="134"/>
      <scheme val="minor"/>
    </font>
    <font>
      <sz val="11"/>
      <color theme="1"/>
      <name val="等线"/>
      <family val="3"/>
      <charset val="134"/>
      <scheme val="minor"/>
    </font>
    <font>
      <sz val="11"/>
      <color rgb="FFFF0000"/>
      <name val="等线"/>
      <family val="2"/>
      <scheme val="minor"/>
    </font>
    <font>
      <sz val="11"/>
      <color rgb="FFFF0000"/>
      <name val="等线"/>
      <family val="3"/>
      <charset val="134"/>
      <scheme val="minor"/>
    </font>
    <font>
      <sz val="11"/>
      <color rgb="FF00B050"/>
      <name val="等线"/>
      <family val="2"/>
      <scheme val="minor"/>
    </font>
  </fonts>
  <fills count="5">
    <fill>
      <patternFill patternType="none"/>
    </fill>
    <fill>
      <patternFill patternType="gray125"/>
    </fill>
    <fill>
      <patternFill patternType="solid">
        <fgColor theme="4"/>
        <bgColor indexed="64"/>
      </patternFill>
    </fill>
    <fill>
      <patternFill patternType="solid">
        <fgColor theme="7"/>
        <bgColor indexed="64"/>
      </patternFill>
    </fill>
    <fill>
      <patternFill patternType="solid">
        <fgColor rgb="FFFFC000"/>
        <bgColor indexed="64"/>
      </patternFill>
    </fill>
  </fills>
  <borders count="8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top style="thick">
        <color auto="1"/>
      </top>
      <bottom/>
      <diagonal/>
    </border>
    <border>
      <left/>
      <right style="thick">
        <color auto="1"/>
      </right>
      <top style="thick">
        <color auto="1"/>
      </top>
      <bottom/>
      <diagonal/>
    </border>
    <border>
      <left/>
      <right style="thick">
        <color auto="1"/>
      </right>
      <top/>
      <bottom/>
      <diagonal/>
    </border>
    <border>
      <left/>
      <right/>
      <top/>
      <bottom style="thick">
        <color auto="1"/>
      </bottom>
      <diagonal/>
    </border>
    <border>
      <left/>
      <right style="thick">
        <color auto="1"/>
      </right>
      <top/>
      <bottom style="thick">
        <color auto="1"/>
      </bottom>
      <diagonal/>
    </border>
    <border>
      <left style="thick">
        <color auto="1"/>
      </left>
      <right style="medium">
        <color auto="1"/>
      </right>
      <top style="thick">
        <color auto="1"/>
      </top>
      <bottom/>
      <diagonal/>
    </border>
    <border>
      <left style="thick">
        <color auto="1"/>
      </left>
      <right style="medium">
        <color auto="1"/>
      </right>
      <top/>
      <bottom/>
      <diagonal/>
    </border>
    <border>
      <left style="thick">
        <color auto="1"/>
      </left>
      <right style="medium">
        <color auto="1"/>
      </right>
      <top/>
      <bottom style="thick">
        <color auto="1"/>
      </bottom>
      <diagonal/>
    </border>
    <border>
      <left style="medium">
        <color auto="1"/>
      </left>
      <right/>
      <top style="thick">
        <color auto="1"/>
      </top>
      <bottom style="medium">
        <color auto="1"/>
      </bottom>
      <diagonal/>
    </border>
    <border>
      <left/>
      <right/>
      <top style="thick">
        <color auto="1"/>
      </top>
      <bottom style="medium">
        <color auto="1"/>
      </bottom>
      <diagonal/>
    </border>
    <border>
      <left/>
      <right style="thick">
        <color auto="1"/>
      </right>
      <top style="thick">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thick">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thick">
        <color auto="1"/>
      </bottom>
      <diagonal/>
    </border>
    <border>
      <left/>
      <right style="medium">
        <color auto="1"/>
      </right>
      <top/>
      <bottom style="thick">
        <color auto="1"/>
      </bottom>
      <diagonal/>
    </border>
    <border>
      <left style="medium">
        <color auto="1"/>
      </left>
      <right/>
      <top style="thick">
        <color auto="1"/>
      </top>
      <bottom/>
      <diagonal/>
    </border>
    <border>
      <left style="thick">
        <color auto="1"/>
      </left>
      <right style="medium">
        <color auto="1"/>
      </right>
      <top style="medium">
        <color auto="1"/>
      </top>
      <bottom style="thick">
        <color auto="1"/>
      </bottom>
      <diagonal/>
    </border>
    <border>
      <left style="medium">
        <color auto="1"/>
      </left>
      <right/>
      <top style="medium">
        <color auto="1"/>
      </top>
      <bottom style="thick">
        <color auto="1"/>
      </bottom>
      <diagonal/>
    </border>
    <border>
      <left/>
      <right/>
      <top style="medium">
        <color auto="1"/>
      </top>
      <bottom style="thick">
        <color auto="1"/>
      </bottom>
      <diagonal/>
    </border>
    <border>
      <left/>
      <right style="thick">
        <color auto="1"/>
      </right>
      <top style="medium">
        <color auto="1"/>
      </top>
      <bottom style="thick">
        <color auto="1"/>
      </bottom>
      <diagonal/>
    </border>
    <border>
      <left style="medium">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style="medium">
        <color auto="1"/>
      </top>
      <bottom style="thick">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bottom style="thick">
        <color auto="1"/>
      </bottom>
      <diagonal/>
    </border>
    <border>
      <left style="medium">
        <color auto="1"/>
      </left>
      <right style="thin">
        <color auto="1"/>
      </right>
      <top/>
      <bottom style="thick">
        <color auto="1"/>
      </bottom>
      <diagonal/>
    </border>
    <border>
      <left style="thin">
        <color auto="1"/>
      </left>
      <right style="thin">
        <color auto="1"/>
      </right>
      <top style="thick">
        <color auto="1"/>
      </top>
      <bottom style="medium">
        <color auto="1"/>
      </bottom>
      <diagonal/>
    </border>
    <border>
      <left style="thin">
        <color auto="1"/>
      </left>
      <right/>
      <top style="medium">
        <color auto="1"/>
      </top>
      <bottom style="thick">
        <color auto="1"/>
      </bottom>
      <diagonal/>
    </border>
    <border>
      <left/>
      <right style="thin">
        <color auto="1"/>
      </right>
      <top style="medium">
        <color auto="1"/>
      </top>
      <bottom style="thick">
        <color auto="1"/>
      </bottom>
      <diagonal/>
    </border>
    <border>
      <left style="thin">
        <color auto="1"/>
      </left>
      <right style="medium">
        <color auto="1"/>
      </right>
      <top/>
      <bottom/>
      <diagonal/>
    </border>
    <border>
      <left style="medium">
        <color auto="1"/>
      </left>
      <right style="thin">
        <color auto="1"/>
      </right>
      <top/>
      <bottom/>
      <diagonal/>
    </border>
    <border>
      <left style="thin">
        <color auto="1"/>
      </left>
      <right/>
      <top/>
      <bottom style="thick">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thin">
        <color auto="1"/>
      </top>
      <bottom/>
      <diagonal/>
    </border>
    <border>
      <left style="thin">
        <color auto="1"/>
      </left>
      <right/>
      <top style="thick">
        <color auto="1"/>
      </top>
      <bottom style="medium">
        <color auto="1"/>
      </bottom>
      <diagonal/>
    </border>
    <border>
      <left/>
      <right style="thin">
        <color auto="1"/>
      </right>
      <top style="thick">
        <color auto="1"/>
      </top>
      <bottom style="medium">
        <color auto="1"/>
      </bottom>
      <diagonal/>
    </border>
    <border>
      <left style="medium">
        <color auto="1"/>
      </left>
      <right/>
      <top style="thin">
        <color auto="1"/>
      </top>
      <bottom/>
      <diagonal/>
    </border>
    <border>
      <left/>
      <right style="thin">
        <color auto="1"/>
      </right>
      <top style="medium">
        <color auto="1"/>
      </top>
      <bottom style="thin">
        <color auto="1"/>
      </bottom>
      <diagonal/>
    </border>
    <border>
      <left style="thin">
        <color auto="1"/>
      </left>
      <right style="thin">
        <color auto="1"/>
      </right>
      <top/>
      <bottom style="thick">
        <color auto="1"/>
      </bottom>
      <diagonal/>
    </border>
    <border>
      <left style="thin">
        <color auto="1"/>
      </left>
      <right style="thin">
        <color auto="1"/>
      </right>
      <top style="thick">
        <color auto="1"/>
      </top>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ck">
        <color auto="1"/>
      </left>
      <right/>
      <top style="thin">
        <color auto="1"/>
      </top>
      <bottom style="thin">
        <color auto="1"/>
      </bottom>
      <diagonal/>
    </border>
    <border>
      <left/>
      <right/>
      <top style="thin">
        <color auto="1"/>
      </top>
      <bottom style="thin">
        <color auto="1"/>
      </bottom>
      <diagonal/>
    </border>
    <border>
      <left/>
      <right style="thick">
        <color auto="1"/>
      </right>
      <top style="thin">
        <color auto="1"/>
      </top>
      <bottom style="thin">
        <color auto="1"/>
      </bottom>
      <diagonal/>
    </border>
    <border>
      <left style="thick">
        <color auto="1"/>
      </left>
      <right/>
      <top style="thin">
        <color auto="1"/>
      </top>
      <bottom style="medium">
        <color auto="1"/>
      </bottom>
      <diagonal/>
    </border>
    <border>
      <left/>
      <right/>
      <top style="thin">
        <color auto="1"/>
      </top>
      <bottom style="medium">
        <color auto="1"/>
      </bottom>
      <diagonal/>
    </border>
    <border>
      <left/>
      <right style="thick">
        <color auto="1"/>
      </right>
      <top style="thin">
        <color auto="1"/>
      </top>
      <bottom style="medium">
        <color auto="1"/>
      </bottom>
      <diagonal/>
    </border>
    <border>
      <left style="thick">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ck">
        <color auto="1"/>
      </right>
      <top style="medium">
        <color auto="1"/>
      </top>
      <bottom style="thin">
        <color auto="1"/>
      </bottom>
      <diagonal/>
    </border>
    <border>
      <left style="thick">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ck">
        <color auto="1"/>
      </left>
      <right style="medium">
        <color auto="1"/>
      </right>
      <top style="thin">
        <color auto="1"/>
      </top>
      <bottom style="thick">
        <color auto="1"/>
      </bottom>
      <diagonal/>
    </border>
    <border>
      <left style="medium">
        <color auto="1"/>
      </left>
      <right/>
      <top style="thin">
        <color auto="1"/>
      </top>
      <bottom style="thick">
        <color auto="1"/>
      </bottom>
      <diagonal/>
    </border>
    <border>
      <left/>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top style="thin">
        <color auto="1"/>
      </top>
      <bottom style="thick">
        <color auto="1"/>
      </bottom>
      <diagonal/>
    </border>
    <border>
      <left/>
      <right style="thin">
        <color auto="1"/>
      </right>
      <top style="thin">
        <color auto="1"/>
      </top>
      <bottom style="thick">
        <color auto="1"/>
      </bottom>
      <diagonal/>
    </border>
    <border>
      <left/>
      <right style="thick">
        <color auto="1"/>
      </right>
      <top style="thin">
        <color auto="1"/>
      </top>
      <bottom style="thick">
        <color auto="1"/>
      </bottom>
      <diagonal/>
    </border>
    <border>
      <left style="medium">
        <color auto="1"/>
      </left>
      <right style="medium">
        <color auto="1"/>
      </right>
      <top style="thick">
        <color auto="1"/>
      </top>
      <bottom style="medium">
        <color auto="1"/>
      </bottom>
      <diagonal/>
    </border>
    <border>
      <left style="medium">
        <color auto="1"/>
      </left>
      <right/>
      <top style="thick">
        <color auto="1"/>
      </top>
      <bottom style="thin">
        <color auto="1"/>
      </bottom>
      <diagonal/>
    </border>
    <border>
      <left/>
      <right style="medium">
        <color auto="1"/>
      </right>
      <top style="thick">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thin">
        <color auto="1"/>
      </top>
      <bottom style="thick">
        <color auto="1"/>
      </bottom>
      <diagonal/>
    </border>
    <border>
      <left/>
      <right style="medium">
        <color auto="1"/>
      </right>
      <top style="thick">
        <color auto="1"/>
      </top>
      <bottom style="medium">
        <color auto="1"/>
      </bottom>
      <diagonal/>
    </border>
    <border>
      <left style="thin">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ck">
        <color auto="1"/>
      </top>
      <bottom style="medium">
        <color auto="1"/>
      </bottom>
      <diagonal/>
    </border>
  </borders>
  <cellStyleXfs count="1">
    <xf numFmtId="0" fontId="0" fillId="0" borderId="0"/>
  </cellStyleXfs>
  <cellXfs count="151">
    <xf numFmtId="0" fontId="0" fillId="0" borderId="0" xfId="0"/>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5" xfId="0" applyBorder="1"/>
    <xf numFmtId="0" fontId="0" fillId="0" borderId="17" xfId="0" applyBorder="1"/>
    <xf numFmtId="0" fontId="0" fillId="0" borderId="20" xfId="0" applyBorder="1" applyAlignment="1">
      <alignment horizontal="center"/>
    </xf>
    <xf numFmtId="0" fontId="0" fillId="2" borderId="9" xfId="0" applyFill="1" applyBorder="1"/>
    <xf numFmtId="0" fontId="0" fillId="0" borderId="23" xfId="0" applyBorder="1"/>
    <xf numFmtId="0" fontId="0" fillId="0" borderId="4" xfId="0" applyBorder="1"/>
    <xf numFmtId="0" fontId="0" fillId="0" borderId="5" xfId="0" applyBorder="1"/>
    <xf numFmtId="0" fontId="0" fillId="3" borderId="24" xfId="0" applyFill="1" applyBorder="1"/>
    <xf numFmtId="0" fontId="0" fillId="0" borderId="25" xfId="0" applyBorder="1"/>
    <xf numFmtId="0" fontId="0" fillId="0" borderId="26" xfId="0" applyBorder="1"/>
    <xf numFmtId="0" fontId="0" fillId="0" borderId="27" xfId="0" applyBorder="1"/>
    <xf numFmtId="0" fontId="0" fillId="0" borderId="29" xfId="0" quotePrefix="1" applyBorder="1" applyAlignment="1">
      <alignment horizontal="center"/>
    </xf>
    <xf numFmtId="0" fontId="0" fillId="0" borderId="30" xfId="0" quotePrefix="1" applyBorder="1" applyAlignment="1">
      <alignment horizontal="center"/>
    </xf>
    <xf numFmtId="0" fontId="0" fillId="0" borderId="32" xfId="0" quotePrefix="1" applyBorder="1" applyAlignment="1">
      <alignment horizontal="center"/>
    </xf>
    <xf numFmtId="0" fontId="0" fillId="0" borderId="33" xfId="0" quotePrefix="1" applyBorder="1" applyAlignment="1">
      <alignment horizontal="center"/>
    </xf>
    <xf numFmtId="0" fontId="0" fillId="0" borderId="34" xfId="0" applyBorder="1" applyAlignment="1">
      <alignment horizontal="center"/>
    </xf>
    <xf numFmtId="0" fontId="0" fillId="0" borderId="19" xfId="0" applyBorder="1" applyAlignment="1">
      <alignment horizontal="center"/>
    </xf>
    <xf numFmtId="0" fontId="0" fillId="0" borderId="35" xfId="0" applyBorder="1" applyAlignment="1">
      <alignment horizontal="center"/>
    </xf>
    <xf numFmtId="0" fontId="0" fillId="0" borderId="40" xfId="0" applyBorder="1" applyAlignment="1">
      <alignment horizontal="center"/>
    </xf>
    <xf numFmtId="0" fontId="0" fillId="4" borderId="31" xfId="0" applyFill="1" applyBorder="1" applyAlignment="1">
      <alignment horizontal="center"/>
    </xf>
    <xf numFmtId="0" fontId="0" fillId="2" borderId="36" xfId="0" applyFill="1" applyBorder="1" applyAlignment="1">
      <alignment horizontal="center"/>
    </xf>
    <xf numFmtId="0" fontId="0" fillId="0" borderId="30" xfId="0" quotePrefix="1" applyBorder="1" applyAlignment="1">
      <alignment horizontal="center"/>
    </xf>
    <xf numFmtId="0" fontId="0" fillId="0" borderId="43" xfId="0" quotePrefix="1" applyBorder="1" applyAlignment="1">
      <alignment horizontal="center"/>
    </xf>
    <xf numFmtId="0" fontId="0" fillId="0" borderId="39" xfId="0" applyBorder="1" applyAlignment="1">
      <alignment horizontal="center"/>
    </xf>
    <xf numFmtId="0" fontId="0" fillId="0" borderId="16" xfId="0" applyBorder="1" applyAlignment="1">
      <alignment horizontal="center"/>
    </xf>
    <xf numFmtId="0" fontId="0" fillId="2" borderId="4" xfId="0" applyFill="1" applyBorder="1" applyAlignment="1">
      <alignment horizontal="center"/>
    </xf>
    <xf numFmtId="0" fontId="0" fillId="0" borderId="29" xfId="0" quotePrefix="1" applyBorder="1" applyAlignment="1">
      <alignment horizontal="center"/>
    </xf>
    <xf numFmtId="0" fontId="0" fillId="0" borderId="47"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2" borderId="46" xfId="0" applyFill="1" applyBorder="1" applyAlignment="1">
      <alignment horizontal="center"/>
    </xf>
    <xf numFmtId="0" fontId="4" fillId="0" borderId="0" xfId="0" applyFont="1" applyAlignment="1">
      <alignment horizontal="center"/>
    </xf>
    <xf numFmtId="0" fontId="0" fillId="0" borderId="50" xfId="0" applyBorder="1" applyAlignment="1">
      <alignment horizontal="center"/>
    </xf>
    <xf numFmtId="0" fontId="0" fillId="0" borderId="49" xfId="0" applyBorder="1" applyAlignment="1">
      <alignment horizontal="center"/>
    </xf>
    <xf numFmtId="0" fontId="0" fillId="2" borderId="51" xfId="0" applyFill="1" applyBorder="1"/>
    <xf numFmtId="0" fontId="0" fillId="0" borderId="52" xfId="0" applyBorder="1"/>
    <xf numFmtId="0" fontId="0" fillId="0" borderId="53" xfId="0" applyBorder="1"/>
    <xf numFmtId="0" fontId="0" fillId="2" borderId="54" xfId="0" applyFill="1" applyBorder="1"/>
    <xf numFmtId="0" fontId="0" fillId="0" borderId="55" xfId="0" applyBorder="1"/>
    <xf numFmtId="0" fontId="0" fillId="0" borderId="56" xfId="0" applyBorder="1"/>
    <xf numFmtId="0" fontId="0" fillId="2" borderId="57" xfId="0" applyFill="1" applyBorder="1"/>
    <xf numFmtId="0" fontId="0" fillId="0" borderId="58" xfId="0" applyBorder="1"/>
    <xf numFmtId="0" fontId="0" fillId="0" borderId="59" xfId="0" applyBorder="1"/>
    <xf numFmtId="0" fontId="0" fillId="3" borderId="60" xfId="0" applyFill="1" applyBorder="1"/>
    <xf numFmtId="0" fontId="0" fillId="0" borderId="29" xfId="0" applyBorder="1"/>
    <xf numFmtId="0" fontId="0" fillId="0" borderId="43" xfId="0" applyBorder="1"/>
    <xf numFmtId="0" fontId="0" fillId="4" borderId="61" xfId="0" applyFill="1" applyBorder="1" applyAlignment="1">
      <alignment horizontal="center"/>
    </xf>
    <xf numFmtId="0" fontId="0" fillId="0" borderId="62" xfId="0" applyBorder="1"/>
    <xf numFmtId="0" fontId="0" fillId="3" borderId="63" xfId="0" applyFill="1" applyBorder="1"/>
    <xf numFmtId="0" fontId="0" fillId="0" borderId="64" xfId="0" applyBorder="1"/>
    <xf numFmtId="0" fontId="0" fillId="3" borderId="67" xfId="0" applyFill="1" applyBorder="1"/>
    <xf numFmtId="0" fontId="0" fillId="0" borderId="68" xfId="0" applyBorder="1"/>
    <xf numFmtId="0" fontId="0" fillId="0" borderId="69" xfId="0" applyBorder="1"/>
    <xf numFmtId="0" fontId="0" fillId="4" borderId="70" xfId="0" applyFill="1" applyBorder="1" applyAlignment="1">
      <alignment horizontal="center"/>
    </xf>
    <xf numFmtId="0" fontId="0" fillId="0" borderId="73" xfId="0" applyBorder="1"/>
    <xf numFmtId="0" fontId="7" fillId="0" borderId="49" xfId="0" applyFont="1" applyBorder="1" applyAlignment="1">
      <alignment horizontal="center"/>
    </xf>
    <xf numFmtId="0" fontId="5" fillId="0" borderId="49" xfId="0" applyFont="1" applyBorder="1" applyAlignment="1">
      <alignment horizontal="center"/>
    </xf>
    <xf numFmtId="0" fontId="5" fillId="4" borderId="1" xfId="0" applyFont="1" applyFill="1" applyBorder="1" applyAlignment="1">
      <alignment horizontal="center"/>
    </xf>
    <xf numFmtId="0" fontId="6" fillId="0" borderId="55" xfId="0" applyFont="1" applyFill="1" applyBorder="1" applyAlignment="1">
      <alignment horizontal="center"/>
    </xf>
    <xf numFmtId="0" fontId="4" fillId="0" borderId="0" xfId="0" applyFont="1" applyAlignment="1"/>
    <xf numFmtId="0" fontId="0" fillId="2" borderId="80" xfId="0" applyFill="1" applyBorder="1" applyAlignment="1">
      <alignment horizontal="center"/>
    </xf>
    <xf numFmtId="0" fontId="6" fillId="2" borderId="81" xfId="0" applyFont="1" applyFill="1" applyBorder="1" applyAlignment="1">
      <alignment horizontal="center"/>
    </xf>
    <xf numFmtId="0" fontId="0" fillId="2" borderId="82" xfId="0" applyFill="1" applyBorder="1" applyAlignment="1">
      <alignment horizontal="center"/>
    </xf>
    <xf numFmtId="0" fontId="0" fillId="4" borderId="28" xfId="0" applyFill="1" applyBorder="1" applyAlignment="1">
      <alignment horizontal="center"/>
    </xf>
    <xf numFmtId="0" fontId="5" fillId="4" borderId="81" xfId="0" applyFont="1" applyFill="1" applyBorder="1" applyAlignment="1">
      <alignment horizontal="center"/>
    </xf>
    <xf numFmtId="0" fontId="0" fillId="4" borderId="83" xfId="0" applyFill="1" applyBorder="1" applyAlignment="1">
      <alignment horizontal="center"/>
    </xf>
    <xf numFmtId="0" fontId="0" fillId="2" borderId="74" xfId="0" applyFill="1" applyBorder="1" applyAlignment="1">
      <alignment horizontal="center"/>
    </xf>
    <xf numFmtId="0" fontId="0" fillId="0" borderId="85" xfId="0" applyBorder="1" applyAlignment="1">
      <alignment horizontal="center"/>
    </xf>
    <xf numFmtId="0" fontId="0" fillId="0" borderId="86" xfId="0" applyBorder="1" applyAlignment="1">
      <alignment horizontal="center"/>
    </xf>
    <xf numFmtId="0" fontId="0" fillId="2" borderId="74" xfId="0" applyFill="1" applyBorder="1" applyAlignment="1">
      <alignment horizontal="center"/>
    </xf>
    <xf numFmtId="0" fontId="0" fillId="0" borderId="74" xfId="0" applyBorder="1"/>
    <xf numFmtId="0" fontId="0" fillId="2" borderId="87" xfId="0" applyFill="1" applyBorder="1" applyAlignment="1">
      <alignment horizontal="center"/>
    </xf>
    <xf numFmtId="0" fontId="0" fillId="0" borderId="80" xfId="0" applyBorder="1"/>
    <xf numFmtId="0" fontId="0" fillId="0" borderId="81" xfId="0" applyBorder="1"/>
    <xf numFmtId="0" fontId="5" fillId="2" borderId="81" xfId="0" applyFont="1" applyFill="1" applyBorder="1" applyAlignment="1">
      <alignment horizontal="center"/>
    </xf>
    <xf numFmtId="0" fontId="0" fillId="0" borderId="82" xfId="0" applyBorder="1"/>
    <xf numFmtId="0" fontId="2" fillId="0" borderId="0" xfId="0" applyFont="1" applyAlignment="1"/>
    <xf numFmtId="0" fontId="0" fillId="2" borderId="12" xfId="0" applyFill="1" applyBorder="1" applyAlignment="1">
      <alignment horizontal="center"/>
    </xf>
    <xf numFmtId="0" fontId="0" fillId="2" borderId="46" xfId="0" applyFill="1" applyBorder="1" applyAlignment="1">
      <alignment horizontal="center"/>
    </xf>
    <xf numFmtId="0" fontId="2" fillId="0" borderId="0" xfId="0" applyFont="1" applyAlignment="1">
      <alignment horizontal="center"/>
    </xf>
    <xf numFmtId="0" fontId="0" fillId="0" borderId="0" xfId="0" applyAlignment="1"/>
    <xf numFmtId="0" fontId="0" fillId="0" borderId="0" xfId="0"/>
    <xf numFmtId="0" fontId="0" fillId="2" borderId="84" xfId="0" applyFill="1" applyBorder="1" applyAlignment="1">
      <alignment horizontal="center"/>
    </xf>
    <xf numFmtId="0" fontId="0" fillId="4" borderId="37" xfId="0" applyFill="1" applyBorder="1" applyAlignment="1">
      <alignment horizontal="center"/>
    </xf>
    <xf numFmtId="0" fontId="0" fillId="4" borderId="38" xfId="0" applyFill="1" applyBorder="1" applyAlignment="1">
      <alignment horizontal="center"/>
    </xf>
    <xf numFmtId="0" fontId="0" fillId="0" borderId="15" xfId="0" applyBorder="1" applyAlignment="1">
      <alignment horizontal="center"/>
    </xf>
    <xf numFmtId="0" fontId="0" fillId="0" borderId="18" xfId="0" applyBorder="1" applyAlignment="1">
      <alignment horizontal="center"/>
    </xf>
    <xf numFmtId="0" fontId="0" fillId="0" borderId="15" xfId="0" quotePrefix="1" applyBorder="1" applyAlignment="1">
      <alignment horizontal="center"/>
    </xf>
    <xf numFmtId="0" fontId="0" fillId="0" borderId="18" xfId="0" quotePrefix="1" applyBorder="1" applyAlignment="1">
      <alignment horizontal="center"/>
    </xf>
    <xf numFmtId="0" fontId="0" fillId="2" borderId="74" xfId="0" applyFill="1" applyBorder="1" applyAlignment="1">
      <alignment horizontal="center"/>
    </xf>
    <xf numFmtId="0" fontId="0" fillId="0" borderId="16" xfId="0" quotePrefix="1" applyBorder="1" applyAlignment="1">
      <alignment horizontal="center"/>
    </xf>
    <xf numFmtId="0" fontId="0" fillId="4" borderId="26" xfId="0" applyFill="1" applyBorder="1" applyAlignment="1">
      <alignment horizontal="center"/>
    </xf>
    <xf numFmtId="0" fontId="0" fillId="0" borderId="29" xfId="0" quotePrefix="1" applyBorder="1" applyAlignment="1">
      <alignment horizontal="center"/>
    </xf>
    <xf numFmtId="0" fontId="0" fillId="0" borderId="48" xfId="0" quotePrefix="1" applyBorder="1" applyAlignment="1">
      <alignment horizontal="center"/>
    </xf>
    <xf numFmtId="0" fontId="5" fillId="2" borderId="74" xfId="0" applyFont="1" applyFill="1" applyBorder="1" applyAlignment="1">
      <alignment horizontal="center"/>
    </xf>
    <xf numFmtId="0" fontId="6" fillId="2" borderId="74" xfId="0" applyFont="1" applyFill="1" applyBorder="1" applyAlignment="1">
      <alignment horizontal="center"/>
    </xf>
    <xf numFmtId="0" fontId="0" fillId="0" borderId="0" xfId="0" applyAlignment="1">
      <alignment horizontal="center"/>
    </xf>
    <xf numFmtId="0" fontId="4" fillId="0" borderId="12" xfId="0"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6" xfId="0" applyBorder="1" applyAlignment="1">
      <alignment horizontal="center"/>
    </xf>
    <xf numFmtId="0" fontId="0" fillId="0" borderId="42" xfId="0" quotePrefix="1" applyBorder="1" applyAlignment="1">
      <alignment horizontal="center"/>
    </xf>
    <xf numFmtId="0" fontId="0" fillId="0" borderId="43" xfId="0" quotePrefix="1" applyBorder="1" applyAlignment="1">
      <alignment horizontal="center"/>
    </xf>
    <xf numFmtId="0" fontId="0" fillId="0" borderId="30" xfId="0" quotePrefix="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4" xfId="0" applyBorder="1" applyAlignment="1">
      <alignment horizontal="center"/>
    </xf>
    <xf numFmtId="0" fontId="0" fillId="0" borderId="41" xfId="0" applyBorder="1" applyAlignment="1">
      <alignment horizontal="center"/>
    </xf>
    <xf numFmtId="0" fontId="0" fillId="0" borderId="7" xfId="0" applyBorder="1" applyAlignment="1">
      <alignment horizontal="center"/>
    </xf>
    <xf numFmtId="0" fontId="0" fillId="0" borderId="22" xfId="0" applyBorder="1" applyAlignment="1">
      <alignment horizontal="center"/>
    </xf>
    <xf numFmtId="0" fontId="0" fillId="2" borderId="45" xfId="0" applyFill="1" applyBorder="1" applyAlignment="1">
      <alignment horizontal="center"/>
    </xf>
    <xf numFmtId="0" fontId="0" fillId="2" borderId="13" xfId="0" applyFill="1" applyBorder="1" applyAlignment="1">
      <alignment horizontal="center"/>
    </xf>
    <xf numFmtId="0" fontId="0" fillId="0" borderId="12" xfId="0" applyBorder="1" applyAlignment="1">
      <alignment horizontal="center"/>
    </xf>
    <xf numFmtId="0" fontId="0" fillId="2" borderId="82" xfId="0" applyFill="1" applyBorder="1" applyAlignment="1">
      <alignment horizontal="center"/>
    </xf>
    <xf numFmtId="0" fontId="5" fillId="2" borderId="81" xfId="0" applyFont="1" applyFill="1" applyBorder="1" applyAlignment="1">
      <alignment horizontal="center"/>
    </xf>
    <xf numFmtId="0" fontId="7" fillId="4" borderId="65" xfId="0" applyFont="1" applyFill="1" applyBorder="1" applyAlignment="1">
      <alignment horizontal="center"/>
    </xf>
    <xf numFmtId="0" fontId="7" fillId="4" borderId="66" xfId="0" applyFont="1" applyFill="1" applyBorder="1" applyAlignment="1">
      <alignment horizontal="center"/>
    </xf>
    <xf numFmtId="0" fontId="7" fillId="4" borderId="55" xfId="0" applyFont="1" applyFill="1" applyBorder="1" applyAlignment="1">
      <alignment horizontal="center"/>
    </xf>
    <xf numFmtId="0" fontId="0" fillId="4" borderId="71" xfId="0" applyFill="1" applyBorder="1" applyAlignment="1">
      <alignment horizontal="center"/>
    </xf>
    <xf numFmtId="0" fontId="0" fillId="4" borderId="69" xfId="0" applyFill="1" applyBorder="1" applyAlignment="1">
      <alignment horizontal="center"/>
    </xf>
    <xf numFmtId="0" fontId="0" fillId="4" borderId="72" xfId="0" applyFill="1" applyBorder="1" applyAlignment="1">
      <alignment horizontal="center"/>
    </xf>
    <xf numFmtId="0" fontId="0" fillId="4" borderId="42" xfId="0" applyFill="1" applyBorder="1" applyAlignment="1">
      <alignment horizontal="center"/>
    </xf>
    <xf numFmtId="0" fontId="0" fillId="4" borderId="48" xfId="0" applyFill="1" applyBorder="1" applyAlignment="1">
      <alignment horizontal="center"/>
    </xf>
    <xf numFmtId="0" fontId="0" fillId="4" borderId="43" xfId="0" applyFill="1" applyBorder="1" applyAlignment="1">
      <alignment horizontal="center"/>
    </xf>
    <xf numFmtId="0" fontId="0" fillId="2" borderId="80" xfId="0" applyFill="1" applyBorder="1" applyAlignment="1">
      <alignment horizontal="center"/>
    </xf>
    <xf numFmtId="0" fontId="4" fillId="0" borderId="0" xfId="0" applyFont="1" applyAlignment="1">
      <alignment horizontal="center"/>
    </xf>
    <xf numFmtId="0" fontId="0" fillId="2" borderId="75" xfId="0" applyFill="1" applyBorder="1" applyAlignment="1">
      <alignment horizontal="center"/>
    </xf>
    <xf numFmtId="0" fontId="0" fillId="2" borderId="76" xfId="0" applyFill="1" applyBorder="1" applyAlignment="1">
      <alignment horizontal="center"/>
    </xf>
    <xf numFmtId="0" fontId="6" fillId="2" borderId="64" xfId="0" applyFont="1" applyFill="1" applyBorder="1" applyAlignment="1">
      <alignment horizontal="center"/>
    </xf>
    <xf numFmtId="0" fontId="6" fillId="2" borderId="77" xfId="0" applyFont="1" applyFill="1" applyBorder="1" applyAlignment="1">
      <alignment horizontal="center"/>
    </xf>
    <xf numFmtId="0" fontId="0" fillId="2" borderId="78" xfId="0" applyFill="1" applyBorder="1" applyAlignment="1">
      <alignment horizontal="center"/>
    </xf>
    <xf numFmtId="0" fontId="0" fillId="2" borderId="79" xfId="0" applyFill="1" applyBorder="1" applyAlignment="1">
      <alignment horizontal="center"/>
    </xf>
    <xf numFmtId="0" fontId="0" fillId="2" borderId="52" xfId="0" applyFill="1" applyBorder="1" applyAlignment="1">
      <alignment horizontal="center"/>
    </xf>
    <xf numFmtId="0" fontId="6" fillId="2" borderId="55" xfId="0" applyFont="1" applyFill="1" applyBorder="1" applyAlignment="1">
      <alignment horizontal="center"/>
    </xf>
    <xf numFmtId="0" fontId="0" fillId="2" borderId="58" xfId="0" applyFill="1" applyBorder="1" applyAlignment="1">
      <alignment horizontal="center"/>
    </xf>
    <xf numFmtId="0" fontId="0" fillId="4" borderId="0" xfId="0" applyFill="1"/>
    <xf numFmtId="0" fontId="0" fillId="3" borderId="0" xfId="0" applyFill="1" applyBorder="1"/>
    <xf numFmtId="0" fontId="0" fillId="4" borderId="83" xfId="0" applyFill="1" applyBorder="1" applyAlignment="1">
      <alignment horizontal="center"/>
    </xf>
    <xf numFmtId="0" fontId="0" fillId="4" borderId="28" xfId="0" applyFill="1" applyBorder="1" applyAlignment="1">
      <alignment horizontal="center"/>
    </xf>
    <xf numFmtId="0" fontId="7" fillId="4" borderId="81" xfId="0" applyFont="1" applyFill="1" applyBorder="1" applyAlignment="1">
      <alignment horizontal="center"/>
    </xf>
    <xf numFmtId="49" fontId="0" fillId="0" borderId="15" xfId="0" quotePrefix="1" applyNumberFormat="1" applyBorder="1" applyAlignment="1">
      <alignment horizontal="center"/>
    </xf>
    <xf numFmtId="49" fontId="0" fillId="0" borderId="16" xfId="0" quotePrefix="1" applyNumberFormat="1" applyBorder="1" applyAlignment="1">
      <alignment horizontal="center"/>
    </xf>
    <xf numFmtId="49" fontId="0" fillId="0" borderId="18" xfId="0" quotePrefix="1" applyNumberFormat="1" applyBorder="1"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Q38"/>
  <sheetViews>
    <sheetView tabSelected="1" workbookViewId="0"/>
  </sheetViews>
  <sheetFormatPr defaultRowHeight="14.25" x14ac:dyDescent="0.2"/>
  <cols>
    <col min="1" max="1" width="11.75" bestFit="1" customWidth="1"/>
    <col min="2" max="2" width="21.125" bestFit="1" customWidth="1"/>
    <col min="3" max="3" width="8" bestFit="1" customWidth="1"/>
    <col min="4" max="4" width="5.875" bestFit="1" customWidth="1"/>
    <col min="5" max="5" width="16.25" bestFit="1" customWidth="1"/>
    <col min="6" max="6" width="5.875" bestFit="1" customWidth="1"/>
    <col min="7" max="7" width="11" bestFit="1" customWidth="1"/>
    <col min="8" max="8" width="9.5" bestFit="1" customWidth="1"/>
    <col min="10" max="10" width="21.125" bestFit="1" customWidth="1"/>
    <col min="11" max="11" width="8" bestFit="1" customWidth="1"/>
    <col min="12" max="12" width="5.875" bestFit="1" customWidth="1"/>
    <col min="13" max="13" width="16.25" bestFit="1" customWidth="1"/>
    <col min="14" max="14" width="5.875" bestFit="1" customWidth="1"/>
    <col min="15" max="15" width="10.5" bestFit="1" customWidth="1"/>
    <col min="16" max="16" width="5.875" bestFit="1" customWidth="1"/>
    <col min="17" max="17" width="10.5" bestFit="1" customWidth="1"/>
    <col min="18" max="18" width="5.875" bestFit="1" customWidth="1"/>
    <col min="19" max="20" width="2.75" bestFit="1" customWidth="1"/>
    <col min="21" max="21" width="10.5" bestFit="1" customWidth="1"/>
    <col min="22" max="22" width="5.875" bestFit="1" customWidth="1"/>
    <col min="23" max="23" width="11" bestFit="1" customWidth="1"/>
    <col min="24" max="24" width="9.5" bestFit="1" customWidth="1"/>
    <col min="26" max="26" width="21.125" bestFit="1" customWidth="1"/>
    <col min="27" max="27" width="8" bestFit="1" customWidth="1"/>
    <col min="28" max="28" width="5.875" bestFit="1" customWidth="1"/>
    <col min="29" max="29" width="16.25" bestFit="1" customWidth="1"/>
    <col min="30" max="30" width="5.875" bestFit="1" customWidth="1"/>
    <col min="31" max="31" width="10.5" bestFit="1" customWidth="1"/>
    <col min="32" max="32" width="5.875" bestFit="1" customWidth="1"/>
    <col min="33" max="33" width="10.5" bestFit="1" customWidth="1"/>
    <col min="34" max="34" width="5.875" bestFit="1" customWidth="1"/>
    <col min="35" max="36" width="2.75" bestFit="1" customWidth="1"/>
    <col min="37" max="37" width="10.5" bestFit="1" customWidth="1"/>
    <col min="38" max="38" width="5.875" bestFit="1" customWidth="1"/>
    <col min="39" max="39" width="10.5" bestFit="1" customWidth="1"/>
    <col min="40" max="41" width="5.875" bestFit="1" customWidth="1"/>
    <col min="42" max="42" width="10.5" bestFit="1" customWidth="1"/>
    <col min="43" max="43" width="9.5" bestFit="1" customWidth="1"/>
  </cols>
  <sheetData>
    <row r="1" spans="2:43" x14ac:dyDescent="0.2">
      <c r="B1" s="87" t="s">
        <v>50</v>
      </c>
      <c r="C1" s="87"/>
      <c r="D1" s="87"/>
      <c r="E1" s="87"/>
      <c r="F1" s="87"/>
      <c r="G1" s="87"/>
      <c r="H1" s="87"/>
      <c r="I1" s="84"/>
    </row>
    <row r="2" spans="2:43" x14ac:dyDescent="0.2">
      <c r="B2" s="104" t="s">
        <v>52</v>
      </c>
      <c r="C2" s="104"/>
      <c r="D2" s="104"/>
      <c r="G2" s="104" t="s">
        <v>51</v>
      </c>
      <c r="H2" s="104"/>
    </row>
    <row r="3" spans="2:43" ht="15" thickBot="1" x14ac:dyDescent="0.25"/>
    <row r="4" spans="2:43" ht="15.75" thickTop="1" thickBot="1" x14ac:dyDescent="0.25">
      <c r="B4" s="5"/>
      <c r="C4" s="120" t="s">
        <v>0</v>
      </c>
      <c r="D4" s="106"/>
      <c r="E4" s="106"/>
      <c r="F4" s="106"/>
      <c r="G4" s="106"/>
      <c r="H4" s="107"/>
    </row>
    <row r="5" spans="2:43" ht="15" thickBot="1" x14ac:dyDescent="0.25">
      <c r="B5" s="6"/>
      <c r="C5" s="8" t="s">
        <v>1</v>
      </c>
      <c r="D5" s="93" t="s">
        <v>13</v>
      </c>
      <c r="E5" s="108"/>
      <c r="F5" s="108"/>
      <c r="G5" s="94"/>
      <c r="H5" s="9" t="s">
        <v>12</v>
      </c>
    </row>
    <row r="6" spans="2:43" ht="15" thickBot="1" x14ac:dyDescent="0.25">
      <c r="B6" s="6" t="s">
        <v>3</v>
      </c>
      <c r="C6" s="1"/>
      <c r="D6" s="93" t="s">
        <v>4</v>
      </c>
      <c r="E6" s="94"/>
      <c r="F6" s="93" t="s">
        <v>11</v>
      </c>
      <c r="G6" s="94"/>
      <c r="H6" s="2"/>
    </row>
    <row r="7" spans="2:43" ht="15" thickBot="1" x14ac:dyDescent="0.25">
      <c r="B7" s="6" t="s">
        <v>2</v>
      </c>
      <c r="C7" s="1"/>
      <c r="D7" s="95" t="s">
        <v>5</v>
      </c>
      <c r="E7" s="96"/>
      <c r="F7" s="95" t="s">
        <v>10</v>
      </c>
      <c r="G7" s="96"/>
      <c r="H7" s="2"/>
    </row>
    <row r="8" spans="2:43" x14ac:dyDescent="0.2">
      <c r="B8" s="6" t="s">
        <v>6</v>
      </c>
      <c r="C8" s="1"/>
      <c r="D8" s="19" t="s">
        <v>7</v>
      </c>
      <c r="E8" s="21" t="s">
        <v>5</v>
      </c>
      <c r="F8" s="22" t="s">
        <v>7</v>
      </c>
      <c r="G8" s="20" t="s">
        <v>5</v>
      </c>
      <c r="H8" s="2"/>
    </row>
    <row r="9" spans="2:43" x14ac:dyDescent="0.2">
      <c r="B9" s="6" t="s">
        <v>8</v>
      </c>
      <c r="C9" s="1"/>
      <c r="D9" s="24" t="s">
        <v>9</v>
      </c>
      <c r="E9" s="31" t="s">
        <v>14</v>
      </c>
      <c r="F9" s="26" t="s">
        <v>9</v>
      </c>
      <c r="G9" s="10" t="s">
        <v>14</v>
      </c>
      <c r="H9" s="2"/>
    </row>
    <row r="10" spans="2:43" ht="15" thickBot="1" x14ac:dyDescent="0.25">
      <c r="B10" s="7" t="s">
        <v>19</v>
      </c>
      <c r="C10" s="3"/>
      <c r="D10" s="25">
        <v>150</v>
      </c>
      <c r="E10" s="23" t="s">
        <v>20</v>
      </c>
      <c r="F10" s="25">
        <v>150</v>
      </c>
      <c r="G10" s="23" t="s">
        <v>20</v>
      </c>
      <c r="H10" s="4"/>
    </row>
    <row r="11" spans="2:43" ht="15.75" thickTop="1" thickBot="1" x14ac:dyDescent="0.25">
      <c r="B11" s="11" t="s">
        <v>15</v>
      </c>
      <c r="C11" s="12"/>
      <c r="D11" s="13"/>
      <c r="E11" s="28" t="s">
        <v>17</v>
      </c>
      <c r="F11" s="13"/>
      <c r="G11" s="28" t="s">
        <v>18</v>
      </c>
      <c r="H11" s="14"/>
    </row>
    <row r="12" spans="2:43" ht="15" thickBot="1" x14ac:dyDescent="0.25">
      <c r="B12" s="15" t="s">
        <v>16</v>
      </c>
      <c r="C12" s="16"/>
      <c r="D12" s="17"/>
      <c r="E12" s="27" t="s">
        <v>21</v>
      </c>
      <c r="F12" s="91" t="s">
        <v>22</v>
      </c>
      <c r="G12" s="92"/>
      <c r="H12" s="18"/>
    </row>
    <row r="13" spans="2:43" ht="15.75" thickTop="1" thickBot="1" x14ac:dyDescent="0.25"/>
    <row r="14" spans="2:43" ht="15.75" thickTop="1" thickBot="1" x14ac:dyDescent="0.25">
      <c r="B14" s="5"/>
      <c r="C14" s="105" t="s">
        <v>23</v>
      </c>
      <c r="D14" s="106"/>
      <c r="E14" s="106"/>
      <c r="F14" s="106"/>
      <c r="G14" s="106"/>
      <c r="H14" s="107"/>
      <c r="J14" s="5"/>
      <c r="K14" s="105" t="s">
        <v>27</v>
      </c>
      <c r="L14" s="106"/>
      <c r="M14" s="106"/>
      <c r="N14" s="106"/>
      <c r="O14" s="106"/>
      <c r="P14" s="106"/>
      <c r="Q14" s="106"/>
      <c r="R14" s="106"/>
      <c r="S14" s="106"/>
      <c r="T14" s="106"/>
      <c r="U14" s="106"/>
      <c r="V14" s="106"/>
      <c r="W14" s="106"/>
      <c r="X14" s="107"/>
      <c r="Z14" s="5"/>
      <c r="AA14" s="105" t="s">
        <v>41</v>
      </c>
      <c r="AB14" s="106"/>
      <c r="AC14" s="106"/>
      <c r="AD14" s="106"/>
      <c r="AE14" s="106"/>
      <c r="AF14" s="106"/>
      <c r="AG14" s="106"/>
      <c r="AH14" s="106"/>
      <c r="AI14" s="106"/>
      <c r="AJ14" s="106"/>
      <c r="AK14" s="106"/>
      <c r="AL14" s="106"/>
      <c r="AM14" s="106"/>
      <c r="AN14" s="106"/>
      <c r="AO14" s="106"/>
      <c r="AP14" s="106"/>
      <c r="AQ14" s="107"/>
    </row>
    <row r="15" spans="2:43" ht="15" thickBot="1" x14ac:dyDescent="0.25">
      <c r="B15" s="6"/>
      <c r="C15" s="8" t="s">
        <v>1</v>
      </c>
      <c r="D15" s="93" t="s">
        <v>13</v>
      </c>
      <c r="E15" s="108"/>
      <c r="F15" s="108"/>
      <c r="G15" s="94"/>
      <c r="H15" s="9" t="s">
        <v>12</v>
      </c>
      <c r="J15" s="6"/>
      <c r="K15" s="8" t="s">
        <v>1</v>
      </c>
      <c r="L15" s="93" t="s">
        <v>13</v>
      </c>
      <c r="M15" s="108"/>
      <c r="N15" s="108"/>
      <c r="O15" s="108"/>
      <c r="P15" s="108"/>
      <c r="Q15" s="108"/>
      <c r="R15" s="108"/>
      <c r="S15" s="108"/>
      <c r="T15" s="108"/>
      <c r="U15" s="108"/>
      <c r="V15" s="108"/>
      <c r="W15" s="94"/>
      <c r="X15" s="9" t="s">
        <v>12</v>
      </c>
      <c r="Z15" s="6"/>
      <c r="AA15" s="8" t="s">
        <v>1</v>
      </c>
      <c r="AB15" s="93" t="s">
        <v>13</v>
      </c>
      <c r="AC15" s="108"/>
      <c r="AD15" s="108"/>
      <c r="AE15" s="108"/>
      <c r="AF15" s="108"/>
      <c r="AG15" s="108"/>
      <c r="AH15" s="108"/>
      <c r="AI15" s="108"/>
      <c r="AJ15" s="108"/>
      <c r="AK15" s="108"/>
      <c r="AL15" s="108"/>
      <c r="AM15" s="94"/>
      <c r="AN15" s="32"/>
      <c r="AO15" s="32"/>
      <c r="AP15" s="32"/>
      <c r="AQ15" s="9" t="s">
        <v>12</v>
      </c>
    </row>
    <row r="16" spans="2:43" ht="15" thickBot="1" x14ac:dyDescent="0.25">
      <c r="B16" s="6" t="s">
        <v>3</v>
      </c>
      <c r="C16" s="1"/>
      <c r="D16" s="93" t="s">
        <v>4</v>
      </c>
      <c r="E16" s="108"/>
      <c r="F16" s="108"/>
      <c r="G16" s="94"/>
      <c r="H16" s="2"/>
      <c r="J16" s="6" t="s">
        <v>3</v>
      </c>
      <c r="K16" s="1"/>
      <c r="L16" s="93" t="s">
        <v>4</v>
      </c>
      <c r="M16" s="94"/>
      <c r="N16" s="93" t="s">
        <v>11</v>
      </c>
      <c r="O16" s="94"/>
      <c r="P16" s="93" t="s">
        <v>11</v>
      </c>
      <c r="Q16" s="94"/>
      <c r="R16" s="93" t="s">
        <v>34</v>
      </c>
      <c r="S16" s="94"/>
      <c r="T16" s="93" t="s">
        <v>34</v>
      </c>
      <c r="U16" s="94"/>
      <c r="V16" s="93" t="s">
        <v>11</v>
      </c>
      <c r="W16" s="94"/>
      <c r="X16" s="2"/>
      <c r="Z16" s="6" t="s">
        <v>3</v>
      </c>
      <c r="AA16" s="1"/>
      <c r="AB16" s="93" t="s">
        <v>4</v>
      </c>
      <c r="AC16" s="94"/>
      <c r="AD16" s="93" t="s">
        <v>11</v>
      </c>
      <c r="AE16" s="94"/>
      <c r="AF16" s="93" t="s">
        <v>11</v>
      </c>
      <c r="AG16" s="94"/>
      <c r="AH16" s="93" t="s">
        <v>34</v>
      </c>
      <c r="AI16" s="94"/>
      <c r="AJ16" s="93" t="s">
        <v>34</v>
      </c>
      <c r="AK16" s="94"/>
      <c r="AL16" s="93" t="s">
        <v>11</v>
      </c>
      <c r="AM16" s="94"/>
      <c r="AN16" s="93" t="s">
        <v>43</v>
      </c>
      <c r="AO16" s="108"/>
      <c r="AP16" s="94"/>
      <c r="AQ16" s="2"/>
    </row>
    <row r="17" spans="2:43" ht="15" thickBot="1" x14ac:dyDescent="0.25">
      <c r="B17" s="6" t="s">
        <v>2</v>
      </c>
      <c r="C17" s="1"/>
      <c r="D17" s="95" t="s">
        <v>24</v>
      </c>
      <c r="E17" s="98"/>
      <c r="F17" s="98"/>
      <c r="G17" s="96"/>
      <c r="H17" s="2"/>
      <c r="J17" s="6" t="s">
        <v>2</v>
      </c>
      <c r="K17" s="1"/>
      <c r="L17" s="95" t="s">
        <v>24</v>
      </c>
      <c r="M17" s="96"/>
      <c r="N17" s="95" t="s">
        <v>32</v>
      </c>
      <c r="O17" s="96"/>
      <c r="P17" s="95" t="s">
        <v>33</v>
      </c>
      <c r="Q17" s="96"/>
      <c r="R17" s="95" t="s">
        <v>35</v>
      </c>
      <c r="S17" s="96"/>
      <c r="T17" s="95" t="s">
        <v>35</v>
      </c>
      <c r="U17" s="96"/>
      <c r="V17" s="95" t="s">
        <v>38</v>
      </c>
      <c r="W17" s="96"/>
      <c r="X17" s="2"/>
      <c r="Z17" s="6" t="s">
        <v>2</v>
      </c>
      <c r="AA17" s="1"/>
      <c r="AB17" s="95" t="s">
        <v>24</v>
      </c>
      <c r="AC17" s="96"/>
      <c r="AD17" s="95" t="s">
        <v>32</v>
      </c>
      <c r="AE17" s="96"/>
      <c r="AF17" s="95" t="s">
        <v>33</v>
      </c>
      <c r="AG17" s="96"/>
      <c r="AH17" s="95" t="s">
        <v>35</v>
      </c>
      <c r="AI17" s="96"/>
      <c r="AJ17" s="95" t="s">
        <v>35</v>
      </c>
      <c r="AK17" s="96"/>
      <c r="AL17" s="95" t="s">
        <v>47</v>
      </c>
      <c r="AM17" s="96"/>
      <c r="AN17" s="95" t="s">
        <v>48</v>
      </c>
      <c r="AO17" s="98"/>
      <c r="AP17" s="96"/>
      <c r="AQ17" s="2"/>
    </row>
    <row r="18" spans="2:43" x14ac:dyDescent="0.2">
      <c r="B18" s="6" t="s">
        <v>6</v>
      </c>
      <c r="C18" s="1"/>
      <c r="D18" s="19" t="s">
        <v>7</v>
      </c>
      <c r="E18" s="109" t="s">
        <v>5</v>
      </c>
      <c r="F18" s="110"/>
      <c r="G18" s="111"/>
      <c r="H18" s="2"/>
      <c r="J18" s="6" t="s">
        <v>6</v>
      </c>
      <c r="K18" s="1"/>
      <c r="L18" s="19" t="s">
        <v>7</v>
      </c>
      <c r="M18" s="21" t="s">
        <v>5</v>
      </c>
      <c r="N18" s="22" t="s">
        <v>7</v>
      </c>
      <c r="O18" s="20" t="s">
        <v>5</v>
      </c>
      <c r="P18" s="22" t="s">
        <v>7</v>
      </c>
      <c r="Q18" s="20" t="s">
        <v>5</v>
      </c>
      <c r="R18" s="19" t="s">
        <v>111</v>
      </c>
      <c r="S18" s="21" t="s">
        <v>37</v>
      </c>
      <c r="T18" s="22" t="s">
        <v>37</v>
      </c>
      <c r="U18" s="30" t="s">
        <v>113</v>
      </c>
      <c r="V18" s="22" t="s">
        <v>7</v>
      </c>
      <c r="W18" s="20" t="s">
        <v>5</v>
      </c>
      <c r="X18" s="2"/>
      <c r="Z18" s="6" t="s">
        <v>6</v>
      </c>
      <c r="AA18" s="1"/>
      <c r="AB18" s="19" t="s">
        <v>7</v>
      </c>
      <c r="AC18" s="21" t="s">
        <v>5</v>
      </c>
      <c r="AD18" s="22" t="s">
        <v>7</v>
      </c>
      <c r="AE18" s="20" t="s">
        <v>5</v>
      </c>
      <c r="AF18" s="22" t="s">
        <v>7</v>
      </c>
      <c r="AG18" s="20" t="s">
        <v>5</v>
      </c>
      <c r="AH18" s="19" t="s">
        <v>111</v>
      </c>
      <c r="AI18" s="21" t="s">
        <v>37</v>
      </c>
      <c r="AJ18" s="22" t="s">
        <v>37</v>
      </c>
      <c r="AK18" s="30" t="s">
        <v>113</v>
      </c>
      <c r="AL18" s="22" t="s">
        <v>7</v>
      </c>
      <c r="AM18" s="20" t="s">
        <v>5</v>
      </c>
      <c r="AN18" s="100" t="s">
        <v>7</v>
      </c>
      <c r="AO18" s="101"/>
      <c r="AP18" s="20" t="s">
        <v>5</v>
      </c>
      <c r="AQ18" s="2"/>
    </row>
    <row r="19" spans="2:43" x14ac:dyDescent="0.2">
      <c r="B19" s="6" t="s">
        <v>8</v>
      </c>
      <c r="C19" s="1"/>
      <c r="D19" s="24" t="s">
        <v>9</v>
      </c>
      <c r="E19" s="112" t="s">
        <v>14</v>
      </c>
      <c r="F19" s="113"/>
      <c r="G19" s="114"/>
      <c r="H19" s="2"/>
      <c r="J19" s="6" t="s">
        <v>8</v>
      </c>
      <c r="K19" s="1"/>
      <c r="L19" s="24" t="s">
        <v>9</v>
      </c>
      <c r="M19" s="31" t="s">
        <v>14</v>
      </c>
      <c r="N19" s="26" t="s">
        <v>9</v>
      </c>
      <c r="O19" s="10" t="s">
        <v>14</v>
      </c>
      <c r="P19" s="26" t="s">
        <v>9</v>
      </c>
      <c r="Q19" s="10" t="s">
        <v>14</v>
      </c>
      <c r="R19" s="35" t="s">
        <v>9</v>
      </c>
      <c r="S19" s="75" t="s">
        <v>37</v>
      </c>
      <c r="T19" s="76" t="s">
        <v>34</v>
      </c>
      <c r="U19" s="10" t="s">
        <v>14</v>
      </c>
      <c r="V19" s="26" t="s">
        <v>9</v>
      </c>
      <c r="W19" s="10" t="s">
        <v>14</v>
      </c>
      <c r="X19" s="2"/>
      <c r="Z19" s="6" t="s">
        <v>8</v>
      </c>
      <c r="AA19" s="1"/>
      <c r="AB19" s="24" t="s">
        <v>9</v>
      </c>
      <c r="AC19" s="31" t="s">
        <v>14</v>
      </c>
      <c r="AD19" s="26" t="s">
        <v>9</v>
      </c>
      <c r="AE19" s="10" t="s">
        <v>14</v>
      </c>
      <c r="AF19" s="26" t="s">
        <v>9</v>
      </c>
      <c r="AG19" s="10" t="s">
        <v>14</v>
      </c>
      <c r="AH19" s="35" t="s">
        <v>9</v>
      </c>
      <c r="AI19" s="75" t="s">
        <v>37</v>
      </c>
      <c r="AJ19" s="76" t="s">
        <v>34</v>
      </c>
      <c r="AK19" s="10" t="s">
        <v>14</v>
      </c>
      <c r="AL19" s="26" t="s">
        <v>9</v>
      </c>
      <c r="AM19" s="10" t="s">
        <v>14</v>
      </c>
      <c r="AN19" s="26" t="s">
        <v>49</v>
      </c>
      <c r="AO19" s="26" t="s">
        <v>9</v>
      </c>
      <c r="AP19" s="10" t="s">
        <v>14</v>
      </c>
      <c r="AQ19" s="2"/>
    </row>
    <row r="20" spans="2:43" ht="15" thickBot="1" x14ac:dyDescent="0.25">
      <c r="B20" s="7" t="s">
        <v>19</v>
      </c>
      <c r="C20" s="3"/>
      <c r="D20" s="25">
        <v>150</v>
      </c>
      <c r="E20" s="115" t="s">
        <v>20</v>
      </c>
      <c r="F20" s="116"/>
      <c r="G20" s="117"/>
      <c r="H20" s="4"/>
      <c r="J20" s="7" t="s">
        <v>19</v>
      </c>
      <c r="K20" s="3"/>
      <c r="L20" s="25">
        <v>150</v>
      </c>
      <c r="M20" s="23" t="s">
        <v>20</v>
      </c>
      <c r="N20" s="25">
        <v>150</v>
      </c>
      <c r="O20" s="23" t="s">
        <v>20</v>
      </c>
      <c r="P20" s="25">
        <v>150</v>
      </c>
      <c r="Q20" s="23" t="s">
        <v>20</v>
      </c>
      <c r="R20" s="36">
        <v>150</v>
      </c>
      <c r="S20" s="23" t="s">
        <v>34</v>
      </c>
      <c r="T20" s="25" t="s">
        <v>34</v>
      </c>
      <c r="U20" s="37" t="s">
        <v>20</v>
      </c>
      <c r="V20" s="25">
        <v>150</v>
      </c>
      <c r="W20" s="23" t="s">
        <v>20</v>
      </c>
      <c r="X20" s="4"/>
      <c r="Z20" s="7" t="s">
        <v>19</v>
      </c>
      <c r="AA20" s="3"/>
      <c r="AB20" s="25">
        <v>150</v>
      </c>
      <c r="AC20" s="23" t="s">
        <v>20</v>
      </c>
      <c r="AD20" s="25">
        <v>150</v>
      </c>
      <c r="AE20" s="23" t="s">
        <v>20</v>
      </c>
      <c r="AF20" s="25">
        <v>150</v>
      </c>
      <c r="AG20" s="23" t="s">
        <v>20</v>
      </c>
      <c r="AH20" s="36">
        <v>150</v>
      </c>
      <c r="AI20" s="23" t="s">
        <v>34</v>
      </c>
      <c r="AJ20" s="25" t="s">
        <v>34</v>
      </c>
      <c r="AK20" s="37" t="s">
        <v>20</v>
      </c>
      <c r="AL20" s="25">
        <v>150</v>
      </c>
      <c r="AM20" s="23" t="s">
        <v>20</v>
      </c>
      <c r="AN20" s="25">
        <v>75</v>
      </c>
      <c r="AO20" s="25">
        <v>150</v>
      </c>
      <c r="AP20" s="23" t="s">
        <v>20</v>
      </c>
      <c r="AQ20" s="4"/>
    </row>
    <row r="21" spans="2:43" ht="15.75" thickTop="1" thickBot="1" x14ac:dyDescent="0.25">
      <c r="B21" s="11" t="s">
        <v>15</v>
      </c>
      <c r="C21" s="12"/>
      <c r="D21" s="13"/>
      <c r="E21" s="118" t="s">
        <v>25</v>
      </c>
      <c r="F21" s="119"/>
      <c r="G21" s="86"/>
      <c r="H21" s="14"/>
      <c r="J21" s="11" t="s">
        <v>15</v>
      </c>
      <c r="K21" s="12"/>
      <c r="L21" s="13"/>
      <c r="M21" s="74" t="s">
        <v>28</v>
      </c>
      <c r="N21" s="78"/>
      <c r="O21" s="97" t="s">
        <v>31</v>
      </c>
      <c r="P21" s="97"/>
      <c r="Q21" s="97" t="s">
        <v>42</v>
      </c>
      <c r="R21" s="97"/>
      <c r="S21" s="38" t="s">
        <v>36</v>
      </c>
      <c r="T21" s="33" t="s">
        <v>114</v>
      </c>
      <c r="U21" s="85" t="s">
        <v>115</v>
      </c>
      <c r="V21" s="86"/>
      <c r="W21" s="79" t="s">
        <v>39</v>
      </c>
      <c r="X21" s="14"/>
      <c r="Z21" s="11" t="s">
        <v>15</v>
      </c>
      <c r="AA21" s="12"/>
      <c r="AB21" s="13"/>
      <c r="AC21" s="74" t="s">
        <v>28</v>
      </c>
      <c r="AD21" s="13"/>
      <c r="AE21" s="85" t="s">
        <v>31</v>
      </c>
      <c r="AF21" s="90"/>
      <c r="AG21" s="85" t="s">
        <v>42</v>
      </c>
      <c r="AH21" s="90"/>
      <c r="AI21" s="38" t="s">
        <v>36</v>
      </c>
      <c r="AJ21" s="33" t="s">
        <v>114</v>
      </c>
      <c r="AK21" s="97" t="s">
        <v>112</v>
      </c>
      <c r="AL21" s="97"/>
      <c r="AM21" s="102" t="s">
        <v>44</v>
      </c>
      <c r="AN21" s="103"/>
      <c r="AO21" s="78"/>
      <c r="AP21" s="74" t="s">
        <v>46</v>
      </c>
      <c r="AQ21" s="14"/>
    </row>
    <row r="22" spans="2:43" ht="15" thickBot="1" x14ac:dyDescent="0.25">
      <c r="B22" s="15" t="s">
        <v>16</v>
      </c>
      <c r="C22" s="16"/>
      <c r="D22" s="17"/>
      <c r="E22" s="91" t="s">
        <v>26</v>
      </c>
      <c r="F22" s="99"/>
      <c r="G22" s="92"/>
      <c r="H22" s="18"/>
      <c r="J22" s="15" t="s">
        <v>16</v>
      </c>
      <c r="K22" s="16"/>
      <c r="L22" s="17"/>
      <c r="M22" s="27" t="s">
        <v>26</v>
      </c>
      <c r="N22" s="91" t="s">
        <v>29</v>
      </c>
      <c r="O22" s="92"/>
      <c r="P22" s="91" t="s">
        <v>30</v>
      </c>
      <c r="Q22" s="92"/>
      <c r="R22" s="91" t="s">
        <v>37</v>
      </c>
      <c r="S22" s="92"/>
      <c r="T22" s="91" t="s">
        <v>37</v>
      </c>
      <c r="U22" s="92"/>
      <c r="V22" s="91" t="s">
        <v>40</v>
      </c>
      <c r="W22" s="92"/>
      <c r="X22" s="18"/>
      <c r="Z22" s="15" t="s">
        <v>16</v>
      </c>
      <c r="AA22" s="16"/>
      <c r="AB22" s="17"/>
      <c r="AC22" s="27" t="s">
        <v>26</v>
      </c>
      <c r="AD22" s="91" t="s">
        <v>29</v>
      </c>
      <c r="AE22" s="92"/>
      <c r="AF22" s="91" t="s">
        <v>30</v>
      </c>
      <c r="AG22" s="92"/>
      <c r="AH22" s="91" t="s">
        <v>37</v>
      </c>
      <c r="AI22" s="92"/>
      <c r="AJ22" s="91" t="s">
        <v>37</v>
      </c>
      <c r="AK22" s="92"/>
      <c r="AL22" s="91" t="s">
        <v>45</v>
      </c>
      <c r="AM22" s="92"/>
      <c r="AN22" s="91" t="s">
        <v>40</v>
      </c>
      <c r="AO22" s="99"/>
      <c r="AP22" s="92"/>
      <c r="AQ22" s="18"/>
    </row>
    <row r="23" spans="2:43" ht="15" thickTop="1" x14ac:dyDescent="0.2"/>
    <row r="24" spans="2:43" x14ac:dyDescent="0.2">
      <c r="Z24" s="89" t="s">
        <v>61</v>
      </c>
      <c r="AA24" s="89"/>
      <c r="AB24" s="89"/>
      <c r="AC24" s="89"/>
      <c r="AD24" s="89"/>
      <c r="AE24" s="89"/>
      <c r="AF24" s="89"/>
      <c r="AG24" s="89"/>
      <c r="AH24" s="89"/>
      <c r="AI24" s="89"/>
      <c r="AJ24" s="89"/>
      <c r="AK24" s="89"/>
      <c r="AL24" s="89"/>
      <c r="AM24" s="89"/>
      <c r="AN24" s="89"/>
      <c r="AO24" s="89"/>
    </row>
    <row r="25" spans="2:43" x14ac:dyDescent="0.2">
      <c r="Z25" s="88" t="s">
        <v>116</v>
      </c>
      <c r="AA25" s="88"/>
      <c r="AB25" s="88"/>
      <c r="AC25" s="88"/>
      <c r="AD25" s="88"/>
      <c r="AE25" s="88"/>
      <c r="AF25" s="88"/>
      <c r="AG25" s="88"/>
      <c r="AH25" s="88"/>
      <c r="AI25" s="88"/>
      <c r="AJ25" s="88"/>
      <c r="AK25" s="88"/>
      <c r="AL25" s="88"/>
      <c r="AM25" s="88"/>
      <c r="AN25" s="88"/>
      <c r="AO25" s="88"/>
    </row>
    <row r="28" spans="2:43" ht="15" thickBot="1" x14ac:dyDescent="0.25"/>
    <row r="29" spans="2:43" ht="15.75" thickTop="1" thickBot="1" x14ac:dyDescent="0.25">
      <c r="Z29" s="5"/>
      <c r="AA29" s="105" t="s">
        <v>120</v>
      </c>
      <c r="AB29" s="106"/>
      <c r="AC29" s="106"/>
      <c r="AD29" s="106"/>
      <c r="AE29" s="106"/>
      <c r="AF29" s="106"/>
      <c r="AG29" s="106"/>
      <c r="AH29" s="106"/>
      <c r="AI29" s="106"/>
      <c r="AJ29" s="106"/>
      <c r="AK29" s="106"/>
      <c r="AL29" s="106"/>
      <c r="AM29" s="106"/>
      <c r="AN29" s="106"/>
      <c r="AO29" s="106"/>
      <c r="AP29" s="106"/>
      <c r="AQ29" s="107"/>
    </row>
    <row r="30" spans="2:43" ht="15" thickBot="1" x14ac:dyDescent="0.25">
      <c r="Z30" s="6"/>
      <c r="AA30" s="8" t="s">
        <v>1</v>
      </c>
      <c r="AB30" s="93" t="s">
        <v>13</v>
      </c>
      <c r="AC30" s="108"/>
      <c r="AD30" s="108"/>
      <c r="AE30" s="108"/>
      <c r="AF30" s="108"/>
      <c r="AG30" s="108"/>
      <c r="AH30" s="108"/>
      <c r="AI30" s="108"/>
      <c r="AJ30" s="108"/>
      <c r="AK30" s="108"/>
      <c r="AL30" s="108"/>
      <c r="AM30" s="94"/>
      <c r="AN30" s="32"/>
      <c r="AO30" s="32"/>
      <c r="AP30" s="32"/>
      <c r="AQ30" s="9" t="s">
        <v>12</v>
      </c>
    </row>
    <row r="31" spans="2:43" ht="15" thickBot="1" x14ac:dyDescent="0.25">
      <c r="Z31" s="6" t="s">
        <v>3</v>
      </c>
      <c r="AA31" s="1"/>
      <c r="AB31" s="93" t="s">
        <v>4</v>
      </c>
      <c r="AC31" s="108"/>
      <c r="AD31" s="108"/>
      <c r="AE31" s="108"/>
      <c r="AF31" s="108"/>
      <c r="AG31" s="108"/>
      <c r="AH31" s="108"/>
      <c r="AI31" s="108"/>
      <c r="AJ31" s="108"/>
      <c r="AK31" s="108"/>
      <c r="AL31" s="108"/>
      <c r="AM31" s="94"/>
      <c r="AN31" s="93" t="s">
        <v>4</v>
      </c>
      <c r="AO31" s="108"/>
      <c r="AP31" s="94"/>
      <c r="AQ31" s="2"/>
    </row>
    <row r="32" spans="2:43" ht="15" thickBot="1" x14ac:dyDescent="0.25">
      <c r="Z32" s="6" t="s">
        <v>2</v>
      </c>
      <c r="AA32" s="1"/>
      <c r="AB32" s="95" t="s">
        <v>24</v>
      </c>
      <c r="AC32" s="98"/>
      <c r="AD32" s="98"/>
      <c r="AE32" s="98"/>
      <c r="AF32" s="98"/>
      <c r="AG32" s="98"/>
      <c r="AH32" s="98"/>
      <c r="AI32" s="98"/>
      <c r="AJ32" s="98"/>
      <c r="AK32" s="98"/>
      <c r="AL32" s="98"/>
      <c r="AM32" s="96"/>
      <c r="AN32" s="148" t="s">
        <v>119</v>
      </c>
      <c r="AO32" s="149"/>
      <c r="AP32" s="150"/>
      <c r="AQ32" s="2"/>
    </row>
    <row r="33" spans="26:43" x14ac:dyDescent="0.2">
      <c r="Z33" s="6" t="s">
        <v>6</v>
      </c>
      <c r="AA33" s="1"/>
      <c r="AB33" s="34" t="s">
        <v>7</v>
      </c>
      <c r="AC33" s="109" t="s">
        <v>5</v>
      </c>
      <c r="AD33" s="110"/>
      <c r="AE33" s="110"/>
      <c r="AF33" s="110"/>
      <c r="AG33" s="110"/>
      <c r="AH33" s="110"/>
      <c r="AI33" s="110"/>
      <c r="AJ33" s="110"/>
      <c r="AK33" s="110"/>
      <c r="AL33" s="110"/>
      <c r="AM33" s="111"/>
      <c r="AN33" s="100" t="s">
        <v>7</v>
      </c>
      <c r="AO33" s="101"/>
      <c r="AP33" s="29" t="s">
        <v>5</v>
      </c>
      <c r="AQ33" s="2"/>
    </row>
    <row r="34" spans="26:43" x14ac:dyDescent="0.2">
      <c r="Z34" s="6" t="s">
        <v>8</v>
      </c>
      <c r="AA34" s="1"/>
      <c r="AB34" s="24" t="s">
        <v>9</v>
      </c>
      <c r="AC34" s="112" t="s">
        <v>14</v>
      </c>
      <c r="AD34" s="113"/>
      <c r="AE34" s="113"/>
      <c r="AF34" s="113"/>
      <c r="AG34" s="113"/>
      <c r="AH34" s="113"/>
      <c r="AI34" s="113"/>
      <c r="AJ34" s="113"/>
      <c r="AK34" s="113"/>
      <c r="AL34" s="113"/>
      <c r="AM34" s="114"/>
      <c r="AN34" s="26" t="s">
        <v>49</v>
      </c>
      <c r="AO34" s="26" t="s">
        <v>9</v>
      </c>
      <c r="AP34" s="10" t="s">
        <v>14</v>
      </c>
      <c r="AQ34" s="2"/>
    </row>
    <row r="35" spans="26:43" ht="15" thickBot="1" x14ac:dyDescent="0.25">
      <c r="Z35" s="7" t="s">
        <v>19</v>
      </c>
      <c r="AA35" s="3"/>
      <c r="AB35" s="25">
        <v>150</v>
      </c>
      <c r="AC35" s="115" t="s">
        <v>20</v>
      </c>
      <c r="AD35" s="116"/>
      <c r="AE35" s="116"/>
      <c r="AF35" s="116"/>
      <c r="AG35" s="116"/>
      <c r="AH35" s="116"/>
      <c r="AI35" s="116"/>
      <c r="AJ35" s="116"/>
      <c r="AK35" s="116"/>
      <c r="AL35" s="116"/>
      <c r="AM35" s="117"/>
      <c r="AN35" s="25">
        <v>75</v>
      </c>
      <c r="AO35" s="25">
        <v>150</v>
      </c>
      <c r="AP35" s="23" t="s">
        <v>20</v>
      </c>
      <c r="AQ35" s="4"/>
    </row>
    <row r="36" spans="26:43" ht="15.75" thickTop="1" thickBot="1" x14ac:dyDescent="0.25">
      <c r="Z36" s="11" t="s">
        <v>15</v>
      </c>
      <c r="AA36" s="12"/>
      <c r="AB36" s="13"/>
      <c r="AC36" s="85" t="s">
        <v>25</v>
      </c>
      <c r="AD36" s="119"/>
      <c r="AE36" s="119"/>
      <c r="AF36" s="119"/>
      <c r="AG36" s="119"/>
      <c r="AH36" s="119"/>
      <c r="AI36" s="119"/>
      <c r="AJ36" s="119"/>
      <c r="AK36" s="119"/>
      <c r="AL36" s="119"/>
      <c r="AM36" s="119"/>
      <c r="AN36" s="119"/>
      <c r="AO36" s="90"/>
      <c r="AP36" s="77" t="s">
        <v>117</v>
      </c>
      <c r="AQ36" s="14"/>
    </row>
    <row r="37" spans="26:43" ht="15" thickBot="1" x14ac:dyDescent="0.25">
      <c r="Z37" s="15" t="s">
        <v>16</v>
      </c>
      <c r="AA37" s="16"/>
      <c r="AB37" s="17"/>
      <c r="AC37" s="91" t="s">
        <v>26</v>
      </c>
      <c r="AD37" s="99"/>
      <c r="AE37" s="99"/>
      <c r="AF37" s="99"/>
      <c r="AG37" s="99"/>
      <c r="AH37" s="99"/>
      <c r="AI37" s="99"/>
      <c r="AJ37" s="99"/>
      <c r="AK37" s="99"/>
      <c r="AL37" s="99"/>
      <c r="AM37" s="92"/>
      <c r="AN37" s="91" t="s">
        <v>118</v>
      </c>
      <c r="AO37" s="99"/>
      <c r="AP37" s="92"/>
      <c r="AQ37" s="18"/>
    </row>
    <row r="38" spans="26:43" ht="15" thickTop="1" x14ac:dyDescent="0.2"/>
  </sheetData>
  <mergeCells count="83">
    <mergeCell ref="AN37:AP37"/>
    <mergeCell ref="AC36:AO36"/>
    <mergeCell ref="AC37:AM37"/>
    <mergeCell ref="AB31:AM31"/>
    <mergeCell ref="AB32:AM32"/>
    <mergeCell ref="AC33:AM33"/>
    <mergeCell ref="AC34:AM34"/>
    <mergeCell ref="AC35:AM35"/>
    <mergeCell ref="AN32:AP32"/>
    <mergeCell ref="AN33:AO33"/>
    <mergeCell ref="AA29:AQ29"/>
    <mergeCell ref="AB30:AM30"/>
    <mergeCell ref="AN31:AP31"/>
    <mergeCell ref="D5:G5"/>
    <mergeCell ref="C4:H4"/>
    <mergeCell ref="D6:E6"/>
    <mergeCell ref="F6:G6"/>
    <mergeCell ref="D7:E7"/>
    <mergeCell ref="F7:G7"/>
    <mergeCell ref="E21:G21"/>
    <mergeCell ref="E22:G22"/>
    <mergeCell ref="F12:G12"/>
    <mergeCell ref="C14:H14"/>
    <mergeCell ref="D15:G15"/>
    <mergeCell ref="D16:G16"/>
    <mergeCell ref="D17:G17"/>
    <mergeCell ref="E18:G18"/>
    <mergeCell ref="E19:G19"/>
    <mergeCell ref="E20:G20"/>
    <mergeCell ref="K14:X14"/>
    <mergeCell ref="L16:M16"/>
    <mergeCell ref="N16:O16"/>
    <mergeCell ref="L17:M17"/>
    <mergeCell ref="N17:O17"/>
    <mergeCell ref="V16:W16"/>
    <mergeCell ref="V17:W17"/>
    <mergeCell ref="V22:W22"/>
    <mergeCell ref="R16:S16"/>
    <mergeCell ref="R17:S17"/>
    <mergeCell ref="L15:W15"/>
    <mergeCell ref="T16:U16"/>
    <mergeCell ref="T17:U17"/>
    <mergeCell ref="R22:S22"/>
    <mergeCell ref="T22:U22"/>
    <mergeCell ref="N22:O22"/>
    <mergeCell ref="P16:Q16"/>
    <mergeCell ref="P17:Q17"/>
    <mergeCell ref="P22:Q22"/>
    <mergeCell ref="Q21:R21"/>
    <mergeCell ref="AA14:AQ14"/>
    <mergeCell ref="AB15:AM15"/>
    <mergeCell ref="AB16:AC16"/>
    <mergeCell ref="AD16:AE16"/>
    <mergeCell ref="AF16:AG16"/>
    <mergeCell ref="AL16:AM16"/>
    <mergeCell ref="AN16:AP16"/>
    <mergeCell ref="AL17:AM17"/>
    <mergeCell ref="AD22:AE22"/>
    <mergeCell ref="AF22:AG22"/>
    <mergeCell ref="AL22:AM22"/>
    <mergeCell ref="AH17:AI17"/>
    <mergeCell ref="O21:P21"/>
    <mergeCell ref="AE21:AF21"/>
    <mergeCell ref="AH16:AI16"/>
    <mergeCell ref="AB17:AC17"/>
    <mergeCell ref="AD17:AE17"/>
    <mergeCell ref="AF17:AG17"/>
    <mergeCell ref="U21:V21"/>
    <mergeCell ref="B1:H1"/>
    <mergeCell ref="Z25:AO25"/>
    <mergeCell ref="Z24:AO24"/>
    <mergeCell ref="AG21:AH21"/>
    <mergeCell ref="AH22:AI22"/>
    <mergeCell ref="AJ16:AK16"/>
    <mergeCell ref="AJ17:AK17"/>
    <mergeCell ref="AJ22:AK22"/>
    <mergeCell ref="AK21:AL21"/>
    <mergeCell ref="AN17:AP17"/>
    <mergeCell ref="AN22:AP22"/>
    <mergeCell ref="AN18:AO18"/>
    <mergeCell ref="AM21:AN21"/>
    <mergeCell ref="B2:D2"/>
    <mergeCell ref="G2:H2"/>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K20"/>
  <sheetViews>
    <sheetView workbookViewId="0"/>
  </sheetViews>
  <sheetFormatPr defaultRowHeight="14.25" x14ac:dyDescent="0.2"/>
  <cols>
    <col min="1" max="1" width="11.75" bestFit="1" customWidth="1"/>
    <col min="2" max="2" width="40.75" bestFit="1" customWidth="1"/>
    <col min="3" max="3" width="8" bestFit="1" customWidth="1"/>
    <col min="4" max="4" width="6.5" bestFit="1" customWidth="1"/>
    <col min="5" max="5" width="16.25" bestFit="1" customWidth="1"/>
    <col min="6" max="6" width="7.5" bestFit="1" customWidth="1"/>
    <col min="7" max="7" width="10.5" bestFit="1" customWidth="1"/>
    <col min="8" max="9" width="7.5" bestFit="1" customWidth="1"/>
    <col min="10" max="10" width="10.5" bestFit="1" customWidth="1"/>
    <col min="11" max="11" width="9.5" bestFit="1" customWidth="1"/>
  </cols>
  <sheetData>
    <row r="1" spans="2:11" x14ac:dyDescent="0.2">
      <c r="B1" s="133" t="s">
        <v>53</v>
      </c>
      <c r="C1" s="133"/>
      <c r="D1" s="133"/>
      <c r="E1" s="133"/>
      <c r="F1" s="133"/>
      <c r="G1" s="133"/>
    </row>
    <row r="4" spans="2:11" ht="15" thickBot="1" x14ac:dyDescent="0.25"/>
    <row r="5" spans="2:11" ht="15.75" thickTop="1" thickBot="1" x14ac:dyDescent="0.25">
      <c r="B5" s="5"/>
      <c r="C5" s="105" t="s">
        <v>41</v>
      </c>
      <c r="D5" s="106"/>
      <c r="E5" s="106"/>
      <c r="F5" s="106"/>
      <c r="G5" s="106"/>
      <c r="H5" s="106"/>
      <c r="I5" s="106"/>
      <c r="J5" s="106"/>
      <c r="K5" s="107"/>
    </row>
    <row r="6" spans="2:11" ht="15" thickBot="1" x14ac:dyDescent="0.25">
      <c r="B6" s="6"/>
      <c r="C6" s="8" t="s">
        <v>1</v>
      </c>
      <c r="D6" s="93" t="s">
        <v>13</v>
      </c>
      <c r="E6" s="108"/>
      <c r="F6" s="108"/>
      <c r="G6" s="108"/>
      <c r="H6" s="32"/>
      <c r="I6" s="32"/>
      <c r="J6" s="32"/>
      <c r="K6" s="9" t="s">
        <v>12</v>
      </c>
    </row>
    <row r="7" spans="2:11" ht="15" thickBot="1" x14ac:dyDescent="0.25">
      <c r="B7" s="6" t="s">
        <v>3</v>
      </c>
      <c r="C7" s="1"/>
      <c r="D7" s="93" t="s">
        <v>4</v>
      </c>
      <c r="E7" s="94"/>
      <c r="F7" s="93" t="s">
        <v>11</v>
      </c>
      <c r="G7" s="94"/>
      <c r="H7" s="93" t="s">
        <v>43</v>
      </c>
      <c r="I7" s="108"/>
      <c r="J7" s="94"/>
      <c r="K7" s="2"/>
    </row>
    <row r="8" spans="2:11" ht="15" thickBot="1" x14ac:dyDescent="0.25">
      <c r="B8" s="6" t="s">
        <v>2</v>
      </c>
      <c r="C8" s="1"/>
      <c r="D8" s="95" t="s">
        <v>24</v>
      </c>
      <c r="E8" s="96"/>
      <c r="F8" s="95" t="s">
        <v>32</v>
      </c>
      <c r="G8" s="96"/>
      <c r="H8" s="95" t="s">
        <v>33</v>
      </c>
      <c r="I8" s="98"/>
      <c r="J8" s="96"/>
      <c r="K8" s="2"/>
    </row>
    <row r="9" spans="2:11" x14ac:dyDescent="0.2">
      <c r="B9" s="6" t="s">
        <v>6</v>
      </c>
      <c r="C9" s="1"/>
      <c r="D9" s="19" t="s">
        <v>7</v>
      </c>
      <c r="E9" s="21" t="s">
        <v>5</v>
      </c>
      <c r="F9" s="22" t="s">
        <v>7</v>
      </c>
      <c r="G9" s="20" t="s">
        <v>5</v>
      </c>
      <c r="H9" s="100" t="s">
        <v>7</v>
      </c>
      <c r="I9" s="101"/>
      <c r="J9" s="20" t="s">
        <v>5</v>
      </c>
      <c r="K9" s="2"/>
    </row>
    <row r="10" spans="2:11" x14ac:dyDescent="0.2">
      <c r="B10" s="6" t="s">
        <v>8</v>
      </c>
      <c r="C10" s="1"/>
      <c r="D10" s="24" t="s">
        <v>9</v>
      </c>
      <c r="E10" s="31" t="s">
        <v>14</v>
      </c>
      <c r="F10" s="26" t="s">
        <v>9</v>
      </c>
      <c r="G10" s="10" t="s">
        <v>14</v>
      </c>
      <c r="H10" s="26" t="s">
        <v>49</v>
      </c>
      <c r="I10" s="26" t="s">
        <v>9</v>
      </c>
      <c r="J10" s="10" t="s">
        <v>14</v>
      </c>
      <c r="K10" s="2"/>
    </row>
    <row r="11" spans="2:11" ht="15" thickBot="1" x14ac:dyDescent="0.25">
      <c r="B11" s="7" t="s">
        <v>19</v>
      </c>
      <c r="C11" s="3"/>
      <c r="D11" s="25">
        <v>150</v>
      </c>
      <c r="E11" s="23" t="s">
        <v>20</v>
      </c>
      <c r="F11" s="25">
        <v>150</v>
      </c>
      <c r="G11" s="23" t="s">
        <v>20</v>
      </c>
      <c r="H11" s="25">
        <v>75</v>
      </c>
      <c r="I11" s="25">
        <v>150</v>
      </c>
      <c r="J11" s="23" t="s">
        <v>20</v>
      </c>
      <c r="K11" s="4"/>
    </row>
    <row r="12" spans="2:11" ht="15" thickTop="1" x14ac:dyDescent="0.2">
      <c r="B12" s="6" t="s">
        <v>59</v>
      </c>
      <c r="C12" s="1"/>
      <c r="D12" s="40">
        <v>45000</v>
      </c>
      <c r="E12" s="40">
        <f ca="1">OFFSET(INDIRECT(ADDRESS(ROW(), COLUMN())),1,0)+150</f>
        <v>45150</v>
      </c>
      <c r="F12" s="40">
        <f ca="1">OFFSET(INDIRECT(ADDRESS(ROW(), COLUMN())),1,0)+150</f>
        <v>139804</v>
      </c>
      <c r="G12" s="40">
        <f t="shared" ref="G12:J12" ca="1" si="0">OFFSET(INDIRECT(ADDRESS(ROW(), COLUMN())),1,0)+150</f>
        <v>139954</v>
      </c>
      <c r="H12" s="40">
        <f t="shared" ca="1" si="0"/>
        <v>140633</v>
      </c>
      <c r="I12" s="40">
        <f t="shared" ca="1" si="0"/>
        <v>140708</v>
      </c>
      <c r="J12" s="40">
        <f t="shared" ca="1" si="0"/>
        <v>140858</v>
      </c>
      <c r="K12" s="2"/>
    </row>
    <row r="13" spans="2:11" ht="15" thickBot="1" x14ac:dyDescent="0.25">
      <c r="B13" s="6" t="s">
        <v>58</v>
      </c>
      <c r="C13" s="1"/>
      <c r="D13" s="41"/>
      <c r="E13" s="64">
        <v>45000</v>
      </c>
      <c r="F13" s="63">
        <v>139654</v>
      </c>
      <c r="G13" s="64">
        <f ca="1">OFFSET(INDIRECT(ADDRESS(ROW(), COLUMN())),0,-1)+150</f>
        <v>139804</v>
      </c>
      <c r="H13" s="63">
        <v>140483</v>
      </c>
      <c r="I13" s="41">
        <f ca="1">OFFSET(INDIRECT(ADDRESS(ROW(), COLUMN())),0,-1)+75</f>
        <v>140558</v>
      </c>
      <c r="J13" s="64">
        <f ca="1">OFFSET(INDIRECT(ADDRESS(ROW(), COLUMN())),0,-1)+150</f>
        <v>140708</v>
      </c>
      <c r="K13" s="2"/>
    </row>
    <row r="14" spans="2:11" ht="15" thickTop="1" x14ac:dyDescent="0.2">
      <c r="B14" s="42" t="s">
        <v>15</v>
      </c>
      <c r="C14" s="43"/>
      <c r="D14" s="43"/>
      <c r="E14" s="68" t="s">
        <v>28</v>
      </c>
      <c r="F14" s="80"/>
      <c r="G14" s="132" t="s">
        <v>31</v>
      </c>
      <c r="H14" s="132"/>
      <c r="I14" s="80"/>
      <c r="J14" s="68" t="s">
        <v>46</v>
      </c>
      <c r="K14" s="44"/>
    </row>
    <row r="15" spans="2:11" x14ac:dyDescent="0.2">
      <c r="B15" s="45" t="s">
        <v>55</v>
      </c>
      <c r="C15" s="46"/>
      <c r="D15" s="46"/>
      <c r="E15" s="69">
        <f ca="1">OFFSET(INDIRECT(ADDRESS(ROW(), COLUMN())),-2,0)</f>
        <v>45000</v>
      </c>
      <c r="F15" s="81"/>
      <c r="G15" s="122">
        <f ca="1">OFFSET(INDIRECT(ADDRESS(ROW(), COLUMN())),-2,0)</f>
        <v>139804</v>
      </c>
      <c r="H15" s="122"/>
      <c r="I15" s="81"/>
      <c r="J15" s="82">
        <f ca="1">OFFSET(INDIRECT(ADDRESS(ROW(), COLUMN())),-2,0)</f>
        <v>140708</v>
      </c>
      <c r="K15" s="47"/>
    </row>
    <row r="16" spans="2:11" ht="15" thickBot="1" x14ac:dyDescent="0.25">
      <c r="B16" s="48" t="s">
        <v>57</v>
      </c>
      <c r="C16" s="49"/>
      <c r="D16" s="49"/>
      <c r="E16" s="70">
        <v>94654</v>
      </c>
      <c r="F16" s="83"/>
      <c r="G16" s="121">
        <v>754</v>
      </c>
      <c r="H16" s="121"/>
      <c r="I16" s="83"/>
      <c r="J16" s="70">
        <v>408442</v>
      </c>
      <c r="K16" s="50"/>
    </row>
    <row r="17" spans="2:11" x14ac:dyDescent="0.2">
      <c r="B17" s="51" t="s">
        <v>16</v>
      </c>
      <c r="C17" s="52"/>
      <c r="D17" s="53"/>
      <c r="E17" s="54" t="s">
        <v>26</v>
      </c>
      <c r="F17" s="129" t="s">
        <v>29</v>
      </c>
      <c r="G17" s="130"/>
      <c r="H17" s="129" t="s">
        <v>60</v>
      </c>
      <c r="I17" s="131"/>
      <c r="J17" s="130"/>
      <c r="K17" s="55"/>
    </row>
    <row r="18" spans="2:11" x14ac:dyDescent="0.2">
      <c r="B18" s="56" t="s">
        <v>54</v>
      </c>
      <c r="C18" s="57"/>
      <c r="D18" s="46"/>
      <c r="E18" s="65">
        <f ca="1">OFFSET(INDIRECT(ADDRESS(ROW(), COLUMN())),-5,0)</f>
        <v>45000</v>
      </c>
      <c r="F18" s="123">
        <f ca="1">OFFSET(INDIRECT(ADDRESS(ROW(), COLUMN())),-5,0)</f>
        <v>139654</v>
      </c>
      <c r="G18" s="124"/>
      <c r="H18" s="123">
        <f ca="1">OFFSET(INDIRECT(ADDRESS(ROW(), COLUMN())),-5,0)</f>
        <v>140483</v>
      </c>
      <c r="I18" s="125"/>
      <c r="J18" s="124"/>
      <c r="K18" s="47"/>
    </row>
    <row r="19" spans="2:11" ht="15" thickBot="1" x14ac:dyDescent="0.25">
      <c r="B19" s="58" t="s">
        <v>56</v>
      </c>
      <c r="C19" s="59"/>
      <c r="D19" s="60"/>
      <c r="E19" s="61">
        <v>94654</v>
      </c>
      <c r="F19" s="126">
        <v>829</v>
      </c>
      <c r="G19" s="128"/>
      <c r="H19" s="126">
        <v>408667</v>
      </c>
      <c r="I19" s="127"/>
      <c r="J19" s="128"/>
      <c r="K19" s="62"/>
    </row>
    <row r="20" spans="2:11" ht="15" thickTop="1" x14ac:dyDescent="0.2"/>
  </sheetData>
  <mergeCells count="19">
    <mergeCell ref="B1:G1"/>
    <mergeCell ref="D6:G6"/>
    <mergeCell ref="D7:E7"/>
    <mergeCell ref="F7:G7"/>
    <mergeCell ref="C5:K5"/>
    <mergeCell ref="G14:H14"/>
    <mergeCell ref="H8:J8"/>
    <mergeCell ref="H9:I9"/>
    <mergeCell ref="H7:J7"/>
    <mergeCell ref="D8:E8"/>
    <mergeCell ref="F8:G8"/>
    <mergeCell ref="G16:H16"/>
    <mergeCell ref="G15:H15"/>
    <mergeCell ref="F18:G18"/>
    <mergeCell ref="H18:J18"/>
    <mergeCell ref="H19:J19"/>
    <mergeCell ref="F17:G17"/>
    <mergeCell ref="H17:J17"/>
    <mergeCell ref="F19:G19"/>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M25"/>
  <sheetViews>
    <sheetView workbookViewId="0"/>
  </sheetViews>
  <sheetFormatPr defaultRowHeight="14.25" x14ac:dyDescent="0.2"/>
  <cols>
    <col min="1" max="1" width="11.75" bestFit="1" customWidth="1"/>
    <col min="2" max="2" width="40.75" bestFit="1" customWidth="1"/>
    <col min="3" max="3" width="8" bestFit="1" customWidth="1"/>
    <col min="4" max="4" width="6.5" bestFit="1" customWidth="1"/>
    <col min="5" max="5" width="16.25" bestFit="1" customWidth="1"/>
    <col min="6" max="6" width="7.5" bestFit="1" customWidth="1"/>
    <col min="7" max="7" width="11" bestFit="1" customWidth="1"/>
    <col min="8" max="8" width="7.5" bestFit="1" customWidth="1"/>
    <col min="9" max="9" width="11" bestFit="1" customWidth="1"/>
    <col min="10" max="10" width="7.5" bestFit="1" customWidth="1"/>
    <col min="11" max="11" width="11" bestFit="1" customWidth="1"/>
    <col min="12" max="12" width="7.5" bestFit="1" customWidth="1"/>
    <col min="13" max="13" width="11" bestFit="1" customWidth="1"/>
    <col min="14" max="14" width="7.5" bestFit="1" customWidth="1"/>
    <col min="15" max="15" width="11" bestFit="1" customWidth="1"/>
    <col min="16" max="16" width="7.5" bestFit="1" customWidth="1"/>
    <col min="17" max="17" width="11" bestFit="1" customWidth="1"/>
    <col min="18" max="18" width="7.5" bestFit="1" customWidth="1"/>
    <col min="19" max="19" width="11" bestFit="1" customWidth="1"/>
    <col min="20" max="20" width="7.5" bestFit="1" customWidth="1"/>
    <col min="21" max="21" width="11" bestFit="1" customWidth="1"/>
    <col min="22" max="22" width="7.5" bestFit="1" customWidth="1"/>
    <col min="23" max="23" width="11" bestFit="1" customWidth="1"/>
    <col min="24" max="24" width="7.5" bestFit="1" customWidth="1"/>
    <col min="25" max="25" width="11" bestFit="1" customWidth="1"/>
    <col min="26" max="26" width="7.5" bestFit="1" customWidth="1"/>
    <col min="27" max="27" width="11" bestFit="1" customWidth="1"/>
    <col min="28" max="28" width="7.5" bestFit="1" customWidth="1"/>
    <col min="29" max="29" width="11" bestFit="1" customWidth="1"/>
    <col min="30" max="30" width="7.5" bestFit="1" customWidth="1"/>
    <col min="31" max="31" width="11" bestFit="1" customWidth="1"/>
    <col min="32" max="32" width="7.5" bestFit="1" customWidth="1"/>
    <col min="33" max="33" width="11" bestFit="1" customWidth="1"/>
    <col min="34" max="34" width="7.5" bestFit="1" customWidth="1"/>
    <col min="35" max="35" width="10.5" bestFit="1" customWidth="1"/>
    <col min="36" max="37" width="7.5" bestFit="1" customWidth="1"/>
    <col min="38" max="38" width="10.5" bestFit="1" customWidth="1"/>
    <col min="39" max="39" width="9.5" bestFit="1" customWidth="1"/>
  </cols>
  <sheetData>
    <row r="1" spans="2:39" x14ac:dyDescent="0.2">
      <c r="B1" s="133" t="s">
        <v>106</v>
      </c>
      <c r="C1" s="133"/>
      <c r="D1" s="133"/>
      <c r="E1" s="133"/>
      <c r="F1" s="133"/>
      <c r="G1" s="133"/>
      <c r="H1" s="133"/>
      <c r="I1" s="133"/>
      <c r="J1" s="133"/>
      <c r="K1" s="133"/>
      <c r="L1" s="67"/>
      <c r="M1" s="67"/>
      <c r="N1" s="67"/>
      <c r="O1" s="67"/>
      <c r="P1" s="67"/>
      <c r="Q1" s="67"/>
      <c r="R1" s="67"/>
      <c r="S1" s="39"/>
      <c r="T1" s="39"/>
      <c r="U1" s="39"/>
      <c r="V1" s="39"/>
      <c r="W1" s="39"/>
      <c r="X1" s="39"/>
      <c r="Y1" s="39"/>
      <c r="Z1" s="39"/>
      <c r="AA1" s="39"/>
      <c r="AB1" s="39"/>
      <c r="AC1" s="39"/>
      <c r="AD1" s="39"/>
      <c r="AE1" s="39"/>
      <c r="AF1" s="39"/>
      <c r="AG1" s="39"/>
      <c r="AH1" s="39"/>
      <c r="AI1" s="39"/>
    </row>
    <row r="4" spans="2:39" ht="15" thickBot="1" x14ac:dyDescent="0.25"/>
    <row r="5" spans="2:39" ht="15.75" thickTop="1" thickBot="1" x14ac:dyDescent="0.25">
      <c r="B5" s="5"/>
      <c r="C5" s="105" t="s">
        <v>41</v>
      </c>
      <c r="D5" s="106"/>
      <c r="E5" s="106"/>
      <c r="F5" s="106"/>
      <c r="G5" s="106"/>
      <c r="H5" s="106"/>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7"/>
    </row>
    <row r="6" spans="2:39" ht="15" thickBot="1" x14ac:dyDescent="0.25">
      <c r="B6" s="6"/>
      <c r="C6" s="8" t="s">
        <v>1</v>
      </c>
      <c r="D6" s="93" t="s">
        <v>13</v>
      </c>
      <c r="E6" s="108"/>
      <c r="F6" s="108"/>
      <c r="G6" s="108"/>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9" t="s">
        <v>12</v>
      </c>
    </row>
    <row r="7" spans="2:39" ht="15" thickBot="1" x14ac:dyDescent="0.25">
      <c r="B7" s="6" t="s">
        <v>3</v>
      </c>
      <c r="C7" s="1"/>
      <c r="D7" s="93" t="s">
        <v>4</v>
      </c>
      <c r="E7" s="94"/>
      <c r="F7" s="93" t="s">
        <v>11</v>
      </c>
      <c r="G7" s="94"/>
      <c r="H7" s="93" t="s">
        <v>11</v>
      </c>
      <c r="I7" s="94"/>
      <c r="J7" s="93" t="s">
        <v>11</v>
      </c>
      <c r="K7" s="94"/>
      <c r="L7" s="93" t="s">
        <v>11</v>
      </c>
      <c r="M7" s="94"/>
      <c r="N7" s="93" t="s">
        <v>11</v>
      </c>
      <c r="O7" s="94"/>
      <c r="P7" s="93" t="s">
        <v>11</v>
      </c>
      <c r="Q7" s="94"/>
      <c r="R7" s="93" t="s">
        <v>11</v>
      </c>
      <c r="S7" s="94"/>
      <c r="T7" s="93" t="s">
        <v>11</v>
      </c>
      <c r="U7" s="94"/>
      <c r="V7" s="93" t="s">
        <v>11</v>
      </c>
      <c r="W7" s="94"/>
      <c r="X7" s="93" t="s">
        <v>11</v>
      </c>
      <c r="Y7" s="94"/>
      <c r="Z7" s="93" t="s">
        <v>11</v>
      </c>
      <c r="AA7" s="94"/>
      <c r="AB7" s="93" t="s">
        <v>11</v>
      </c>
      <c r="AC7" s="94"/>
      <c r="AD7" s="93" t="s">
        <v>11</v>
      </c>
      <c r="AE7" s="94"/>
      <c r="AF7" s="93" t="s">
        <v>11</v>
      </c>
      <c r="AG7" s="94"/>
      <c r="AH7" s="93" t="s">
        <v>11</v>
      </c>
      <c r="AI7" s="94"/>
      <c r="AJ7" s="93" t="s">
        <v>43</v>
      </c>
      <c r="AK7" s="108"/>
      <c r="AL7" s="94"/>
      <c r="AM7" s="2"/>
    </row>
    <row r="8" spans="2:39" ht="15" thickBot="1" x14ac:dyDescent="0.25">
      <c r="B8" s="6" t="s">
        <v>2</v>
      </c>
      <c r="C8" s="1"/>
      <c r="D8" s="95" t="s">
        <v>24</v>
      </c>
      <c r="E8" s="96"/>
      <c r="F8" s="95" t="s">
        <v>32</v>
      </c>
      <c r="G8" s="96"/>
      <c r="H8" s="95" t="s">
        <v>62</v>
      </c>
      <c r="I8" s="96"/>
      <c r="J8" s="95" t="s">
        <v>63</v>
      </c>
      <c r="K8" s="96"/>
      <c r="L8" s="95" t="s">
        <v>64</v>
      </c>
      <c r="M8" s="96"/>
      <c r="N8" s="95" t="s">
        <v>65</v>
      </c>
      <c r="O8" s="96"/>
      <c r="P8" s="95" t="s">
        <v>66</v>
      </c>
      <c r="Q8" s="96"/>
      <c r="R8" s="95" t="s">
        <v>67</v>
      </c>
      <c r="S8" s="96"/>
      <c r="T8" s="95" t="s">
        <v>68</v>
      </c>
      <c r="U8" s="96"/>
      <c r="V8" s="95" t="s">
        <v>69</v>
      </c>
      <c r="W8" s="96"/>
      <c r="X8" s="95" t="s">
        <v>70</v>
      </c>
      <c r="Y8" s="96"/>
      <c r="Z8" s="95" t="s">
        <v>71</v>
      </c>
      <c r="AA8" s="96"/>
      <c r="AB8" s="95" t="s">
        <v>72</v>
      </c>
      <c r="AC8" s="96"/>
      <c r="AD8" s="95" t="s">
        <v>73</v>
      </c>
      <c r="AE8" s="96"/>
      <c r="AF8" s="95" t="s">
        <v>74</v>
      </c>
      <c r="AG8" s="96"/>
      <c r="AH8" s="95" t="s">
        <v>75</v>
      </c>
      <c r="AI8" s="96"/>
      <c r="AJ8" s="95" t="s">
        <v>76</v>
      </c>
      <c r="AK8" s="98"/>
      <c r="AL8" s="96"/>
      <c r="AM8" s="2"/>
    </row>
    <row r="9" spans="2:39" x14ac:dyDescent="0.2">
      <c r="B9" s="6" t="s">
        <v>6</v>
      </c>
      <c r="C9" s="1"/>
      <c r="D9" s="19" t="s">
        <v>7</v>
      </c>
      <c r="E9" s="21" t="s">
        <v>5</v>
      </c>
      <c r="F9" s="22" t="s">
        <v>7</v>
      </c>
      <c r="G9" s="20" t="s">
        <v>5</v>
      </c>
      <c r="H9" s="22" t="s">
        <v>7</v>
      </c>
      <c r="I9" s="20" t="s">
        <v>5</v>
      </c>
      <c r="J9" s="22" t="s">
        <v>7</v>
      </c>
      <c r="K9" s="20" t="s">
        <v>5</v>
      </c>
      <c r="L9" s="22" t="s">
        <v>7</v>
      </c>
      <c r="M9" s="20" t="s">
        <v>5</v>
      </c>
      <c r="N9" s="22" t="s">
        <v>7</v>
      </c>
      <c r="O9" s="20" t="s">
        <v>5</v>
      </c>
      <c r="P9" s="22" t="s">
        <v>7</v>
      </c>
      <c r="Q9" s="20" t="s">
        <v>5</v>
      </c>
      <c r="R9" s="22" t="s">
        <v>7</v>
      </c>
      <c r="S9" s="20" t="s">
        <v>5</v>
      </c>
      <c r="T9" s="22" t="s">
        <v>7</v>
      </c>
      <c r="U9" s="20" t="s">
        <v>5</v>
      </c>
      <c r="V9" s="22" t="s">
        <v>7</v>
      </c>
      <c r="W9" s="20" t="s">
        <v>5</v>
      </c>
      <c r="X9" s="22" t="s">
        <v>7</v>
      </c>
      <c r="Y9" s="20" t="s">
        <v>5</v>
      </c>
      <c r="Z9" s="22" t="s">
        <v>7</v>
      </c>
      <c r="AA9" s="20" t="s">
        <v>5</v>
      </c>
      <c r="AB9" s="22" t="s">
        <v>7</v>
      </c>
      <c r="AC9" s="20" t="s">
        <v>5</v>
      </c>
      <c r="AD9" s="22" t="s">
        <v>7</v>
      </c>
      <c r="AE9" s="20" t="s">
        <v>5</v>
      </c>
      <c r="AF9" s="22" t="s">
        <v>7</v>
      </c>
      <c r="AG9" s="20" t="s">
        <v>5</v>
      </c>
      <c r="AH9" s="22" t="s">
        <v>7</v>
      </c>
      <c r="AI9" s="20" t="s">
        <v>5</v>
      </c>
      <c r="AJ9" s="100" t="s">
        <v>7</v>
      </c>
      <c r="AK9" s="101"/>
      <c r="AL9" s="20" t="s">
        <v>5</v>
      </c>
      <c r="AM9" s="2"/>
    </row>
    <row r="10" spans="2:39" x14ac:dyDescent="0.2">
      <c r="B10" s="6" t="s">
        <v>8</v>
      </c>
      <c r="C10" s="1"/>
      <c r="D10" s="24" t="s">
        <v>9</v>
      </c>
      <c r="E10" s="31" t="s">
        <v>14</v>
      </c>
      <c r="F10" s="26" t="s">
        <v>9</v>
      </c>
      <c r="G10" s="10" t="s">
        <v>14</v>
      </c>
      <c r="H10" s="26" t="s">
        <v>9</v>
      </c>
      <c r="I10" s="10" t="s">
        <v>14</v>
      </c>
      <c r="J10" s="26" t="s">
        <v>9</v>
      </c>
      <c r="K10" s="10" t="s">
        <v>14</v>
      </c>
      <c r="L10" s="26" t="s">
        <v>9</v>
      </c>
      <c r="M10" s="10" t="s">
        <v>14</v>
      </c>
      <c r="N10" s="26" t="s">
        <v>9</v>
      </c>
      <c r="O10" s="10" t="s">
        <v>14</v>
      </c>
      <c r="P10" s="26" t="s">
        <v>9</v>
      </c>
      <c r="Q10" s="10" t="s">
        <v>14</v>
      </c>
      <c r="R10" s="26" t="s">
        <v>9</v>
      </c>
      <c r="S10" s="10" t="s">
        <v>14</v>
      </c>
      <c r="T10" s="26" t="s">
        <v>9</v>
      </c>
      <c r="U10" s="10" t="s">
        <v>14</v>
      </c>
      <c r="V10" s="26" t="s">
        <v>9</v>
      </c>
      <c r="W10" s="10" t="s">
        <v>14</v>
      </c>
      <c r="X10" s="26" t="s">
        <v>9</v>
      </c>
      <c r="Y10" s="10" t="s">
        <v>14</v>
      </c>
      <c r="Z10" s="26" t="s">
        <v>9</v>
      </c>
      <c r="AA10" s="10" t="s">
        <v>14</v>
      </c>
      <c r="AB10" s="26" t="s">
        <v>9</v>
      </c>
      <c r="AC10" s="10" t="s">
        <v>14</v>
      </c>
      <c r="AD10" s="26" t="s">
        <v>9</v>
      </c>
      <c r="AE10" s="10" t="s">
        <v>14</v>
      </c>
      <c r="AF10" s="26" t="s">
        <v>9</v>
      </c>
      <c r="AG10" s="10" t="s">
        <v>14</v>
      </c>
      <c r="AH10" s="26" t="s">
        <v>9</v>
      </c>
      <c r="AI10" s="10" t="s">
        <v>14</v>
      </c>
      <c r="AJ10" s="26" t="s">
        <v>49</v>
      </c>
      <c r="AK10" s="26" t="s">
        <v>9</v>
      </c>
      <c r="AL10" s="10" t="s">
        <v>14</v>
      </c>
      <c r="AM10" s="2"/>
    </row>
    <row r="11" spans="2:39" ht="15" thickBot="1" x14ac:dyDescent="0.25">
      <c r="B11" s="7" t="s">
        <v>19</v>
      </c>
      <c r="C11" s="3"/>
      <c r="D11" s="25">
        <v>150</v>
      </c>
      <c r="E11" s="23" t="s">
        <v>20</v>
      </c>
      <c r="F11" s="25">
        <v>150</v>
      </c>
      <c r="G11" s="23" t="s">
        <v>20</v>
      </c>
      <c r="H11" s="25">
        <v>150</v>
      </c>
      <c r="I11" s="23" t="s">
        <v>20</v>
      </c>
      <c r="J11" s="25">
        <v>150</v>
      </c>
      <c r="K11" s="23" t="s">
        <v>20</v>
      </c>
      <c r="L11" s="25">
        <v>150</v>
      </c>
      <c r="M11" s="23" t="s">
        <v>20</v>
      </c>
      <c r="N11" s="25">
        <v>150</v>
      </c>
      <c r="O11" s="23" t="s">
        <v>20</v>
      </c>
      <c r="P11" s="25">
        <v>150</v>
      </c>
      <c r="Q11" s="23" t="s">
        <v>20</v>
      </c>
      <c r="R11" s="25">
        <v>150</v>
      </c>
      <c r="S11" s="23" t="s">
        <v>20</v>
      </c>
      <c r="T11" s="25">
        <v>150</v>
      </c>
      <c r="U11" s="23" t="s">
        <v>20</v>
      </c>
      <c r="V11" s="25">
        <v>150</v>
      </c>
      <c r="W11" s="23" t="s">
        <v>20</v>
      </c>
      <c r="X11" s="25">
        <v>150</v>
      </c>
      <c r="Y11" s="23" t="s">
        <v>20</v>
      </c>
      <c r="Z11" s="25">
        <v>150</v>
      </c>
      <c r="AA11" s="23" t="s">
        <v>20</v>
      </c>
      <c r="AB11" s="25">
        <v>150</v>
      </c>
      <c r="AC11" s="23" t="s">
        <v>20</v>
      </c>
      <c r="AD11" s="25">
        <v>150</v>
      </c>
      <c r="AE11" s="23" t="s">
        <v>20</v>
      </c>
      <c r="AF11" s="25">
        <v>150</v>
      </c>
      <c r="AG11" s="23" t="s">
        <v>20</v>
      </c>
      <c r="AH11" s="25">
        <v>150</v>
      </c>
      <c r="AI11" s="23" t="s">
        <v>20</v>
      </c>
      <c r="AJ11" s="25">
        <v>75</v>
      </c>
      <c r="AK11" s="25">
        <v>150</v>
      </c>
      <c r="AL11" s="23" t="s">
        <v>20</v>
      </c>
      <c r="AM11" s="4"/>
    </row>
    <row r="12" spans="2:39" ht="15" thickTop="1" x14ac:dyDescent="0.2">
      <c r="B12" s="6" t="s">
        <v>59</v>
      </c>
      <c r="C12" s="1"/>
      <c r="D12" s="40">
        <v>45000</v>
      </c>
      <c r="E12" s="40">
        <f>E13+150</f>
        <v>45150</v>
      </c>
      <c r="F12" s="40">
        <f>F13+150</f>
        <v>355752</v>
      </c>
      <c r="G12" s="40">
        <f t="shared" ref="G12:AL12" ca="1" si="0">G13+150</f>
        <v>355902</v>
      </c>
      <c r="H12" s="40">
        <f t="shared" si="0"/>
        <v>363830</v>
      </c>
      <c r="I12" s="40">
        <f t="shared" ca="1" si="0"/>
        <v>363980</v>
      </c>
      <c r="J12" s="40">
        <f t="shared" si="0"/>
        <v>377274</v>
      </c>
      <c r="K12" s="40">
        <f t="shared" ca="1" si="0"/>
        <v>377424</v>
      </c>
      <c r="L12" s="40">
        <f t="shared" si="0"/>
        <v>380125</v>
      </c>
      <c r="M12" s="40">
        <f t="shared" ca="1" si="0"/>
        <v>380275</v>
      </c>
      <c r="N12" s="40">
        <f t="shared" si="0"/>
        <v>386214</v>
      </c>
      <c r="O12" s="40">
        <f t="shared" ca="1" si="0"/>
        <v>386364</v>
      </c>
      <c r="P12" s="40">
        <f t="shared" si="0"/>
        <v>393566</v>
      </c>
      <c r="Q12" s="40">
        <f t="shared" ca="1" si="0"/>
        <v>393716</v>
      </c>
      <c r="R12" s="40">
        <f t="shared" si="0"/>
        <v>395638</v>
      </c>
      <c r="S12" s="40">
        <f t="shared" ca="1" si="0"/>
        <v>395788</v>
      </c>
      <c r="T12" s="40">
        <f t="shared" si="0"/>
        <v>399475</v>
      </c>
      <c r="U12" s="40">
        <f t="shared" ca="1" si="0"/>
        <v>399625</v>
      </c>
      <c r="V12" s="40">
        <f t="shared" si="0"/>
        <v>408746</v>
      </c>
      <c r="W12" s="40">
        <f t="shared" ca="1" si="0"/>
        <v>408896</v>
      </c>
      <c r="X12" s="40">
        <f t="shared" si="0"/>
        <v>433284</v>
      </c>
      <c r="Y12" s="40">
        <f t="shared" ca="1" si="0"/>
        <v>433434</v>
      </c>
      <c r="Z12" s="40">
        <f t="shared" si="0"/>
        <v>458308</v>
      </c>
      <c r="AA12" s="40">
        <f t="shared" ca="1" si="0"/>
        <v>458458</v>
      </c>
      <c r="AB12" s="40">
        <f t="shared" si="0"/>
        <v>465907</v>
      </c>
      <c r="AC12" s="40">
        <f t="shared" ca="1" si="0"/>
        <v>466057</v>
      </c>
      <c r="AD12" s="40">
        <f t="shared" si="0"/>
        <v>493817</v>
      </c>
      <c r="AE12" s="40">
        <f t="shared" ca="1" si="0"/>
        <v>493967</v>
      </c>
      <c r="AF12" s="40">
        <f t="shared" si="0"/>
        <v>503254</v>
      </c>
      <c r="AG12" s="40">
        <f t="shared" ca="1" si="0"/>
        <v>503404</v>
      </c>
      <c r="AH12" s="40">
        <f t="shared" si="0"/>
        <v>505445</v>
      </c>
      <c r="AI12" s="40">
        <f t="shared" ca="1" si="0"/>
        <v>505595</v>
      </c>
      <c r="AJ12" s="40">
        <f t="shared" si="0"/>
        <v>505969</v>
      </c>
      <c r="AK12" s="40">
        <f t="shared" ca="1" si="0"/>
        <v>506044</v>
      </c>
      <c r="AL12" s="40">
        <f t="shared" ca="1" si="0"/>
        <v>506194</v>
      </c>
      <c r="AM12" s="2"/>
    </row>
    <row r="13" spans="2:39" ht="15" thickBot="1" x14ac:dyDescent="0.25">
      <c r="B13" s="6" t="s">
        <v>58</v>
      </c>
      <c r="C13" s="1"/>
      <c r="D13" s="41"/>
      <c r="E13" s="64">
        <v>45000</v>
      </c>
      <c r="F13" s="63">
        <v>355602</v>
      </c>
      <c r="G13" s="64">
        <f ca="1">OFFSET(INDIRECT(ADDRESS(ROW(), COLUMN())),0,-1)+150</f>
        <v>355752</v>
      </c>
      <c r="H13" s="63">
        <v>363680</v>
      </c>
      <c r="I13" s="64">
        <f ca="1">OFFSET(INDIRECT(ADDRESS(ROW(), COLUMN())),0,-1)+150</f>
        <v>363830</v>
      </c>
      <c r="J13" s="63">
        <v>377124</v>
      </c>
      <c r="K13" s="64">
        <f ca="1">OFFSET(INDIRECT(ADDRESS(ROW(), COLUMN())),0,-1)+150</f>
        <v>377274</v>
      </c>
      <c r="L13" s="63">
        <v>379975</v>
      </c>
      <c r="M13" s="64">
        <f ca="1">OFFSET(INDIRECT(ADDRESS(ROW(), COLUMN())),0,-1)+150</f>
        <v>380125</v>
      </c>
      <c r="N13" s="63">
        <v>386064</v>
      </c>
      <c r="O13" s="64">
        <f ca="1">OFFSET(INDIRECT(ADDRESS(ROW(), COLUMN())),0,-1)+150</f>
        <v>386214</v>
      </c>
      <c r="P13" s="63">
        <v>393416</v>
      </c>
      <c r="Q13" s="64">
        <f ca="1">OFFSET(INDIRECT(ADDRESS(ROW(), COLUMN())),0,-1)+150</f>
        <v>393566</v>
      </c>
      <c r="R13" s="63">
        <v>395488</v>
      </c>
      <c r="S13" s="64">
        <f ca="1">OFFSET(INDIRECT(ADDRESS(ROW(), COLUMN())),0,-1)+150</f>
        <v>395638</v>
      </c>
      <c r="T13" s="63">
        <v>399325</v>
      </c>
      <c r="U13" s="64">
        <f ca="1">OFFSET(INDIRECT(ADDRESS(ROW(), COLUMN())),0,-1)+150</f>
        <v>399475</v>
      </c>
      <c r="V13" s="63">
        <v>408596</v>
      </c>
      <c r="W13" s="64">
        <f ca="1">OFFSET(INDIRECT(ADDRESS(ROW(), COLUMN())),0,-1)+150</f>
        <v>408746</v>
      </c>
      <c r="X13" s="63">
        <v>433134</v>
      </c>
      <c r="Y13" s="64">
        <f ca="1">OFFSET(INDIRECT(ADDRESS(ROW(), COLUMN())),0,-1)+150</f>
        <v>433284</v>
      </c>
      <c r="Z13" s="63">
        <v>458158</v>
      </c>
      <c r="AA13" s="64">
        <f ca="1">OFFSET(INDIRECT(ADDRESS(ROW(), COLUMN())),0,-1)+150</f>
        <v>458308</v>
      </c>
      <c r="AB13" s="63">
        <v>465757</v>
      </c>
      <c r="AC13" s="64">
        <f ca="1">OFFSET(INDIRECT(ADDRESS(ROW(), COLUMN())),0,-1)+150</f>
        <v>465907</v>
      </c>
      <c r="AD13" s="63">
        <v>493667</v>
      </c>
      <c r="AE13" s="64">
        <f ca="1">OFFSET(INDIRECT(ADDRESS(ROW(), COLUMN())),0,-1)+150</f>
        <v>493817</v>
      </c>
      <c r="AF13" s="63">
        <v>503104</v>
      </c>
      <c r="AG13" s="64">
        <f ca="1">OFFSET(INDIRECT(ADDRESS(ROW(), COLUMN())),0,-1)+150</f>
        <v>503254</v>
      </c>
      <c r="AH13" s="63">
        <v>505295</v>
      </c>
      <c r="AI13" s="64">
        <f ca="1">OFFSET(INDIRECT(ADDRESS(ROW(), COLUMN())),0,-1)+150</f>
        <v>505445</v>
      </c>
      <c r="AJ13" s="63">
        <v>505819</v>
      </c>
      <c r="AK13" s="41">
        <f ca="1">OFFSET(INDIRECT(ADDRESS(ROW(), COLUMN())),0,-1)+75</f>
        <v>505894</v>
      </c>
      <c r="AL13" s="64">
        <f ca="1">OFFSET(INDIRECT(ADDRESS(ROW(), COLUMN())),0,-1)+150</f>
        <v>506044</v>
      </c>
      <c r="AM13" s="2"/>
    </row>
    <row r="14" spans="2:39" ht="15" thickTop="1" x14ac:dyDescent="0.2">
      <c r="B14" s="42" t="s">
        <v>107</v>
      </c>
      <c r="C14" s="43"/>
      <c r="D14" s="43"/>
      <c r="E14" s="68" t="s">
        <v>28</v>
      </c>
      <c r="F14" s="43"/>
      <c r="G14" s="134" t="s">
        <v>31</v>
      </c>
      <c r="H14" s="135"/>
      <c r="I14" s="134" t="s">
        <v>42</v>
      </c>
      <c r="J14" s="135"/>
      <c r="K14" s="134" t="s">
        <v>92</v>
      </c>
      <c r="L14" s="135"/>
      <c r="M14" s="134" t="s">
        <v>93</v>
      </c>
      <c r="N14" s="135"/>
      <c r="O14" s="134" t="s">
        <v>94</v>
      </c>
      <c r="P14" s="135"/>
      <c r="Q14" s="134" t="s">
        <v>95</v>
      </c>
      <c r="R14" s="135"/>
      <c r="S14" s="134" t="s">
        <v>96</v>
      </c>
      <c r="T14" s="140"/>
      <c r="U14" s="134" t="s">
        <v>97</v>
      </c>
      <c r="V14" s="135"/>
      <c r="W14" s="134" t="s">
        <v>98</v>
      </c>
      <c r="X14" s="140"/>
      <c r="Y14" s="134" t="s">
        <v>99</v>
      </c>
      <c r="Z14" s="135"/>
      <c r="AA14" s="134" t="s">
        <v>100</v>
      </c>
      <c r="AB14" s="140"/>
      <c r="AC14" s="134" t="s">
        <v>101</v>
      </c>
      <c r="AD14" s="135"/>
      <c r="AE14" s="140" t="s">
        <v>102</v>
      </c>
      <c r="AF14" s="140"/>
      <c r="AG14" s="134" t="s">
        <v>103</v>
      </c>
      <c r="AH14" s="135"/>
      <c r="AI14" s="134" t="s">
        <v>104</v>
      </c>
      <c r="AJ14" s="135"/>
      <c r="AK14" s="43"/>
      <c r="AL14" s="68" t="s">
        <v>105</v>
      </c>
      <c r="AM14" s="44"/>
    </row>
    <row r="15" spans="2:39" x14ac:dyDescent="0.2">
      <c r="B15" s="45" t="s">
        <v>55</v>
      </c>
      <c r="C15" s="46"/>
      <c r="D15" s="46"/>
      <c r="E15" s="69">
        <f ca="1">OFFSET(INDIRECT(ADDRESS(ROW(), COLUMN())),-2,0)</f>
        <v>45000</v>
      </c>
      <c r="F15" s="66"/>
      <c r="G15" s="136">
        <f t="shared" ref="G15:AL15" ca="1" si="1">OFFSET(INDIRECT(ADDRESS(ROW(), COLUMN())),-2,0)</f>
        <v>355752</v>
      </c>
      <c r="H15" s="137"/>
      <c r="I15" s="136">
        <f t="shared" ca="1" si="1"/>
        <v>363830</v>
      </c>
      <c r="J15" s="137"/>
      <c r="K15" s="136">
        <f t="shared" ca="1" si="1"/>
        <v>377274</v>
      </c>
      <c r="L15" s="137"/>
      <c r="M15" s="136">
        <f t="shared" ca="1" si="1"/>
        <v>380125</v>
      </c>
      <c r="N15" s="137"/>
      <c r="O15" s="136">
        <f t="shared" ca="1" si="1"/>
        <v>386214</v>
      </c>
      <c r="P15" s="137"/>
      <c r="Q15" s="136">
        <f t="shared" ca="1" si="1"/>
        <v>393566</v>
      </c>
      <c r="R15" s="137"/>
      <c r="S15" s="136">
        <f t="shared" ca="1" si="1"/>
        <v>395638</v>
      </c>
      <c r="T15" s="141"/>
      <c r="U15" s="136">
        <f t="shared" ca="1" si="1"/>
        <v>399475</v>
      </c>
      <c r="V15" s="137"/>
      <c r="W15" s="136">
        <f t="shared" ca="1" si="1"/>
        <v>408746</v>
      </c>
      <c r="X15" s="141"/>
      <c r="Y15" s="136">
        <f t="shared" ca="1" si="1"/>
        <v>433284</v>
      </c>
      <c r="Z15" s="137"/>
      <c r="AA15" s="136">
        <f t="shared" ca="1" si="1"/>
        <v>458308</v>
      </c>
      <c r="AB15" s="141"/>
      <c r="AC15" s="136">
        <f t="shared" ca="1" si="1"/>
        <v>465907</v>
      </c>
      <c r="AD15" s="137"/>
      <c r="AE15" s="141">
        <f t="shared" ca="1" si="1"/>
        <v>493817</v>
      </c>
      <c r="AF15" s="141"/>
      <c r="AG15" s="136">
        <f t="shared" ca="1" si="1"/>
        <v>503254</v>
      </c>
      <c r="AH15" s="137"/>
      <c r="AI15" s="136">
        <f t="shared" ca="1" si="1"/>
        <v>505445</v>
      </c>
      <c r="AJ15" s="137"/>
      <c r="AK15" s="66"/>
      <c r="AL15" s="69">
        <f t="shared" ca="1" si="1"/>
        <v>506044</v>
      </c>
      <c r="AM15" s="47"/>
    </row>
    <row r="16" spans="2:39" ht="15" thickBot="1" x14ac:dyDescent="0.25">
      <c r="B16" s="48" t="s">
        <v>57</v>
      </c>
      <c r="C16" s="49"/>
      <c r="D16" s="49"/>
      <c r="E16" s="70">
        <v>310602</v>
      </c>
      <c r="F16" s="49"/>
      <c r="G16" s="138">
        <v>8078</v>
      </c>
      <c r="H16" s="139"/>
      <c r="I16" s="138">
        <v>13444</v>
      </c>
      <c r="J16" s="139"/>
      <c r="K16" s="138">
        <v>2851</v>
      </c>
      <c r="L16" s="139"/>
      <c r="M16" s="138">
        <v>6089</v>
      </c>
      <c r="N16" s="139"/>
      <c r="O16" s="138">
        <v>7352</v>
      </c>
      <c r="P16" s="139"/>
      <c r="Q16" s="138">
        <v>2072</v>
      </c>
      <c r="R16" s="139"/>
      <c r="S16" s="138">
        <v>3837</v>
      </c>
      <c r="T16" s="142"/>
      <c r="U16" s="138">
        <v>9271</v>
      </c>
      <c r="V16" s="139"/>
      <c r="W16" s="138">
        <v>24538</v>
      </c>
      <c r="X16" s="142"/>
      <c r="Y16" s="138">
        <v>25024</v>
      </c>
      <c r="Z16" s="139"/>
      <c r="AA16" s="138">
        <v>7599</v>
      </c>
      <c r="AB16" s="142"/>
      <c r="AC16" s="138">
        <v>27910</v>
      </c>
      <c r="AD16" s="139"/>
      <c r="AE16" s="142">
        <v>9437</v>
      </c>
      <c r="AF16" s="142"/>
      <c r="AG16" s="138">
        <v>2191</v>
      </c>
      <c r="AH16" s="139"/>
      <c r="AI16" s="138">
        <v>449</v>
      </c>
      <c r="AJ16" s="139"/>
      <c r="AK16" s="49"/>
      <c r="AL16" s="70">
        <v>43106</v>
      </c>
      <c r="AM16" s="50"/>
    </row>
    <row r="17" spans="2:39" x14ac:dyDescent="0.2">
      <c r="B17" s="51" t="s">
        <v>16</v>
      </c>
      <c r="C17" s="52"/>
      <c r="D17" s="53"/>
      <c r="E17" s="71" t="s">
        <v>26</v>
      </c>
      <c r="F17" s="146" t="s">
        <v>29</v>
      </c>
      <c r="G17" s="146"/>
      <c r="H17" s="146" t="s">
        <v>78</v>
      </c>
      <c r="I17" s="146"/>
      <c r="J17" s="146" t="s">
        <v>79</v>
      </c>
      <c r="K17" s="146"/>
      <c r="L17" s="146" t="s">
        <v>80</v>
      </c>
      <c r="M17" s="146"/>
      <c r="N17" s="146" t="s">
        <v>81</v>
      </c>
      <c r="O17" s="146"/>
      <c r="P17" s="146" t="s">
        <v>82</v>
      </c>
      <c r="Q17" s="146"/>
      <c r="R17" s="146" t="s">
        <v>83</v>
      </c>
      <c r="S17" s="146"/>
      <c r="T17" s="146" t="s">
        <v>84</v>
      </c>
      <c r="U17" s="146"/>
      <c r="V17" s="146" t="s">
        <v>85</v>
      </c>
      <c r="W17" s="146"/>
      <c r="X17" s="146" t="s">
        <v>86</v>
      </c>
      <c r="Y17" s="146"/>
      <c r="Z17" s="146" t="s">
        <v>87</v>
      </c>
      <c r="AA17" s="146"/>
      <c r="AB17" s="146" t="s">
        <v>88</v>
      </c>
      <c r="AC17" s="146"/>
      <c r="AD17" s="146" t="s">
        <v>89</v>
      </c>
      <c r="AE17" s="146"/>
      <c r="AF17" s="146" t="s">
        <v>90</v>
      </c>
      <c r="AG17" s="146"/>
      <c r="AH17" s="146" t="s">
        <v>91</v>
      </c>
      <c r="AI17" s="146"/>
      <c r="AJ17" s="146" t="s">
        <v>77</v>
      </c>
      <c r="AK17" s="146"/>
      <c r="AL17" s="146"/>
      <c r="AM17" s="55"/>
    </row>
    <row r="18" spans="2:39" x14ac:dyDescent="0.2">
      <c r="B18" s="56" t="s">
        <v>54</v>
      </c>
      <c r="C18" s="57"/>
      <c r="D18" s="46"/>
      <c r="E18" s="72">
        <f ca="1">OFFSET(INDIRECT(ADDRESS(ROW(), COLUMN())),-5,0)</f>
        <v>45000</v>
      </c>
      <c r="F18" s="147">
        <f ca="1">OFFSET(INDIRECT(ADDRESS(ROW(), COLUMN())),-5,0)</f>
        <v>355602</v>
      </c>
      <c r="G18" s="147"/>
      <c r="H18" s="147">
        <f ca="1">OFFSET(INDIRECT(ADDRESS(ROW(), COLUMN())),-5,0)</f>
        <v>363680</v>
      </c>
      <c r="I18" s="147"/>
      <c r="J18" s="147">
        <f ca="1">OFFSET(INDIRECT(ADDRESS(ROW(), COLUMN())),-5,0)</f>
        <v>377124</v>
      </c>
      <c r="K18" s="147"/>
      <c r="L18" s="147">
        <f ca="1">OFFSET(INDIRECT(ADDRESS(ROW(), COLUMN())),-5,0)</f>
        <v>379975</v>
      </c>
      <c r="M18" s="147"/>
      <c r="N18" s="147">
        <f ca="1">OFFSET(INDIRECT(ADDRESS(ROW(), COLUMN())),-5,0)</f>
        <v>386064</v>
      </c>
      <c r="O18" s="147"/>
      <c r="P18" s="147">
        <f ca="1">OFFSET(INDIRECT(ADDRESS(ROW(), COLUMN())),-5,0)</f>
        <v>393416</v>
      </c>
      <c r="Q18" s="147"/>
      <c r="R18" s="147">
        <f ca="1">OFFSET(INDIRECT(ADDRESS(ROW(), COLUMN())),-5,0)</f>
        <v>395488</v>
      </c>
      <c r="S18" s="147"/>
      <c r="T18" s="147">
        <f ca="1">OFFSET(INDIRECT(ADDRESS(ROW(), COLUMN())),-5,0)</f>
        <v>399325</v>
      </c>
      <c r="U18" s="147"/>
      <c r="V18" s="147">
        <f ca="1">OFFSET(INDIRECT(ADDRESS(ROW(), COLUMN())),-5,0)</f>
        <v>408596</v>
      </c>
      <c r="W18" s="147"/>
      <c r="X18" s="147">
        <f ca="1">OFFSET(INDIRECT(ADDRESS(ROW(), COLUMN())),-5,0)</f>
        <v>433134</v>
      </c>
      <c r="Y18" s="147"/>
      <c r="Z18" s="147">
        <f ca="1">OFFSET(INDIRECT(ADDRESS(ROW(), COLUMN())),-5,0)</f>
        <v>458158</v>
      </c>
      <c r="AA18" s="147"/>
      <c r="AB18" s="147">
        <f ca="1">OFFSET(INDIRECT(ADDRESS(ROW(), COLUMN())),-5,0)</f>
        <v>465757</v>
      </c>
      <c r="AC18" s="147"/>
      <c r="AD18" s="147">
        <f ca="1">OFFSET(INDIRECT(ADDRESS(ROW(), COLUMN())),-5,0)</f>
        <v>493667</v>
      </c>
      <c r="AE18" s="147"/>
      <c r="AF18" s="147">
        <f ca="1">OFFSET(INDIRECT(ADDRESS(ROW(), COLUMN())),-5,0)</f>
        <v>503104</v>
      </c>
      <c r="AG18" s="147"/>
      <c r="AH18" s="147">
        <f ca="1">OFFSET(INDIRECT(ADDRESS(ROW(), COLUMN())),-5,0)</f>
        <v>505295</v>
      </c>
      <c r="AI18" s="147"/>
      <c r="AJ18" s="147">
        <f ca="1">OFFSET(INDIRECT(ADDRESS(ROW(), COLUMN())),-5,0)</f>
        <v>505819</v>
      </c>
      <c r="AK18" s="147"/>
      <c r="AL18" s="147"/>
      <c r="AM18" s="47"/>
    </row>
    <row r="19" spans="2:39" ht="15" thickBot="1" x14ac:dyDescent="0.25">
      <c r="B19" s="58" t="s">
        <v>56</v>
      </c>
      <c r="C19" s="59"/>
      <c r="D19" s="60"/>
      <c r="E19" s="73">
        <v>310602</v>
      </c>
      <c r="F19" s="145">
        <v>8078</v>
      </c>
      <c r="G19" s="145"/>
      <c r="H19" s="145">
        <v>13444</v>
      </c>
      <c r="I19" s="145"/>
      <c r="J19" s="145">
        <v>2851</v>
      </c>
      <c r="K19" s="145"/>
      <c r="L19" s="145">
        <v>6089</v>
      </c>
      <c r="M19" s="145"/>
      <c r="N19" s="145">
        <v>7352</v>
      </c>
      <c r="O19" s="145"/>
      <c r="P19" s="145">
        <v>2072</v>
      </c>
      <c r="Q19" s="145"/>
      <c r="R19" s="145">
        <v>3837</v>
      </c>
      <c r="S19" s="145"/>
      <c r="T19" s="145">
        <v>9271</v>
      </c>
      <c r="U19" s="145"/>
      <c r="V19" s="145">
        <v>24538</v>
      </c>
      <c r="W19" s="145"/>
      <c r="X19" s="145">
        <v>25024</v>
      </c>
      <c r="Y19" s="145"/>
      <c r="Z19" s="145">
        <v>7599</v>
      </c>
      <c r="AA19" s="145"/>
      <c r="AB19" s="145">
        <v>27910</v>
      </c>
      <c r="AC19" s="145"/>
      <c r="AD19" s="145">
        <v>9437</v>
      </c>
      <c r="AE19" s="145"/>
      <c r="AF19" s="145">
        <v>2191</v>
      </c>
      <c r="AG19" s="145"/>
      <c r="AH19" s="145">
        <v>524</v>
      </c>
      <c r="AI19" s="145"/>
      <c r="AJ19" s="145">
        <v>43331</v>
      </c>
      <c r="AK19" s="145"/>
      <c r="AL19" s="145"/>
      <c r="AM19" s="62"/>
    </row>
    <row r="20" spans="2:39" ht="15" thickTop="1" x14ac:dyDescent="0.2"/>
    <row r="22" spans="2:39" x14ac:dyDescent="0.2">
      <c r="B22" s="144" t="s">
        <v>108</v>
      </c>
      <c r="C22" s="144"/>
      <c r="D22" s="144"/>
      <c r="E22" s="144"/>
      <c r="F22" s="144"/>
      <c r="G22" s="144"/>
      <c r="H22" s="144"/>
      <c r="I22" s="144"/>
      <c r="J22" s="144"/>
      <c r="K22" s="144"/>
      <c r="L22" s="144"/>
      <c r="M22" s="144"/>
      <c r="N22" s="144"/>
      <c r="O22" s="144"/>
    </row>
    <row r="23" spans="2:39" x14ac:dyDescent="0.2">
      <c r="B23" s="143" t="s">
        <v>109</v>
      </c>
      <c r="C23" s="143"/>
      <c r="D23" s="143"/>
      <c r="E23" s="143"/>
      <c r="F23" s="143"/>
      <c r="G23" s="143"/>
      <c r="H23" s="143"/>
      <c r="I23" s="143"/>
      <c r="J23" s="143"/>
      <c r="K23" s="143"/>
      <c r="L23" s="143"/>
      <c r="M23" s="143"/>
      <c r="N23" s="143"/>
      <c r="O23" s="143"/>
    </row>
    <row r="25" spans="2:39" x14ac:dyDescent="0.2">
      <c r="B25" s="143" t="s">
        <v>110</v>
      </c>
      <c r="C25" s="143"/>
      <c r="D25" s="143"/>
      <c r="E25" s="143"/>
      <c r="F25" s="143"/>
      <c r="G25" s="143"/>
      <c r="H25" s="143"/>
      <c r="I25" s="143"/>
      <c r="J25" s="143"/>
      <c r="K25" s="143"/>
      <c r="L25" s="143"/>
      <c r="M25" s="143"/>
      <c r="N25" s="143"/>
      <c r="O25" s="143"/>
    </row>
  </sheetData>
  <mergeCells count="134">
    <mergeCell ref="C5:AM5"/>
    <mergeCell ref="D6:G6"/>
    <mergeCell ref="D7:E7"/>
    <mergeCell ref="F7:G7"/>
    <mergeCell ref="AJ7:AL7"/>
    <mergeCell ref="H7:I7"/>
    <mergeCell ref="J7:K7"/>
    <mergeCell ref="L7:M7"/>
    <mergeCell ref="N7:O7"/>
    <mergeCell ref="AJ17:AL17"/>
    <mergeCell ref="F18:G18"/>
    <mergeCell ref="AJ18:AL18"/>
    <mergeCell ref="F19:G19"/>
    <mergeCell ref="AJ19:AL19"/>
    <mergeCell ref="H17:I17"/>
    <mergeCell ref="H18:I18"/>
    <mergeCell ref="H19:I19"/>
    <mergeCell ref="D8:E8"/>
    <mergeCell ref="F8:G8"/>
    <mergeCell ref="AJ8:AL8"/>
    <mergeCell ref="AJ9:AK9"/>
    <mergeCell ref="H8:I8"/>
    <mergeCell ref="J8:K8"/>
    <mergeCell ref="L8:M8"/>
    <mergeCell ref="Z8:AA8"/>
    <mergeCell ref="R7:S7"/>
    <mergeCell ref="T7:U7"/>
    <mergeCell ref="N8:O8"/>
    <mergeCell ref="P8:Q8"/>
    <mergeCell ref="R8:S8"/>
    <mergeCell ref="T8:U8"/>
    <mergeCell ref="J17:K17"/>
    <mergeCell ref="L17:M17"/>
    <mergeCell ref="J18:K18"/>
    <mergeCell ref="L18:M18"/>
    <mergeCell ref="Z7:AA7"/>
    <mergeCell ref="AB7:AC7"/>
    <mergeCell ref="AD7:AE7"/>
    <mergeCell ref="AF7:AG7"/>
    <mergeCell ref="AH7:AI7"/>
    <mergeCell ref="N19:O19"/>
    <mergeCell ref="P19:Q19"/>
    <mergeCell ref="R19:S19"/>
    <mergeCell ref="T19:U19"/>
    <mergeCell ref="V7:W7"/>
    <mergeCell ref="X7:Y7"/>
    <mergeCell ref="V8:W8"/>
    <mergeCell ref="X8:Y8"/>
    <mergeCell ref="O14:P14"/>
    <mergeCell ref="O15:P15"/>
    <mergeCell ref="N17:O17"/>
    <mergeCell ref="P17:Q17"/>
    <mergeCell ref="R17:S17"/>
    <mergeCell ref="T17:U17"/>
    <mergeCell ref="N18:O18"/>
    <mergeCell ref="P18:Q18"/>
    <mergeCell ref="R18:S18"/>
    <mergeCell ref="T18:U18"/>
    <mergeCell ref="P7:Q7"/>
    <mergeCell ref="AH18:AI18"/>
    <mergeCell ref="AB8:AC8"/>
    <mergeCell ref="AD8:AE8"/>
    <mergeCell ref="AF8:AG8"/>
    <mergeCell ref="AH8:AI8"/>
    <mergeCell ref="V17:W17"/>
    <mergeCell ref="X17:Y17"/>
    <mergeCell ref="Z17:AA17"/>
    <mergeCell ref="AB17:AC17"/>
    <mergeCell ref="AD17:AE17"/>
    <mergeCell ref="AI14:AJ14"/>
    <mergeCell ref="AI15:AJ15"/>
    <mergeCell ref="B1:K1"/>
    <mergeCell ref="AI16:AJ16"/>
    <mergeCell ref="B22:O22"/>
    <mergeCell ref="K16:L16"/>
    <mergeCell ref="M14:N14"/>
    <mergeCell ref="M15:N15"/>
    <mergeCell ref="M16:N16"/>
    <mergeCell ref="V19:W19"/>
    <mergeCell ref="X19:Y19"/>
    <mergeCell ref="Z19:AA19"/>
    <mergeCell ref="AB19:AC19"/>
    <mergeCell ref="AD19:AE19"/>
    <mergeCell ref="AF19:AG19"/>
    <mergeCell ref="AH19:AI19"/>
    <mergeCell ref="AF17:AG17"/>
    <mergeCell ref="AH17:AI17"/>
    <mergeCell ref="V18:W18"/>
    <mergeCell ref="X18:Y18"/>
    <mergeCell ref="Z18:AA18"/>
    <mergeCell ref="AB18:AC18"/>
    <mergeCell ref="AD18:AE18"/>
    <mergeCell ref="AF18:AG18"/>
    <mergeCell ref="O16:P16"/>
    <mergeCell ref="Q14:R14"/>
    <mergeCell ref="Q15:R15"/>
    <mergeCell ref="Q16:R16"/>
    <mergeCell ref="S14:T14"/>
    <mergeCell ref="S15:T15"/>
    <mergeCell ref="S16:T16"/>
    <mergeCell ref="B23:O23"/>
    <mergeCell ref="B25:O25"/>
    <mergeCell ref="G14:H14"/>
    <mergeCell ref="G15:H15"/>
    <mergeCell ref="G16:H16"/>
    <mergeCell ref="I14:J14"/>
    <mergeCell ref="I15:J15"/>
    <mergeCell ref="I16:J16"/>
    <mergeCell ref="K14:L14"/>
    <mergeCell ref="K15:L15"/>
    <mergeCell ref="J19:K19"/>
    <mergeCell ref="L19:M19"/>
    <mergeCell ref="F17:G17"/>
    <mergeCell ref="Y14:Z14"/>
    <mergeCell ref="Y15:Z15"/>
    <mergeCell ref="Y16:Z16"/>
    <mergeCell ref="AA14:AB14"/>
    <mergeCell ref="AA15:AB15"/>
    <mergeCell ref="AA16:AB16"/>
    <mergeCell ref="U14:V14"/>
    <mergeCell ref="U15:V15"/>
    <mergeCell ref="U16:V16"/>
    <mergeCell ref="W14:X14"/>
    <mergeCell ref="W15:X15"/>
    <mergeCell ref="W16:X16"/>
    <mergeCell ref="AG14:AH14"/>
    <mergeCell ref="AG15:AH15"/>
    <mergeCell ref="AG16:AH16"/>
    <mergeCell ref="AC14:AD14"/>
    <mergeCell ref="AC15:AD15"/>
    <mergeCell ref="AC16:AD16"/>
    <mergeCell ref="AE14:AF14"/>
    <mergeCell ref="AE15:AF15"/>
    <mergeCell ref="AE16:AF16"/>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Comparison</vt:lpstr>
      <vt:lpstr>Example 1</vt:lpstr>
      <vt:lpstr>Example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2018-04-21T17:29:06Z</dcterms:modified>
</cp:coreProperties>
</file>