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"/>
    </mc:Choice>
  </mc:AlternateContent>
  <bookViews>
    <workbookView xWindow="13420" yWindow="600" windowWidth="16560" windowHeight="16240" tabRatio="50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Sheet1!$D$31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D17" i="1"/>
  <c r="C5" i="1"/>
  <c r="D5" i="1"/>
  <c r="C6" i="1"/>
  <c r="D6" i="1"/>
  <c r="C7" i="1"/>
  <c r="D7" i="1"/>
  <c r="C8" i="1"/>
  <c r="D8" i="1"/>
  <c r="C4" i="1"/>
  <c r="D4" i="1"/>
  <c r="C26" i="1"/>
  <c r="D26" i="1"/>
  <c r="C27" i="1"/>
  <c r="D27" i="1"/>
  <c r="C28" i="1"/>
  <c r="D28" i="1"/>
  <c r="C29" i="1"/>
  <c r="D29" i="1"/>
  <c r="C30" i="1"/>
  <c r="D30" i="1"/>
  <c r="C25" i="1"/>
  <c r="D25" i="1"/>
  <c r="D31" i="1"/>
</calcChain>
</file>

<file path=xl/sharedStrings.xml><?xml version="1.0" encoding="utf-8"?>
<sst xmlns="http://schemas.openxmlformats.org/spreadsheetml/2006/main" count="15" uniqueCount="10">
  <si>
    <t>expt T</t>
  </si>
  <si>
    <t>expt Fq</t>
  </si>
  <si>
    <t>calc T</t>
  </si>
  <si>
    <t>calc Fq</t>
  </si>
  <si>
    <t>a</t>
  </si>
  <si>
    <t>bT</t>
  </si>
  <si>
    <t>c/T</t>
  </si>
  <si>
    <t>dT^2</t>
  </si>
  <si>
    <t>fit</t>
  </si>
  <si>
    <t>paradichlorobenzene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</si>
</sst>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25" sqref="F25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G1" t="s">
        <v>9</v>
      </c>
    </row>
    <row r="2" spans="1:7" x14ac:dyDescent="0.2">
      <c r="A2">
        <v>35.799999999999997</v>
      </c>
      <c r="B2">
        <v>-5.1000000000000004E-3</v>
      </c>
      <c r="C2">
        <v>-1</v>
      </c>
      <c r="D2">
        <v>-5.0000000000000004E-6</v>
      </c>
    </row>
    <row r="3" spans="1:7" x14ac:dyDescent="0.2">
      <c r="A3" t="s">
        <v>0</v>
      </c>
      <c r="B3" t="s">
        <v>1</v>
      </c>
      <c r="C3" t="s">
        <v>8</v>
      </c>
    </row>
    <row r="4" spans="1:7" x14ac:dyDescent="0.2">
      <c r="A4">
        <v>1</v>
      </c>
      <c r="B4">
        <v>34.829000000000001</v>
      </c>
      <c r="C4">
        <f>$A$2+$B$2*A4+$C$2/A4+$D$2*A4^2</f>
        <v>34.794894999999997</v>
      </c>
      <c r="D4">
        <f t="shared" ref="D4:D6" si="0">(C4-B4)^2</f>
        <v>1.163151025000261E-3</v>
      </c>
    </row>
    <row r="5" spans="1:7" x14ac:dyDescent="0.2">
      <c r="A5">
        <v>20</v>
      </c>
      <c r="B5">
        <v>34.823999999999998</v>
      </c>
      <c r="C5">
        <f t="shared" ref="C5:C16" si="1">$A$2+$B$2*A5+$C$2/A5+$D$2*A5^2</f>
        <v>35.646000000000001</v>
      </c>
      <c r="D5">
        <f t="shared" si="0"/>
        <v>0.6756840000000045</v>
      </c>
    </row>
    <row r="6" spans="1:7" x14ac:dyDescent="0.2">
      <c r="A6">
        <v>80</v>
      </c>
      <c r="B6">
        <v>34.774999999999999</v>
      </c>
      <c r="C6">
        <f t="shared" si="1"/>
        <v>35.347499999999997</v>
      </c>
      <c r="D6">
        <f t="shared" si="0"/>
        <v>0.3277562499999977</v>
      </c>
    </row>
    <row r="7" spans="1:7" x14ac:dyDescent="0.2">
      <c r="A7">
        <v>100</v>
      </c>
      <c r="B7">
        <v>34.744999999999997</v>
      </c>
      <c r="C7">
        <f t="shared" si="1"/>
        <v>35.230000000000004</v>
      </c>
      <c r="D7">
        <f>(C7-B7)^2</f>
        <v>0.23522500000000635</v>
      </c>
    </row>
    <row r="8" spans="1:7" x14ac:dyDescent="0.2">
      <c r="A8">
        <v>120</v>
      </c>
      <c r="B8">
        <v>34.713000000000001</v>
      </c>
      <c r="C8">
        <f t="shared" si="1"/>
        <v>35.10766666666666</v>
      </c>
      <c r="D8">
        <f t="shared" ref="D8:D16" si="2">(C8-B8)^2</f>
        <v>0.1557617777777715</v>
      </c>
    </row>
    <row r="9" spans="1:7" x14ac:dyDescent="0.2">
      <c r="A9">
        <v>140</v>
      </c>
      <c r="B9">
        <v>34.677</v>
      </c>
      <c r="C9">
        <f t="shared" si="1"/>
        <v>34.98085714285714</v>
      </c>
      <c r="D9">
        <f t="shared" si="2"/>
        <v>9.2329163265304479E-2</v>
      </c>
    </row>
    <row r="10" spans="1:7" x14ac:dyDescent="0.2">
      <c r="A10">
        <v>160</v>
      </c>
      <c r="B10">
        <v>34.64</v>
      </c>
      <c r="C10">
        <f t="shared" si="1"/>
        <v>34.849749999999993</v>
      </c>
      <c r="D10">
        <f t="shared" si="2"/>
        <v>4.3995062499996879E-2</v>
      </c>
    </row>
    <row r="11" spans="1:7" x14ac:dyDescent="0.2">
      <c r="A11">
        <v>180</v>
      </c>
      <c r="B11">
        <v>34.597000000000001</v>
      </c>
      <c r="C11">
        <f t="shared" si="1"/>
        <v>34.714444444444446</v>
      </c>
      <c r="D11">
        <f t="shared" si="2"/>
        <v>1.3793197530864254E-2</v>
      </c>
    </row>
    <row r="12" spans="1:7" x14ac:dyDescent="0.2">
      <c r="A12">
        <v>200</v>
      </c>
      <c r="B12">
        <v>34.549999999999997</v>
      </c>
      <c r="C12">
        <f t="shared" si="1"/>
        <v>34.574999999999989</v>
      </c>
      <c r="D12">
        <f t="shared" si="2"/>
        <v>6.249999999995737E-4</v>
      </c>
    </row>
    <row r="13" spans="1:7" x14ac:dyDescent="0.2">
      <c r="A13">
        <v>220</v>
      </c>
      <c r="B13">
        <v>34.502000000000002</v>
      </c>
      <c r="C13">
        <f t="shared" si="1"/>
        <v>34.431454545454542</v>
      </c>
      <c r="D13">
        <f t="shared" si="2"/>
        <v>4.9766611570255656E-3</v>
      </c>
    </row>
    <row r="14" spans="1:7" x14ac:dyDescent="0.2">
      <c r="A14">
        <v>240</v>
      </c>
      <c r="B14">
        <v>34.447000000000003</v>
      </c>
      <c r="C14">
        <f t="shared" si="1"/>
        <v>34.283833333333327</v>
      </c>
      <c r="D14">
        <f t="shared" si="2"/>
        <v>2.6623361111114161E-2</v>
      </c>
    </row>
    <row r="15" spans="1:7" x14ac:dyDescent="0.2">
      <c r="A15">
        <v>260</v>
      </c>
      <c r="B15">
        <v>34.392000000000003</v>
      </c>
      <c r="C15">
        <f t="shared" si="1"/>
        <v>34.132153846153841</v>
      </c>
      <c r="D15">
        <f t="shared" si="2"/>
        <v>6.752002366864332E-2</v>
      </c>
    </row>
    <row r="16" spans="1:7" x14ac:dyDescent="0.2">
      <c r="A16">
        <v>280</v>
      </c>
      <c r="B16">
        <v>34.326999999999998</v>
      </c>
      <c r="C16">
        <f t="shared" si="1"/>
        <v>33.976428571428571</v>
      </c>
      <c r="D16">
        <f t="shared" si="2"/>
        <v>0.1229003265306116</v>
      </c>
    </row>
    <row r="17" spans="1:4" x14ac:dyDescent="0.2">
      <c r="D17">
        <f>SUM(D9:D16)</f>
        <v>0.37276279576355981</v>
      </c>
    </row>
    <row r="21" spans="1:4" x14ac:dyDescent="0.2">
      <c r="A21" t="s">
        <v>4</v>
      </c>
      <c r="B21" t="s">
        <v>5</v>
      </c>
      <c r="C21" t="s">
        <v>6</v>
      </c>
      <c r="D21" t="s">
        <v>7</v>
      </c>
    </row>
    <row r="22" spans="1:4" x14ac:dyDescent="0.2">
      <c r="A22">
        <v>34.800753622206791</v>
      </c>
      <c r="B22">
        <v>-4.9758771845644784E-3</v>
      </c>
      <c r="C22">
        <v>-1.0001487739868316</v>
      </c>
      <c r="D22">
        <v>5.2823412557122824E-6</v>
      </c>
    </row>
    <row r="24" spans="1:4" x14ac:dyDescent="0.2">
      <c r="A24" t="s">
        <v>2</v>
      </c>
      <c r="B24" t="s">
        <v>3</v>
      </c>
      <c r="C24" t="s">
        <v>8</v>
      </c>
    </row>
    <row r="25" spans="1:4" x14ac:dyDescent="0.2">
      <c r="A25">
        <v>100</v>
      </c>
      <c r="B25">
        <v>34.348260000000003</v>
      </c>
      <c r="C25">
        <f>$A$22+$B$22*A25+$C$22/A25+$D$22*A25^2</f>
        <v>34.345987828567594</v>
      </c>
      <c r="D25">
        <f>(C25-B25)^2</f>
        <v>5.1627630182565166E-6</v>
      </c>
    </row>
    <row r="26" spans="1:4" x14ac:dyDescent="0.2">
      <c r="A26">
        <v>200</v>
      </c>
      <c r="B26">
        <v>34.001370000000001</v>
      </c>
      <c r="C26">
        <f t="shared" ref="C26:C30" si="3">$A$22+$B$22*A26+$C$22/A26+$D$22*A26^2</f>
        <v>34.011871091652452</v>
      </c>
      <c r="D26">
        <f t="shared" ref="D26:D30" si="4">(C26-B26)^2</f>
        <v>1.1027292589316791E-4</v>
      </c>
    </row>
    <row r="27" spans="1:4" x14ac:dyDescent="0.2">
      <c r="A27">
        <v>225</v>
      </c>
      <c r="B27">
        <v>33.914299999999997</v>
      </c>
      <c r="C27">
        <f t="shared" si="3"/>
        <v>33.944154676088054</v>
      </c>
      <c r="D27">
        <f t="shared" si="4"/>
        <v>8.9130168432279759E-4</v>
      </c>
    </row>
    <row r="28" spans="1:4" x14ac:dyDescent="0.2">
      <c r="A28">
        <v>250</v>
      </c>
      <c r="B28">
        <v>33.938879999999997</v>
      </c>
      <c r="C28">
        <f t="shared" si="3"/>
        <v>33.882930059451745</v>
      </c>
      <c r="D28">
        <f t="shared" si="4"/>
        <v>3.1303958473530053E-3</v>
      </c>
    </row>
    <row r="29" spans="1:4" x14ac:dyDescent="0.2">
      <c r="A29">
        <v>273</v>
      </c>
      <c r="B29">
        <v>33.835680000000004</v>
      </c>
      <c r="C29">
        <f t="shared" si="3"/>
        <v>33.832363213645003</v>
      </c>
      <c r="D29">
        <f t="shared" si="4"/>
        <v>1.1001071724717801E-5</v>
      </c>
    </row>
    <row r="30" spans="1:4" x14ac:dyDescent="0.2">
      <c r="A30">
        <v>293</v>
      </c>
      <c r="B30">
        <v>33.771529999999998</v>
      </c>
      <c r="C30">
        <f t="shared" si="3"/>
        <v>33.792891844546716</v>
      </c>
      <c r="D30">
        <f t="shared" si="4"/>
        <v>4.5632840243812995E-4</v>
      </c>
    </row>
    <row r="31" spans="1:4" x14ac:dyDescent="0.2">
      <c r="D31">
        <f>SUM(D25:D30)</f>
        <v>4.6044626947500744E-3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2018-02-22T17:40:48Z</dcterms:created>
  <dcterms:modified xsi:type="dcterms:W3CDTF">2018-02-22T18:13:22Z</dcterms:modified>
</cp:coreProperties>
</file>