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8" windowHeight="8192" windowWidth="16384" xWindow="0" yWindow="0"/>
  </bookViews>
  <sheets>
    <sheet name="a280_n279_BSC_01" sheetId="1" state="visible" r:id="rId2"/>
    <sheet name="a280_n1395_USW_05" sheetId="2" state="visible" r:id="rId3"/>
    <sheet name="a280_n2790_U_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<sst xmlns="http://schemas.openxmlformats.org/spreadsheetml/2006/main" count="41" uniqueCount="24">
  <si>
    <t>Simple/Zeros</t>
  </si>
  <si>
    <t>Simple/Rand</t>
  </si>
  <si>
    <t>Simple/Greedy</t>
  </si>
  <si>
    <t>Rand/Zeros</t>
  </si>
  <si>
    <t>Rand/Rand</t>
  </si>
  <si>
    <t>Rand/Greedy</t>
  </si>
  <si>
    <t>Greedy/Zeros</t>
  </si>
  <si>
    <t>Greedy/Rand</t>
  </si>
  <si>
    <t>Greedy/Greedy</t>
  </si>
  <si>
    <t>data</t>
  </si>
  <si>
    <t>MAX</t>
  </si>
  <si>
    <t>AVG</t>
  </si>
  <si>
    <t>SD</t>
  </si>
  <si>
    <t>a280_n1395_USW_05</t>
  </si>
  <si>
    <t>simple tour + zeros</t>
  </si>
  <si>
    <t>simple tour + rand pp</t>
  </si>
  <si>
    <t>simple tour + greedy pp</t>
  </si>
  <si>
    <t>rand tour + zeros</t>
  </si>
  <si>
    <t>rand tour + rand pp</t>
  </si>
  <si>
    <t>rand tour + greedy pp</t>
  </si>
  <si>
    <t>greedy tour + zeros</t>
  </si>
  <si>
    <t>greedy tour + rand pp</t>
  </si>
  <si>
    <t>greedy tour + greedy pp</t>
  </si>
  <si>
    <t>a280_n2790_U_10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</si>
</sst>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true" topLeftCell="M1" view="normal" windowProtection="false" workbookViewId="0" zoomScale="90" zoomScaleNormal="90" zoomScalePageLayoutView="100">
      <selection activeCell="T8" activeCellId="0" pane="topLeft" sqref="T8"/>
    </sheetView>
  </sheetViews>
  <sheetFormatPr defaultRowHeight="12.75"/>
  <cols>
    <col collapsed="false" hidden="false" max="1" min="1" style="0" width="14.1479591836735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9" min="18" style="0" width="11.5714285714286"/>
    <col collapsed="false" hidden="false" max="20" min="20" style="0" width="12.5357142857143"/>
    <col collapsed="false" hidden="false" max="1025" min="21" style="0" width="11.5714285714286"/>
  </cols>
  <sheetData>
    <row collapsed="false" customFormat="false" customHeight="true" hidden="false" ht="22.35" outlineLevel="0" r="1">
      <c r="A1" s="1"/>
      <c r="B1" s="2" t="s">
        <v>0</v>
      </c>
      <c r="C1" s="2"/>
      <c r="D1" s="3" t="s">
        <v>1</v>
      </c>
      <c r="E1" s="3"/>
      <c r="F1" s="2" t="s">
        <v>2</v>
      </c>
      <c r="G1" s="2"/>
      <c r="H1" s="3" t="s">
        <v>3</v>
      </c>
      <c r="I1" s="3"/>
      <c r="J1" s="2" t="s">
        <v>4</v>
      </c>
      <c r="K1" s="2"/>
      <c r="L1" s="3" t="s">
        <v>5</v>
      </c>
      <c r="M1" s="3"/>
      <c r="N1" s="2" t="s">
        <v>6</v>
      </c>
      <c r="O1" s="2"/>
      <c r="P1" s="3" t="s">
        <v>7</v>
      </c>
      <c r="Q1" s="3"/>
      <c r="R1" s="2" t="s">
        <v>8</v>
      </c>
      <c r="S1" s="2"/>
    </row>
    <row collapsed="false" customFormat="false" customHeight="false" hidden="false" ht="12.1" outlineLevel="0" r="2">
      <c r="A2" s="4" t="s">
        <v>9</v>
      </c>
      <c r="B2" s="5" t="n">
        <v>-11841</v>
      </c>
      <c r="C2" s="5" t="n">
        <v>0.41</v>
      </c>
      <c r="D2" s="5" t="n">
        <v>-10131</v>
      </c>
      <c r="E2" s="5" t="n">
        <v>0.53</v>
      </c>
      <c r="F2" s="5" t="n">
        <v>-10541</v>
      </c>
      <c r="G2" s="5" t="n">
        <v>0.48</v>
      </c>
      <c r="H2" s="5" t="n">
        <v>-26455</v>
      </c>
      <c r="I2" s="5" t="n">
        <v>16.26</v>
      </c>
      <c r="J2" s="5" t="n">
        <v>-25150</v>
      </c>
      <c r="K2" s="5" t="n">
        <v>20.22</v>
      </c>
      <c r="L2" s="5" t="n">
        <v>-25064</v>
      </c>
      <c r="M2" s="5" t="n">
        <v>17.81</v>
      </c>
      <c r="N2" s="5" t="n">
        <v>-21744</v>
      </c>
      <c r="O2" s="5" t="n">
        <v>0.21</v>
      </c>
      <c r="P2" s="5" t="n">
        <v>-20157</v>
      </c>
      <c r="Q2" s="5" t="n">
        <v>0.65</v>
      </c>
      <c r="R2" s="5" t="n">
        <v>-20157</v>
      </c>
      <c r="S2" s="5" t="n">
        <v>0.65</v>
      </c>
    </row>
    <row collapsed="false" customFormat="false" customHeight="false" hidden="false" ht="12.1" outlineLevel="0" r="3">
      <c r="A3" s="4"/>
      <c r="B3" s="5"/>
      <c r="C3" s="5"/>
      <c r="D3" s="5" t="n">
        <v>-10847</v>
      </c>
      <c r="E3" s="5" t="n">
        <v>0.46</v>
      </c>
      <c r="F3" s="5"/>
      <c r="G3" s="5"/>
      <c r="H3" s="5" t="n">
        <v>-24568</v>
      </c>
      <c r="I3" s="5" t="n">
        <v>17.37</v>
      </c>
      <c r="J3" s="5" t="n">
        <v>-25549</v>
      </c>
      <c r="K3" s="5" t="n">
        <v>19.71</v>
      </c>
      <c r="L3" s="5" t="n">
        <v>-22243</v>
      </c>
      <c r="M3" s="5" t="n">
        <v>22.77</v>
      </c>
      <c r="N3" s="5"/>
      <c r="O3" s="5"/>
      <c r="P3" s="5" t="n">
        <v>-20378</v>
      </c>
      <c r="Q3" s="5" t="n">
        <v>0.67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-10250</v>
      </c>
      <c r="E4" s="5" t="n">
        <v>0.46</v>
      </c>
      <c r="F4" s="5"/>
      <c r="G4" s="5"/>
      <c r="H4" s="5" t="n">
        <v>-24397</v>
      </c>
      <c r="I4" s="5" t="n">
        <v>18.13</v>
      </c>
      <c r="J4" s="5" t="n">
        <v>-24673</v>
      </c>
      <c r="K4" s="5" t="n">
        <v>20.91</v>
      </c>
      <c r="L4" s="5" t="n">
        <v>-24232</v>
      </c>
      <c r="M4" s="5" t="n">
        <v>17.94</v>
      </c>
      <c r="N4" s="5"/>
      <c r="O4" s="5"/>
      <c r="P4" s="5" t="n">
        <v>-19755</v>
      </c>
      <c r="Q4" s="5" t="n">
        <v>0.88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-33000</v>
      </c>
      <c r="E5" s="5" t="n">
        <v>0.47</v>
      </c>
      <c r="F5" s="5"/>
      <c r="G5" s="5"/>
      <c r="H5" s="5" t="n">
        <v>-25064</v>
      </c>
      <c r="I5" s="5" t="n">
        <v>17.08</v>
      </c>
      <c r="J5" s="5" t="n">
        <v>-23308</v>
      </c>
      <c r="K5" s="5" t="n">
        <v>18.2</v>
      </c>
      <c r="L5" s="5" t="n">
        <v>-25245</v>
      </c>
      <c r="M5" s="5" t="n">
        <v>21.75</v>
      </c>
      <c r="N5" s="5"/>
      <c r="O5" s="5"/>
      <c r="P5" s="5" t="n">
        <v>-20378</v>
      </c>
      <c r="Q5" s="5" t="n">
        <v>0.55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-16330</v>
      </c>
      <c r="E6" s="5" t="n">
        <v>0.45</v>
      </c>
      <c r="F6" s="5"/>
      <c r="G6" s="5"/>
      <c r="H6" s="5" t="n">
        <v>-24186</v>
      </c>
      <c r="I6" s="5" t="n">
        <v>18.22</v>
      </c>
      <c r="J6" s="5" t="n">
        <v>-21991</v>
      </c>
      <c r="K6" s="5" t="n">
        <v>19.7</v>
      </c>
      <c r="L6" s="5" t="n">
        <v>-25168</v>
      </c>
      <c r="M6" s="5" t="n">
        <v>17.62</v>
      </c>
      <c r="N6" s="5"/>
      <c r="O6" s="5"/>
      <c r="P6" s="5" t="n">
        <v>-20197</v>
      </c>
      <c r="Q6" s="5" t="n">
        <v>0.45</v>
      </c>
      <c r="R6" s="5"/>
      <c r="S6" s="5"/>
    </row>
    <row collapsed="false" customFormat="false" customHeight="false" hidden="false" ht="12.1" outlineLevel="0" r="7">
      <c r="A7" s="6" t="s">
        <v>10</v>
      </c>
      <c r="B7" s="7" t="n">
        <f aca="false">B2</f>
        <v>-11841</v>
      </c>
      <c r="C7" s="7" t="n">
        <f aca="false">C2</f>
        <v>0.41</v>
      </c>
      <c r="D7" s="7" t="n">
        <f aca="false">MAX(D2:D6)</f>
        <v>-10131</v>
      </c>
      <c r="E7" s="7" t="n">
        <f aca="false">MAX(E2:E6)</f>
        <v>0.53</v>
      </c>
      <c r="F7" s="7" t="n">
        <f aca="false">F2</f>
        <v>-10541</v>
      </c>
      <c r="G7" s="7" t="n">
        <f aca="false">G2</f>
        <v>0.48</v>
      </c>
      <c r="H7" s="7" t="n">
        <f aca="false">MAX(H2:H6)</f>
        <v>-24186</v>
      </c>
      <c r="I7" s="7" t="n">
        <f aca="false">MAX(I2:I6)</f>
        <v>18.22</v>
      </c>
      <c r="J7" s="7" t="n">
        <f aca="false">MAX(J2:J6)</f>
        <v>-21991</v>
      </c>
      <c r="K7" s="7" t="n">
        <f aca="false">MAX(K2:K6)</f>
        <v>20.91</v>
      </c>
      <c r="L7" s="7" t="n">
        <f aca="false">MAX(L2:L6)</f>
        <v>-22243</v>
      </c>
      <c r="M7" s="7" t="n">
        <f aca="false">MAX(M2:M6)</f>
        <v>22.77</v>
      </c>
      <c r="N7" s="7" t="n">
        <f aca="false">N2</f>
        <v>-21744</v>
      </c>
      <c r="O7" s="7" t="n">
        <f aca="false">O2</f>
        <v>0.21</v>
      </c>
      <c r="P7" s="7" t="n">
        <f aca="false">MAX(P2:P6)</f>
        <v>-19755</v>
      </c>
      <c r="Q7" s="7" t="n">
        <f aca="false">MAX(Q2:Q6)</f>
        <v>0.88</v>
      </c>
      <c r="R7" s="7" t="n">
        <f aca="false">R2</f>
        <v>-20157</v>
      </c>
      <c r="S7" s="7" t="n">
        <f aca="false">S2</f>
        <v>0.65</v>
      </c>
      <c r="T7" s="0" t="n">
        <f aca="false">MAX(R7,P7,N7,L7,J7,H7,F7,D7,B7)</f>
        <v>-10131</v>
      </c>
    </row>
    <row collapsed="false" customFormat="false" customHeight="false" hidden="false" ht="12.1" outlineLevel="0" r="8">
      <c r="A8" s="6" t="s">
        <v>11</v>
      </c>
      <c r="B8" s="7" t="n">
        <f aca="false">B2</f>
        <v>-11841</v>
      </c>
      <c r="C8" s="7" t="n">
        <f aca="false">C2</f>
        <v>0.41</v>
      </c>
      <c r="D8" s="7" t="n">
        <f aca="false">AVERAGE(D2:D6)</f>
        <v>-16111.6</v>
      </c>
      <c r="E8" s="7" t="n">
        <f aca="false">AVERAGE(E2,E3,E4,E5,E6)</f>
        <v>0.474</v>
      </c>
      <c r="F8" s="7" t="n">
        <f aca="false">F2</f>
        <v>-10541</v>
      </c>
      <c r="G8" s="7" t="n">
        <f aca="false">G2</f>
        <v>0.48</v>
      </c>
      <c r="H8" s="7" t="n">
        <f aca="false">AVERAGE(H2:H6)</f>
        <v>-24934</v>
      </c>
      <c r="I8" s="7" t="n">
        <f aca="false">AVERAGE(I2:I6)</f>
        <v>17.412</v>
      </c>
      <c r="J8" s="7" t="n">
        <f aca="false">AVERAGE(J2:J6)</f>
        <v>-24134.2</v>
      </c>
      <c r="K8" s="7" t="n">
        <f aca="false">AVERAGE(K2:K6)</f>
        <v>19.748</v>
      </c>
      <c r="L8" s="7" t="n">
        <f aca="false">AVERAGE(L2:L6)</f>
        <v>-24390.4</v>
      </c>
      <c r="M8" s="7" t="n">
        <f aca="false">AVERAGE(M2:M6)</f>
        <v>19.578</v>
      </c>
      <c r="N8" s="7" t="n">
        <f aca="false">N2</f>
        <v>-21744</v>
      </c>
      <c r="O8" s="7" t="n">
        <f aca="false">O2</f>
        <v>0.21</v>
      </c>
      <c r="P8" s="7" t="n">
        <f aca="false">AVERAGE(P2:P6)</f>
        <v>-20173</v>
      </c>
      <c r="Q8" s="7" t="n">
        <f aca="false">AVERAGE(Q2:Q6)</f>
        <v>0.64</v>
      </c>
      <c r="R8" s="7" t="n">
        <f aca="false">R2</f>
        <v>-20157</v>
      </c>
      <c r="S8" s="7" t="n">
        <f aca="false">S2</f>
        <v>0.65</v>
      </c>
    </row>
    <row collapsed="false" customFormat="false" customHeight="false" hidden="false" ht="12.1" outlineLevel="0" r="9">
      <c r="A9" s="6" t="s">
        <v>12</v>
      </c>
      <c r="B9" s="7"/>
      <c r="C9" s="7"/>
      <c r="D9" s="7" t="n">
        <f aca="false">STDEV(D2:D6)</f>
        <v>9786.56856615229</v>
      </c>
      <c r="E9" s="7" t="n">
        <f aca="false">STDEV(E2:E6)</f>
        <v>0.0320936130717624</v>
      </c>
      <c r="F9" s="7"/>
      <c r="G9" s="7"/>
      <c r="H9" s="7" t="n">
        <f aca="false">STDEV(H2:H6)</f>
        <v>909.968406044957</v>
      </c>
      <c r="I9" s="7" t="n">
        <f aca="false">STDEV(I2:I6)</f>
        <v>0.807384666686207</v>
      </c>
      <c r="J9" s="7" t="n">
        <f aca="false">STDEV(J2:J6)</f>
        <v>1466.26453956986</v>
      </c>
      <c r="K9" s="7" t="n">
        <f aca="false">STDEV(K2:K6)</f>
        <v>0.99662931925566</v>
      </c>
      <c r="L9" s="7" t="n">
        <f aca="false">STDEV(L2:L6)</f>
        <v>1267.39468990524</v>
      </c>
      <c r="M9" s="7" t="n">
        <f aca="false">STDEV(M2:M6)</f>
        <v>2.47735140825842</v>
      </c>
      <c r="N9" s="7"/>
      <c r="O9" s="7"/>
      <c r="P9" s="7" t="n">
        <f aca="false">STDEV(P2:P6)</f>
        <v>254.757728047649</v>
      </c>
      <c r="Q9" s="7" t="n">
        <f aca="false">STDEV(Q2:Q6)</f>
        <v>0.160312195418814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280612244898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1" t="s">
        <v>13</v>
      </c>
      <c r="B1" s="2" t="s">
        <v>14</v>
      </c>
      <c r="C1" s="2"/>
      <c r="D1" s="3" t="s">
        <v>15</v>
      </c>
      <c r="E1" s="3"/>
      <c r="F1" s="2" t="s">
        <v>16</v>
      </c>
      <c r="G1" s="2"/>
      <c r="H1" s="3" t="s">
        <v>17</v>
      </c>
      <c r="I1" s="3"/>
      <c r="J1" s="2" t="s">
        <v>18</v>
      </c>
      <c r="K1" s="2"/>
      <c r="L1" s="3" t="s">
        <v>19</v>
      </c>
      <c r="M1" s="3"/>
      <c r="N1" s="2" t="s">
        <v>20</v>
      </c>
      <c r="O1" s="2"/>
      <c r="P1" s="3" t="s">
        <v>21</v>
      </c>
      <c r="Q1" s="3"/>
      <c r="R1" s="2" t="s">
        <v>22</v>
      </c>
      <c r="S1" s="2"/>
    </row>
    <row collapsed="false" customFormat="false" customHeight="false" hidden="false" ht="12.1" outlineLevel="0" r="2">
      <c r="A2" s="4" t="s">
        <v>9</v>
      </c>
      <c r="B2" s="5" t="n">
        <v>-199707</v>
      </c>
      <c r="C2" s="5" t="n">
        <v>1.35</v>
      </c>
      <c r="D2" s="5" t="n">
        <v>-199707</v>
      </c>
      <c r="E2" s="5" t="n">
        <v>1.58</v>
      </c>
      <c r="F2" s="5" t="n">
        <v>-199707</v>
      </c>
      <c r="G2" s="5" t="n">
        <v>1.58</v>
      </c>
      <c r="H2" s="5" t="n">
        <v>-208140</v>
      </c>
      <c r="I2" s="5" t="n">
        <v>29.86</v>
      </c>
      <c r="J2" s="5" t="n">
        <v>-209158</v>
      </c>
      <c r="K2" s="5" t="n">
        <v>30.69</v>
      </c>
      <c r="L2" s="5" t="n">
        <v>-216646</v>
      </c>
      <c r="M2" s="5" t="n">
        <v>28.91</v>
      </c>
      <c r="N2" s="5" t="n">
        <v>-202906</v>
      </c>
      <c r="O2" s="5" t="n">
        <v>8.07</v>
      </c>
      <c r="P2" s="5" t="n">
        <v>-202906</v>
      </c>
      <c r="Q2" s="5" t="n">
        <v>8.21</v>
      </c>
      <c r="R2" s="5" t="n">
        <v>-202906</v>
      </c>
      <c r="S2" s="5" t="n">
        <v>8.22</v>
      </c>
    </row>
    <row collapsed="false" customFormat="false" customHeight="false" hidden="false" ht="12.1" outlineLevel="0" r="3">
      <c r="A3" s="4"/>
      <c r="B3" s="5"/>
      <c r="C3" s="5"/>
      <c r="D3" s="5" t="n">
        <v>-199707</v>
      </c>
      <c r="E3" s="5" t="n">
        <v>1.58</v>
      </c>
      <c r="F3" s="5"/>
      <c r="G3" s="5"/>
      <c r="H3" s="5" t="n">
        <v>-206104</v>
      </c>
      <c r="I3" s="5" t="n">
        <v>29.9</v>
      </c>
      <c r="J3" s="5" t="n">
        <v>-213374</v>
      </c>
      <c r="K3" s="5" t="n">
        <v>29.56</v>
      </c>
      <c r="L3" s="5" t="n">
        <v>-211121</v>
      </c>
      <c r="M3" s="5" t="n">
        <v>29.42</v>
      </c>
      <c r="N3" s="5"/>
      <c r="O3" s="5"/>
      <c r="P3" s="5" t="n">
        <v>-202688</v>
      </c>
      <c r="Q3" s="5" t="n">
        <v>8.08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-198107</v>
      </c>
      <c r="E4" s="5" t="n">
        <v>1.77</v>
      </c>
      <c r="F4" s="5"/>
      <c r="G4" s="5"/>
      <c r="H4" s="5" t="n">
        <v>-216719</v>
      </c>
      <c r="I4" s="5" t="n">
        <v>30.28</v>
      </c>
      <c r="J4" s="5" t="n">
        <v>-204360</v>
      </c>
      <c r="K4" s="5" t="n">
        <v>31.29</v>
      </c>
      <c r="L4" s="5" t="n">
        <v>-201379</v>
      </c>
      <c r="M4" s="5" t="n">
        <v>32</v>
      </c>
      <c r="N4" s="5"/>
      <c r="O4" s="5"/>
      <c r="P4" s="5" t="n">
        <v>-202688</v>
      </c>
      <c r="Q4" s="5" t="n">
        <v>8.28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-199707</v>
      </c>
      <c r="E5" s="5" t="n">
        <v>1.58</v>
      </c>
      <c r="F5" s="5"/>
      <c r="G5" s="5"/>
      <c r="H5" s="5" t="n">
        <v>-211993</v>
      </c>
      <c r="I5" s="5" t="n">
        <v>30.35</v>
      </c>
      <c r="J5" s="5" t="n">
        <v>-207995</v>
      </c>
      <c r="K5" s="5" t="n">
        <v>28.31</v>
      </c>
      <c r="L5" s="5" t="n">
        <v>-208431</v>
      </c>
      <c r="M5" s="5" t="n">
        <v>28.77</v>
      </c>
      <c r="N5" s="5"/>
      <c r="O5" s="5"/>
      <c r="P5" s="5" t="n">
        <v>-202906</v>
      </c>
      <c r="Q5" s="5" t="n">
        <v>8.25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-199707</v>
      </c>
      <c r="E6" s="5" t="n">
        <v>1.57</v>
      </c>
      <c r="F6" s="5"/>
      <c r="G6" s="5"/>
      <c r="H6" s="5" t="n">
        <v>-208794</v>
      </c>
      <c r="I6" s="5" t="n">
        <v>30.46</v>
      </c>
      <c r="J6" s="5" t="n">
        <v>-208867</v>
      </c>
      <c r="K6" s="5" t="n">
        <v>29.95</v>
      </c>
      <c r="L6" s="5" t="n">
        <v>-206541</v>
      </c>
      <c r="M6" s="5" t="n">
        <v>30.11</v>
      </c>
      <c r="N6" s="5"/>
      <c r="O6" s="5"/>
      <c r="P6" s="5" t="n">
        <v>-202688</v>
      </c>
      <c r="Q6" s="5" t="n">
        <v>8.06</v>
      </c>
      <c r="R6" s="5"/>
      <c r="S6" s="5"/>
    </row>
    <row collapsed="false" customFormat="false" customHeight="false" hidden="false" ht="12.1" outlineLevel="0" r="7">
      <c r="A7" s="6" t="s">
        <v>10</v>
      </c>
      <c r="B7" s="7" t="n">
        <f aca="false">B2</f>
        <v>-199707</v>
      </c>
      <c r="C7" s="7" t="n">
        <f aca="false">C2</f>
        <v>1.35</v>
      </c>
      <c r="D7" s="7" t="n">
        <f aca="false">MAX(D2:D6)</f>
        <v>-198107</v>
      </c>
      <c r="E7" s="7" t="n">
        <f aca="false">MAX(E2:E6)</f>
        <v>1.77</v>
      </c>
      <c r="F7" s="7" t="n">
        <f aca="false">F2</f>
        <v>-199707</v>
      </c>
      <c r="G7" s="7" t="n">
        <f aca="false">G2</f>
        <v>1.58</v>
      </c>
      <c r="H7" s="7" t="n">
        <f aca="false">MAX(H2:H6)</f>
        <v>-206104</v>
      </c>
      <c r="I7" s="7" t="n">
        <f aca="false">MAX(I2:I6)</f>
        <v>30.46</v>
      </c>
      <c r="J7" s="7" t="n">
        <f aca="false">MAX(J2:J6)</f>
        <v>-204360</v>
      </c>
      <c r="K7" s="7" t="n">
        <f aca="false">MAX(K2:K6)</f>
        <v>31.29</v>
      </c>
      <c r="L7" s="7" t="n">
        <f aca="false">MAX(L2:L6)</f>
        <v>-201379</v>
      </c>
      <c r="M7" s="7" t="n">
        <f aca="false">MAX(M2:M6)</f>
        <v>32</v>
      </c>
      <c r="N7" s="7" t="n">
        <f aca="false">N2</f>
        <v>-202906</v>
      </c>
      <c r="O7" s="7" t="n">
        <f aca="false">O2</f>
        <v>8.07</v>
      </c>
      <c r="P7" s="7" t="n">
        <f aca="false">MAX(P2:P6)</f>
        <v>-202688</v>
      </c>
      <c r="Q7" s="7" t="n">
        <f aca="false">MAX(Q2:Q6)</f>
        <v>8.28</v>
      </c>
      <c r="R7" s="7" t="n">
        <f aca="false">R2</f>
        <v>-202906</v>
      </c>
      <c r="S7" s="7" t="n">
        <f aca="false">S2</f>
        <v>8.22</v>
      </c>
      <c r="T7" s="0" t="n">
        <f aca="false">MAX(R7,P7,N7,L7,J7,H7,F7,D7,B7)</f>
        <v>-198107</v>
      </c>
    </row>
    <row collapsed="false" customFormat="false" customHeight="false" hidden="false" ht="12.1" outlineLevel="0" r="8">
      <c r="A8" s="6" t="s">
        <v>11</v>
      </c>
      <c r="B8" s="7" t="n">
        <f aca="false">B2</f>
        <v>-199707</v>
      </c>
      <c r="C8" s="7" t="n">
        <f aca="false">C2</f>
        <v>1.35</v>
      </c>
      <c r="D8" s="7" t="n">
        <f aca="false">AVERAGE(D2:D6)</f>
        <v>-199387</v>
      </c>
      <c r="E8" s="7" t="n">
        <f aca="false">AVERAGE(E2,E3,E4,E5,E6)</f>
        <v>1.616</v>
      </c>
      <c r="F8" s="7" t="n">
        <f aca="false">F2</f>
        <v>-199707</v>
      </c>
      <c r="G8" s="7" t="n">
        <f aca="false">G2</f>
        <v>1.58</v>
      </c>
      <c r="H8" s="7" t="n">
        <f aca="false">AVERAGE(H2:H6)</f>
        <v>-210350</v>
      </c>
      <c r="I8" s="7" t="n">
        <f aca="false">AVERAGE(I2:I6)</f>
        <v>30.17</v>
      </c>
      <c r="J8" s="7" t="n">
        <f aca="false">AVERAGE(J2:J6)</f>
        <v>-208750.8</v>
      </c>
      <c r="K8" s="7" t="n">
        <f aca="false">AVERAGE(K2:K6)</f>
        <v>29.96</v>
      </c>
      <c r="L8" s="7" t="n">
        <f aca="false">AVERAGE(L2:L6)</f>
        <v>-208823.6</v>
      </c>
      <c r="M8" s="7" t="n">
        <f aca="false">AVERAGE(M2:M6)</f>
        <v>29.842</v>
      </c>
      <c r="N8" s="7" t="n">
        <f aca="false">N2</f>
        <v>-202906</v>
      </c>
      <c r="O8" s="7" t="n">
        <f aca="false">O2</f>
        <v>8.07</v>
      </c>
      <c r="P8" s="7" t="n">
        <f aca="false">AVERAGE(P2:P6)</f>
        <v>-202775.2</v>
      </c>
      <c r="Q8" s="7" t="n">
        <f aca="false">AVERAGE(Q2:Q6)</f>
        <v>8.176</v>
      </c>
      <c r="R8" s="7" t="n">
        <f aca="false">R2</f>
        <v>-202906</v>
      </c>
      <c r="S8" s="7" t="n">
        <f aca="false">S2</f>
        <v>8.22</v>
      </c>
    </row>
    <row collapsed="false" customFormat="false" customHeight="false" hidden="false" ht="12.1" outlineLevel="0" r="9">
      <c r="A9" s="6" t="s">
        <v>12</v>
      </c>
      <c r="B9" s="7"/>
      <c r="C9" s="7"/>
      <c r="D9" s="7" t="n">
        <f aca="false">STDEV(D2:D6)</f>
        <v>715.541752799933</v>
      </c>
      <c r="E9" s="7" t="n">
        <f aca="false">STDEV(E2:E6)</f>
        <v>0.0861974477580398</v>
      </c>
      <c r="F9" s="7"/>
      <c r="G9" s="7"/>
      <c r="H9" s="7" t="n">
        <f aca="false">STDEV(H2:H6)</f>
        <v>4141.17622179979</v>
      </c>
      <c r="I9" s="7" t="n">
        <f aca="false">STDEV(I2:I6)</f>
        <v>0.272763633939718</v>
      </c>
      <c r="J9" s="7" t="n">
        <f aca="false">STDEV(J2:J6)</f>
        <v>3217.2834348251</v>
      </c>
      <c r="K9" s="7" t="n">
        <f aca="false">STDEV(K2:K6)</f>
        <v>1.13846387733648</v>
      </c>
      <c r="L9" s="7" t="n">
        <f aca="false">STDEV(L2:L6)</f>
        <v>5640.3558221091</v>
      </c>
      <c r="M9" s="7" t="n">
        <f aca="false">STDEV(M2:M6)</f>
        <v>1.31573933588686</v>
      </c>
      <c r="N9" s="7"/>
      <c r="O9" s="7"/>
      <c r="P9" s="7" t="n">
        <f aca="false">STDEV(P2:P6)</f>
        <v>119.403517536126</v>
      </c>
      <c r="Q9" s="7" t="n">
        <f aca="false">STDEV(Q2:Q6)</f>
        <v>0.100149887668434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T7" activeCellId="0" pane="topLeft" sqref="T7"/>
    </sheetView>
  </sheetViews>
  <sheetFormatPr defaultRowHeight="12.75"/>
  <cols>
    <col collapsed="false" hidden="false" max="1" min="1" style="0" width="14.280612244898"/>
    <col collapsed="false" hidden="false" max="2" min="2" style="0" width="11.5714285714286"/>
    <col collapsed="false" hidden="false" max="3" min="3" style="0" width="8.29081632653061"/>
    <col collapsed="false" hidden="false" max="4" min="4" style="0" width="11.5714285714286"/>
    <col collapsed="false" hidden="false" max="5" min="5" style="0" width="11.4183673469388"/>
    <col collapsed="false" hidden="false" max="6" min="6" style="0" width="11.5714285714286"/>
    <col collapsed="false" hidden="false" max="7" min="7" style="0" width="11.1428571428571"/>
    <col collapsed="false" hidden="false" max="8" min="8" style="0" width="11.5714285714286"/>
    <col collapsed="false" hidden="false" max="9" min="9" style="0" width="9.4234693877551"/>
    <col collapsed="false" hidden="false" max="10" min="10" style="0" width="11.5714285714286"/>
    <col collapsed="false" hidden="false" max="11" min="11" style="0" width="10"/>
    <col collapsed="false" hidden="false" max="12" min="12" style="0" width="11.5714285714286"/>
    <col collapsed="false" hidden="false" max="13" min="13" style="0" width="10.2857142857143"/>
    <col collapsed="false" hidden="false" max="14" min="14" style="0" width="11.5714285714286"/>
    <col collapsed="false" hidden="false" max="15" min="15" style="0" width="8.29081632653061"/>
    <col collapsed="false" hidden="false" max="16" min="16" style="0" width="11.5714285714286"/>
    <col collapsed="false" hidden="false" max="17" min="17" style="0" width="10.4234693877551"/>
    <col collapsed="false" hidden="false" max="1025" min="18" style="0" width="11.5714285714286"/>
  </cols>
  <sheetData>
    <row collapsed="false" customFormat="false" customHeight="true" hidden="false" ht="22.35" outlineLevel="0" r="1">
      <c r="A1" s="8" t="s">
        <v>23</v>
      </c>
      <c r="B1" s="2" t="s">
        <v>14</v>
      </c>
      <c r="C1" s="2"/>
      <c r="D1" s="3" t="s">
        <v>15</v>
      </c>
      <c r="E1" s="3"/>
      <c r="F1" s="2" t="s">
        <v>16</v>
      </c>
      <c r="G1" s="2"/>
      <c r="H1" s="3" t="s">
        <v>17</v>
      </c>
      <c r="I1" s="3"/>
      <c r="J1" s="2" t="s">
        <v>18</v>
      </c>
      <c r="K1" s="2"/>
      <c r="L1" s="3" t="s">
        <v>19</v>
      </c>
      <c r="M1" s="3"/>
      <c r="N1" s="2" t="s">
        <v>20</v>
      </c>
      <c r="O1" s="2"/>
      <c r="P1" s="3" t="s">
        <v>21</v>
      </c>
      <c r="Q1" s="3"/>
      <c r="R1" s="2" t="s">
        <v>22</v>
      </c>
      <c r="S1" s="2"/>
    </row>
    <row collapsed="false" customFormat="false" customHeight="false" hidden="false" ht="12.1" outlineLevel="0" r="2">
      <c r="A2" s="4" t="s">
        <v>9</v>
      </c>
      <c r="B2" s="5" t="n">
        <v>-572832</v>
      </c>
      <c r="C2" s="5" t="n">
        <v>1.4</v>
      </c>
      <c r="D2" s="5" t="n">
        <v>-572832</v>
      </c>
      <c r="E2" s="5" t="n">
        <v>1.62</v>
      </c>
      <c r="F2" s="5" t="n">
        <v>-571581</v>
      </c>
      <c r="G2" s="5" t="n">
        <v>1.62</v>
      </c>
      <c r="H2" s="5" t="n">
        <v>-605988</v>
      </c>
      <c r="I2" s="5" t="n">
        <v>30.26</v>
      </c>
      <c r="J2" s="5" t="n">
        <v>-590765</v>
      </c>
      <c r="K2" s="5" t="n">
        <v>31.59</v>
      </c>
      <c r="L2" s="5" t="n">
        <v>-605154</v>
      </c>
      <c r="M2" s="5" t="n">
        <v>30.21</v>
      </c>
      <c r="N2" s="5" t="n">
        <v>-582007</v>
      </c>
      <c r="O2" s="5" t="n">
        <v>8.3</v>
      </c>
      <c r="P2" s="5" t="n">
        <v>-581382</v>
      </c>
      <c r="Q2" s="5" t="n">
        <v>8.32</v>
      </c>
      <c r="R2" s="5" t="n">
        <v>-582007</v>
      </c>
      <c r="S2" s="5" t="n">
        <v>8.51</v>
      </c>
    </row>
    <row collapsed="false" customFormat="false" customHeight="false" hidden="false" ht="12.1" outlineLevel="0" r="3">
      <c r="A3" s="4"/>
      <c r="B3" s="5"/>
      <c r="C3" s="5"/>
      <c r="D3" s="5" t="n">
        <v>-572832</v>
      </c>
      <c r="E3" s="5" t="n">
        <v>1.62</v>
      </c>
      <c r="F3" s="5"/>
      <c r="G3" s="5"/>
      <c r="H3" s="5" t="n">
        <v>-582633</v>
      </c>
      <c r="I3" s="5" t="n">
        <v>30.27</v>
      </c>
      <c r="J3" s="5" t="n">
        <v>-607448</v>
      </c>
      <c r="K3" s="5" t="n">
        <v>30.89</v>
      </c>
      <c r="L3" s="5" t="n">
        <v>-608282</v>
      </c>
      <c r="M3" s="5" t="n">
        <v>30.87</v>
      </c>
      <c r="N3" s="5"/>
      <c r="O3" s="5"/>
      <c r="P3" s="5" t="n">
        <v>-582007</v>
      </c>
      <c r="Q3" s="5" t="n">
        <v>8.67</v>
      </c>
      <c r="R3" s="5"/>
      <c r="S3" s="5"/>
    </row>
    <row collapsed="false" customFormat="false" customHeight="false" hidden="false" ht="12.1" outlineLevel="0" r="4">
      <c r="A4" s="4"/>
      <c r="B4" s="5"/>
      <c r="C4" s="5"/>
      <c r="D4" s="5" t="n">
        <v>-572832</v>
      </c>
      <c r="E4" s="5" t="n">
        <v>1.8</v>
      </c>
      <c r="F4" s="5"/>
      <c r="G4" s="5"/>
      <c r="H4" s="5" t="n">
        <v>-592017</v>
      </c>
      <c r="I4" s="5" t="n">
        <v>32.23</v>
      </c>
      <c r="J4" s="5" t="n">
        <v>-615581</v>
      </c>
      <c r="K4" s="5" t="n">
        <v>32.73</v>
      </c>
      <c r="L4" s="5" t="n">
        <v>-616206</v>
      </c>
      <c r="M4" s="5" t="n">
        <v>31.29</v>
      </c>
      <c r="N4" s="5"/>
      <c r="O4" s="5"/>
      <c r="P4" s="5" t="n">
        <v>-582007</v>
      </c>
      <c r="Q4" s="5" t="n">
        <v>8.6</v>
      </c>
      <c r="R4" s="5"/>
      <c r="S4" s="5"/>
    </row>
    <row collapsed="false" customFormat="false" customHeight="false" hidden="false" ht="12.1" outlineLevel="0" r="5">
      <c r="A5" s="4"/>
      <c r="B5" s="5"/>
      <c r="C5" s="5"/>
      <c r="D5" s="5" t="n">
        <v>-572832</v>
      </c>
      <c r="E5" s="5" t="n">
        <v>1.64</v>
      </c>
      <c r="F5" s="5"/>
      <c r="G5" s="5"/>
      <c r="H5" s="5" t="n">
        <v>-601818</v>
      </c>
      <c r="I5" s="5" t="n">
        <v>31.78</v>
      </c>
      <c r="J5" s="5" t="n">
        <v>-598064</v>
      </c>
      <c r="K5" s="5" t="n">
        <v>29.53</v>
      </c>
      <c r="L5" s="5" t="n">
        <v>-582216</v>
      </c>
      <c r="M5" s="5" t="n">
        <v>30.3</v>
      </c>
      <c r="N5" s="5"/>
      <c r="O5" s="5"/>
      <c r="P5" s="5" t="n">
        <v>-581382</v>
      </c>
      <c r="Q5" s="5" t="n">
        <v>8.32</v>
      </c>
      <c r="R5" s="5"/>
      <c r="S5" s="5"/>
    </row>
    <row collapsed="false" customFormat="false" customHeight="false" hidden="false" ht="12.1" outlineLevel="0" r="6">
      <c r="A6" s="4"/>
      <c r="B6" s="5"/>
      <c r="C6" s="5"/>
      <c r="D6" s="5" t="n">
        <v>-572832</v>
      </c>
      <c r="E6" s="5" t="n">
        <v>1.63</v>
      </c>
      <c r="F6" s="5"/>
      <c r="G6" s="5"/>
      <c r="H6" s="5" t="n">
        <v>-621628</v>
      </c>
      <c r="I6" s="5" t="n">
        <v>30.04</v>
      </c>
      <c r="J6" s="5" t="n">
        <v>-620585</v>
      </c>
      <c r="K6" s="5" t="n">
        <v>30.4</v>
      </c>
      <c r="L6" s="5" t="n">
        <v>-605154</v>
      </c>
      <c r="M6" s="5" t="n">
        <v>32.5</v>
      </c>
      <c r="N6" s="5"/>
      <c r="O6" s="5"/>
      <c r="P6" s="5" t="n">
        <v>-582007</v>
      </c>
      <c r="Q6" s="5" t="n">
        <v>8.96</v>
      </c>
      <c r="R6" s="5"/>
      <c r="S6" s="5"/>
    </row>
    <row collapsed="false" customFormat="false" customHeight="false" hidden="false" ht="12.1" outlineLevel="0" r="7">
      <c r="A7" s="6" t="s">
        <v>10</v>
      </c>
      <c r="B7" s="7" t="n">
        <f aca="false">B2</f>
        <v>-572832</v>
      </c>
      <c r="C7" s="7" t="n">
        <f aca="false">C2</f>
        <v>1.4</v>
      </c>
      <c r="D7" s="7" t="n">
        <f aca="false">MAX(D2:D6)</f>
        <v>-572832</v>
      </c>
      <c r="E7" s="7" t="n">
        <f aca="false">MAX(E2:E6)</f>
        <v>1.8</v>
      </c>
      <c r="F7" s="7" t="n">
        <f aca="false">F2</f>
        <v>-571581</v>
      </c>
      <c r="G7" s="7" t="n">
        <f aca="false">G2</f>
        <v>1.62</v>
      </c>
      <c r="H7" s="7" t="n">
        <f aca="false">MAX(H2:H6)</f>
        <v>-582633</v>
      </c>
      <c r="I7" s="7" t="n">
        <f aca="false">MAX(I2:I6)</f>
        <v>32.23</v>
      </c>
      <c r="J7" s="7" t="n">
        <f aca="false">MAX(J2:J6)</f>
        <v>-590765</v>
      </c>
      <c r="K7" s="7" t="n">
        <f aca="false">MAX(K2:K6)</f>
        <v>32.73</v>
      </c>
      <c r="L7" s="7" t="n">
        <f aca="false">MAX(L2:L6)</f>
        <v>-582216</v>
      </c>
      <c r="M7" s="7" t="n">
        <f aca="false">MAX(M2:M6)</f>
        <v>32.5</v>
      </c>
      <c r="N7" s="7" t="n">
        <f aca="false">N2</f>
        <v>-582007</v>
      </c>
      <c r="O7" s="7" t="n">
        <f aca="false">O2</f>
        <v>8.3</v>
      </c>
      <c r="P7" s="7" t="n">
        <f aca="false">MAX(P2:P6)</f>
        <v>-581382</v>
      </c>
      <c r="Q7" s="7" t="n">
        <f aca="false">MAX(Q2:Q6)</f>
        <v>8.96</v>
      </c>
      <c r="R7" s="7" t="n">
        <f aca="false">R2</f>
        <v>-582007</v>
      </c>
      <c r="S7" s="7" t="n">
        <f aca="false">S2</f>
        <v>8.51</v>
      </c>
      <c r="T7" s="0" t="n">
        <f aca="false">MAX(R7,P7,N7,L7,J7,H7,F7,D7,B7)</f>
        <v>-571581</v>
      </c>
    </row>
    <row collapsed="false" customFormat="false" customHeight="false" hidden="false" ht="12.1" outlineLevel="0" r="8">
      <c r="A8" s="6" t="s">
        <v>11</v>
      </c>
      <c r="B8" s="7" t="n">
        <f aca="false">B2</f>
        <v>-572832</v>
      </c>
      <c r="C8" s="7" t="n">
        <f aca="false">C2</f>
        <v>1.4</v>
      </c>
      <c r="D8" s="7" t="n">
        <f aca="false">AVERAGE(D2:D6)</f>
        <v>-572832</v>
      </c>
      <c r="E8" s="7" t="n">
        <f aca="false">AVERAGE(E2,E3,E4,E5,E6)</f>
        <v>1.662</v>
      </c>
      <c r="F8" s="7" t="n">
        <f aca="false">F2</f>
        <v>-571581</v>
      </c>
      <c r="G8" s="7" t="n">
        <f aca="false">G2</f>
        <v>1.62</v>
      </c>
      <c r="H8" s="7" t="n">
        <f aca="false">AVERAGE(H2:H6)</f>
        <v>-600816.8</v>
      </c>
      <c r="I8" s="7" t="n">
        <f aca="false">AVERAGE(I2:I6)</f>
        <v>30.916</v>
      </c>
      <c r="J8" s="7" t="n">
        <f aca="false">AVERAGE(J2:J6)</f>
        <v>-606488.6</v>
      </c>
      <c r="K8" s="7" t="n">
        <f aca="false">AVERAGE(K2:K6)</f>
        <v>31.028</v>
      </c>
      <c r="L8" s="7" t="n">
        <f aca="false">AVERAGE(L2:L6)</f>
        <v>-603402.4</v>
      </c>
      <c r="M8" s="7" t="n">
        <f aca="false">AVERAGE(M2:M6)</f>
        <v>31.034</v>
      </c>
      <c r="N8" s="7" t="n">
        <f aca="false">N2</f>
        <v>-582007</v>
      </c>
      <c r="O8" s="7" t="n">
        <f aca="false">O2</f>
        <v>8.3</v>
      </c>
      <c r="P8" s="7" t="n">
        <f aca="false">AVERAGE(P2:P6)</f>
        <v>-581757</v>
      </c>
      <c r="Q8" s="7" t="n">
        <f aca="false">AVERAGE(Q2:Q6)</f>
        <v>8.574</v>
      </c>
      <c r="R8" s="7" t="n">
        <f aca="false">R2</f>
        <v>-582007</v>
      </c>
      <c r="S8" s="7" t="n">
        <f aca="false">S2</f>
        <v>8.51</v>
      </c>
    </row>
    <row collapsed="false" customFormat="false" customHeight="false" hidden="false" ht="12.1" outlineLevel="0" r="9">
      <c r="A9" s="6" t="s">
        <v>12</v>
      </c>
      <c r="B9" s="7"/>
      <c r="C9" s="7"/>
      <c r="D9" s="7" t="n">
        <f aca="false">STDEV(D2:D6)</f>
        <v>0</v>
      </c>
      <c r="E9" s="7" t="n">
        <f aca="false">STDEV(E2:E6)</f>
        <v>0.0775886589650833</v>
      </c>
      <c r="F9" s="7"/>
      <c r="G9" s="7"/>
      <c r="H9" s="7" t="n">
        <f aca="false">STDEV(H2:H6)</f>
        <v>14738.8671443907</v>
      </c>
      <c r="I9" s="7" t="n">
        <f aca="false">STDEV(I2:I6)</f>
        <v>1.01095499405265</v>
      </c>
      <c r="J9" s="7" t="n">
        <f aca="false">STDEV(J2:J6)</f>
        <v>12252.6136109811</v>
      </c>
      <c r="K9" s="7" t="n">
        <f aca="false">STDEV(K2:K6)</f>
        <v>1.21141239881388</v>
      </c>
      <c r="L9" s="7" t="n">
        <f aca="false">STDEV(L2:L6)</f>
        <v>12676.182579941</v>
      </c>
      <c r="M9" s="7" t="n">
        <f aca="false">STDEV(M2:M6)</f>
        <v>0.929962364829889</v>
      </c>
      <c r="N9" s="7"/>
      <c r="O9" s="7"/>
      <c r="P9" s="7" t="n">
        <f aca="false">STDEV(P2:P6)</f>
        <v>342.326598440729</v>
      </c>
      <c r="Q9" s="7" t="n">
        <f aca="false">STDEV(Q2:Q6)</f>
        <v>0.268290886911949</v>
      </c>
      <c r="R9" s="7"/>
      <c r="S9" s="7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2:A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2014-07-20T04:46:24Z</dcterms:created>
  <cp:lastModifiedBy>kyu</cp:lastModifiedBy>
  <dcterms:modified xsi:type="dcterms:W3CDTF">2014-07-21T01:15:12Z</dcterms:modified>
  <cp:revision>0</cp:revision>
</cp:coreProperties>
</file>