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latform\public\file_to_import\comple\"/>
    </mc:Choice>
  </mc:AlternateContent>
  <bookViews>
    <workbookView xWindow="0" yWindow="0" windowWidth="19515" windowHeight="8235"/>
  </bookViews>
  <sheets>
    <sheet name="ADICIONAL CON FORMATO ORIG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Y3" i="1"/>
  <c r="Z3" i="1" s="1"/>
  <c r="AE3" i="1" l="1"/>
  <c r="AF3" i="1" s="1"/>
  <c r="AH3" i="1" s="1"/>
  <c r="AC2" i="1" l="1"/>
  <c r="AD2" i="1" s="1"/>
  <c r="Y2" i="1"/>
  <c r="Z2" i="1" s="1"/>
  <c r="AE2" i="1" l="1"/>
  <c r="AF2" i="1" s="1"/>
  <c r="AH2" i="1" s="1"/>
</calcChain>
</file>

<file path=xl/sharedStrings.xml><?xml version="1.0" encoding="utf-8"?>
<sst xmlns="http://schemas.openxmlformats.org/spreadsheetml/2006/main" count="68" uniqueCount="66">
  <si>
    <t>nro</t>
  </si>
  <si>
    <t>ci</t>
  </si>
  <si>
    <t>ext</t>
  </si>
  <si>
    <t>pnom</t>
  </si>
  <si>
    <t>snom</t>
  </si>
  <si>
    <t>pat</t>
  </si>
  <si>
    <t>mat</t>
  </si>
  <si>
    <t>apes</t>
  </si>
  <si>
    <t>ci_ch</t>
  </si>
  <si>
    <t>ext_ch</t>
  </si>
  <si>
    <t>pnombre_ch</t>
  </si>
  <si>
    <t>snombre_ch</t>
  </si>
  <si>
    <t>pat_ch</t>
  </si>
  <si>
    <t>mat_ch</t>
  </si>
  <si>
    <t>apes_ch</t>
  </si>
  <si>
    <t>fecha_nac causahabiente</t>
  </si>
  <si>
    <t>estado civil causahabiente</t>
  </si>
  <si>
    <t>regional</t>
  </si>
  <si>
    <t>grado</t>
  </si>
  <si>
    <t>tiporenta</t>
  </si>
  <si>
    <t>ente_gestor</t>
  </si>
  <si>
    <t>renta_boleta</t>
  </si>
  <si>
    <t>reintegro</t>
  </si>
  <si>
    <t>rent_dig</t>
  </si>
  <si>
    <t>renta_neta</t>
  </si>
  <si>
    <t>neto</t>
  </si>
  <si>
    <t>categoria</t>
  </si>
  <si>
    <t>ref_sal</t>
  </si>
  <si>
    <t>antiguedad</t>
  </si>
  <si>
    <t>cotizable</t>
  </si>
  <si>
    <t>diferencia</t>
  </si>
  <si>
    <t>total_Semestre</t>
  </si>
  <si>
    <t>factor_comp</t>
  </si>
  <si>
    <t>complemento_final</t>
  </si>
  <si>
    <t>semestre</t>
  </si>
  <si>
    <t>gestion</t>
  </si>
  <si>
    <t>tipo_regsitro</t>
  </si>
  <si>
    <t>beneficiario</t>
  </si>
  <si>
    <t xml:space="preserve"> LP</t>
  </si>
  <si>
    <t>ELSA</t>
  </si>
  <si>
    <t>GARCIA</t>
  </si>
  <si>
    <t>POQUECHOQUE</t>
  </si>
  <si>
    <t xml:space="preserve"> VDA. DE VARGAS</t>
  </si>
  <si>
    <t>LP</t>
  </si>
  <si>
    <t>REYNALDO</t>
  </si>
  <si>
    <t>VARGAS</t>
  </si>
  <si>
    <t>COLUMBA</t>
  </si>
  <si>
    <t>CASADO(A)</t>
  </si>
  <si>
    <t>POTOSI</t>
  </si>
  <si>
    <t>SBTTE.</t>
  </si>
  <si>
    <t>VIUDEDAD</t>
  </si>
  <si>
    <t>SENASIR</t>
  </si>
  <si>
    <t>SEGUNDO</t>
  </si>
  <si>
    <t>INCLUSION</t>
  </si>
  <si>
    <t>ADICIONAL</t>
  </si>
  <si>
    <t>CB</t>
  </si>
  <si>
    <t>JULIA</t>
  </si>
  <si>
    <t>WANDA</t>
  </si>
  <si>
    <t>GONZALES</t>
  </si>
  <si>
    <t>DE BOTHELO</t>
  </si>
  <si>
    <t>CASADO</t>
  </si>
  <si>
    <t>COCHABAMBA</t>
  </si>
  <si>
    <t>SGTO. 1RO. ADM.</t>
  </si>
  <si>
    <t>VEJEZ</t>
  </si>
  <si>
    <t>AFP FUTURO</t>
  </si>
  <si>
    <t>HABITUAL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</si>
</sst>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9" fontId="0" fillId="0" borderId="1" xfId="2" applyFont="1" applyBorder="1"/>
    <xf numFmtId="9" fontId="0" fillId="0" borderId="0" xfId="2" applyNumberFormat="1" applyFont="1" applyAlignment="1"/>
    <xf numFmtId="0" fontId="0" fillId="0" borderId="0" xfId="0" applyAlignment="1"/>
    <xf numFmtId="0" fontId="0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4" fontId="0" fillId="0" borderId="1" xfId="0" applyNumberFormat="1" applyFont="1" applyBorder="1"/>
    <xf numFmtId="0" fontId="0" fillId="0" borderId="0" xfId="0" applyFont="1"/>
    <xf numFmtId="9" fontId="0" fillId="0" borderId="1" xfId="2" applyNumberFormat="1" applyFont="1" applyFill="1" applyBorder="1" applyAlignment="1">
      <alignment vertical="center" wrapText="1"/>
    </xf>
    <xf numFmtId="0" fontId="0" fillId="0" borderId="1" xfId="0" applyFont="1" applyFill="1" applyBorder="1" applyAlignment="1"/>
    <xf numFmtId="14" fontId="0" fillId="0" borderId="1" xfId="0" applyNumberFormat="1" applyFont="1" applyFill="1" applyBorder="1" applyAlignment="1"/>
    <xf numFmtId="164" fontId="0" fillId="0" borderId="1" xfId="1" applyFont="1" applyBorder="1"/>
    <xf numFmtId="164" fontId="0" fillId="0" borderId="1" xfId="1" applyFont="1" applyFill="1" applyBorder="1"/>
    <xf numFmtId="164" fontId="0" fillId="0" borderId="1" xfId="1" applyFont="1" applyFill="1" applyBorder="1" applyAlignment="1"/>
    <xf numFmtId="0" fontId="0" fillId="0" borderId="1" xfId="1" applyNumberFormat="1" applyFont="1" applyBorder="1"/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4" fontId="0" fillId="0" borderId="1" xfId="0" applyNumberFormat="1" applyBorder="1"/>
    <xf numFmtId="0" fontId="3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4" bestFit="1" customWidth="1"/>
    <col min="2" max="2" width="11.85546875" style="32" bestFit="1" customWidth="1"/>
    <col min="3" max="3" width="4.28515625" bestFit="1" customWidth="1"/>
    <col min="4" max="4" width="13" bestFit="1" customWidth="1"/>
    <col min="5" max="5" width="12.42578125" customWidth="1"/>
    <col min="6" max="6" width="13.140625" customWidth="1"/>
    <col min="7" max="7" width="16.85546875" customWidth="1"/>
    <col min="8" max="8" width="21.7109375" customWidth="1"/>
    <col min="9" max="9" width="9" customWidth="1"/>
    <col min="10" max="10" width="7.42578125" customWidth="1"/>
    <col min="11" max="11" width="13.7109375" customWidth="1"/>
    <col min="12" max="12" width="8.42578125" customWidth="1"/>
    <col min="13" max="13" width="12.5703125" customWidth="1"/>
    <col min="14" max="14" width="14" customWidth="1"/>
    <col min="15" max="15" width="8.85546875" customWidth="1"/>
    <col min="16" max="16" width="11.28515625" customWidth="1"/>
    <col min="17" max="17" width="12.5703125" customWidth="1"/>
    <col min="18" max="18" width="15.5703125" customWidth="1"/>
    <col min="19" max="19" width="13.140625" customWidth="1"/>
    <col min="20" max="20" width="24.42578125" customWidth="1"/>
    <col min="21" max="21" width="16.85546875" customWidth="1"/>
    <col min="22" max="22" width="9.5703125" bestFit="1" customWidth="1"/>
    <col min="23" max="23" width="10.7109375" customWidth="1"/>
    <col min="24" max="24" width="9.28515625" customWidth="1"/>
    <col min="25" max="26" width="9.5703125" bestFit="1" customWidth="1"/>
    <col min="27" max="27" width="10.28515625" style="11" bestFit="1" customWidth="1"/>
    <col min="28" max="32" width="9.5703125" bestFit="1" customWidth="1"/>
    <col min="33" max="33" width="9" style="12" bestFit="1" customWidth="1"/>
    <col min="34" max="34" width="10.140625" bestFit="1" customWidth="1"/>
    <col min="35" max="35" width="11.5703125" bestFit="1" customWidth="1"/>
    <col min="36" max="36" width="8.140625" bestFit="1" customWidth="1"/>
    <col min="37" max="37" width="12" bestFit="1" customWidth="1"/>
    <col min="38" max="38" width="12.5703125" bestFit="1" customWidth="1"/>
  </cols>
  <sheetData>
    <row r="1" spans="1:38" ht="47.25" x14ac:dyDescent="0.25">
      <c r="A1" s="1" t="s">
        <v>0</v>
      </c>
      <c r="B1" s="2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2" t="s">
        <v>18</v>
      </c>
      <c r="T1" s="5" t="s">
        <v>19</v>
      </c>
      <c r="U1" s="2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9" t="s">
        <v>32</v>
      </c>
      <c r="AH1" s="8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pans="1:38" s="17" customFormat="1" x14ac:dyDescent="0.25">
      <c r="A2" s="13">
        <v>1</v>
      </c>
      <c r="B2" s="30">
        <v>2315259</v>
      </c>
      <c r="C2" s="13" t="s">
        <v>38</v>
      </c>
      <c r="D2" s="15" t="s">
        <v>39</v>
      </c>
      <c r="E2" s="13"/>
      <c r="F2" s="13" t="s">
        <v>40</v>
      </c>
      <c r="G2" s="13" t="s">
        <v>41</v>
      </c>
      <c r="H2" s="13" t="s">
        <v>42</v>
      </c>
      <c r="I2" s="13">
        <v>192494</v>
      </c>
      <c r="J2" s="13" t="s">
        <v>43</v>
      </c>
      <c r="K2" s="13" t="s">
        <v>44</v>
      </c>
      <c r="L2" s="13"/>
      <c r="M2" s="13" t="s">
        <v>45</v>
      </c>
      <c r="N2" s="13" t="s">
        <v>46</v>
      </c>
      <c r="O2" s="13"/>
      <c r="P2" s="16">
        <v>16856</v>
      </c>
      <c r="Q2" s="13" t="s">
        <v>47</v>
      </c>
      <c r="R2" s="14" t="s">
        <v>48</v>
      </c>
      <c r="S2" s="14" t="s">
        <v>49</v>
      </c>
      <c r="T2" s="14" t="s">
        <v>50</v>
      </c>
      <c r="U2" s="14" t="s">
        <v>51</v>
      </c>
      <c r="V2" s="21">
        <v>3398.7</v>
      </c>
      <c r="W2" s="24">
        <v>0</v>
      </c>
      <c r="X2" s="21">
        <v>200</v>
      </c>
      <c r="Y2" s="22">
        <f>V2-W2-X2</f>
        <v>3198.7</v>
      </c>
      <c r="Z2" s="22">
        <f>Y2</f>
        <v>3198.7</v>
      </c>
      <c r="AA2" s="18">
        <v>0.85</v>
      </c>
      <c r="AB2" s="21">
        <v>2405.6</v>
      </c>
      <c r="AC2" s="22">
        <f>AB2*AA2</f>
        <v>2044.7599999999998</v>
      </c>
      <c r="AD2" s="22">
        <f>AB2+AC2</f>
        <v>4450.3599999999997</v>
      </c>
      <c r="AE2" s="22">
        <f>AD2-Z2</f>
        <v>1251.6599999999999</v>
      </c>
      <c r="AF2" s="23">
        <f>AE2*6</f>
        <v>7509.9599999999991</v>
      </c>
      <c r="AG2" s="10">
        <v>0.71</v>
      </c>
      <c r="AH2" s="21">
        <f>AG2*AF2</f>
        <v>5332.0715999999993</v>
      </c>
      <c r="AI2" s="19" t="s">
        <v>52</v>
      </c>
      <c r="AJ2" s="19">
        <v>2016</v>
      </c>
      <c r="AK2" s="20" t="s">
        <v>53</v>
      </c>
      <c r="AL2" s="19" t="s">
        <v>54</v>
      </c>
    </row>
    <row r="3" spans="1:38" x14ac:dyDescent="0.25">
      <c r="A3" s="25">
        <v>2</v>
      </c>
      <c r="B3" s="31">
        <v>852766</v>
      </c>
      <c r="C3" s="25" t="s">
        <v>55</v>
      </c>
      <c r="D3" s="25" t="s">
        <v>56</v>
      </c>
      <c r="E3" s="25" t="s">
        <v>57</v>
      </c>
      <c r="F3" s="25" t="s">
        <v>58</v>
      </c>
      <c r="G3" s="25"/>
      <c r="H3" s="25" t="s">
        <v>59</v>
      </c>
      <c r="I3" s="25"/>
      <c r="J3" s="25"/>
      <c r="K3" s="25"/>
      <c r="L3" s="25"/>
      <c r="M3" s="25"/>
      <c r="N3" s="25"/>
      <c r="O3" s="25"/>
      <c r="P3" s="26">
        <v>20333</v>
      </c>
      <c r="Q3" s="25" t="s">
        <v>60</v>
      </c>
      <c r="R3" s="25" t="s">
        <v>61</v>
      </c>
      <c r="S3" s="25" t="s">
        <v>62</v>
      </c>
      <c r="T3" s="25" t="s">
        <v>63</v>
      </c>
      <c r="U3" s="25" t="s">
        <v>64</v>
      </c>
      <c r="V3" s="25">
        <v>2906.43</v>
      </c>
      <c r="W3" s="25">
        <v>0</v>
      </c>
      <c r="X3" s="25">
        <v>200</v>
      </c>
      <c r="Y3" s="25">
        <f>V3-X3</f>
        <v>2706.43</v>
      </c>
      <c r="Z3" s="25">
        <f>Y3</f>
        <v>2706.43</v>
      </c>
      <c r="AA3" s="25">
        <v>100</v>
      </c>
      <c r="AB3" s="25">
        <v>2215</v>
      </c>
      <c r="AC3" s="25">
        <v>2215</v>
      </c>
      <c r="AD3" s="25">
        <f>AC3+AB3</f>
        <v>4430</v>
      </c>
      <c r="AE3" s="25">
        <f>AD3-Z3</f>
        <v>1723.5700000000002</v>
      </c>
      <c r="AF3" s="25">
        <f>AE3*6</f>
        <v>10341.420000000002</v>
      </c>
      <c r="AG3" s="27">
        <v>0.7</v>
      </c>
      <c r="AH3" s="28">
        <f>AF3*AG3</f>
        <v>7238.9940000000006</v>
      </c>
      <c r="AI3" s="25" t="s">
        <v>52</v>
      </c>
      <c r="AJ3" s="25">
        <v>2016</v>
      </c>
      <c r="AK3" s="25" t="s">
        <v>65</v>
      </c>
      <c r="AL3" s="25" t="s">
        <v>54</v>
      </c>
    </row>
    <row r="24" spans="26:26" x14ac:dyDescent="0.25">
      <c r="Z24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ADICIONAL CON FORMATO ORIGEN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Erland Gaston Saravia Beltran</dc:creator>
  <cp:lastModifiedBy>Usuario de Windows</cp:lastModifiedBy>
  <dcterms:created xsi:type="dcterms:W3CDTF">2017-05-22T20:58:59Z</dcterms:created>
  <dcterms:modified xsi:type="dcterms:W3CDTF">2017-05-26T16:36:17Z</dcterms:modified>
</cp:coreProperties>
</file>