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60" windowWidth="19815" windowHeight="7650"/>
  </bookViews>
  <sheets>
    <sheet name="general" sheetId="1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AW682" i="1"/>
  <c r="AW681"/>
  <c r="AW680"/>
  <c r="AW679"/>
  <c r="AW678"/>
  <c r="AW677"/>
  <c r="AW676"/>
  <c r="AW675"/>
  <c r="AW674"/>
  <c r="AW673"/>
  <c r="AW672"/>
  <c r="AW671"/>
  <c r="AW670"/>
  <c r="AW669"/>
  <c r="AW668"/>
  <c r="AW667"/>
  <c r="AW666"/>
  <c r="AW665"/>
  <c r="AW664"/>
  <c r="AW663"/>
  <c r="AW662"/>
  <c r="AW661"/>
  <c r="AW660"/>
  <c r="AW659"/>
  <c r="AW658"/>
  <c r="AW657"/>
  <c r="AW656"/>
  <c r="AW655"/>
  <c r="AW654"/>
  <c r="AW653"/>
  <c r="AW652"/>
  <c r="AW651"/>
  <c r="AW650"/>
  <c r="AW649"/>
  <c r="AW648"/>
  <c r="AW647"/>
  <c r="AW646"/>
  <c r="AW645"/>
  <c r="AW644"/>
  <c r="AW643"/>
  <c r="AW642"/>
  <c r="AW641"/>
  <c r="AW640"/>
  <c r="AW639"/>
  <c r="AW638"/>
  <c r="AW637"/>
  <c r="AW636"/>
  <c r="AW635"/>
  <c r="AW634"/>
  <c r="AW633"/>
  <c r="AW632"/>
  <c r="AW631"/>
  <c r="AW630"/>
  <c r="AW629"/>
  <c r="AW628"/>
  <c r="AW627"/>
  <c r="AW626"/>
  <c r="AW625"/>
  <c r="AW624"/>
  <c r="AW623"/>
  <c r="AW622"/>
  <c r="AW621"/>
  <c r="AW620"/>
  <c r="AW619"/>
  <c r="AW618"/>
  <c r="AW617"/>
  <c r="AW616"/>
  <c r="AW615"/>
  <c r="AW614"/>
  <c r="AW613"/>
  <c r="AW612"/>
  <c r="AW611"/>
  <c r="AW610"/>
  <c r="AW609"/>
  <c r="AW608"/>
  <c r="AW607"/>
  <c r="AW606"/>
  <c r="AW605"/>
  <c r="AW604"/>
  <c r="AW603"/>
  <c r="AW602"/>
  <c r="AW601"/>
  <c r="AW600"/>
  <c r="AW599"/>
  <c r="AW598"/>
  <c r="AW597"/>
  <c r="AW596"/>
  <c r="AW595"/>
  <c r="AW594"/>
  <c r="AW593"/>
  <c r="AW592"/>
  <c r="AW591"/>
  <c r="AW590"/>
  <c r="AW589"/>
  <c r="AW588"/>
  <c r="AW587"/>
  <c r="AW586"/>
  <c r="AW585"/>
  <c r="AW584"/>
  <c r="AW583"/>
  <c r="AW582"/>
  <c r="AW581"/>
  <c r="AW580"/>
  <c r="AW579"/>
  <c r="AW578"/>
  <c r="AW577"/>
  <c r="AW576"/>
  <c r="AW575"/>
  <c r="AW574"/>
  <c r="AW573"/>
  <c r="AW572"/>
  <c r="AW571"/>
  <c r="AW570"/>
  <c r="AW569"/>
  <c r="AW568"/>
  <c r="AW567"/>
  <c r="AW566"/>
  <c r="AW565"/>
  <c r="AW564"/>
  <c r="AW563"/>
  <c r="AW562"/>
  <c r="AW561"/>
  <c r="AW560"/>
  <c r="AW559"/>
  <c r="AW558"/>
  <c r="AW557"/>
  <c r="AW556"/>
  <c r="AW555"/>
  <c r="AW554"/>
  <c r="AW553"/>
  <c r="AW552"/>
  <c r="AW551"/>
  <c r="AW550"/>
  <c r="AW549"/>
  <c r="AW548"/>
  <c r="AW547"/>
  <c r="AW546"/>
  <c r="AW545"/>
  <c r="AW544"/>
  <c r="AW543"/>
  <c r="AW542"/>
  <c r="AW541"/>
  <c r="AW540"/>
  <c r="AW539"/>
  <c r="AW538"/>
  <c r="AW537"/>
  <c r="AW536"/>
  <c r="AW535"/>
  <c r="AW534"/>
  <c r="AW533"/>
  <c r="AW532"/>
  <c r="AW531"/>
  <c r="AW530"/>
  <c r="AW529"/>
  <c r="AW528"/>
  <c r="AW527"/>
  <c r="AW526"/>
  <c r="AW525"/>
  <c r="AW524"/>
  <c r="AW523"/>
  <c r="AW522"/>
  <c r="AW521"/>
  <c r="AW520"/>
  <c r="AW519"/>
  <c r="AW518"/>
  <c r="AW517"/>
  <c r="AW516"/>
  <c r="AW515"/>
  <c r="AW514"/>
  <c r="AW513"/>
  <c r="AW512"/>
  <c r="AW511"/>
  <c r="AW510"/>
  <c r="AW509"/>
  <c r="AW508"/>
  <c r="AW507"/>
  <c r="AW506"/>
  <c r="AW505"/>
  <c r="AW504"/>
  <c r="AW503"/>
  <c r="AW502"/>
  <c r="AW501"/>
  <c r="AW500"/>
  <c r="AW499"/>
  <c r="AW498"/>
  <c r="AW497"/>
  <c r="AW496"/>
  <c r="AW495"/>
  <c r="AW494"/>
  <c r="AW493"/>
  <c r="AW492"/>
  <c r="AW491"/>
  <c r="AW490"/>
  <c r="AW489"/>
  <c r="AW488"/>
  <c r="AW487"/>
  <c r="AW486"/>
  <c r="AW485"/>
  <c r="AW484"/>
  <c r="AW483"/>
  <c r="AW482"/>
  <c r="AW481"/>
  <c r="AW480"/>
  <c r="AW479"/>
  <c r="AW478"/>
  <c r="AW477"/>
  <c r="AW476"/>
  <c r="AW475"/>
  <c r="AW474"/>
  <c r="AW473"/>
  <c r="AW472"/>
  <c r="AW471"/>
  <c r="AW470"/>
  <c r="AW469"/>
  <c r="AW468"/>
  <c r="AW467"/>
  <c r="AW466"/>
  <c r="AW465"/>
  <c r="AW464"/>
  <c r="AW463"/>
  <c r="AW462"/>
  <c r="AW461"/>
  <c r="AW460"/>
  <c r="AW459"/>
  <c r="AW458"/>
  <c r="AW457"/>
  <c r="AW456"/>
  <c r="AW455"/>
  <c r="AW454"/>
  <c r="AW453"/>
  <c r="AW452"/>
  <c r="AW451"/>
  <c r="AW450"/>
  <c r="AW449"/>
  <c r="AW448"/>
  <c r="AW447"/>
  <c r="AW446"/>
  <c r="AW445"/>
  <c r="AW444"/>
  <c r="AW443"/>
  <c r="AW442"/>
  <c r="AW441"/>
  <c r="AW440"/>
  <c r="AW439"/>
  <c r="AW438"/>
  <c r="AW437"/>
  <c r="AW436"/>
  <c r="AW435"/>
  <c r="AW434"/>
  <c r="AW433"/>
  <c r="AW432"/>
  <c r="AW431"/>
  <c r="AW430"/>
  <c r="AW429"/>
  <c r="AW428"/>
  <c r="AW427"/>
  <c r="AW426"/>
  <c r="AW425"/>
  <c r="AW424"/>
  <c r="AW423"/>
  <c r="AW422"/>
  <c r="AW421"/>
  <c r="AW420"/>
  <c r="AW419"/>
  <c r="AW418"/>
  <c r="AW417"/>
  <c r="AW416"/>
  <c r="AW415"/>
  <c r="AW414"/>
  <c r="AW413"/>
  <c r="AW412"/>
  <c r="AW411"/>
  <c r="AW410"/>
  <c r="AW409"/>
  <c r="AW408"/>
  <c r="AW407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307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207"/>
  <c r="AW206"/>
  <c r="AW205"/>
  <c r="AW204"/>
  <c r="AW203"/>
  <c r="AW202"/>
  <c r="AW201"/>
  <c r="AW200"/>
  <c r="AW199"/>
  <c r="AW198"/>
  <c r="AW197"/>
  <c r="AW196"/>
  <c r="AW195"/>
  <c r="AW194"/>
  <c r="AW193"/>
  <c r="AW192"/>
  <c r="AW191"/>
  <c r="AW190"/>
  <c r="AW189"/>
  <c r="AW188"/>
  <c r="AW187"/>
  <c r="AW186"/>
  <c r="AW185"/>
  <c r="AW184"/>
  <c r="AW183"/>
  <c r="AW182"/>
  <c r="AW181"/>
  <c r="AW180"/>
  <c r="AW179"/>
  <c r="AW178"/>
  <c r="AW177"/>
  <c r="AW176"/>
  <c r="AW175"/>
  <c r="AW174"/>
  <c r="AW173"/>
  <c r="AW172"/>
  <c r="AW171"/>
  <c r="AW170"/>
  <c r="AW169"/>
  <c r="AW168"/>
  <c r="AW167"/>
  <c r="AW166"/>
  <c r="AW165"/>
  <c r="AW159"/>
  <c r="AW158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W5"/>
  <c r="AW4"/>
  <c r="AW3"/>
  <c r="AL161"/>
  <c r="AZ574" l="1"/>
  <c r="AL574" s="1"/>
  <c r="AZ570"/>
  <c r="AL570" s="1"/>
  <c r="AZ569"/>
  <c r="AL569" s="1"/>
  <c r="AZ566"/>
  <c r="AL566" s="1"/>
  <c r="AZ562"/>
  <c r="AL562" s="1"/>
  <c r="AZ561"/>
  <c r="AL561" s="1"/>
  <c r="AZ558"/>
  <c r="AL558" s="1"/>
  <c r="AZ554"/>
  <c r="AL554" s="1"/>
  <c r="AZ553"/>
  <c r="AL553" s="1"/>
  <c r="AZ550"/>
  <c r="AL550" s="1"/>
  <c r="AZ546"/>
  <c r="AL546" s="1"/>
  <c r="AZ545"/>
  <c r="AL545" s="1"/>
  <c r="AZ542"/>
  <c r="AL542" s="1"/>
  <c r="AZ538"/>
  <c r="AL538" s="1"/>
  <c r="AZ537"/>
  <c r="AL537" s="1"/>
  <c r="AZ534"/>
  <c r="AL534" s="1"/>
  <c r="AZ530"/>
  <c r="AL530" s="1"/>
  <c r="AZ529"/>
  <c r="AL529" s="1"/>
  <c r="AZ526"/>
  <c r="AL526" s="1"/>
  <c r="AZ522"/>
  <c r="AL522" s="1"/>
  <c r="AZ521"/>
  <c r="AL521" s="1"/>
  <c r="AZ518"/>
  <c r="AL518" s="1"/>
  <c r="AZ514"/>
  <c r="AL514" s="1"/>
  <c r="AZ513"/>
  <c r="AL513" s="1"/>
  <c r="AZ510"/>
  <c r="AL510" s="1"/>
  <c r="AZ506"/>
  <c r="AL506" s="1"/>
  <c r="AZ505"/>
  <c r="AL505" s="1"/>
  <c r="AZ502"/>
  <c r="AL502" s="1"/>
  <c r="AZ498"/>
  <c r="AL498" s="1"/>
  <c r="AZ497"/>
  <c r="AL497" s="1"/>
  <c r="AZ494"/>
  <c r="AL494" s="1"/>
  <c r="AZ490"/>
  <c r="AL490" s="1"/>
  <c r="AZ489"/>
  <c r="AL489" s="1"/>
  <c r="AZ486"/>
  <c r="AL486" s="1"/>
  <c r="AZ482"/>
  <c r="AL482" s="1"/>
  <c r="AZ481"/>
  <c r="AL481" s="1"/>
  <c r="AZ478"/>
  <c r="AL478" s="1"/>
  <c r="AZ474"/>
  <c r="AL474" s="1"/>
  <c r="AZ473"/>
  <c r="AL473" s="1"/>
  <c r="AZ470"/>
  <c r="AL470" s="1"/>
  <c r="AZ466"/>
  <c r="AL466" s="1"/>
  <c r="AZ465"/>
  <c r="AL465" s="1"/>
  <c r="AZ462"/>
  <c r="AL462" s="1"/>
  <c r="AZ458"/>
  <c r="AL458" s="1"/>
  <c r="AZ457"/>
  <c r="AL457" s="1"/>
  <c r="AZ454"/>
  <c r="AL454" s="1"/>
  <c r="AZ450"/>
  <c r="AL450" s="1"/>
  <c r="AZ449"/>
  <c r="AL449" s="1"/>
  <c r="AZ446"/>
  <c r="AL446" s="1"/>
  <c r="AZ442"/>
  <c r="AL442" s="1"/>
  <c r="AZ441"/>
  <c r="AL441" s="1"/>
  <c r="AZ438"/>
  <c r="AL438" s="1"/>
  <c r="AZ434"/>
  <c r="AL434" s="1"/>
  <c r="AZ433"/>
  <c r="AL433" s="1"/>
  <c r="AZ430"/>
  <c r="AL430" s="1"/>
  <c r="AZ426"/>
  <c r="AL426" s="1"/>
  <c r="AZ425"/>
  <c r="AL425" s="1"/>
  <c r="AZ422"/>
  <c r="AL422" s="1"/>
  <c r="AZ418"/>
  <c r="AL418" s="1"/>
  <c r="AZ417"/>
  <c r="AL417" s="1"/>
  <c r="AZ414"/>
  <c r="AL414" s="1"/>
  <c r="AZ410"/>
  <c r="AL410" s="1"/>
  <c r="AZ409"/>
  <c r="AL409" s="1"/>
  <c r="AZ406"/>
  <c r="AL406" s="1"/>
  <c r="AZ402"/>
  <c r="AL402" s="1"/>
  <c r="AZ401"/>
  <c r="AL401" s="1"/>
  <c r="AZ398"/>
  <c r="AL398" s="1"/>
  <c r="AZ394"/>
  <c r="AL394" s="1"/>
  <c r="AZ393"/>
  <c r="AL393" s="1"/>
  <c r="AZ386"/>
  <c r="AL386" s="1"/>
  <c r="AZ385"/>
  <c r="AL385" s="1"/>
  <c r="AZ382"/>
  <c r="AL382" s="1"/>
  <c r="AZ378"/>
  <c r="AL378" s="1"/>
  <c r="AZ377"/>
  <c r="AL377" s="1"/>
  <c r="AZ374"/>
  <c r="AL374" s="1"/>
  <c r="AZ370"/>
  <c r="AL370" s="1"/>
  <c r="AZ369"/>
  <c r="AL369" s="1"/>
  <c r="AZ366"/>
  <c r="AL366" s="1"/>
  <c r="AZ362"/>
  <c r="AL362" s="1"/>
  <c r="AZ361"/>
  <c r="AL361" s="1"/>
  <c r="AZ358"/>
  <c r="AL358" s="1"/>
  <c r="AZ354"/>
  <c r="AL354" s="1"/>
  <c r="AZ353"/>
  <c r="AL353" s="1"/>
  <c r="AZ350"/>
  <c r="AL350" s="1"/>
  <c r="AZ346"/>
  <c r="AL346" s="1"/>
  <c r="AZ345"/>
  <c r="AL345" s="1"/>
  <c r="AZ342"/>
  <c r="AL342" s="1"/>
  <c r="AZ338"/>
  <c r="AL338" s="1"/>
  <c r="AZ334"/>
  <c r="AL334" s="1"/>
  <c r="AZ330"/>
  <c r="AL330" s="1"/>
  <c r="AZ329"/>
  <c r="AL329" s="1"/>
  <c r="AZ326"/>
  <c r="AL326" s="1"/>
  <c r="AZ322"/>
  <c r="AL322" s="1"/>
  <c r="AZ314"/>
  <c r="AL314" s="1"/>
  <c r="AZ313"/>
  <c r="AL313" s="1"/>
  <c r="AZ310"/>
  <c r="AL310" s="1"/>
  <c r="AZ306"/>
  <c r="AL306" s="1"/>
  <c r="AZ302"/>
  <c r="AL302" s="1"/>
  <c r="AZ298"/>
  <c r="AL298" s="1"/>
  <c r="AZ297"/>
  <c r="AL297" s="1"/>
  <c r="AZ294"/>
  <c r="AL294" s="1"/>
  <c r="AZ290"/>
  <c r="AL290" s="1"/>
  <c r="AZ286"/>
  <c r="AL286" s="1"/>
  <c r="AZ282"/>
  <c r="AL282" s="1"/>
  <c r="AZ281"/>
  <c r="AL281" s="1"/>
  <c r="AZ278"/>
  <c r="AL278" s="1"/>
  <c r="AZ274"/>
  <c r="AL274" s="1"/>
  <c r="AZ270"/>
  <c r="AL270" s="1"/>
  <c r="AZ266"/>
  <c r="AL266" s="1"/>
  <c r="AZ265"/>
  <c r="AL265" s="1"/>
  <c r="AZ262"/>
  <c r="AL262" s="1"/>
  <c r="AZ258"/>
  <c r="AL258" s="1"/>
  <c r="AZ254"/>
  <c r="AL254" s="1"/>
  <c r="AZ250"/>
  <c r="AL250" s="1"/>
  <c r="AZ249"/>
  <c r="AL249" s="1"/>
  <c r="AZ246"/>
  <c r="AL246" s="1"/>
  <c r="AZ242"/>
  <c r="AL242" s="1"/>
  <c r="AZ238"/>
  <c r="AL238" s="1"/>
  <c r="AZ234"/>
  <c r="AL234" s="1"/>
  <c r="AZ233"/>
  <c r="AL233" s="1"/>
  <c r="AZ230"/>
  <c r="AL230" s="1"/>
  <c r="AZ226"/>
  <c r="AL226" s="1"/>
  <c r="AZ218"/>
  <c r="AL218" s="1"/>
  <c r="AZ217"/>
  <c r="AL217" s="1"/>
  <c r="AZ214"/>
  <c r="AL214" s="1"/>
  <c r="AZ210"/>
  <c r="AL210" s="1"/>
  <c r="AZ206"/>
  <c r="AL206" s="1"/>
  <c r="AZ202"/>
  <c r="AL202" s="1"/>
  <c r="AZ201"/>
  <c r="AL201" s="1"/>
  <c r="AZ198"/>
  <c r="AL198" s="1"/>
  <c r="AZ194"/>
  <c r="AL194" s="1"/>
  <c r="AZ190"/>
  <c r="AL190" s="1"/>
  <c r="AZ186"/>
  <c r="AL186" s="1"/>
  <c r="AZ185"/>
  <c r="AL185" s="1"/>
  <c r="AZ182"/>
  <c r="AL182" s="1"/>
  <c r="AZ178"/>
  <c r="AL178" s="1"/>
  <c r="AZ174"/>
  <c r="AL174" s="1"/>
  <c r="AZ170"/>
  <c r="AL170" s="1"/>
  <c r="AZ169"/>
  <c r="AL169" s="1"/>
  <c r="AZ166"/>
  <c r="AL166" s="1"/>
  <c r="AL162"/>
  <c r="AZ158"/>
  <c r="AL158" s="1"/>
  <c r="AZ154"/>
  <c r="AL154" s="1"/>
  <c r="AZ152"/>
  <c r="AL152" s="1"/>
  <c r="AZ150"/>
  <c r="AL150" s="1"/>
  <c r="AZ146"/>
  <c r="AL146" s="1"/>
  <c r="AZ142"/>
  <c r="AL142" s="1"/>
  <c r="AZ140"/>
  <c r="AL140" s="1"/>
  <c r="AZ138"/>
  <c r="AL138" s="1"/>
  <c r="AZ135"/>
  <c r="AL135" s="1"/>
  <c r="AZ134"/>
  <c r="AL134" s="1"/>
  <c r="AZ130"/>
  <c r="AL130" s="1"/>
  <c r="AZ129"/>
  <c r="AL129" s="1"/>
  <c r="AZ126"/>
  <c r="AL126" s="1"/>
  <c r="AZ122"/>
  <c r="AL122" s="1"/>
  <c r="AZ121"/>
  <c r="AL121" s="1"/>
  <c r="AZ118"/>
  <c r="AL118" s="1"/>
  <c r="AZ114"/>
  <c r="AL114" s="1"/>
  <c r="AZ110"/>
  <c r="AL110" s="1"/>
  <c r="AZ109"/>
  <c r="AL109" s="1"/>
  <c r="AZ106"/>
  <c r="AL106" s="1"/>
  <c r="AZ104"/>
  <c r="AL104" s="1"/>
  <c r="AZ99"/>
  <c r="AL99" s="1"/>
  <c r="AZ98"/>
  <c r="AL98" s="1"/>
  <c r="AZ94"/>
  <c r="AL94" s="1"/>
  <c r="AZ90"/>
  <c r="AL90" s="1"/>
  <c r="AZ86"/>
  <c r="AL86" s="1"/>
  <c r="AZ82"/>
  <c r="AL82" s="1"/>
  <c r="AZ78"/>
  <c r="AL78" s="1"/>
  <c r="AZ74"/>
  <c r="AL74" s="1"/>
  <c r="AZ73"/>
  <c r="AL73" s="1"/>
  <c r="AZ70"/>
  <c r="AL70" s="1"/>
  <c r="AZ68"/>
  <c r="AL68" s="1"/>
  <c r="AZ66"/>
  <c r="AL66" s="1"/>
  <c r="AZ63"/>
  <c r="AL63" s="1"/>
  <c r="AZ62"/>
  <c r="AL62" s="1"/>
  <c r="AZ58"/>
  <c r="AL58" s="1"/>
  <c r="AZ55"/>
  <c r="AL55" s="1"/>
  <c r="AZ54"/>
  <c r="AL54" s="1"/>
  <c r="AZ50"/>
  <c r="AL50" s="1"/>
  <c r="AZ49"/>
  <c r="AL49" s="1"/>
  <c r="AZ46"/>
  <c r="AL46" s="1"/>
  <c r="AZ43"/>
  <c r="AL43" s="1"/>
  <c r="AZ42"/>
  <c r="AL42" s="1"/>
  <c r="AZ38"/>
  <c r="AL38" s="1"/>
  <c r="AZ37"/>
  <c r="AL37" s="1"/>
  <c r="AZ34"/>
  <c r="AL34" s="1"/>
  <c r="AZ32"/>
  <c r="AL32" s="1"/>
  <c r="AZ30"/>
  <c r="AL30" s="1"/>
  <c r="AZ29"/>
  <c r="AL29" s="1"/>
  <c r="AZ26"/>
  <c r="AL26" s="1"/>
  <c r="AZ24"/>
  <c r="AL24" s="1"/>
  <c r="AZ22"/>
  <c r="AL22" s="1"/>
  <c r="AZ18"/>
  <c r="AL18" s="1"/>
  <c r="AZ14"/>
  <c r="AL14" s="1"/>
  <c r="AZ13"/>
  <c r="AL13" s="1"/>
  <c r="AZ11"/>
  <c r="AL11" s="1"/>
  <c r="AZ10"/>
  <c r="AL10" s="1"/>
  <c r="AZ6"/>
  <c r="AL6" s="1"/>
  <c r="AZ682"/>
  <c r="AL682" s="1"/>
  <c r="AJ682"/>
  <c r="AH682"/>
  <c r="AI682" s="1"/>
  <c r="AJ681"/>
  <c r="AH681"/>
  <c r="AI681" s="1"/>
  <c r="AJ680"/>
  <c r="AH680"/>
  <c r="AI680" s="1"/>
  <c r="AJ679"/>
  <c r="AH679"/>
  <c r="AI679" s="1"/>
  <c r="AJ678"/>
  <c r="AH678"/>
  <c r="AI678" s="1"/>
  <c r="AJ677"/>
  <c r="AH677"/>
  <c r="AI677" s="1"/>
  <c r="AJ676"/>
  <c r="AH676"/>
  <c r="AI676" s="1"/>
  <c r="AJ675"/>
  <c r="AH675"/>
  <c r="AI675" s="1"/>
  <c r="AJ674"/>
  <c r="AH674"/>
  <c r="AI674" s="1"/>
  <c r="AJ673"/>
  <c r="AH673"/>
  <c r="AI673" s="1"/>
  <c r="AJ672"/>
  <c r="AH672"/>
  <c r="AI672" s="1"/>
  <c r="AJ671"/>
  <c r="AH671"/>
  <c r="AI671" s="1"/>
  <c r="AJ670"/>
  <c r="AH670"/>
  <c r="AI670" s="1"/>
  <c r="AJ669"/>
  <c r="AH669"/>
  <c r="AI669" s="1"/>
  <c r="AJ668"/>
  <c r="AH668"/>
  <c r="AI668" s="1"/>
  <c r="AJ667"/>
  <c r="AH667"/>
  <c r="AI667" s="1"/>
  <c r="AJ666"/>
  <c r="AH666"/>
  <c r="AI666" s="1"/>
  <c r="AJ665"/>
  <c r="AH665"/>
  <c r="AI665" s="1"/>
  <c r="AJ664"/>
  <c r="AH664"/>
  <c r="AI664" s="1"/>
  <c r="AJ663"/>
  <c r="AH663"/>
  <c r="AI663" s="1"/>
  <c r="AJ662"/>
  <c r="AH662"/>
  <c r="AI662" s="1"/>
  <c r="AJ661"/>
  <c r="AH661"/>
  <c r="AI661" s="1"/>
  <c r="AJ660"/>
  <c r="AH660"/>
  <c r="AI660" s="1"/>
  <c r="AJ659"/>
  <c r="AH659"/>
  <c r="AI659" s="1"/>
  <c r="AJ658"/>
  <c r="AH658"/>
  <c r="AI658" s="1"/>
  <c r="AJ657"/>
  <c r="AH657"/>
  <c r="AI657" s="1"/>
  <c r="AJ656"/>
  <c r="AH656"/>
  <c r="AI656" s="1"/>
  <c r="AJ655"/>
  <c r="AH655"/>
  <c r="AI655" s="1"/>
  <c r="AJ654"/>
  <c r="AH654"/>
  <c r="AI654" s="1"/>
  <c r="AJ653"/>
  <c r="AH653"/>
  <c r="AI653" s="1"/>
  <c r="AJ652"/>
  <c r="AH652"/>
  <c r="AI652" s="1"/>
  <c r="AJ651"/>
  <c r="AH651"/>
  <c r="AI651" s="1"/>
  <c r="AJ650"/>
  <c r="AH650"/>
  <c r="AI650" s="1"/>
  <c r="AJ649"/>
  <c r="AH649"/>
  <c r="AI649" s="1"/>
  <c r="AJ648"/>
  <c r="AH648"/>
  <c r="AI648" s="1"/>
  <c r="AJ647"/>
  <c r="AH647"/>
  <c r="AI647" s="1"/>
  <c r="AJ646"/>
  <c r="AH646"/>
  <c r="AI646" s="1"/>
  <c r="AJ645"/>
  <c r="AH645"/>
  <c r="AI645" s="1"/>
  <c r="AJ644"/>
  <c r="AH644"/>
  <c r="AI644" s="1"/>
  <c r="AJ643"/>
  <c r="AH643"/>
  <c r="AI643" s="1"/>
  <c r="AJ642"/>
  <c r="AH642"/>
  <c r="AI642" s="1"/>
  <c r="AJ641"/>
  <c r="AH641"/>
  <c r="AI641" s="1"/>
  <c r="AJ640"/>
  <c r="AH640"/>
  <c r="AI640" s="1"/>
  <c r="AJ639"/>
  <c r="AH639"/>
  <c r="AI639" s="1"/>
  <c r="AJ638"/>
  <c r="AH638"/>
  <c r="AI638" s="1"/>
  <c r="AJ637"/>
  <c r="AH637"/>
  <c r="AI637" s="1"/>
  <c r="AJ636"/>
  <c r="AH636"/>
  <c r="AI636" s="1"/>
  <c r="AJ635"/>
  <c r="AH635"/>
  <c r="AI635" s="1"/>
  <c r="AJ634"/>
  <c r="AH634"/>
  <c r="AI634" s="1"/>
  <c r="AK634" s="1"/>
  <c r="AJ633"/>
  <c r="AI633"/>
  <c r="AK633" s="1"/>
  <c r="AH633"/>
  <c r="AJ632"/>
  <c r="AH632"/>
  <c r="AI632" s="1"/>
  <c r="AK632" s="1"/>
  <c r="AJ631"/>
  <c r="AI631"/>
  <c r="AK631" s="1"/>
  <c r="AH631"/>
  <c r="AJ630"/>
  <c r="AH630"/>
  <c r="AI630" s="1"/>
  <c r="AK630" s="1"/>
  <c r="AJ629"/>
  <c r="AI629"/>
  <c r="AK629" s="1"/>
  <c r="AH629"/>
  <c r="AJ628"/>
  <c r="AH628"/>
  <c r="AI628" s="1"/>
  <c r="AK628" s="1"/>
  <c r="AJ627"/>
  <c r="AI627"/>
  <c r="AK627" s="1"/>
  <c r="AH627"/>
  <c r="AJ626"/>
  <c r="AH626"/>
  <c r="AI626" s="1"/>
  <c r="AK626" s="1"/>
  <c r="AJ625"/>
  <c r="AI625"/>
  <c r="AK625" s="1"/>
  <c r="AH625"/>
  <c r="AJ624"/>
  <c r="AH624"/>
  <c r="AI624" s="1"/>
  <c r="AK624" s="1"/>
  <c r="AJ623"/>
  <c r="AI623"/>
  <c r="AK623" s="1"/>
  <c r="AH623"/>
  <c r="AJ622"/>
  <c r="AH622"/>
  <c r="AI622" s="1"/>
  <c r="AK622" s="1"/>
  <c r="AJ621"/>
  <c r="AI621"/>
  <c r="AK621" s="1"/>
  <c r="AH621"/>
  <c r="AJ620"/>
  <c r="AH620"/>
  <c r="AI620" s="1"/>
  <c r="AK620" s="1"/>
  <c r="AJ619"/>
  <c r="AI619"/>
  <c r="AK619" s="1"/>
  <c r="AH619"/>
  <c r="AJ618"/>
  <c r="AH618"/>
  <c r="AI618" s="1"/>
  <c r="AK618" s="1"/>
  <c r="AJ617"/>
  <c r="AI617"/>
  <c r="AK617" s="1"/>
  <c r="AH617"/>
  <c r="AJ616"/>
  <c r="AH616"/>
  <c r="AI616" s="1"/>
  <c r="AK616" s="1"/>
  <c r="AJ615"/>
  <c r="AI615"/>
  <c r="AK615" s="1"/>
  <c r="AH615"/>
  <c r="AJ614"/>
  <c r="AH614"/>
  <c r="AI614" s="1"/>
  <c r="AK614" s="1"/>
  <c r="AJ613"/>
  <c r="AI613"/>
  <c r="AK613" s="1"/>
  <c r="AH613"/>
  <c r="AJ612"/>
  <c r="AH612"/>
  <c r="AI612" s="1"/>
  <c r="AK612" s="1"/>
  <c r="AJ611"/>
  <c r="AI611"/>
  <c r="AK611" s="1"/>
  <c r="AH611"/>
  <c r="AJ610"/>
  <c r="AH610"/>
  <c r="AI610" s="1"/>
  <c r="AK610" s="1"/>
  <c r="AJ609"/>
  <c r="AI609"/>
  <c r="AK609" s="1"/>
  <c r="AH609"/>
  <c r="AJ608"/>
  <c r="AH608"/>
  <c r="AI608" s="1"/>
  <c r="AK608" s="1"/>
  <c r="AJ607"/>
  <c r="AI607"/>
  <c r="AK607" s="1"/>
  <c r="AH607"/>
  <c r="AJ606"/>
  <c r="AH606"/>
  <c r="AI606" s="1"/>
  <c r="AK606" s="1"/>
  <c r="AJ605"/>
  <c r="AI605"/>
  <c r="AK605" s="1"/>
  <c r="AH605"/>
  <c r="AJ604"/>
  <c r="AH604"/>
  <c r="AI604" s="1"/>
  <c r="AK604" s="1"/>
  <c r="AJ603"/>
  <c r="AI603"/>
  <c r="AK603" s="1"/>
  <c r="AH603"/>
  <c r="AJ602"/>
  <c r="AH602"/>
  <c r="AI602" s="1"/>
  <c r="AK602" s="1"/>
  <c r="AJ601"/>
  <c r="AI601"/>
  <c r="AK601" s="1"/>
  <c r="AH601"/>
  <c r="AJ600"/>
  <c r="AH600"/>
  <c r="AI600" s="1"/>
  <c r="AK600" s="1"/>
  <c r="AJ599"/>
  <c r="AI599"/>
  <c r="AK599" s="1"/>
  <c r="AH599"/>
  <c r="AJ598"/>
  <c r="AH598"/>
  <c r="AI598" s="1"/>
  <c r="AK598" s="1"/>
  <c r="AJ597"/>
  <c r="AI597"/>
  <c r="AK597" s="1"/>
  <c r="AH597"/>
  <c r="AJ596"/>
  <c r="AH596"/>
  <c r="AI596" s="1"/>
  <c r="AK596" s="1"/>
  <c r="AJ595"/>
  <c r="AI595"/>
  <c r="AK595" s="1"/>
  <c r="AH595"/>
  <c r="AJ594"/>
  <c r="AH594"/>
  <c r="AI594" s="1"/>
  <c r="AK594" s="1"/>
  <c r="AJ593"/>
  <c r="AI593"/>
  <c r="AK593" s="1"/>
  <c r="AH593"/>
  <c r="AJ592"/>
  <c r="AH592"/>
  <c r="AI592" s="1"/>
  <c r="AK592" s="1"/>
  <c r="AJ591"/>
  <c r="AI591"/>
  <c r="AK591" s="1"/>
  <c r="AH591"/>
  <c r="AJ590"/>
  <c r="AH590"/>
  <c r="AI590" s="1"/>
  <c r="AK590" s="1"/>
  <c r="AJ589"/>
  <c r="AI589"/>
  <c r="AK589" s="1"/>
  <c r="AH589"/>
  <c r="AJ588"/>
  <c r="AH588"/>
  <c r="AI588" s="1"/>
  <c r="AK588" s="1"/>
  <c r="AJ587"/>
  <c r="AI587"/>
  <c r="AK587" s="1"/>
  <c r="AH587"/>
  <c r="AJ586"/>
  <c r="AH586"/>
  <c r="AI586" s="1"/>
  <c r="AK586" s="1"/>
  <c r="AJ585"/>
  <c r="AI585"/>
  <c r="AK585" s="1"/>
  <c r="AH585"/>
  <c r="AJ584"/>
  <c r="AH584"/>
  <c r="AI584" s="1"/>
  <c r="AK584" s="1"/>
  <c r="AJ583"/>
  <c r="AI583"/>
  <c r="AK583" s="1"/>
  <c r="AH583"/>
  <c r="AJ582"/>
  <c r="AH582"/>
  <c r="AI582" s="1"/>
  <c r="AK582" s="1"/>
  <c r="AJ581"/>
  <c r="AI581"/>
  <c r="AK581" s="1"/>
  <c r="AH581"/>
  <c r="AJ580"/>
  <c r="AH580"/>
  <c r="AI580" s="1"/>
  <c r="AK580" s="1"/>
  <c r="AJ579"/>
  <c r="AI579"/>
  <c r="AK579" s="1"/>
  <c r="AH579"/>
  <c r="AJ578"/>
  <c r="AH578"/>
  <c r="AI578" s="1"/>
  <c r="AK578" s="1"/>
  <c r="AJ577"/>
  <c r="AI577"/>
  <c r="AK577" s="1"/>
  <c r="AH577"/>
  <c r="AJ576"/>
  <c r="AH576"/>
  <c r="AI576" s="1"/>
  <c r="AK576" s="1"/>
  <c r="AJ575"/>
  <c r="AI575"/>
  <c r="AK575" s="1"/>
  <c r="AH575"/>
  <c r="AJ574"/>
  <c r="AH574"/>
  <c r="AI574" s="1"/>
  <c r="AK574" s="1"/>
  <c r="AJ573"/>
  <c r="AI573"/>
  <c r="AK573" s="1"/>
  <c r="AH573"/>
  <c r="AJ572"/>
  <c r="AH572"/>
  <c r="AI572" s="1"/>
  <c r="AK572" s="1"/>
  <c r="AJ571"/>
  <c r="AI571"/>
  <c r="AK571" s="1"/>
  <c r="AH571"/>
  <c r="AJ570"/>
  <c r="AH570"/>
  <c r="AI570" s="1"/>
  <c r="AK570" s="1"/>
  <c r="AJ569"/>
  <c r="AI569"/>
  <c r="AK569" s="1"/>
  <c r="AH569"/>
  <c r="AJ568"/>
  <c r="AH568"/>
  <c r="AI568" s="1"/>
  <c r="AK568" s="1"/>
  <c r="AJ567"/>
  <c r="AI567"/>
  <c r="AK567" s="1"/>
  <c r="AH567"/>
  <c r="AJ566"/>
  <c r="AH566"/>
  <c r="AI566" s="1"/>
  <c r="AK566" s="1"/>
  <c r="AJ565"/>
  <c r="AI565"/>
  <c r="AK565" s="1"/>
  <c r="AH565"/>
  <c r="AJ564"/>
  <c r="AH564"/>
  <c r="AI564" s="1"/>
  <c r="AK564" s="1"/>
  <c r="AJ563"/>
  <c r="AI563"/>
  <c r="AK563" s="1"/>
  <c r="AH563"/>
  <c r="AJ562"/>
  <c r="AH562"/>
  <c r="AI562" s="1"/>
  <c r="AK562" s="1"/>
  <c r="AJ561"/>
  <c r="AI561"/>
  <c r="AK561" s="1"/>
  <c r="AH561"/>
  <c r="AJ560"/>
  <c r="AH560"/>
  <c r="AI560" s="1"/>
  <c r="AK560" s="1"/>
  <c r="AJ559"/>
  <c r="AI559"/>
  <c r="AK559" s="1"/>
  <c r="AH559"/>
  <c r="AJ558"/>
  <c r="AH558"/>
  <c r="AI558" s="1"/>
  <c r="AK558" s="1"/>
  <c r="AJ557"/>
  <c r="AI557"/>
  <c r="AK557" s="1"/>
  <c r="AH557"/>
  <c r="AJ556"/>
  <c r="AH556"/>
  <c r="AI556" s="1"/>
  <c r="AK556" s="1"/>
  <c r="AJ555"/>
  <c r="AI555"/>
  <c r="AK555" s="1"/>
  <c r="AH555"/>
  <c r="AJ554"/>
  <c r="AH554"/>
  <c r="AI554" s="1"/>
  <c r="AK554" s="1"/>
  <c r="AJ553"/>
  <c r="AI553"/>
  <c r="AK553" s="1"/>
  <c r="AH553"/>
  <c r="AJ552"/>
  <c r="AH552"/>
  <c r="AI552" s="1"/>
  <c r="AK552" s="1"/>
  <c r="AJ551"/>
  <c r="AI551"/>
  <c r="AK551" s="1"/>
  <c r="AH551"/>
  <c r="AJ550"/>
  <c r="AH550"/>
  <c r="AI550" s="1"/>
  <c r="AK550" s="1"/>
  <c r="AJ549"/>
  <c r="AI549"/>
  <c r="AK549" s="1"/>
  <c r="AH549"/>
  <c r="AJ548"/>
  <c r="AH548"/>
  <c r="AI548" s="1"/>
  <c r="AK548" s="1"/>
  <c r="AJ547"/>
  <c r="AI547"/>
  <c r="AK547" s="1"/>
  <c r="AH547"/>
  <c r="AJ546"/>
  <c r="AH546"/>
  <c r="AI546" s="1"/>
  <c r="AK546" s="1"/>
  <c r="AJ545"/>
  <c r="AI545"/>
  <c r="AK545" s="1"/>
  <c r="AH545"/>
  <c r="AJ544"/>
  <c r="AH544"/>
  <c r="AI544" s="1"/>
  <c r="AK544" s="1"/>
  <c r="AJ543"/>
  <c r="AI543"/>
  <c r="AK543" s="1"/>
  <c r="AH543"/>
  <c r="AJ542"/>
  <c r="AH542"/>
  <c r="AI542" s="1"/>
  <c r="AK542" s="1"/>
  <c r="AJ541"/>
  <c r="AI541"/>
  <c r="AK541" s="1"/>
  <c r="AH541"/>
  <c r="AJ540"/>
  <c r="AH540"/>
  <c r="AI540" s="1"/>
  <c r="AK540" s="1"/>
  <c r="AJ539"/>
  <c r="AI539"/>
  <c r="AK539" s="1"/>
  <c r="AH539"/>
  <c r="AJ538"/>
  <c r="AH538"/>
  <c r="AI538" s="1"/>
  <c r="AK538" s="1"/>
  <c r="AJ537"/>
  <c r="AI537"/>
  <c r="AK537" s="1"/>
  <c r="AH537"/>
  <c r="AJ536"/>
  <c r="AH536"/>
  <c r="AI536" s="1"/>
  <c r="AK536" s="1"/>
  <c r="AJ535"/>
  <c r="AI535"/>
  <c r="AK535" s="1"/>
  <c r="AH535"/>
  <c r="AJ534"/>
  <c r="AH534"/>
  <c r="AI534" s="1"/>
  <c r="AK534" s="1"/>
  <c r="AJ533"/>
  <c r="AI533"/>
  <c r="AK533" s="1"/>
  <c r="AH533"/>
  <c r="AJ532"/>
  <c r="AH532"/>
  <c r="AI532" s="1"/>
  <c r="AK532" s="1"/>
  <c r="AJ531"/>
  <c r="AI531"/>
  <c r="AK531" s="1"/>
  <c r="AH531"/>
  <c r="AJ530"/>
  <c r="AH530"/>
  <c r="AI530" s="1"/>
  <c r="AK530" s="1"/>
  <c r="AJ529"/>
  <c r="AI529"/>
  <c r="AK529" s="1"/>
  <c r="AH529"/>
  <c r="AJ528"/>
  <c r="AH528"/>
  <c r="AI528" s="1"/>
  <c r="AK528" s="1"/>
  <c r="AJ527"/>
  <c r="AI527"/>
  <c r="AK527" s="1"/>
  <c r="AH527"/>
  <c r="AJ526"/>
  <c r="AH526"/>
  <c r="AI526" s="1"/>
  <c r="AK526" s="1"/>
  <c r="AJ525"/>
  <c r="AI525"/>
  <c r="AK525" s="1"/>
  <c r="AH525"/>
  <c r="AJ524"/>
  <c r="AH524"/>
  <c r="AI524" s="1"/>
  <c r="AK524" s="1"/>
  <c r="AJ523"/>
  <c r="AI523"/>
  <c r="AK523" s="1"/>
  <c r="AH523"/>
  <c r="AJ522"/>
  <c r="AH522"/>
  <c r="AI522" s="1"/>
  <c r="AK522" s="1"/>
  <c r="AJ521"/>
  <c r="AI521"/>
  <c r="AK521" s="1"/>
  <c r="AH521"/>
  <c r="AJ520"/>
  <c r="AH520"/>
  <c r="AI520" s="1"/>
  <c r="AK520" s="1"/>
  <c r="AJ519"/>
  <c r="AI519"/>
  <c r="AK519" s="1"/>
  <c r="AH519"/>
  <c r="AJ518"/>
  <c r="AH518"/>
  <c r="AI518" s="1"/>
  <c r="AK518" s="1"/>
  <c r="AJ517"/>
  <c r="AI517"/>
  <c r="AK517" s="1"/>
  <c r="AH517"/>
  <c r="AJ516"/>
  <c r="AH516"/>
  <c r="AI516" s="1"/>
  <c r="AK516" s="1"/>
  <c r="AJ515"/>
  <c r="AI515"/>
  <c r="AK515" s="1"/>
  <c r="AH515"/>
  <c r="AJ514"/>
  <c r="AH514"/>
  <c r="AI514" s="1"/>
  <c r="AK514" s="1"/>
  <c r="AJ513"/>
  <c r="AI513"/>
  <c r="AK513" s="1"/>
  <c r="AH513"/>
  <c r="AJ512"/>
  <c r="AH512"/>
  <c r="AI512" s="1"/>
  <c r="AK512" s="1"/>
  <c r="AJ511"/>
  <c r="AI511"/>
  <c r="AK511" s="1"/>
  <c r="AH511"/>
  <c r="AJ510"/>
  <c r="AH510"/>
  <c r="AI510" s="1"/>
  <c r="AK510" s="1"/>
  <c r="AJ509"/>
  <c r="AI509"/>
  <c r="AK509" s="1"/>
  <c r="AH509"/>
  <c r="AJ508"/>
  <c r="AH508"/>
  <c r="AI508" s="1"/>
  <c r="AK508" s="1"/>
  <c r="AJ507"/>
  <c r="AI507"/>
  <c r="AK507" s="1"/>
  <c r="AH507"/>
  <c r="AJ506"/>
  <c r="AH506"/>
  <c r="AI506" s="1"/>
  <c r="AK506" s="1"/>
  <c r="AJ505"/>
  <c r="AI505"/>
  <c r="AK505" s="1"/>
  <c r="AH505"/>
  <c r="AJ504"/>
  <c r="AH504"/>
  <c r="AI504" s="1"/>
  <c r="AK504" s="1"/>
  <c r="AJ503"/>
  <c r="AI503"/>
  <c r="AK503" s="1"/>
  <c r="AH503"/>
  <c r="AJ502"/>
  <c r="AH502"/>
  <c r="AI502" s="1"/>
  <c r="AK502" s="1"/>
  <c r="AJ501"/>
  <c r="AI501"/>
  <c r="AK501" s="1"/>
  <c r="AH501"/>
  <c r="AJ500"/>
  <c r="AH500"/>
  <c r="AI500" s="1"/>
  <c r="AK500" s="1"/>
  <c r="AJ499"/>
  <c r="AI499"/>
  <c r="AK499" s="1"/>
  <c r="AH499"/>
  <c r="AJ498"/>
  <c r="AH498"/>
  <c r="AI498" s="1"/>
  <c r="AK498" s="1"/>
  <c r="AJ497"/>
  <c r="AI497"/>
  <c r="AK497" s="1"/>
  <c r="AH497"/>
  <c r="AJ496"/>
  <c r="AH496"/>
  <c r="AI496" s="1"/>
  <c r="AK496" s="1"/>
  <c r="AJ495"/>
  <c r="AI495"/>
  <c r="AK495" s="1"/>
  <c r="AH495"/>
  <c r="AJ494"/>
  <c r="AH494"/>
  <c r="AI494" s="1"/>
  <c r="AK494" s="1"/>
  <c r="AJ493"/>
  <c r="AI493"/>
  <c r="AK493" s="1"/>
  <c r="AH493"/>
  <c r="AJ492"/>
  <c r="AH492"/>
  <c r="AI492" s="1"/>
  <c r="AK492" s="1"/>
  <c r="AJ491"/>
  <c r="AI491"/>
  <c r="AK491" s="1"/>
  <c r="AH491"/>
  <c r="AJ490"/>
  <c r="AH490"/>
  <c r="AI490" s="1"/>
  <c r="AK490" s="1"/>
  <c r="AJ489"/>
  <c r="AI489"/>
  <c r="AK489" s="1"/>
  <c r="AH489"/>
  <c r="AJ488"/>
  <c r="AH488"/>
  <c r="AI488" s="1"/>
  <c r="AK488" s="1"/>
  <c r="AJ487"/>
  <c r="AI487"/>
  <c r="AK487" s="1"/>
  <c r="AH487"/>
  <c r="AJ486"/>
  <c r="AH486"/>
  <c r="AI486" s="1"/>
  <c r="AK486" s="1"/>
  <c r="AJ485"/>
  <c r="AI485"/>
  <c r="AK485" s="1"/>
  <c r="AH485"/>
  <c r="AJ484"/>
  <c r="AH484"/>
  <c r="AI484" s="1"/>
  <c r="AK484" s="1"/>
  <c r="AJ483"/>
  <c r="AI483"/>
  <c r="AK483" s="1"/>
  <c r="AH483"/>
  <c r="AJ482"/>
  <c r="AH482"/>
  <c r="AI482" s="1"/>
  <c r="AK482" s="1"/>
  <c r="AJ481"/>
  <c r="AI481"/>
  <c r="AK481" s="1"/>
  <c r="AH481"/>
  <c r="AJ480"/>
  <c r="AH480"/>
  <c r="AI480" s="1"/>
  <c r="AK480" s="1"/>
  <c r="AJ479"/>
  <c r="AI479"/>
  <c r="AK479" s="1"/>
  <c r="AH479"/>
  <c r="AJ478"/>
  <c r="AH478"/>
  <c r="AI478" s="1"/>
  <c r="AK478" s="1"/>
  <c r="AJ477"/>
  <c r="AI477"/>
  <c r="AK477" s="1"/>
  <c r="AH477"/>
  <c r="AJ476"/>
  <c r="AH476"/>
  <c r="AI476" s="1"/>
  <c r="AK476" s="1"/>
  <c r="AJ475"/>
  <c r="AI475"/>
  <c r="AK475" s="1"/>
  <c r="AH475"/>
  <c r="AJ474"/>
  <c r="AH474"/>
  <c r="AI474" s="1"/>
  <c r="AK474" s="1"/>
  <c r="AJ473"/>
  <c r="AI473"/>
  <c r="AK473" s="1"/>
  <c r="AH473"/>
  <c r="AJ472"/>
  <c r="AH472"/>
  <c r="AI472" s="1"/>
  <c r="AK472" s="1"/>
  <c r="AJ471"/>
  <c r="AI471"/>
  <c r="AK471" s="1"/>
  <c r="AH471"/>
  <c r="AJ470"/>
  <c r="AH470"/>
  <c r="AI470" s="1"/>
  <c r="AK470" s="1"/>
  <c r="AJ469"/>
  <c r="AI469"/>
  <c r="AK469" s="1"/>
  <c r="AH469"/>
  <c r="AJ468"/>
  <c r="AH468"/>
  <c r="AI468" s="1"/>
  <c r="AK468" s="1"/>
  <c r="AJ467"/>
  <c r="AI467"/>
  <c r="AK467" s="1"/>
  <c r="AH467"/>
  <c r="AJ466"/>
  <c r="AH466"/>
  <c r="AI466" s="1"/>
  <c r="AK466" s="1"/>
  <c r="AJ465"/>
  <c r="AI465"/>
  <c r="AK465" s="1"/>
  <c r="AH465"/>
  <c r="AJ464"/>
  <c r="AH464"/>
  <c r="AI464" s="1"/>
  <c r="AK464" s="1"/>
  <c r="AJ463"/>
  <c r="AI463"/>
  <c r="AK463" s="1"/>
  <c r="AH463"/>
  <c r="AJ462"/>
  <c r="AH462"/>
  <c r="AI462" s="1"/>
  <c r="AK462" s="1"/>
  <c r="AJ461"/>
  <c r="AI461"/>
  <c r="AK461" s="1"/>
  <c r="AH461"/>
  <c r="AJ460"/>
  <c r="AH460"/>
  <c r="AI460" s="1"/>
  <c r="AK460" s="1"/>
  <c r="AJ459"/>
  <c r="AI459"/>
  <c r="AK459" s="1"/>
  <c r="AH459"/>
  <c r="AJ458"/>
  <c r="AH458"/>
  <c r="AI458" s="1"/>
  <c r="AK458" s="1"/>
  <c r="AJ457"/>
  <c r="AI457"/>
  <c r="AK457" s="1"/>
  <c r="AH457"/>
  <c r="AJ456"/>
  <c r="AH456"/>
  <c r="AI456" s="1"/>
  <c r="AK456" s="1"/>
  <c r="AJ455"/>
  <c r="AI455"/>
  <c r="AK455" s="1"/>
  <c r="AH455"/>
  <c r="AJ454"/>
  <c r="AH454"/>
  <c r="AI454" s="1"/>
  <c r="AK454" s="1"/>
  <c r="AJ453"/>
  <c r="AI453"/>
  <c r="AK453" s="1"/>
  <c r="AH453"/>
  <c r="AJ452"/>
  <c r="AH452"/>
  <c r="AI452" s="1"/>
  <c r="AK452" s="1"/>
  <c r="AJ451"/>
  <c r="AI451"/>
  <c r="AK451" s="1"/>
  <c r="AH451"/>
  <c r="AJ450"/>
  <c r="AH450"/>
  <c r="AI450" s="1"/>
  <c r="AK450" s="1"/>
  <c r="AJ449"/>
  <c r="AI449"/>
  <c r="AK449" s="1"/>
  <c r="AH449"/>
  <c r="AJ448"/>
  <c r="AH448"/>
  <c r="AI448" s="1"/>
  <c r="AK448" s="1"/>
  <c r="AJ447"/>
  <c r="AI447"/>
  <c r="AK447" s="1"/>
  <c r="AH447"/>
  <c r="AJ446"/>
  <c r="AH446"/>
  <c r="AI446" s="1"/>
  <c r="AK446" s="1"/>
  <c r="AJ445"/>
  <c r="AI445"/>
  <c r="AK445" s="1"/>
  <c r="AH445"/>
  <c r="AJ444"/>
  <c r="AH444"/>
  <c r="AI444" s="1"/>
  <c r="AK444" s="1"/>
  <c r="AJ443"/>
  <c r="AI443"/>
  <c r="AK443" s="1"/>
  <c r="AH443"/>
  <c r="AJ442"/>
  <c r="AH442"/>
  <c r="AI442" s="1"/>
  <c r="AK442" s="1"/>
  <c r="AJ441"/>
  <c r="AI441"/>
  <c r="AK441" s="1"/>
  <c r="AH441"/>
  <c r="AJ440"/>
  <c r="AH440"/>
  <c r="AI440" s="1"/>
  <c r="AK440" s="1"/>
  <c r="AJ439"/>
  <c r="AI439"/>
  <c r="AK439" s="1"/>
  <c r="AH439"/>
  <c r="AJ438"/>
  <c r="AH438"/>
  <c r="AI438" s="1"/>
  <c r="AK438" s="1"/>
  <c r="AJ437"/>
  <c r="AI437"/>
  <c r="AK437" s="1"/>
  <c r="AH437"/>
  <c r="AJ436"/>
  <c r="AH436"/>
  <c r="AI436" s="1"/>
  <c r="AK436" s="1"/>
  <c r="AJ435"/>
  <c r="AI435"/>
  <c r="AK435" s="1"/>
  <c r="AH435"/>
  <c r="AJ434"/>
  <c r="AH434"/>
  <c r="AI434" s="1"/>
  <c r="AK434" s="1"/>
  <c r="AJ433"/>
  <c r="AI433"/>
  <c r="AK433" s="1"/>
  <c r="AH433"/>
  <c r="AJ432"/>
  <c r="AH432"/>
  <c r="AI432" s="1"/>
  <c r="AK432" s="1"/>
  <c r="AJ431"/>
  <c r="AI431"/>
  <c r="AK431" s="1"/>
  <c r="AH431"/>
  <c r="AJ430"/>
  <c r="AH430"/>
  <c r="AI430" s="1"/>
  <c r="AK430" s="1"/>
  <c r="AJ429"/>
  <c r="AI429"/>
  <c r="AK429" s="1"/>
  <c r="AH429"/>
  <c r="AJ428"/>
  <c r="AH428"/>
  <c r="AI428" s="1"/>
  <c r="AK428" s="1"/>
  <c r="AJ427"/>
  <c r="AI427"/>
  <c r="AK427" s="1"/>
  <c r="AH427"/>
  <c r="AJ426"/>
  <c r="AH426"/>
  <c r="AI426" s="1"/>
  <c r="AK426" s="1"/>
  <c r="AJ425"/>
  <c r="AI425"/>
  <c r="AK425" s="1"/>
  <c r="AH425"/>
  <c r="AK424"/>
  <c r="AJ424"/>
  <c r="AI424"/>
  <c r="AH424"/>
  <c r="AK423"/>
  <c r="AJ423"/>
  <c r="AI423"/>
  <c r="AH423"/>
  <c r="AK422"/>
  <c r="AJ422"/>
  <c r="AI422"/>
  <c r="AH422"/>
  <c r="AK421"/>
  <c r="AJ421"/>
  <c r="AI421"/>
  <c r="AH421"/>
  <c r="AK420"/>
  <c r="AJ420"/>
  <c r="AI420"/>
  <c r="AH420"/>
  <c r="AK419"/>
  <c r="AJ419"/>
  <c r="AI419"/>
  <c r="AH419"/>
  <c r="AK418"/>
  <c r="AJ418"/>
  <c r="AI418"/>
  <c r="AH418"/>
  <c r="AK417"/>
  <c r="AJ417"/>
  <c r="AI417"/>
  <c r="AH417"/>
  <c r="AK416"/>
  <c r="AJ416"/>
  <c r="AI416"/>
  <c r="AH416"/>
  <c r="AK415"/>
  <c r="AJ415"/>
  <c r="AI415"/>
  <c r="AH415"/>
  <c r="AK414"/>
  <c r="AJ414"/>
  <c r="AI414"/>
  <c r="AH414"/>
  <c r="AK413"/>
  <c r="AJ413"/>
  <c r="AI413"/>
  <c r="AH413"/>
  <c r="AK412"/>
  <c r="AJ412"/>
  <c r="AI412"/>
  <c r="AH412"/>
  <c r="AK411"/>
  <c r="AJ411"/>
  <c r="AI411"/>
  <c r="AH411"/>
  <c r="AK410"/>
  <c r="AJ410"/>
  <c r="AI410"/>
  <c r="AH410"/>
  <c r="AK409"/>
  <c r="AJ409"/>
  <c r="AI409"/>
  <c r="AH409"/>
  <c r="AK408"/>
  <c r="AJ408"/>
  <c r="AI408"/>
  <c r="AH408"/>
  <c r="AK407"/>
  <c r="AJ407"/>
  <c r="AI407"/>
  <c r="AH407"/>
  <c r="AK406"/>
  <c r="AJ406"/>
  <c r="AI406"/>
  <c r="AH406"/>
  <c r="AK405"/>
  <c r="AJ405"/>
  <c r="AI405"/>
  <c r="AH405"/>
  <c r="AK404"/>
  <c r="AJ404"/>
  <c r="AI404"/>
  <c r="AH404"/>
  <c r="AK403"/>
  <c r="AJ403"/>
  <c r="AI403"/>
  <c r="AH403"/>
  <c r="AK402"/>
  <c r="AJ402"/>
  <c r="AI402"/>
  <c r="AH402"/>
  <c r="AK401"/>
  <c r="AJ401"/>
  <c r="AI401"/>
  <c r="AH401"/>
  <c r="AK400"/>
  <c r="AJ400"/>
  <c r="AI400"/>
  <c r="AH400"/>
  <c r="AK399"/>
  <c r="AJ399"/>
  <c r="AI399"/>
  <c r="AH399"/>
  <c r="AK398"/>
  <c r="AJ398"/>
  <c r="AI398"/>
  <c r="AH398"/>
  <c r="AK397"/>
  <c r="AJ397"/>
  <c r="AI397"/>
  <c r="AH397"/>
  <c r="AK396"/>
  <c r="AJ396"/>
  <c r="AI396"/>
  <c r="AH396"/>
  <c r="AK395"/>
  <c r="AJ395"/>
  <c r="AI395"/>
  <c r="AH395"/>
  <c r="AK394"/>
  <c r="AJ394"/>
  <c r="AI394"/>
  <c r="AH394"/>
  <c r="AK393"/>
  <c r="AJ393"/>
  <c r="AI393"/>
  <c r="AH393"/>
  <c r="AK392"/>
  <c r="AJ392"/>
  <c r="AI392"/>
  <c r="AH392"/>
  <c r="AK391"/>
  <c r="AJ391"/>
  <c r="AI391"/>
  <c r="AH391"/>
  <c r="AK390"/>
  <c r="AJ390"/>
  <c r="AI390"/>
  <c r="AH390"/>
  <c r="AK389"/>
  <c r="AJ389"/>
  <c r="AI389"/>
  <c r="AH389"/>
  <c r="AK388"/>
  <c r="AJ388"/>
  <c r="AI388"/>
  <c r="AH388"/>
  <c r="AK387"/>
  <c r="AJ387"/>
  <c r="AI387"/>
  <c r="AH387"/>
  <c r="AK386"/>
  <c r="AJ386"/>
  <c r="AI386"/>
  <c r="AH386"/>
  <c r="AK385"/>
  <c r="AJ385"/>
  <c r="AI385"/>
  <c r="AH385"/>
  <c r="AK384"/>
  <c r="AJ384"/>
  <c r="AI384"/>
  <c r="AH384"/>
  <c r="AK383"/>
  <c r="AJ383"/>
  <c r="AI383"/>
  <c r="AH383"/>
  <c r="AK382"/>
  <c r="AJ382"/>
  <c r="AI382"/>
  <c r="AH382"/>
  <c r="AK381"/>
  <c r="AJ381"/>
  <c r="AI381"/>
  <c r="AH381"/>
  <c r="AK380"/>
  <c r="AJ380"/>
  <c r="AI380"/>
  <c r="AH380"/>
  <c r="AK379"/>
  <c r="AJ379"/>
  <c r="AI379"/>
  <c r="AH379"/>
  <c r="AK378"/>
  <c r="AJ378"/>
  <c r="AI378"/>
  <c r="AH378"/>
  <c r="AK377"/>
  <c r="AJ377"/>
  <c r="AI377"/>
  <c r="AH377"/>
  <c r="AK376"/>
  <c r="AJ376"/>
  <c r="AI376"/>
  <c r="AH376"/>
  <c r="AK375"/>
  <c r="AJ375"/>
  <c r="AI375"/>
  <c r="AH375"/>
  <c r="AK374"/>
  <c r="AJ374"/>
  <c r="AI374"/>
  <c r="AH374"/>
  <c r="AK373"/>
  <c r="AJ373"/>
  <c r="AI373"/>
  <c r="AH373"/>
  <c r="AK372"/>
  <c r="AJ372"/>
  <c r="AI372"/>
  <c r="AH372"/>
  <c r="AK371"/>
  <c r="AJ371"/>
  <c r="AI371"/>
  <c r="AH371"/>
  <c r="AK370"/>
  <c r="AJ370"/>
  <c r="AI370"/>
  <c r="AH370"/>
  <c r="AK369"/>
  <c r="AJ369"/>
  <c r="AI369"/>
  <c r="AH369"/>
  <c r="AK368"/>
  <c r="AJ368"/>
  <c r="AI368"/>
  <c r="AH368"/>
  <c r="AK367"/>
  <c r="AJ367"/>
  <c r="AI367"/>
  <c r="AH367"/>
  <c r="AK366"/>
  <c r="AJ366"/>
  <c r="AI366"/>
  <c r="AH366"/>
  <c r="AK365"/>
  <c r="AJ365"/>
  <c r="AI365"/>
  <c r="AH365"/>
  <c r="AK364"/>
  <c r="AJ364"/>
  <c r="AI364"/>
  <c r="AH364"/>
  <c r="AK363"/>
  <c r="AJ363"/>
  <c r="AI363"/>
  <c r="AH363"/>
  <c r="AK362"/>
  <c r="AJ362"/>
  <c r="AI362"/>
  <c r="AH362"/>
  <c r="AK361"/>
  <c r="AJ361"/>
  <c r="AI361"/>
  <c r="AH361"/>
  <c r="AK360"/>
  <c r="AJ360"/>
  <c r="AI360"/>
  <c r="AH360"/>
  <c r="AK359"/>
  <c r="AJ359"/>
  <c r="AI359"/>
  <c r="AH359"/>
  <c r="AK358"/>
  <c r="AJ358"/>
  <c r="AI358"/>
  <c r="AH358"/>
  <c r="AK357"/>
  <c r="AJ357"/>
  <c r="AI357"/>
  <c r="AH357"/>
  <c r="AK356"/>
  <c r="AJ356"/>
  <c r="AI356"/>
  <c r="AH356"/>
  <c r="AK355"/>
  <c r="AJ355"/>
  <c r="AI355"/>
  <c r="AH355"/>
  <c r="AK354"/>
  <c r="AJ354"/>
  <c r="AI354"/>
  <c r="AH354"/>
  <c r="AK353"/>
  <c r="AJ353"/>
  <c r="AI353"/>
  <c r="AH353"/>
  <c r="AK352"/>
  <c r="AJ352"/>
  <c r="AI352"/>
  <c r="AH352"/>
  <c r="AK351"/>
  <c r="AJ351"/>
  <c r="AI351"/>
  <c r="AH351"/>
  <c r="AK350"/>
  <c r="AJ350"/>
  <c r="AI350"/>
  <c r="AH350"/>
  <c r="AK349"/>
  <c r="AJ349"/>
  <c r="AI349"/>
  <c r="AH349"/>
  <c r="AK348"/>
  <c r="AJ348"/>
  <c r="AI348"/>
  <c r="AH348"/>
  <c r="AK347"/>
  <c r="AJ347"/>
  <c r="AI347"/>
  <c r="AH347"/>
  <c r="AK346"/>
  <c r="AJ346"/>
  <c r="AI346"/>
  <c r="AH346"/>
  <c r="AK345"/>
  <c r="AJ345"/>
  <c r="AI345"/>
  <c r="AH345"/>
  <c r="AK344"/>
  <c r="AJ344"/>
  <c r="AI344"/>
  <c r="AH344"/>
  <c r="AK343"/>
  <c r="AJ343"/>
  <c r="AI343"/>
  <c r="AH343"/>
  <c r="AK342"/>
  <c r="AJ342"/>
  <c r="AI342"/>
  <c r="AH342"/>
  <c r="AK341"/>
  <c r="AJ341"/>
  <c r="AI341"/>
  <c r="AH341"/>
  <c r="AK340"/>
  <c r="AJ340"/>
  <c r="AI340"/>
  <c r="AH340"/>
  <c r="AK339"/>
  <c r="AJ339"/>
  <c r="AI339"/>
  <c r="AH339"/>
  <c r="AK338"/>
  <c r="AJ338"/>
  <c r="AI338"/>
  <c r="AH338"/>
  <c r="AK337"/>
  <c r="AJ337"/>
  <c r="AI337"/>
  <c r="AH337"/>
  <c r="AK336"/>
  <c r="AJ336"/>
  <c r="AI336"/>
  <c r="AH336"/>
  <c r="AK335"/>
  <c r="AJ335"/>
  <c r="AI335"/>
  <c r="AH335"/>
  <c r="AK334"/>
  <c r="AJ334"/>
  <c r="AI334"/>
  <c r="AH334"/>
  <c r="AK333"/>
  <c r="AJ333"/>
  <c r="AI333"/>
  <c r="AH333"/>
  <c r="AK332"/>
  <c r="AJ332"/>
  <c r="AI332"/>
  <c r="AH332"/>
  <c r="AK331"/>
  <c r="AJ331"/>
  <c r="AI331"/>
  <c r="AH331"/>
  <c r="AK330"/>
  <c r="AJ330"/>
  <c r="AI330"/>
  <c r="AH330"/>
  <c r="AK329"/>
  <c r="AJ329"/>
  <c r="AI329"/>
  <c r="AH329"/>
  <c r="AK328"/>
  <c r="AJ328"/>
  <c r="AI328"/>
  <c r="AH328"/>
  <c r="AK327"/>
  <c r="AJ327"/>
  <c r="AI327"/>
  <c r="AH327"/>
  <c r="AK326"/>
  <c r="AJ326"/>
  <c r="AI326"/>
  <c r="AH326"/>
  <c r="AK325"/>
  <c r="AJ325"/>
  <c r="AI325"/>
  <c r="AH325"/>
  <c r="AK324"/>
  <c r="AJ324"/>
  <c r="AI324"/>
  <c r="AH324"/>
  <c r="AK323"/>
  <c r="AJ323"/>
  <c r="AI323"/>
  <c r="AH323"/>
  <c r="AK322"/>
  <c r="AJ322"/>
  <c r="AI322"/>
  <c r="AH322"/>
  <c r="AK321"/>
  <c r="AJ321"/>
  <c r="AI321"/>
  <c r="AH321"/>
  <c r="AK320"/>
  <c r="AJ320"/>
  <c r="AI320"/>
  <c r="AH320"/>
  <c r="AK319"/>
  <c r="AJ319"/>
  <c r="AI319"/>
  <c r="AH319"/>
  <c r="AK318"/>
  <c r="AJ318"/>
  <c r="AI318"/>
  <c r="AH318"/>
  <c r="AK317"/>
  <c r="AJ317"/>
  <c r="AI317"/>
  <c r="AH317"/>
  <c r="AK316"/>
  <c r="AJ316"/>
  <c r="AI316"/>
  <c r="AH316"/>
  <c r="AK315"/>
  <c r="AJ315"/>
  <c r="AI315"/>
  <c r="AH315"/>
  <c r="AK314"/>
  <c r="AJ314"/>
  <c r="AI314"/>
  <c r="AH314"/>
  <c r="AK313"/>
  <c r="AJ313"/>
  <c r="AI313"/>
  <c r="AH313"/>
  <c r="AK312"/>
  <c r="AJ312"/>
  <c r="AI312"/>
  <c r="AH312"/>
  <c r="AK311"/>
  <c r="AJ311"/>
  <c r="AI311"/>
  <c r="AH311"/>
  <c r="AK310"/>
  <c r="AJ310"/>
  <c r="AI310"/>
  <c r="AH310"/>
  <c r="AK309"/>
  <c r="AJ309"/>
  <c r="AI309"/>
  <c r="AH309"/>
  <c r="AK308"/>
  <c r="AJ308"/>
  <c r="AI308"/>
  <c r="AH308"/>
  <c r="AK307"/>
  <c r="AJ307"/>
  <c r="AI307"/>
  <c r="AH307"/>
  <c r="AK306"/>
  <c r="AJ306"/>
  <c r="AI306"/>
  <c r="AH306"/>
  <c r="AK305"/>
  <c r="AJ305"/>
  <c r="AI305"/>
  <c r="AH305"/>
  <c r="AK304"/>
  <c r="AJ304"/>
  <c r="AI304"/>
  <c r="AH304"/>
  <c r="AK303"/>
  <c r="AJ303"/>
  <c r="AI303"/>
  <c r="AH303"/>
  <c r="AK302"/>
  <c r="AJ302"/>
  <c r="AI302"/>
  <c r="AH302"/>
  <c r="AK301"/>
  <c r="AJ301"/>
  <c r="AI301"/>
  <c r="AH301"/>
  <c r="AK300"/>
  <c r="AJ300"/>
  <c r="AI300"/>
  <c r="AH300"/>
  <c r="AK299"/>
  <c r="AJ299"/>
  <c r="AI299"/>
  <c r="AH299"/>
  <c r="AK298"/>
  <c r="AJ298"/>
  <c r="AI298"/>
  <c r="AH298"/>
  <c r="AK297"/>
  <c r="AJ297"/>
  <c r="AI297"/>
  <c r="AH297"/>
  <c r="AK296"/>
  <c r="AJ296"/>
  <c r="AI296"/>
  <c r="AH296"/>
  <c r="AK295"/>
  <c r="AJ295"/>
  <c r="AI295"/>
  <c r="AH295"/>
  <c r="AK294"/>
  <c r="AJ294"/>
  <c r="AI294"/>
  <c r="AH294"/>
  <c r="AK293"/>
  <c r="AJ293"/>
  <c r="AI293"/>
  <c r="AH293"/>
  <c r="AK292"/>
  <c r="AJ292"/>
  <c r="AI292"/>
  <c r="AH292"/>
  <c r="AK291"/>
  <c r="AJ291"/>
  <c r="AI291"/>
  <c r="AH291"/>
  <c r="AK290"/>
  <c r="AJ290"/>
  <c r="AI290"/>
  <c r="AH290"/>
  <c r="AK289"/>
  <c r="AJ289"/>
  <c r="AI289"/>
  <c r="AH289"/>
  <c r="AK288"/>
  <c r="AJ288"/>
  <c r="AI288"/>
  <c r="AH288"/>
  <c r="AK287"/>
  <c r="AJ287"/>
  <c r="AI287"/>
  <c r="AH287"/>
  <c r="AK286"/>
  <c r="AJ286"/>
  <c r="AI286"/>
  <c r="AH286"/>
  <c r="AK285"/>
  <c r="AJ285"/>
  <c r="AI285"/>
  <c r="AH285"/>
  <c r="AK284"/>
  <c r="AJ284"/>
  <c r="AI284"/>
  <c r="AH284"/>
  <c r="AK283"/>
  <c r="AJ283"/>
  <c r="AI283"/>
  <c r="AH283"/>
  <c r="AK282"/>
  <c r="AJ282"/>
  <c r="AI282"/>
  <c r="AH282"/>
  <c r="AK281"/>
  <c r="AJ281"/>
  <c r="AI281"/>
  <c r="AH281"/>
  <c r="AK280"/>
  <c r="AJ280"/>
  <c r="AI280"/>
  <c r="AH280"/>
  <c r="AK279"/>
  <c r="AJ279"/>
  <c r="AI279"/>
  <c r="AH279"/>
  <c r="AK278"/>
  <c r="AJ278"/>
  <c r="AI278"/>
  <c r="AH278"/>
  <c r="AK277"/>
  <c r="AJ277"/>
  <c r="AI277"/>
  <c r="AH277"/>
  <c r="AK276"/>
  <c r="AJ276"/>
  <c r="AI276"/>
  <c r="AH276"/>
  <c r="AK275"/>
  <c r="AJ275"/>
  <c r="AI275"/>
  <c r="AH275"/>
  <c r="AK274"/>
  <c r="AJ274"/>
  <c r="AI274"/>
  <c r="AH274"/>
  <c r="AK273"/>
  <c r="AJ273"/>
  <c r="AI273"/>
  <c r="AH273"/>
  <c r="AK272"/>
  <c r="AJ272"/>
  <c r="AI272"/>
  <c r="AH272"/>
  <c r="AK271"/>
  <c r="AJ271"/>
  <c r="AI271"/>
  <c r="AH271"/>
  <c r="AK270"/>
  <c r="AJ270"/>
  <c r="AI270"/>
  <c r="AH270"/>
  <c r="AK269"/>
  <c r="AJ269"/>
  <c r="AI269"/>
  <c r="AH269"/>
  <c r="AK268"/>
  <c r="AJ268"/>
  <c r="AI268"/>
  <c r="AH268"/>
  <c r="AK267"/>
  <c r="AJ267"/>
  <c r="AI267"/>
  <c r="AH267"/>
  <c r="AK266"/>
  <c r="AJ266"/>
  <c r="AI266"/>
  <c r="AH266"/>
  <c r="AK265"/>
  <c r="AJ265"/>
  <c r="AI265"/>
  <c r="AH265"/>
  <c r="AK264"/>
  <c r="AJ264"/>
  <c r="AI264"/>
  <c r="AH264"/>
  <c r="AK263"/>
  <c r="AJ263"/>
  <c r="AI263"/>
  <c r="AH263"/>
  <c r="AK262"/>
  <c r="AJ262"/>
  <c r="AI262"/>
  <c r="AH262"/>
  <c r="AK261"/>
  <c r="AJ261"/>
  <c r="AI261"/>
  <c r="AH261"/>
  <c r="AK260"/>
  <c r="AJ260"/>
  <c r="AI260"/>
  <c r="AH260"/>
  <c r="AK259"/>
  <c r="AJ259"/>
  <c r="AI259"/>
  <c r="AH259"/>
  <c r="AK258"/>
  <c r="AJ258"/>
  <c r="AI258"/>
  <c r="AH258"/>
  <c r="AK257"/>
  <c r="AJ257"/>
  <c r="AI257"/>
  <c r="AH257"/>
  <c r="AK256"/>
  <c r="AJ256"/>
  <c r="AI256"/>
  <c r="AH256"/>
  <c r="AK255"/>
  <c r="AJ255"/>
  <c r="AI255"/>
  <c r="AH255"/>
  <c r="AK254"/>
  <c r="AJ254"/>
  <c r="AI254"/>
  <c r="AH254"/>
  <c r="AK253"/>
  <c r="AJ253"/>
  <c r="AI253"/>
  <c r="AH253"/>
  <c r="AK252"/>
  <c r="AJ252"/>
  <c r="AI252"/>
  <c r="AH252"/>
  <c r="AK251"/>
  <c r="AJ251"/>
  <c r="AI251"/>
  <c r="AH251"/>
  <c r="AK250"/>
  <c r="AJ250"/>
  <c r="AI250"/>
  <c r="AH250"/>
  <c r="AK249"/>
  <c r="AJ249"/>
  <c r="AI249"/>
  <c r="AH249"/>
  <c r="AK248"/>
  <c r="AJ248"/>
  <c r="AI248"/>
  <c r="AH248"/>
  <c r="AK247"/>
  <c r="AJ247"/>
  <c r="AI247"/>
  <c r="AH247"/>
  <c r="AK246"/>
  <c r="AJ246"/>
  <c r="AI246"/>
  <c r="AH246"/>
  <c r="AK245"/>
  <c r="AJ245"/>
  <c r="AI245"/>
  <c r="AH245"/>
  <c r="AK244"/>
  <c r="AJ244"/>
  <c r="AI244"/>
  <c r="AH244"/>
  <c r="AK243"/>
  <c r="AJ243"/>
  <c r="AI243"/>
  <c r="AH243"/>
  <c r="AK242"/>
  <c r="AJ242"/>
  <c r="AI242"/>
  <c r="AH242"/>
  <c r="AK241"/>
  <c r="AJ241"/>
  <c r="AI241"/>
  <c r="AH241"/>
  <c r="AK240"/>
  <c r="AJ240"/>
  <c r="AI240"/>
  <c r="AH240"/>
  <c r="AK239"/>
  <c r="AJ239"/>
  <c r="AI239"/>
  <c r="AH239"/>
  <c r="AK238"/>
  <c r="AJ238"/>
  <c r="AI238"/>
  <c r="AH238"/>
  <c r="AK237"/>
  <c r="AJ237"/>
  <c r="AI237"/>
  <c r="AH237"/>
  <c r="AK236"/>
  <c r="AJ236"/>
  <c r="AI236"/>
  <c r="AH236"/>
  <c r="AK235"/>
  <c r="AJ235"/>
  <c r="AI235"/>
  <c r="AH235"/>
  <c r="AK234"/>
  <c r="AJ234"/>
  <c r="AI234"/>
  <c r="AH234"/>
  <c r="AK233"/>
  <c r="AJ233"/>
  <c r="AI233"/>
  <c r="AH233"/>
  <c r="AK232"/>
  <c r="AJ232"/>
  <c r="AI232"/>
  <c r="AH232"/>
  <c r="AK231"/>
  <c r="AJ231"/>
  <c r="AI231"/>
  <c r="AH231"/>
  <c r="AK230"/>
  <c r="AJ230"/>
  <c r="AI230"/>
  <c r="AH230"/>
  <c r="AK229"/>
  <c r="AJ229"/>
  <c r="AI229"/>
  <c r="AH229"/>
  <c r="AK228"/>
  <c r="AJ228"/>
  <c r="AI228"/>
  <c r="AH228"/>
  <c r="AK227"/>
  <c r="AJ227"/>
  <c r="AI227"/>
  <c r="AH227"/>
  <c r="AK226"/>
  <c r="AJ226"/>
  <c r="AI226"/>
  <c r="AH226"/>
  <c r="AK225"/>
  <c r="AJ225"/>
  <c r="AI225"/>
  <c r="AH225"/>
  <c r="AK224"/>
  <c r="AJ224"/>
  <c r="AI224"/>
  <c r="AH224"/>
  <c r="AK223"/>
  <c r="AJ223"/>
  <c r="AI223"/>
  <c r="AH223"/>
  <c r="AK222"/>
  <c r="AJ222"/>
  <c r="AI222"/>
  <c r="AH222"/>
  <c r="AK221"/>
  <c r="AJ221"/>
  <c r="AI221"/>
  <c r="AH221"/>
  <c r="AK220"/>
  <c r="AJ220"/>
  <c r="AI220"/>
  <c r="AH220"/>
  <c r="AK219"/>
  <c r="AJ219"/>
  <c r="AI219"/>
  <c r="AH219"/>
  <c r="AK218"/>
  <c r="AJ218"/>
  <c r="AI218"/>
  <c r="AH218"/>
  <c r="AK217"/>
  <c r="AJ217"/>
  <c r="AI217"/>
  <c r="AH217"/>
  <c r="AK216"/>
  <c r="AJ216"/>
  <c r="AI216"/>
  <c r="AH216"/>
  <c r="AK215"/>
  <c r="AJ215"/>
  <c r="AI215"/>
  <c r="AH215"/>
  <c r="AK214"/>
  <c r="AJ214"/>
  <c r="AI214"/>
  <c r="AH214"/>
  <c r="AK213"/>
  <c r="AJ213"/>
  <c r="AI213"/>
  <c r="AH213"/>
  <c r="AK212"/>
  <c r="AJ212"/>
  <c r="AI212"/>
  <c r="AH212"/>
  <c r="AK211"/>
  <c r="AJ211"/>
  <c r="AI211"/>
  <c r="AH211"/>
  <c r="AK210"/>
  <c r="AJ210"/>
  <c r="AI210"/>
  <c r="AH210"/>
  <c r="AK209"/>
  <c r="AJ209"/>
  <c r="AI209"/>
  <c r="AH209"/>
  <c r="AK208"/>
  <c r="AJ208"/>
  <c r="AI208"/>
  <c r="AH208"/>
  <c r="AK207"/>
  <c r="AJ207"/>
  <c r="AI207"/>
  <c r="AH207"/>
  <c r="AK206"/>
  <c r="AJ206"/>
  <c r="AI206"/>
  <c r="AH206"/>
  <c r="AK205"/>
  <c r="AJ205"/>
  <c r="AI205"/>
  <c r="AH205"/>
  <c r="AK204"/>
  <c r="AJ204"/>
  <c r="AI204"/>
  <c r="AH204"/>
  <c r="AK203"/>
  <c r="AJ203"/>
  <c r="AI203"/>
  <c r="AH203"/>
  <c r="AK202"/>
  <c r="AJ202"/>
  <c r="AI202"/>
  <c r="AH202"/>
  <c r="AK201"/>
  <c r="AJ201"/>
  <c r="AI201"/>
  <c r="AH201"/>
  <c r="AK200"/>
  <c r="AJ200"/>
  <c r="AI200"/>
  <c r="AH200"/>
  <c r="AK199"/>
  <c r="AJ199"/>
  <c r="AI199"/>
  <c r="AH199"/>
  <c r="AK198"/>
  <c r="AJ198"/>
  <c r="AI198"/>
  <c r="AH198"/>
  <c r="AK197"/>
  <c r="AJ197"/>
  <c r="AI197"/>
  <c r="AH197"/>
  <c r="AK196"/>
  <c r="AJ196"/>
  <c r="AI196"/>
  <c r="AH196"/>
  <c r="AK195"/>
  <c r="AJ195"/>
  <c r="AI195"/>
  <c r="AH195"/>
  <c r="AK194"/>
  <c r="AJ194"/>
  <c r="AI194"/>
  <c r="AH194"/>
  <c r="AK193"/>
  <c r="AJ193"/>
  <c r="AI193"/>
  <c r="AH193"/>
  <c r="AK192"/>
  <c r="AJ192"/>
  <c r="AI192"/>
  <c r="AH192"/>
  <c r="AK191"/>
  <c r="AJ191"/>
  <c r="AI191"/>
  <c r="AH191"/>
  <c r="AK190"/>
  <c r="AJ190"/>
  <c r="AI190"/>
  <c r="AH190"/>
  <c r="AK189"/>
  <c r="AJ189"/>
  <c r="AI189"/>
  <c r="AH189"/>
  <c r="AK188"/>
  <c r="AJ188"/>
  <c r="AI188"/>
  <c r="AH188"/>
  <c r="AK187"/>
  <c r="AJ187"/>
  <c r="AI187"/>
  <c r="AH187"/>
  <c r="AK186"/>
  <c r="AJ186"/>
  <c r="AI186"/>
  <c r="AH186"/>
  <c r="AK185"/>
  <c r="AJ185"/>
  <c r="AI185"/>
  <c r="AH185"/>
  <c r="AK184"/>
  <c r="AJ184"/>
  <c r="AI184"/>
  <c r="AH184"/>
  <c r="AK183"/>
  <c r="AJ183"/>
  <c r="AI183"/>
  <c r="AH183"/>
  <c r="AK182"/>
  <c r="AJ182"/>
  <c r="AI182"/>
  <c r="AH182"/>
  <c r="AK181"/>
  <c r="AJ181"/>
  <c r="AI181"/>
  <c r="AH181"/>
  <c r="AK180"/>
  <c r="AJ180"/>
  <c r="AI180"/>
  <c r="AH180"/>
  <c r="AK179"/>
  <c r="AJ179"/>
  <c r="AI179"/>
  <c r="AH179"/>
  <c r="AK178"/>
  <c r="AJ178"/>
  <c r="AI178"/>
  <c r="AH178"/>
  <c r="AK177"/>
  <c r="AJ177"/>
  <c r="AI177"/>
  <c r="AH177"/>
  <c r="AK176"/>
  <c r="AJ176"/>
  <c r="AI176"/>
  <c r="AH176"/>
  <c r="AK175"/>
  <c r="AJ175"/>
  <c r="AI175"/>
  <c r="AH175"/>
  <c r="AK174"/>
  <c r="AJ174"/>
  <c r="AI174"/>
  <c r="AH174"/>
  <c r="AK173"/>
  <c r="AJ173"/>
  <c r="AI173"/>
  <c r="AH173"/>
  <c r="AK172"/>
  <c r="AJ172"/>
  <c r="AI172"/>
  <c r="AH172"/>
  <c r="AK171"/>
  <c r="AJ171"/>
  <c r="AI171"/>
  <c r="AH171"/>
  <c r="AK170"/>
  <c r="AJ170"/>
  <c r="AI170"/>
  <c r="AH170"/>
  <c r="AK169"/>
  <c r="AJ169"/>
  <c r="AI169"/>
  <c r="AH169"/>
  <c r="AK168"/>
  <c r="AJ168"/>
  <c r="AI168"/>
  <c r="AH168"/>
  <c r="AK167"/>
  <c r="AJ167"/>
  <c r="AI167"/>
  <c r="AH167"/>
  <c r="AK166"/>
  <c r="AJ166"/>
  <c r="AI166"/>
  <c r="AH166"/>
  <c r="AK165"/>
  <c r="AJ165"/>
  <c r="AI165"/>
  <c r="AH165"/>
  <c r="AK164"/>
  <c r="AJ164"/>
  <c r="AI164"/>
  <c r="AH164"/>
  <c r="AJ163"/>
  <c r="AH163"/>
  <c r="AI163" s="1"/>
  <c r="AK163" s="1"/>
  <c r="AJ162"/>
  <c r="AH162"/>
  <c r="AI162" s="1"/>
  <c r="AJ161"/>
  <c r="AH161"/>
  <c r="AI161" s="1"/>
  <c r="AJ160"/>
  <c r="AH160"/>
  <c r="AI160" s="1"/>
  <c r="AJ159"/>
  <c r="AH159"/>
  <c r="AI159" s="1"/>
  <c r="AK159" s="1"/>
  <c r="AJ158"/>
  <c r="AH158"/>
  <c r="AI158" s="1"/>
  <c r="AK158" s="1"/>
  <c r="AJ157"/>
  <c r="AH157"/>
  <c r="AI157" s="1"/>
  <c r="AK157" s="1"/>
  <c r="AJ156"/>
  <c r="AH156"/>
  <c r="AI156" s="1"/>
  <c r="AK156" s="1"/>
  <c r="AJ155"/>
  <c r="AH155"/>
  <c r="AI155" s="1"/>
  <c r="AK155" s="1"/>
  <c r="AJ154"/>
  <c r="AH154"/>
  <c r="AI154" s="1"/>
  <c r="AK154" s="1"/>
  <c r="AJ153"/>
  <c r="AH153"/>
  <c r="AI153" s="1"/>
  <c r="AK153" s="1"/>
  <c r="AJ152"/>
  <c r="AH152"/>
  <c r="AI152" s="1"/>
  <c r="AK152" s="1"/>
  <c r="AJ151"/>
  <c r="AH151"/>
  <c r="AI151" s="1"/>
  <c r="AK151" s="1"/>
  <c r="AJ150"/>
  <c r="AH150"/>
  <c r="AI150" s="1"/>
  <c r="AK150" s="1"/>
  <c r="AJ149"/>
  <c r="AH149"/>
  <c r="AI149" s="1"/>
  <c r="AK149" s="1"/>
  <c r="AJ148"/>
  <c r="AH148"/>
  <c r="AI148" s="1"/>
  <c r="AK148" s="1"/>
  <c r="AJ147"/>
  <c r="AH147"/>
  <c r="AI147" s="1"/>
  <c r="AK147" s="1"/>
  <c r="AJ146"/>
  <c r="AH146"/>
  <c r="AI146" s="1"/>
  <c r="AK146" s="1"/>
  <c r="AJ145"/>
  <c r="AH145"/>
  <c r="AI145" s="1"/>
  <c r="AK145" s="1"/>
  <c r="AJ144"/>
  <c r="AH144"/>
  <c r="AI144" s="1"/>
  <c r="AK144" s="1"/>
  <c r="AJ143"/>
  <c r="AH143"/>
  <c r="AI143" s="1"/>
  <c r="AK143" s="1"/>
  <c r="AJ142"/>
  <c r="AH142"/>
  <c r="AI142" s="1"/>
  <c r="AK142" s="1"/>
  <c r="AJ141"/>
  <c r="AH141"/>
  <c r="AI141" s="1"/>
  <c r="AK141" s="1"/>
  <c r="AJ140"/>
  <c r="AH140"/>
  <c r="AI140" s="1"/>
  <c r="AK140" s="1"/>
  <c r="AJ139"/>
  <c r="AH139"/>
  <c r="AI139" s="1"/>
  <c r="AK139" s="1"/>
  <c r="AJ138"/>
  <c r="AH138"/>
  <c r="AI138" s="1"/>
  <c r="AK138" s="1"/>
  <c r="AJ137"/>
  <c r="AH137"/>
  <c r="AI137" s="1"/>
  <c r="AK137" s="1"/>
  <c r="AJ136"/>
  <c r="AH136"/>
  <c r="AI136" s="1"/>
  <c r="AK136" s="1"/>
  <c r="AJ135"/>
  <c r="AH135"/>
  <c r="AI135" s="1"/>
  <c r="AK135" s="1"/>
  <c r="AJ134"/>
  <c r="AH134"/>
  <c r="AI134" s="1"/>
  <c r="AK134" s="1"/>
  <c r="AJ133"/>
  <c r="AH133"/>
  <c r="AI133" s="1"/>
  <c r="AK133" s="1"/>
  <c r="AJ132"/>
  <c r="AH132"/>
  <c r="AI132" s="1"/>
  <c r="AK132" s="1"/>
  <c r="AJ131"/>
  <c r="AH131"/>
  <c r="AI131" s="1"/>
  <c r="AK131" s="1"/>
  <c r="AJ130"/>
  <c r="AH130"/>
  <c r="AI130" s="1"/>
  <c r="AK130" s="1"/>
  <c r="AJ129"/>
  <c r="AH129"/>
  <c r="AI129" s="1"/>
  <c r="AK129" s="1"/>
  <c r="AJ128"/>
  <c r="AH128"/>
  <c r="AI128" s="1"/>
  <c r="AK128" s="1"/>
  <c r="AJ127"/>
  <c r="AH127"/>
  <c r="AI127" s="1"/>
  <c r="AK127" s="1"/>
  <c r="AJ126"/>
  <c r="AH126"/>
  <c r="AI126" s="1"/>
  <c r="AK126" s="1"/>
  <c r="AJ125"/>
  <c r="AH125"/>
  <c r="AI125" s="1"/>
  <c r="AK125" s="1"/>
  <c r="AJ124"/>
  <c r="AH124"/>
  <c r="AI124" s="1"/>
  <c r="AK124" s="1"/>
  <c r="AJ123"/>
  <c r="AH123"/>
  <c r="AI123" s="1"/>
  <c r="AK123" s="1"/>
  <c r="AJ122"/>
  <c r="AH122"/>
  <c r="AI122" s="1"/>
  <c r="AK122" s="1"/>
  <c r="AJ121"/>
  <c r="AH121"/>
  <c r="AI121" s="1"/>
  <c r="AK121" s="1"/>
  <c r="AJ120"/>
  <c r="AH120"/>
  <c r="AI120" s="1"/>
  <c r="AK120" s="1"/>
  <c r="AJ119"/>
  <c r="AH119"/>
  <c r="AI119" s="1"/>
  <c r="AK119" s="1"/>
  <c r="AJ118"/>
  <c r="AH118"/>
  <c r="AI118" s="1"/>
  <c r="AK118" s="1"/>
  <c r="AJ117"/>
  <c r="AH117"/>
  <c r="AI117" s="1"/>
  <c r="AK117" s="1"/>
  <c r="AJ116"/>
  <c r="AH116"/>
  <c r="AI116" s="1"/>
  <c r="AK116" s="1"/>
  <c r="AJ115"/>
  <c r="AH115"/>
  <c r="AI115" s="1"/>
  <c r="AK115" s="1"/>
  <c r="AJ114"/>
  <c r="AH114"/>
  <c r="AI114" s="1"/>
  <c r="AK114" s="1"/>
  <c r="AJ113"/>
  <c r="AH113"/>
  <c r="AI113" s="1"/>
  <c r="AK113" s="1"/>
  <c r="AJ112"/>
  <c r="AH112"/>
  <c r="AI112" s="1"/>
  <c r="AK112" s="1"/>
  <c r="AJ111"/>
  <c r="AH111"/>
  <c r="AI111" s="1"/>
  <c r="AK111" s="1"/>
  <c r="AJ110"/>
  <c r="AH110"/>
  <c r="AI110" s="1"/>
  <c r="AK110" s="1"/>
  <c r="AJ109"/>
  <c r="AH109"/>
  <c r="AI109" s="1"/>
  <c r="AK109" s="1"/>
  <c r="AJ108"/>
  <c r="AH108"/>
  <c r="AI108" s="1"/>
  <c r="AK108" s="1"/>
  <c r="AJ107"/>
  <c r="AH107"/>
  <c r="AI107" s="1"/>
  <c r="AK107" s="1"/>
  <c r="AJ106"/>
  <c r="AH106"/>
  <c r="AI106" s="1"/>
  <c r="AK106" s="1"/>
  <c r="AJ105"/>
  <c r="AH105"/>
  <c r="AI105" s="1"/>
  <c r="AK105" s="1"/>
  <c r="AJ104"/>
  <c r="AH104"/>
  <c r="AI104" s="1"/>
  <c r="AK104" s="1"/>
  <c r="AJ103"/>
  <c r="AH103"/>
  <c r="AI103" s="1"/>
  <c r="AK103" s="1"/>
  <c r="AJ102"/>
  <c r="AH102"/>
  <c r="AI102" s="1"/>
  <c r="AK102" s="1"/>
  <c r="AJ101"/>
  <c r="AH101"/>
  <c r="AI101" s="1"/>
  <c r="AK101" s="1"/>
  <c r="AJ100"/>
  <c r="AH100"/>
  <c r="AI100" s="1"/>
  <c r="AK100" s="1"/>
  <c r="AJ99"/>
  <c r="AH99"/>
  <c r="AI99" s="1"/>
  <c r="AK99" s="1"/>
  <c r="AJ98"/>
  <c r="AH98"/>
  <c r="AI98" s="1"/>
  <c r="AK98" s="1"/>
  <c r="AJ97"/>
  <c r="AH97"/>
  <c r="AI97" s="1"/>
  <c r="AK97" s="1"/>
  <c r="AJ96"/>
  <c r="AH96"/>
  <c r="AI96" s="1"/>
  <c r="AK96" s="1"/>
  <c r="AJ95"/>
  <c r="AH95"/>
  <c r="AI95" s="1"/>
  <c r="AK95" s="1"/>
  <c r="AJ94"/>
  <c r="AH94"/>
  <c r="AI94" s="1"/>
  <c r="AK94" s="1"/>
  <c r="AJ93"/>
  <c r="AH93"/>
  <c r="AI93" s="1"/>
  <c r="AK93" s="1"/>
  <c r="AJ92"/>
  <c r="AH92"/>
  <c r="AI92" s="1"/>
  <c r="AK92" s="1"/>
  <c r="AJ91"/>
  <c r="AH91"/>
  <c r="AI91" s="1"/>
  <c r="AK91" s="1"/>
  <c r="AJ90"/>
  <c r="AH90"/>
  <c r="AI90" s="1"/>
  <c r="AK90" s="1"/>
  <c r="AJ89"/>
  <c r="AH89"/>
  <c r="AI89" s="1"/>
  <c r="AK89" s="1"/>
  <c r="AJ88"/>
  <c r="AH88"/>
  <c r="AI88" s="1"/>
  <c r="AK88" s="1"/>
  <c r="AJ87"/>
  <c r="AH87"/>
  <c r="AI87" s="1"/>
  <c r="AK87" s="1"/>
  <c r="AJ86"/>
  <c r="AH86"/>
  <c r="AI86" s="1"/>
  <c r="AK86" s="1"/>
  <c r="AJ85"/>
  <c r="AH85"/>
  <c r="AI85" s="1"/>
  <c r="AK85" s="1"/>
  <c r="AJ84"/>
  <c r="AH84"/>
  <c r="AI84" s="1"/>
  <c r="AK84" s="1"/>
  <c r="AJ83"/>
  <c r="AH83"/>
  <c r="AI83" s="1"/>
  <c r="AK83" s="1"/>
  <c r="AJ82"/>
  <c r="AH82"/>
  <c r="AI82" s="1"/>
  <c r="AK82" s="1"/>
  <c r="AJ81"/>
  <c r="AH81"/>
  <c r="AI81" s="1"/>
  <c r="AK81" s="1"/>
  <c r="AJ80"/>
  <c r="AH80"/>
  <c r="AI80" s="1"/>
  <c r="AK80" s="1"/>
  <c r="AJ79"/>
  <c r="AH79"/>
  <c r="AI79" s="1"/>
  <c r="AK79" s="1"/>
  <c r="AJ78"/>
  <c r="AH78"/>
  <c r="AI78" s="1"/>
  <c r="AK78" s="1"/>
  <c r="AJ77"/>
  <c r="AH77"/>
  <c r="AI77" s="1"/>
  <c r="AK77" s="1"/>
  <c r="AJ76"/>
  <c r="AH76"/>
  <c r="AI76" s="1"/>
  <c r="AK76" s="1"/>
  <c r="AJ75"/>
  <c r="AH75"/>
  <c r="AI75" s="1"/>
  <c r="AK75" s="1"/>
  <c r="AJ74"/>
  <c r="AH74"/>
  <c r="AI74" s="1"/>
  <c r="AK74" s="1"/>
  <c r="AJ73"/>
  <c r="AH73"/>
  <c r="AI73" s="1"/>
  <c r="AK73" s="1"/>
  <c r="AJ72"/>
  <c r="AH72"/>
  <c r="AI72" s="1"/>
  <c r="AK72" s="1"/>
  <c r="AJ71"/>
  <c r="AH71"/>
  <c r="AI71" s="1"/>
  <c r="AK71" s="1"/>
  <c r="AJ70"/>
  <c r="AH70"/>
  <c r="AI70" s="1"/>
  <c r="AK70" s="1"/>
  <c r="AJ69"/>
  <c r="AH69"/>
  <c r="AI69" s="1"/>
  <c r="AK69" s="1"/>
  <c r="AJ68"/>
  <c r="AH68"/>
  <c r="AI68" s="1"/>
  <c r="AK68" s="1"/>
  <c r="AJ67"/>
  <c r="AH67"/>
  <c r="AI67" s="1"/>
  <c r="AK67" s="1"/>
  <c r="AJ66"/>
  <c r="AH66"/>
  <c r="AI66" s="1"/>
  <c r="AK66" s="1"/>
  <c r="AJ65"/>
  <c r="AH65"/>
  <c r="AI65" s="1"/>
  <c r="AK65" s="1"/>
  <c r="AJ64"/>
  <c r="AH64"/>
  <c r="AI64" s="1"/>
  <c r="AK64" s="1"/>
  <c r="AJ63"/>
  <c r="AH63"/>
  <c r="AI63" s="1"/>
  <c r="AK63" s="1"/>
  <c r="AJ62"/>
  <c r="AH62"/>
  <c r="AI62" s="1"/>
  <c r="AK62" s="1"/>
  <c r="AJ61"/>
  <c r="AH61"/>
  <c r="AI61" s="1"/>
  <c r="AK61" s="1"/>
  <c r="AJ60"/>
  <c r="AH60"/>
  <c r="AI60" s="1"/>
  <c r="AK60" s="1"/>
  <c r="AJ59"/>
  <c r="AH59"/>
  <c r="AI59" s="1"/>
  <c r="AK59" s="1"/>
  <c r="AJ58"/>
  <c r="AH58"/>
  <c r="AI58" s="1"/>
  <c r="AK58" s="1"/>
  <c r="AJ57"/>
  <c r="AH57"/>
  <c r="AI57" s="1"/>
  <c r="AK57" s="1"/>
  <c r="AJ56"/>
  <c r="AH56"/>
  <c r="AI56" s="1"/>
  <c r="AK56" s="1"/>
  <c r="AJ55"/>
  <c r="AH55"/>
  <c r="AI55" s="1"/>
  <c r="AK55" s="1"/>
  <c r="AJ54"/>
  <c r="AH54"/>
  <c r="AI54" s="1"/>
  <c r="AK54" s="1"/>
  <c r="AJ53"/>
  <c r="AH53"/>
  <c r="AI53" s="1"/>
  <c r="AK53" s="1"/>
  <c r="AJ52"/>
  <c r="AH52"/>
  <c r="AI52" s="1"/>
  <c r="AK52" s="1"/>
  <c r="AJ51"/>
  <c r="AH51"/>
  <c r="AI51" s="1"/>
  <c r="AK51" s="1"/>
  <c r="AJ50"/>
  <c r="AH50"/>
  <c r="AI50" s="1"/>
  <c r="AK50" s="1"/>
  <c r="AJ49"/>
  <c r="AH49"/>
  <c r="AI49" s="1"/>
  <c r="AK49" s="1"/>
  <c r="AJ48"/>
  <c r="AH48"/>
  <c r="AI48" s="1"/>
  <c r="AK48" s="1"/>
  <c r="AJ47"/>
  <c r="AH47"/>
  <c r="AI47" s="1"/>
  <c r="AK47" s="1"/>
  <c r="AJ46"/>
  <c r="AH46"/>
  <c r="AI46" s="1"/>
  <c r="AK46" s="1"/>
  <c r="AJ45"/>
  <c r="AH45"/>
  <c r="AI45" s="1"/>
  <c r="AK45" s="1"/>
  <c r="AJ44"/>
  <c r="AH44"/>
  <c r="AI44" s="1"/>
  <c r="AK44" s="1"/>
  <c r="AJ43"/>
  <c r="AH43"/>
  <c r="AI43" s="1"/>
  <c r="AK43" s="1"/>
  <c r="AJ42"/>
  <c r="AH42"/>
  <c r="AI42" s="1"/>
  <c r="AK42" s="1"/>
  <c r="AJ41"/>
  <c r="AH41"/>
  <c r="AI41" s="1"/>
  <c r="AK41" s="1"/>
  <c r="AJ40"/>
  <c r="AH40"/>
  <c r="AI40" s="1"/>
  <c r="AK40" s="1"/>
  <c r="AJ39"/>
  <c r="AH39"/>
  <c r="AI39" s="1"/>
  <c r="AK39" s="1"/>
  <c r="AJ38"/>
  <c r="AH38"/>
  <c r="AI38" s="1"/>
  <c r="AK38" s="1"/>
  <c r="AJ37"/>
  <c r="AH37"/>
  <c r="AI37" s="1"/>
  <c r="AK37" s="1"/>
  <c r="AJ36"/>
  <c r="AH36"/>
  <c r="AI36" s="1"/>
  <c r="AK36" s="1"/>
  <c r="AJ35"/>
  <c r="AH35"/>
  <c r="AI35" s="1"/>
  <c r="AK35" s="1"/>
  <c r="AJ34"/>
  <c r="AH34"/>
  <c r="AI34" s="1"/>
  <c r="AK34" s="1"/>
  <c r="AJ33"/>
  <c r="AH33"/>
  <c r="AI33" s="1"/>
  <c r="AK33" s="1"/>
  <c r="AJ32"/>
  <c r="AH32"/>
  <c r="AI32" s="1"/>
  <c r="AK32" s="1"/>
  <c r="AJ31"/>
  <c r="AH31"/>
  <c r="AI31" s="1"/>
  <c r="AK31" s="1"/>
  <c r="AJ30"/>
  <c r="AH30"/>
  <c r="AI30" s="1"/>
  <c r="AK30" s="1"/>
  <c r="AJ29"/>
  <c r="AH29"/>
  <c r="AI29" s="1"/>
  <c r="AK29" s="1"/>
  <c r="AJ28"/>
  <c r="AH28"/>
  <c r="AI28" s="1"/>
  <c r="AK28" s="1"/>
  <c r="AJ27"/>
  <c r="AH27"/>
  <c r="AI27" s="1"/>
  <c r="AK27" s="1"/>
  <c r="AJ26"/>
  <c r="AH26"/>
  <c r="AI26" s="1"/>
  <c r="AK26" s="1"/>
  <c r="AJ25"/>
  <c r="AH25"/>
  <c r="AI25" s="1"/>
  <c r="AK25" s="1"/>
  <c r="AJ24"/>
  <c r="AH24"/>
  <c r="AI24" s="1"/>
  <c r="AK24" s="1"/>
  <c r="AJ23"/>
  <c r="AH23"/>
  <c r="AI23" s="1"/>
  <c r="AK23" s="1"/>
  <c r="AJ22"/>
  <c r="AH22"/>
  <c r="AI22" s="1"/>
  <c r="AK22" s="1"/>
  <c r="AJ21"/>
  <c r="AH21"/>
  <c r="AI21" s="1"/>
  <c r="AK21" s="1"/>
  <c r="AJ20"/>
  <c r="AH20"/>
  <c r="AI20" s="1"/>
  <c r="AK20" s="1"/>
  <c r="AJ19"/>
  <c r="AH19"/>
  <c r="AI19" s="1"/>
  <c r="AK19" s="1"/>
  <c r="AJ18"/>
  <c r="AH18"/>
  <c r="AI18" s="1"/>
  <c r="AK18" s="1"/>
  <c r="AJ17"/>
  <c r="AH17"/>
  <c r="AI17" s="1"/>
  <c r="AK17" s="1"/>
  <c r="AJ16"/>
  <c r="AH16"/>
  <c r="AI16" s="1"/>
  <c r="AK16" s="1"/>
  <c r="AJ15"/>
  <c r="AH15"/>
  <c r="AI15" s="1"/>
  <c r="AK15" s="1"/>
  <c r="AJ14"/>
  <c r="AH14"/>
  <c r="AI14" s="1"/>
  <c r="AK14" s="1"/>
  <c r="AJ13"/>
  <c r="AH13"/>
  <c r="AI13" s="1"/>
  <c r="AK13" s="1"/>
  <c r="AJ12"/>
  <c r="AH12"/>
  <c r="AI12" s="1"/>
  <c r="AK12" s="1"/>
  <c r="AJ11"/>
  <c r="AH11"/>
  <c r="AI11" s="1"/>
  <c r="AK11" s="1"/>
  <c r="AJ10"/>
  <c r="AH10"/>
  <c r="AI10" s="1"/>
  <c r="AK10" s="1"/>
  <c r="AJ9"/>
  <c r="AH9"/>
  <c r="AI9" s="1"/>
  <c r="AK9" s="1"/>
  <c r="AJ8"/>
  <c r="AH8"/>
  <c r="AI8" s="1"/>
  <c r="AK8" s="1"/>
  <c r="AJ7"/>
  <c r="AH7"/>
  <c r="AI7" s="1"/>
  <c r="AK7" s="1"/>
  <c r="AJ6"/>
  <c r="AH6"/>
  <c r="AI6" s="1"/>
  <c r="AK6" s="1"/>
  <c r="AJ5"/>
  <c r="AH5"/>
  <c r="AI5" s="1"/>
  <c r="AK5" s="1"/>
  <c r="AJ4"/>
  <c r="AH4"/>
  <c r="AI4" s="1"/>
  <c r="AK4" s="1"/>
  <c r="AJ3"/>
  <c r="AH3"/>
  <c r="AI3" s="1"/>
  <c r="AK160" l="1"/>
  <c r="AK162"/>
  <c r="AM162" s="1"/>
  <c r="AM126"/>
  <c r="AO126" s="1"/>
  <c r="AM170"/>
  <c r="AO170" s="1"/>
  <c r="AM442"/>
  <c r="AR442" s="1"/>
  <c r="AM474"/>
  <c r="AR474" s="1"/>
  <c r="AM486"/>
  <c r="AS486" s="1"/>
  <c r="AM506"/>
  <c r="AR506" s="1"/>
  <c r="AM538"/>
  <c r="AR538" s="1"/>
  <c r="AM570"/>
  <c r="AR570" s="1"/>
  <c r="AK161"/>
  <c r="AM161" s="1"/>
  <c r="AM13"/>
  <c r="AO13" s="1"/>
  <c r="AP13" s="1"/>
  <c r="AM426"/>
  <c r="AR426" s="1"/>
  <c r="AM490"/>
  <c r="AR490" s="1"/>
  <c r="AM554"/>
  <c r="AS554" s="1"/>
  <c r="AZ577"/>
  <c r="AL577" s="1"/>
  <c r="AM577" s="1"/>
  <c r="AZ578"/>
  <c r="AL578" s="1"/>
  <c r="AM578" s="1"/>
  <c r="AZ582"/>
  <c r="AL582" s="1"/>
  <c r="AZ585"/>
  <c r="AL585" s="1"/>
  <c r="AM585" s="1"/>
  <c r="AZ586"/>
  <c r="AL586" s="1"/>
  <c r="AM586" s="1"/>
  <c r="AZ590"/>
  <c r="AL590" s="1"/>
  <c r="AM590" s="1"/>
  <c r="AO590" s="1"/>
  <c r="AZ593"/>
  <c r="AL593" s="1"/>
  <c r="AZ594"/>
  <c r="AL594" s="1"/>
  <c r="AM594" s="1"/>
  <c r="AS594" s="1"/>
  <c r="AZ598"/>
  <c r="AL598" s="1"/>
  <c r="AM598" s="1"/>
  <c r="AZ601"/>
  <c r="AL601" s="1"/>
  <c r="AM601" s="1"/>
  <c r="AO601" s="1"/>
  <c r="AP601" s="1"/>
  <c r="AZ602"/>
  <c r="AL602" s="1"/>
  <c r="AM602" s="1"/>
  <c r="AS602" s="1"/>
  <c r="AZ606"/>
  <c r="AL606" s="1"/>
  <c r="AZ609"/>
  <c r="AL609" s="1"/>
  <c r="AZ610"/>
  <c r="AL610" s="1"/>
  <c r="AZ614"/>
  <c r="AL614" s="1"/>
  <c r="AZ617"/>
  <c r="AL617" s="1"/>
  <c r="AZ618"/>
  <c r="AL618" s="1"/>
  <c r="AM618" s="1"/>
  <c r="AS618" s="1"/>
  <c r="AZ622"/>
  <c r="AL622" s="1"/>
  <c r="AM622" s="1"/>
  <c r="AO622" s="1"/>
  <c r="AP622" s="1"/>
  <c r="AZ625"/>
  <c r="AL625" s="1"/>
  <c r="AZ626"/>
  <c r="AL626" s="1"/>
  <c r="AM626" s="1"/>
  <c r="AS626" s="1"/>
  <c r="AZ630"/>
  <c r="AL630" s="1"/>
  <c r="AM630" s="1"/>
  <c r="AZ633"/>
  <c r="AL633" s="1"/>
  <c r="AZ634"/>
  <c r="AL634" s="1"/>
  <c r="AM634" s="1"/>
  <c r="AS634" s="1"/>
  <c r="AZ638"/>
  <c r="AL638" s="1"/>
  <c r="AZ641"/>
  <c r="AL641" s="1"/>
  <c r="AM641" s="1"/>
  <c r="AZ642"/>
  <c r="AL642" s="1"/>
  <c r="AZ646"/>
  <c r="AL646" s="1"/>
  <c r="AZ649"/>
  <c r="AL649" s="1"/>
  <c r="AZ650"/>
  <c r="AL650" s="1"/>
  <c r="AZ654"/>
  <c r="AL654" s="1"/>
  <c r="AZ657"/>
  <c r="AL657" s="1"/>
  <c r="AZ658"/>
  <c r="AL658" s="1"/>
  <c r="AZ662"/>
  <c r="AL662" s="1"/>
  <c r="AZ665"/>
  <c r="AL665" s="1"/>
  <c r="AZ666"/>
  <c r="AL666" s="1"/>
  <c r="AZ670"/>
  <c r="AL670" s="1"/>
  <c r="AZ673"/>
  <c r="AL673" s="1"/>
  <c r="AZ674"/>
  <c r="AL674" s="1"/>
  <c r="AZ678"/>
  <c r="AL678" s="1"/>
  <c r="AZ681"/>
  <c r="AL681" s="1"/>
  <c r="AZ85"/>
  <c r="AL85" s="1"/>
  <c r="AM85" s="1"/>
  <c r="AZ116"/>
  <c r="AL116" s="1"/>
  <c r="AM116" s="1"/>
  <c r="AM18"/>
  <c r="AO18" s="1"/>
  <c r="AP18" s="1"/>
  <c r="AM26"/>
  <c r="AO26" s="1"/>
  <c r="AP26" s="1"/>
  <c r="AM38"/>
  <c r="AO38" s="1"/>
  <c r="AM54"/>
  <c r="AO54" s="1"/>
  <c r="AM66"/>
  <c r="AS66" s="1"/>
  <c r="AM74"/>
  <c r="AO74" s="1"/>
  <c r="AP74" s="1"/>
  <c r="AM82"/>
  <c r="AO82" s="1"/>
  <c r="AP82" s="1"/>
  <c r="AM90"/>
  <c r="AR90" s="1"/>
  <c r="AM118"/>
  <c r="AO118" s="1"/>
  <c r="AM130"/>
  <c r="AR130" s="1"/>
  <c r="AM138"/>
  <c r="AO138" s="1"/>
  <c r="AP138" s="1"/>
  <c r="AM146"/>
  <c r="AO146" s="1"/>
  <c r="AP146" s="1"/>
  <c r="AM154"/>
  <c r="AO154" s="1"/>
  <c r="AP154" s="1"/>
  <c r="AM234"/>
  <c r="AO234" s="1"/>
  <c r="AM30"/>
  <c r="AO30" s="1"/>
  <c r="AM37"/>
  <c r="AS37" s="1"/>
  <c r="AM46"/>
  <c r="AO46" s="1"/>
  <c r="AM62"/>
  <c r="AO62" s="1"/>
  <c r="AM78"/>
  <c r="AO78" s="1"/>
  <c r="AM94"/>
  <c r="AO94" s="1"/>
  <c r="AM110"/>
  <c r="AO110" s="1"/>
  <c r="AM142"/>
  <c r="AO142" s="1"/>
  <c r="AM158"/>
  <c r="AO158" s="1"/>
  <c r="AM166"/>
  <c r="AO166" s="1"/>
  <c r="AM169"/>
  <c r="AO169" s="1"/>
  <c r="AP169" s="1"/>
  <c r="AM174"/>
  <c r="AO174" s="1"/>
  <c r="AM178"/>
  <c r="AO178" s="1"/>
  <c r="AM182"/>
  <c r="AO182" s="1"/>
  <c r="AM185"/>
  <c r="AS185" s="1"/>
  <c r="AM186"/>
  <c r="AO186" s="1"/>
  <c r="AM190"/>
  <c r="AO190" s="1"/>
  <c r="AM194"/>
  <c r="AO194" s="1"/>
  <c r="AM198"/>
  <c r="AO198" s="1"/>
  <c r="AM201"/>
  <c r="AO201" s="1"/>
  <c r="AP201" s="1"/>
  <c r="AM202"/>
  <c r="AO202" s="1"/>
  <c r="AM206"/>
  <c r="AO206" s="1"/>
  <c r="AM210"/>
  <c r="AO210" s="1"/>
  <c r="AM214"/>
  <c r="AO214" s="1"/>
  <c r="AM217"/>
  <c r="AS217" s="1"/>
  <c r="AM218"/>
  <c r="AO218" s="1"/>
  <c r="AM226"/>
  <c r="AO226" s="1"/>
  <c r="AM230"/>
  <c r="AO230" s="1"/>
  <c r="AM233"/>
  <c r="AR233" s="1"/>
  <c r="AM238"/>
  <c r="AO238" s="1"/>
  <c r="AM242"/>
  <c r="AO242" s="1"/>
  <c r="AM246"/>
  <c r="AO246" s="1"/>
  <c r="AM250"/>
  <c r="AO250" s="1"/>
  <c r="AM266"/>
  <c r="AO266" s="1"/>
  <c r="AP266" s="1"/>
  <c r="AM282"/>
  <c r="AO282" s="1"/>
  <c r="AP282" s="1"/>
  <c r="AM314"/>
  <c r="AS314" s="1"/>
  <c r="AM330"/>
  <c r="AO330" s="1"/>
  <c r="AM346"/>
  <c r="AO346" s="1"/>
  <c r="AM378"/>
  <c r="AR378" s="1"/>
  <c r="AM410"/>
  <c r="AR410" s="1"/>
  <c r="AK3"/>
  <c r="AM362"/>
  <c r="AO362" s="1"/>
  <c r="AZ19"/>
  <c r="AL19" s="1"/>
  <c r="AM19" s="1"/>
  <c r="AZ60"/>
  <c r="AL60" s="1"/>
  <c r="AM60" s="1"/>
  <c r="AZ80"/>
  <c r="AL80" s="1"/>
  <c r="AM80" s="1"/>
  <c r="AZ91"/>
  <c r="AL91" s="1"/>
  <c r="AM91" s="1"/>
  <c r="AZ111"/>
  <c r="AL111" s="1"/>
  <c r="AZ147"/>
  <c r="AL147" s="1"/>
  <c r="AM147" s="1"/>
  <c r="AZ159"/>
  <c r="AL159" s="1"/>
  <c r="AM298"/>
  <c r="AO298" s="1"/>
  <c r="AM249"/>
  <c r="AO249" s="1"/>
  <c r="AP249" s="1"/>
  <c r="AM254"/>
  <c r="AS254" s="1"/>
  <c r="AM258"/>
  <c r="AR258" s="1"/>
  <c r="AM262"/>
  <c r="AR262" s="1"/>
  <c r="AM265"/>
  <c r="AS265" s="1"/>
  <c r="AM270"/>
  <c r="AR270" s="1"/>
  <c r="AM274"/>
  <c r="AM278"/>
  <c r="AS278" s="1"/>
  <c r="AM281"/>
  <c r="AO281" s="1"/>
  <c r="AP281" s="1"/>
  <c r="AM286"/>
  <c r="AR286" s="1"/>
  <c r="AM290"/>
  <c r="AS290" s="1"/>
  <c r="AM294"/>
  <c r="AO294" s="1"/>
  <c r="AM297"/>
  <c r="AO297" s="1"/>
  <c r="AM302"/>
  <c r="AS302" s="1"/>
  <c r="AM306"/>
  <c r="AR306" s="1"/>
  <c r="AM310"/>
  <c r="AO310" s="1"/>
  <c r="AM313"/>
  <c r="AO313" s="1"/>
  <c r="AP313" s="1"/>
  <c r="AM322"/>
  <c r="AO322" s="1"/>
  <c r="AP322" s="1"/>
  <c r="AM326"/>
  <c r="AS326" s="1"/>
  <c r="AM329"/>
  <c r="AO329" s="1"/>
  <c r="AM334"/>
  <c r="AO334" s="1"/>
  <c r="AP334" s="1"/>
  <c r="AM338"/>
  <c r="AO338" s="1"/>
  <c r="AM342"/>
  <c r="AR342" s="1"/>
  <c r="AM345"/>
  <c r="AO345" s="1"/>
  <c r="AP345" s="1"/>
  <c r="AM350"/>
  <c r="AS350" s="1"/>
  <c r="AM353"/>
  <c r="AS353" s="1"/>
  <c r="AM354"/>
  <c r="AM358"/>
  <c r="AR358" s="1"/>
  <c r="AM361"/>
  <c r="AO361" s="1"/>
  <c r="AP361" s="1"/>
  <c r="AM366"/>
  <c r="AS366" s="1"/>
  <c r="AM369"/>
  <c r="AR369" s="1"/>
  <c r="AM370"/>
  <c r="AO370" s="1"/>
  <c r="AM374"/>
  <c r="AO374" s="1"/>
  <c r="AP374" s="1"/>
  <c r="AM377"/>
  <c r="AO377" s="1"/>
  <c r="AM382"/>
  <c r="AR382" s="1"/>
  <c r="AM385"/>
  <c r="AO385" s="1"/>
  <c r="AM386"/>
  <c r="AR386" s="1"/>
  <c r="AM393"/>
  <c r="AO393" s="1"/>
  <c r="AM398"/>
  <c r="AR398" s="1"/>
  <c r="AM401"/>
  <c r="AO401" s="1"/>
  <c r="AM402"/>
  <c r="AR402" s="1"/>
  <c r="AM406"/>
  <c r="AO406" s="1"/>
  <c r="AP406" s="1"/>
  <c r="AM409"/>
  <c r="AO409" s="1"/>
  <c r="AM414"/>
  <c r="AR414" s="1"/>
  <c r="AM417"/>
  <c r="AO417" s="1"/>
  <c r="AM418"/>
  <c r="AR418" s="1"/>
  <c r="AM422"/>
  <c r="AS422" s="1"/>
  <c r="AM425"/>
  <c r="AO425" s="1"/>
  <c r="AM430"/>
  <c r="AR430" s="1"/>
  <c r="AM433"/>
  <c r="AO433" s="1"/>
  <c r="AM434"/>
  <c r="AR434" s="1"/>
  <c r="AM438"/>
  <c r="AO438" s="1"/>
  <c r="AP438" s="1"/>
  <c r="AM441"/>
  <c r="AO441" s="1"/>
  <c r="AM446"/>
  <c r="AR446" s="1"/>
  <c r="AM449"/>
  <c r="AO449" s="1"/>
  <c r="AM450"/>
  <c r="AR450" s="1"/>
  <c r="AM454"/>
  <c r="AS454" s="1"/>
  <c r="AM457"/>
  <c r="AO457" s="1"/>
  <c r="AM462"/>
  <c r="AR462" s="1"/>
  <c r="AM465"/>
  <c r="AO465" s="1"/>
  <c r="AM466"/>
  <c r="AR466" s="1"/>
  <c r="AM470"/>
  <c r="AO470" s="1"/>
  <c r="AP470" s="1"/>
  <c r="AM473"/>
  <c r="AO473" s="1"/>
  <c r="AM478"/>
  <c r="AR478" s="1"/>
  <c r="AM481"/>
  <c r="AO481" s="1"/>
  <c r="AM482"/>
  <c r="AR482" s="1"/>
  <c r="AM489"/>
  <c r="AO489" s="1"/>
  <c r="AM494"/>
  <c r="AR494" s="1"/>
  <c r="AM497"/>
  <c r="AO497" s="1"/>
  <c r="AM498"/>
  <c r="AR498" s="1"/>
  <c r="AM502"/>
  <c r="AR502" s="1"/>
  <c r="AM505"/>
  <c r="AO505" s="1"/>
  <c r="AM510"/>
  <c r="AR510" s="1"/>
  <c r="AM513"/>
  <c r="AO513" s="1"/>
  <c r="AP513" s="1"/>
  <c r="AM514"/>
  <c r="AS514" s="1"/>
  <c r="AM518"/>
  <c r="AR518" s="1"/>
  <c r="AM521"/>
  <c r="AR521" s="1"/>
  <c r="AM526"/>
  <c r="AO526" s="1"/>
  <c r="AM529"/>
  <c r="AM530"/>
  <c r="AS530" s="1"/>
  <c r="AM534"/>
  <c r="AO534" s="1"/>
  <c r="AP534" s="1"/>
  <c r="AM537"/>
  <c r="AR537" s="1"/>
  <c r="AM542"/>
  <c r="AO542" s="1"/>
  <c r="AM545"/>
  <c r="AO545" s="1"/>
  <c r="AP545" s="1"/>
  <c r="AM546"/>
  <c r="AS546" s="1"/>
  <c r="AM550"/>
  <c r="AO550" s="1"/>
  <c r="AP550" s="1"/>
  <c r="AM553"/>
  <c r="AR553" s="1"/>
  <c r="AM558"/>
  <c r="AO558" s="1"/>
  <c r="AM561"/>
  <c r="AR561" s="1"/>
  <c r="AM562"/>
  <c r="AS562" s="1"/>
  <c r="AM566"/>
  <c r="AS566" s="1"/>
  <c r="AM569"/>
  <c r="AR569" s="1"/>
  <c r="AM574"/>
  <c r="AO574" s="1"/>
  <c r="AM582"/>
  <c r="AO582" s="1"/>
  <c r="AP582" s="1"/>
  <c r="AM593"/>
  <c r="AR593" s="1"/>
  <c r="AM606"/>
  <c r="AO606" s="1"/>
  <c r="AP606" s="1"/>
  <c r="AM609"/>
  <c r="AO609" s="1"/>
  <c r="AP609" s="1"/>
  <c r="AM610"/>
  <c r="AS610" s="1"/>
  <c r="AM614"/>
  <c r="AR614" s="1"/>
  <c r="AM617"/>
  <c r="AO617" s="1"/>
  <c r="AP617" s="1"/>
  <c r="AM625"/>
  <c r="AO625" s="1"/>
  <c r="AP625" s="1"/>
  <c r="AM633"/>
  <c r="AO633" s="1"/>
  <c r="AP633" s="1"/>
  <c r="AK635"/>
  <c r="AK637"/>
  <c r="AK639"/>
  <c r="AK641"/>
  <c r="AK643"/>
  <c r="AK645"/>
  <c r="AK647"/>
  <c r="AK649"/>
  <c r="AK651"/>
  <c r="AK653"/>
  <c r="AK655"/>
  <c r="AK657"/>
  <c r="AM657" s="1"/>
  <c r="AK659"/>
  <c r="AK661"/>
  <c r="AK663"/>
  <c r="AK665"/>
  <c r="AK667"/>
  <c r="AK669"/>
  <c r="AK671"/>
  <c r="AK673"/>
  <c r="AK675"/>
  <c r="AK677"/>
  <c r="AK679"/>
  <c r="AK681"/>
  <c r="AZ5"/>
  <c r="AL5" s="1"/>
  <c r="AM5" s="1"/>
  <c r="AZ8"/>
  <c r="AL8" s="1"/>
  <c r="AM8" s="1"/>
  <c r="AS8" s="1"/>
  <c r="AZ16"/>
  <c r="AL16" s="1"/>
  <c r="AM16" s="1"/>
  <c r="AZ21"/>
  <c r="AL21" s="1"/>
  <c r="AM21" s="1"/>
  <c r="AR21" s="1"/>
  <c r="AZ27"/>
  <c r="AL27" s="1"/>
  <c r="AM27" s="1"/>
  <c r="AZ35"/>
  <c r="AL35" s="1"/>
  <c r="AM35" s="1"/>
  <c r="AZ40"/>
  <c r="AL40" s="1"/>
  <c r="AZ45"/>
  <c r="AL45" s="1"/>
  <c r="AZ47"/>
  <c r="AL47" s="1"/>
  <c r="AZ52"/>
  <c r="AL52" s="1"/>
  <c r="AM52" s="1"/>
  <c r="AZ57"/>
  <c r="AL57" s="1"/>
  <c r="AM57" s="1"/>
  <c r="AZ65"/>
  <c r="AL65" s="1"/>
  <c r="AM65" s="1"/>
  <c r="AS65" s="1"/>
  <c r="AZ71"/>
  <c r="AL71" s="1"/>
  <c r="AM71" s="1"/>
  <c r="AZ76"/>
  <c r="AL76" s="1"/>
  <c r="AM76" s="1"/>
  <c r="AZ83"/>
  <c r="AL83" s="1"/>
  <c r="AM83" s="1"/>
  <c r="AZ88"/>
  <c r="AL88" s="1"/>
  <c r="AM88" s="1"/>
  <c r="AZ93"/>
  <c r="AL93" s="1"/>
  <c r="AM93" s="1"/>
  <c r="AZ96"/>
  <c r="AL96" s="1"/>
  <c r="AM96" s="1"/>
  <c r="AZ101"/>
  <c r="AL101" s="1"/>
  <c r="AM101" s="1"/>
  <c r="AO101" s="1"/>
  <c r="AP101" s="1"/>
  <c r="AZ107"/>
  <c r="AL107" s="1"/>
  <c r="AM107" s="1"/>
  <c r="AZ113"/>
  <c r="AL113" s="1"/>
  <c r="AM113" s="1"/>
  <c r="AZ119"/>
  <c r="AL119" s="1"/>
  <c r="AM119" s="1"/>
  <c r="AZ124"/>
  <c r="AL124" s="1"/>
  <c r="AM124" s="1"/>
  <c r="AZ127"/>
  <c r="AL127" s="1"/>
  <c r="AM127" s="1"/>
  <c r="AZ132"/>
  <c r="AL132" s="1"/>
  <c r="AZ137"/>
  <c r="AL137" s="1"/>
  <c r="AM137" s="1"/>
  <c r="AS137" s="1"/>
  <c r="AZ144"/>
  <c r="AL144" s="1"/>
  <c r="AM144" s="1"/>
  <c r="AZ149"/>
  <c r="AL149" s="1"/>
  <c r="AM149" s="1"/>
  <c r="AR149" s="1"/>
  <c r="AZ177"/>
  <c r="AL177" s="1"/>
  <c r="AM177" s="1"/>
  <c r="AS177" s="1"/>
  <c r="AZ193"/>
  <c r="AL193" s="1"/>
  <c r="AM193" s="1"/>
  <c r="AO193" s="1"/>
  <c r="AP193" s="1"/>
  <c r="AZ209"/>
  <c r="AL209" s="1"/>
  <c r="AM209" s="1"/>
  <c r="AR209" s="1"/>
  <c r="AZ225"/>
  <c r="AL225" s="1"/>
  <c r="AM225" s="1"/>
  <c r="AS225" s="1"/>
  <c r="AZ241"/>
  <c r="AL241" s="1"/>
  <c r="AM241" s="1"/>
  <c r="AS241" s="1"/>
  <c r="AZ257"/>
  <c r="AL257" s="1"/>
  <c r="AM257" s="1"/>
  <c r="AS257" s="1"/>
  <c r="AZ273"/>
  <c r="AL273" s="1"/>
  <c r="AM273" s="1"/>
  <c r="AO273" s="1"/>
  <c r="AP273" s="1"/>
  <c r="AZ289"/>
  <c r="AL289" s="1"/>
  <c r="AM289" s="1"/>
  <c r="AS289" s="1"/>
  <c r="AZ305"/>
  <c r="AL305" s="1"/>
  <c r="AM305" s="1"/>
  <c r="AO305" s="1"/>
  <c r="AP305" s="1"/>
  <c r="AZ321"/>
  <c r="AL321" s="1"/>
  <c r="AM321" s="1"/>
  <c r="AO321" s="1"/>
  <c r="AZ337"/>
  <c r="AL337" s="1"/>
  <c r="AM337" s="1"/>
  <c r="AR337" s="1"/>
  <c r="AM394"/>
  <c r="AR394" s="1"/>
  <c r="AM458"/>
  <c r="AR458" s="1"/>
  <c r="AM522"/>
  <c r="AR522" s="1"/>
  <c r="AK636"/>
  <c r="AK638"/>
  <c r="AK640"/>
  <c r="AK642"/>
  <c r="AK644"/>
  <c r="AK646"/>
  <c r="AM646" s="1"/>
  <c r="AK648"/>
  <c r="AK650"/>
  <c r="AK652"/>
  <c r="AK654"/>
  <c r="AK656"/>
  <c r="AK658"/>
  <c r="AK660"/>
  <c r="AK662"/>
  <c r="AK664"/>
  <c r="AK666"/>
  <c r="AM666" s="1"/>
  <c r="AK668"/>
  <c r="AK670"/>
  <c r="AK672"/>
  <c r="AK674"/>
  <c r="AK676"/>
  <c r="AK678"/>
  <c r="AM678" s="1"/>
  <c r="AK680"/>
  <c r="AK682"/>
  <c r="AM682" s="1"/>
  <c r="AS682" s="1"/>
  <c r="AM22"/>
  <c r="AO22" s="1"/>
  <c r="AM70"/>
  <c r="AO70" s="1"/>
  <c r="AM98"/>
  <c r="AS98" s="1"/>
  <c r="AM106"/>
  <c r="AS106" s="1"/>
  <c r="AM114"/>
  <c r="AS114" s="1"/>
  <c r="AM122"/>
  <c r="AS122" s="1"/>
  <c r="AM150"/>
  <c r="AO150" s="1"/>
  <c r="AZ222"/>
  <c r="AL222" s="1"/>
  <c r="AM222" s="1"/>
  <c r="AO222" s="1"/>
  <c r="AM34"/>
  <c r="AS34" s="1"/>
  <c r="AM42"/>
  <c r="AR42" s="1"/>
  <c r="AM50"/>
  <c r="AR50" s="1"/>
  <c r="AM58"/>
  <c r="AO58" s="1"/>
  <c r="AP58" s="1"/>
  <c r="AM86"/>
  <c r="AO86" s="1"/>
  <c r="AM134"/>
  <c r="AO134" s="1"/>
  <c r="AZ102"/>
  <c r="AL102" s="1"/>
  <c r="AM102" s="1"/>
  <c r="AZ318"/>
  <c r="AL318" s="1"/>
  <c r="AM318" s="1"/>
  <c r="AS318" s="1"/>
  <c r="AZ390"/>
  <c r="AL390" s="1"/>
  <c r="AM390" s="1"/>
  <c r="AS390" s="1"/>
  <c r="AZ4"/>
  <c r="AL4" s="1"/>
  <c r="AM4" s="1"/>
  <c r="AZ7"/>
  <c r="AL7" s="1"/>
  <c r="AM7" s="1"/>
  <c r="AS7" s="1"/>
  <c r="AZ9"/>
  <c r="AL9" s="1"/>
  <c r="AM9" s="1"/>
  <c r="AZ12"/>
  <c r="AL12" s="1"/>
  <c r="AM12" s="1"/>
  <c r="AZ15"/>
  <c r="AL15" s="1"/>
  <c r="AM15" s="1"/>
  <c r="AZ17"/>
  <c r="AL17" s="1"/>
  <c r="AM17" s="1"/>
  <c r="AZ20"/>
  <c r="AL20" s="1"/>
  <c r="AM20" s="1"/>
  <c r="AZ23"/>
  <c r="AL23" s="1"/>
  <c r="AM23" s="1"/>
  <c r="AZ25"/>
  <c r="AL25" s="1"/>
  <c r="AZ28"/>
  <c r="AL28" s="1"/>
  <c r="AM28" s="1"/>
  <c r="AZ31"/>
  <c r="AL31" s="1"/>
  <c r="AM31" s="1"/>
  <c r="AZ33"/>
  <c r="AL33" s="1"/>
  <c r="AM33" s="1"/>
  <c r="AZ36"/>
  <c r="AL36" s="1"/>
  <c r="AM36" s="1"/>
  <c r="AZ39"/>
  <c r="AL39" s="1"/>
  <c r="AM39" s="1"/>
  <c r="AZ41"/>
  <c r="AL41" s="1"/>
  <c r="AM41" s="1"/>
  <c r="AR41" s="1"/>
  <c r="AZ44"/>
  <c r="AL44" s="1"/>
  <c r="AM44" s="1"/>
  <c r="AZ48"/>
  <c r="AL48" s="1"/>
  <c r="AM48" s="1"/>
  <c r="AZ51"/>
  <c r="AL51" s="1"/>
  <c r="AM51" s="1"/>
  <c r="AZ53"/>
  <c r="AL53" s="1"/>
  <c r="AM53" s="1"/>
  <c r="AO53" s="1"/>
  <c r="AP53" s="1"/>
  <c r="AZ56"/>
  <c r="AL56" s="1"/>
  <c r="AM56" s="1"/>
  <c r="AZ59"/>
  <c r="AL59" s="1"/>
  <c r="AM59" s="1"/>
  <c r="AZ61"/>
  <c r="AL61" s="1"/>
  <c r="AM61" s="1"/>
  <c r="AZ64"/>
  <c r="AL64" s="1"/>
  <c r="AM64" s="1"/>
  <c r="AZ67"/>
  <c r="AL67" s="1"/>
  <c r="AM67" s="1"/>
  <c r="AZ69"/>
  <c r="AL69" s="1"/>
  <c r="AM69" s="1"/>
  <c r="AO69" s="1"/>
  <c r="AP69" s="1"/>
  <c r="AZ72"/>
  <c r="AL72" s="1"/>
  <c r="AM72" s="1"/>
  <c r="AZ75"/>
  <c r="AL75" s="1"/>
  <c r="AM75" s="1"/>
  <c r="AZ77"/>
  <c r="AL77" s="1"/>
  <c r="AM77" s="1"/>
  <c r="AZ79"/>
  <c r="AL79" s="1"/>
  <c r="AM79" s="1"/>
  <c r="AZ81"/>
  <c r="AL81" s="1"/>
  <c r="AM81" s="1"/>
  <c r="AZ84"/>
  <c r="AL84" s="1"/>
  <c r="AM84" s="1"/>
  <c r="AZ87"/>
  <c r="AL87" s="1"/>
  <c r="AM87" s="1"/>
  <c r="AZ89"/>
  <c r="AL89" s="1"/>
  <c r="AZ92"/>
  <c r="AL92" s="1"/>
  <c r="AM92" s="1"/>
  <c r="AZ95"/>
  <c r="AL95" s="1"/>
  <c r="AM95" s="1"/>
  <c r="AZ97"/>
  <c r="AL97" s="1"/>
  <c r="AM97" s="1"/>
  <c r="AS97" s="1"/>
  <c r="AZ100"/>
  <c r="AL100" s="1"/>
  <c r="AM100" s="1"/>
  <c r="AZ103"/>
  <c r="AL103" s="1"/>
  <c r="AM103" s="1"/>
  <c r="AZ105"/>
  <c r="AL105" s="1"/>
  <c r="AM105" s="1"/>
  <c r="AZ108"/>
  <c r="AL108" s="1"/>
  <c r="AM108" s="1"/>
  <c r="AZ112"/>
  <c r="AL112" s="1"/>
  <c r="AM112" s="1"/>
  <c r="AZ115"/>
  <c r="AL115" s="1"/>
  <c r="AZ117"/>
  <c r="AL117" s="1"/>
  <c r="AM117" s="1"/>
  <c r="AO117" s="1"/>
  <c r="AP117" s="1"/>
  <c r="AZ120"/>
  <c r="AL120" s="1"/>
  <c r="AM120" s="1"/>
  <c r="AZ123"/>
  <c r="AL123" s="1"/>
  <c r="AM123" s="1"/>
  <c r="AZ125"/>
  <c r="AL125" s="1"/>
  <c r="AM125" s="1"/>
  <c r="AZ128"/>
  <c r="AL128" s="1"/>
  <c r="AM128" s="1"/>
  <c r="AZ131"/>
  <c r="AL131" s="1"/>
  <c r="AZ133"/>
  <c r="AL133" s="1"/>
  <c r="AM133" s="1"/>
  <c r="AS133" s="1"/>
  <c r="AZ136"/>
  <c r="AL136" s="1"/>
  <c r="AM136" s="1"/>
  <c r="AZ139"/>
  <c r="AL139" s="1"/>
  <c r="AM139" s="1"/>
  <c r="AZ141"/>
  <c r="AL141" s="1"/>
  <c r="AZ143"/>
  <c r="AL143" s="1"/>
  <c r="AM143" s="1"/>
  <c r="AZ145"/>
  <c r="AL145" s="1"/>
  <c r="AM145" s="1"/>
  <c r="AZ148"/>
  <c r="AL148" s="1"/>
  <c r="AM148" s="1"/>
  <c r="AZ151"/>
  <c r="AL151" s="1"/>
  <c r="AM151" s="1"/>
  <c r="AZ153"/>
  <c r="AL153" s="1"/>
  <c r="AM153" s="1"/>
  <c r="AS153" s="1"/>
  <c r="AZ155"/>
  <c r="AL155" s="1"/>
  <c r="AM155" s="1"/>
  <c r="AZ156"/>
  <c r="AL156" s="1"/>
  <c r="AM156" s="1"/>
  <c r="AZ157"/>
  <c r="AL157" s="1"/>
  <c r="AM157" s="1"/>
  <c r="AZ160"/>
  <c r="AL160" s="1"/>
  <c r="AL163"/>
  <c r="AM163" s="1"/>
  <c r="AZ164"/>
  <c r="AL164" s="1"/>
  <c r="AM164" s="1"/>
  <c r="AR164" s="1"/>
  <c r="AZ165"/>
  <c r="AL165" s="1"/>
  <c r="AM165" s="1"/>
  <c r="AO165" s="1"/>
  <c r="AP165" s="1"/>
  <c r="AZ167"/>
  <c r="AL167" s="1"/>
  <c r="AM167" s="1"/>
  <c r="AS167" s="1"/>
  <c r="AZ168"/>
  <c r="AL168" s="1"/>
  <c r="AM168" s="1"/>
  <c r="AO168" s="1"/>
  <c r="AZ171"/>
  <c r="AL171" s="1"/>
  <c r="AM171" s="1"/>
  <c r="AR171" s="1"/>
  <c r="AZ172"/>
  <c r="AL172" s="1"/>
  <c r="AM172" s="1"/>
  <c r="AO172" s="1"/>
  <c r="AZ173"/>
  <c r="AL173" s="1"/>
  <c r="AM173" s="1"/>
  <c r="AS173" s="1"/>
  <c r="AZ175"/>
  <c r="AL175" s="1"/>
  <c r="AM175" s="1"/>
  <c r="AO175" s="1"/>
  <c r="AP175" s="1"/>
  <c r="AZ176"/>
  <c r="AL176" s="1"/>
  <c r="AM176" s="1"/>
  <c r="AO176" s="1"/>
  <c r="AZ179"/>
  <c r="AL179" s="1"/>
  <c r="AM179" s="1"/>
  <c r="AR179" s="1"/>
  <c r="AZ180"/>
  <c r="AL180" s="1"/>
  <c r="AM180" s="1"/>
  <c r="AO180" s="1"/>
  <c r="AZ181"/>
  <c r="AL181" s="1"/>
  <c r="AM181" s="1"/>
  <c r="AO181" s="1"/>
  <c r="AP181" s="1"/>
  <c r="AZ183"/>
  <c r="AL183" s="1"/>
  <c r="AM183" s="1"/>
  <c r="AS183" s="1"/>
  <c r="AZ184"/>
  <c r="AL184" s="1"/>
  <c r="AM184" s="1"/>
  <c r="AO184" s="1"/>
  <c r="AZ187"/>
  <c r="AL187" s="1"/>
  <c r="AM187" s="1"/>
  <c r="AR187" s="1"/>
  <c r="AZ188"/>
  <c r="AL188" s="1"/>
  <c r="AM188" s="1"/>
  <c r="AO188" s="1"/>
  <c r="AZ189"/>
  <c r="AL189" s="1"/>
  <c r="AM189" s="1"/>
  <c r="AS189" s="1"/>
  <c r="AZ191"/>
  <c r="AL191" s="1"/>
  <c r="AM191" s="1"/>
  <c r="AO191" s="1"/>
  <c r="AZ192"/>
  <c r="AL192" s="1"/>
  <c r="AM192" s="1"/>
  <c r="AO192" s="1"/>
  <c r="AZ195"/>
  <c r="AL195" s="1"/>
  <c r="AM195" s="1"/>
  <c r="AO195" s="1"/>
  <c r="AP195" s="1"/>
  <c r="AZ196"/>
  <c r="AL196" s="1"/>
  <c r="AM196" s="1"/>
  <c r="AO196" s="1"/>
  <c r="AZ197"/>
  <c r="AL197" s="1"/>
  <c r="AM197" s="1"/>
  <c r="AS197" s="1"/>
  <c r="AZ199"/>
  <c r="AL199" s="1"/>
  <c r="AM199" s="1"/>
  <c r="AR199" s="1"/>
  <c r="AZ200"/>
  <c r="AL200" s="1"/>
  <c r="AM200" s="1"/>
  <c r="AO200" s="1"/>
  <c r="AZ203"/>
  <c r="AL203" s="1"/>
  <c r="AM203" s="1"/>
  <c r="AR203" s="1"/>
  <c r="AZ204"/>
  <c r="AL204" s="1"/>
  <c r="AM204" s="1"/>
  <c r="AO204" s="1"/>
  <c r="AZ205"/>
  <c r="AL205" s="1"/>
  <c r="AM205" s="1"/>
  <c r="AO205" s="1"/>
  <c r="AP205" s="1"/>
  <c r="AZ207"/>
  <c r="AL207" s="1"/>
  <c r="AM207" s="1"/>
  <c r="AR207" s="1"/>
  <c r="AZ208"/>
  <c r="AL208" s="1"/>
  <c r="AM208" s="1"/>
  <c r="AO208" s="1"/>
  <c r="AZ211"/>
  <c r="AL211" s="1"/>
  <c r="AM211" s="1"/>
  <c r="AO211" s="1"/>
  <c r="AP211" s="1"/>
  <c r="AZ212"/>
  <c r="AL212" s="1"/>
  <c r="AM212" s="1"/>
  <c r="AO212" s="1"/>
  <c r="AZ213"/>
  <c r="AL213" s="1"/>
  <c r="AM213" s="1"/>
  <c r="AS213" s="1"/>
  <c r="AZ215"/>
  <c r="AL215" s="1"/>
  <c r="AM215" s="1"/>
  <c r="AR215" s="1"/>
  <c r="AZ216"/>
  <c r="AL216" s="1"/>
  <c r="AM216" s="1"/>
  <c r="AO216" s="1"/>
  <c r="AZ219"/>
  <c r="AL219" s="1"/>
  <c r="AM219" s="1"/>
  <c r="AR219" s="1"/>
  <c r="AZ220"/>
  <c r="AL220" s="1"/>
  <c r="AM220" s="1"/>
  <c r="AO220" s="1"/>
  <c r="AZ221"/>
  <c r="AL221" s="1"/>
  <c r="AM221" s="1"/>
  <c r="AO221" s="1"/>
  <c r="AP221" s="1"/>
  <c r="AZ223"/>
  <c r="AL223" s="1"/>
  <c r="AM223" s="1"/>
  <c r="AR223" s="1"/>
  <c r="AZ224"/>
  <c r="AL224" s="1"/>
  <c r="AM224" s="1"/>
  <c r="AO224" s="1"/>
  <c r="AZ227"/>
  <c r="AL227" s="1"/>
  <c r="AM227" s="1"/>
  <c r="AS227" s="1"/>
  <c r="AZ228"/>
  <c r="AL228" s="1"/>
  <c r="AM228" s="1"/>
  <c r="AO228" s="1"/>
  <c r="AZ229"/>
  <c r="AL229" s="1"/>
  <c r="AM229" s="1"/>
  <c r="AO229" s="1"/>
  <c r="AP229" s="1"/>
  <c r="AZ231"/>
  <c r="AL231" s="1"/>
  <c r="AM231" s="1"/>
  <c r="AR231" s="1"/>
  <c r="AZ232"/>
  <c r="AL232" s="1"/>
  <c r="AM232" s="1"/>
  <c r="AO232" s="1"/>
  <c r="AZ235"/>
  <c r="AL235" s="1"/>
  <c r="AM235" s="1"/>
  <c r="AS235" s="1"/>
  <c r="AZ236"/>
  <c r="AL236" s="1"/>
  <c r="AM236" s="1"/>
  <c r="AO236" s="1"/>
  <c r="AZ237"/>
  <c r="AL237" s="1"/>
  <c r="AM237" s="1"/>
  <c r="AO237" s="1"/>
  <c r="AP237" s="1"/>
  <c r="AZ239"/>
  <c r="AL239" s="1"/>
  <c r="AM239" s="1"/>
  <c r="AO239" s="1"/>
  <c r="AP239" s="1"/>
  <c r="AZ240"/>
  <c r="AL240" s="1"/>
  <c r="AM240" s="1"/>
  <c r="AO240" s="1"/>
  <c r="AZ243"/>
  <c r="AL243" s="1"/>
  <c r="AM243" s="1"/>
  <c r="AO243" s="1"/>
  <c r="AZ244"/>
  <c r="AL244" s="1"/>
  <c r="AM244" s="1"/>
  <c r="AO244" s="1"/>
  <c r="AZ245"/>
  <c r="AL245" s="1"/>
  <c r="AM245" s="1"/>
  <c r="AS245" s="1"/>
  <c r="AZ247"/>
  <c r="AL247" s="1"/>
  <c r="AM247" s="1"/>
  <c r="AO247" s="1"/>
  <c r="AP247" s="1"/>
  <c r="AZ248"/>
  <c r="AL248" s="1"/>
  <c r="AM248" s="1"/>
  <c r="AO248" s="1"/>
  <c r="AZ251"/>
  <c r="AL251" s="1"/>
  <c r="AM251" s="1"/>
  <c r="AR251" s="1"/>
  <c r="AZ252"/>
  <c r="AL252" s="1"/>
  <c r="AM252" s="1"/>
  <c r="AO252" s="1"/>
  <c r="AP252" s="1"/>
  <c r="AZ253"/>
  <c r="AL253" s="1"/>
  <c r="AM253" s="1"/>
  <c r="AR253" s="1"/>
  <c r="AZ255"/>
  <c r="AL255" s="1"/>
  <c r="AM255" s="1"/>
  <c r="AS255" s="1"/>
  <c r="AZ256"/>
  <c r="AL256" s="1"/>
  <c r="AM256" s="1"/>
  <c r="AO256" s="1"/>
  <c r="AP256" s="1"/>
  <c r="AZ259"/>
  <c r="AL259" s="1"/>
  <c r="AM259" s="1"/>
  <c r="AS259" s="1"/>
  <c r="AZ260"/>
  <c r="AL260" s="1"/>
  <c r="AM260" s="1"/>
  <c r="AO260" s="1"/>
  <c r="AZ261"/>
  <c r="AL261" s="1"/>
  <c r="AM261" s="1"/>
  <c r="AZ263"/>
  <c r="AL263" s="1"/>
  <c r="AM263" s="1"/>
  <c r="AS263" s="1"/>
  <c r="AZ264"/>
  <c r="AL264" s="1"/>
  <c r="AM264" s="1"/>
  <c r="AO264" s="1"/>
  <c r="AP264" s="1"/>
  <c r="AZ267"/>
  <c r="AL267" s="1"/>
  <c r="AM267" s="1"/>
  <c r="AS267" s="1"/>
  <c r="AZ268"/>
  <c r="AL268" s="1"/>
  <c r="AM268" s="1"/>
  <c r="AO268" s="1"/>
  <c r="AZ269"/>
  <c r="AL269" s="1"/>
  <c r="AM269" s="1"/>
  <c r="AR269" s="1"/>
  <c r="AZ271"/>
  <c r="AL271" s="1"/>
  <c r="AM271" s="1"/>
  <c r="AS271" s="1"/>
  <c r="AZ272"/>
  <c r="AL272" s="1"/>
  <c r="AM272" s="1"/>
  <c r="AO272" s="1"/>
  <c r="AP272" s="1"/>
  <c r="AZ275"/>
  <c r="AL275" s="1"/>
  <c r="AM275" s="1"/>
  <c r="AO275" s="1"/>
  <c r="AZ276"/>
  <c r="AL276" s="1"/>
  <c r="AM276" s="1"/>
  <c r="AR276" s="1"/>
  <c r="AZ277"/>
  <c r="AL277" s="1"/>
  <c r="AM277" s="1"/>
  <c r="AR277" s="1"/>
  <c r="AZ279"/>
  <c r="AL279" s="1"/>
  <c r="AM279" s="1"/>
  <c r="AS279" s="1"/>
  <c r="AZ280"/>
  <c r="AL280" s="1"/>
  <c r="AM280" s="1"/>
  <c r="AO280" s="1"/>
  <c r="AP280" s="1"/>
  <c r="AZ283"/>
  <c r="AL283" s="1"/>
  <c r="AM283" s="1"/>
  <c r="AR283" s="1"/>
  <c r="AZ284"/>
  <c r="AL284" s="1"/>
  <c r="AM284" s="1"/>
  <c r="AO284" s="1"/>
  <c r="AP284" s="1"/>
  <c r="AZ285"/>
  <c r="AL285" s="1"/>
  <c r="AM285" s="1"/>
  <c r="AO285" s="1"/>
  <c r="AP285" s="1"/>
  <c r="AZ287"/>
  <c r="AL287" s="1"/>
  <c r="AM287" s="1"/>
  <c r="AZ288"/>
  <c r="AL288" s="1"/>
  <c r="AM288" s="1"/>
  <c r="AO288" s="1"/>
  <c r="AZ291"/>
  <c r="AL291" s="1"/>
  <c r="AM291" s="1"/>
  <c r="AO291" s="1"/>
  <c r="AZ292"/>
  <c r="AL292" s="1"/>
  <c r="AM292" s="1"/>
  <c r="AO292" s="1"/>
  <c r="AP292" s="1"/>
  <c r="AZ293"/>
  <c r="AL293" s="1"/>
  <c r="AM293" s="1"/>
  <c r="AR293" s="1"/>
  <c r="AZ295"/>
  <c r="AL295" s="1"/>
  <c r="AM295" s="1"/>
  <c r="AR295" s="1"/>
  <c r="AZ296"/>
  <c r="AL296" s="1"/>
  <c r="AM296" s="1"/>
  <c r="AR296" s="1"/>
  <c r="AZ299"/>
  <c r="AL299" s="1"/>
  <c r="AM299" s="1"/>
  <c r="AS299" s="1"/>
  <c r="AZ300"/>
  <c r="AL300" s="1"/>
  <c r="AM300" s="1"/>
  <c r="AS300" s="1"/>
  <c r="AZ301"/>
  <c r="AL301" s="1"/>
  <c r="AM301" s="1"/>
  <c r="AR301" s="1"/>
  <c r="AZ303"/>
  <c r="AL303" s="1"/>
  <c r="AM303" s="1"/>
  <c r="AS303" s="1"/>
  <c r="AZ304"/>
  <c r="AL304" s="1"/>
  <c r="AM304" s="1"/>
  <c r="AO304" s="1"/>
  <c r="AZ307"/>
  <c r="AL307" s="1"/>
  <c r="AM307" s="1"/>
  <c r="AO307" s="1"/>
  <c r="AZ308"/>
  <c r="AL308" s="1"/>
  <c r="AM308" s="1"/>
  <c r="AR308" s="1"/>
  <c r="AZ309"/>
  <c r="AL309" s="1"/>
  <c r="AM309" s="1"/>
  <c r="AR309" s="1"/>
  <c r="AZ311"/>
  <c r="AL311" s="1"/>
  <c r="AM311" s="1"/>
  <c r="AR311" s="1"/>
  <c r="AZ312"/>
  <c r="AL312" s="1"/>
  <c r="AM312" s="1"/>
  <c r="AO312" s="1"/>
  <c r="AZ315"/>
  <c r="AL315" s="1"/>
  <c r="AM315" s="1"/>
  <c r="AR315" s="1"/>
  <c r="AZ316"/>
  <c r="AL316" s="1"/>
  <c r="AM316" s="1"/>
  <c r="AO316" s="1"/>
  <c r="AP316" s="1"/>
  <c r="AZ317"/>
  <c r="AL317" s="1"/>
  <c r="AM317" s="1"/>
  <c r="AS317" s="1"/>
  <c r="AZ319"/>
  <c r="AL319" s="1"/>
  <c r="AM319" s="1"/>
  <c r="AO319" s="1"/>
  <c r="AP319" s="1"/>
  <c r="AZ320"/>
  <c r="AL320" s="1"/>
  <c r="AM320" s="1"/>
  <c r="AO320" s="1"/>
  <c r="AZ323"/>
  <c r="AL323" s="1"/>
  <c r="AM323" s="1"/>
  <c r="AO323" s="1"/>
  <c r="AZ324"/>
  <c r="AL324" s="1"/>
  <c r="AM324" s="1"/>
  <c r="AO324" s="1"/>
  <c r="AP324" s="1"/>
  <c r="AZ325"/>
  <c r="AL325" s="1"/>
  <c r="AM325" s="1"/>
  <c r="AO325" s="1"/>
  <c r="AP325" s="1"/>
  <c r="AZ327"/>
  <c r="AL327" s="1"/>
  <c r="AM327" s="1"/>
  <c r="AZ328"/>
  <c r="AL328" s="1"/>
  <c r="AM328" s="1"/>
  <c r="AR328" s="1"/>
  <c r="AZ331"/>
  <c r="AL331" s="1"/>
  <c r="AM331" s="1"/>
  <c r="AO331" s="1"/>
  <c r="AZ332"/>
  <c r="AL332" s="1"/>
  <c r="AM332" s="1"/>
  <c r="AR332" s="1"/>
  <c r="AZ333"/>
  <c r="AL333" s="1"/>
  <c r="AM333" s="1"/>
  <c r="AR333" s="1"/>
  <c r="AZ335"/>
  <c r="AL335" s="1"/>
  <c r="AM335" s="1"/>
  <c r="AZ336"/>
  <c r="AL336" s="1"/>
  <c r="AM336" s="1"/>
  <c r="AR336" s="1"/>
  <c r="AZ339"/>
  <c r="AL339" s="1"/>
  <c r="AM339" s="1"/>
  <c r="AZ340"/>
  <c r="AL340" s="1"/>
  <c r="AM340" s="1"/>
  <c r="AO340" s="1"/>
  <c r="AP340" s="1"/>
  <c r="AZ341"/>
  <c r="AL341" s="1"/>
  <c r="AM341" s="1"/>
  <c r="AS341" s="1"/>
  <c r="AZ349"/>
  <c r="AL349" s="1"/>
  <c r="AM349" s="1"/>
  <c r="AO349" s="1"/>
  <c r="AZ357"/>
  <c r="AL357" s="1"/>
  <c r="AM357" s="1"/>
  <c r="AS357" s="1"/>
  <c r="AZ365"/>
  <c r="AL365" s="1"/>
  <c r="AM365" s="1"/>
  <c r="AR365" s="1"/>
  <c r="AZ373"/>
  <c r="AL373" s="1"/>
  <c r="AM373" s="1"/>
  <c r="AS373" s="1"/>
  <c r="AZ381"/>
  <c r="AL381" s="1"/>
  <c r="AM381" s="1"/>
  <c r="AO381" s="1"/>
  <c r="AP381" s="1"/>
  <c r="AZ389"/>
  <c r="AL389" s="1"/>
  <c r="AM389" s="1"/>
  <c r="AO389" s="1"/>
  <c r="AP389" s="1"/>
  <c r="AZ397"/>
  <c r="AL397" s="1"/>
  <c r="AM397" s="1"/>
  <c r="AO397" s="1"/>
  <c r="AP397" s="1"/>
  <c r="AZ405"/>
  <c r="AL405" s="1"/>
  <c r="AM405" s="1"/>
  <c r="AO405" s="1"/>
  <c r="AP405" s="1"/>
  <c r="AZ413"/>
  <c r="AL413" s="1"/>
  <c r="AM413" s="1"/>
  <c r="AO413" s="1"/>
  <c r="AP413" s="1"/>
  <c r="AZ421"/>
  <c r="AL421" s="1"/>
  <c r="AM421" s="1"/>
  <c r="AO421" s="1"/>
  <c r="AP421" s="1"/>
  <c r="AZ429"/>
  <c r="AL429" s="1"/>
  <c r="AM429" s="1"/>
  <c r="AO429" s="1"/>
  <c r="AP429" s="1"/>
  <c r="AZ437"/>
  <c r="AL437" s="1"/>
  <c r="AM437" s="1"/>
  <c r="AO437" s="1"/>
  <c r="AP437" s="1"/>
  <c r="AZ445"/>
  <c r="AL445" s="1"/>
  <c r="AM445" s="1"/>
  <c r="AO445" s="1"/>
  <c r="AP445" s="1"/>
  <c r="AZ453"/>
  <c r="AL453" s="1"/>
  <c r="AM453" s="1"/>
  <c r="AO453" s="1"/>
  <c r="AP453" s="1"/>
  <c r="AZ461"/>
  <c r="AL461" s="1"/>
  <c r="AM461" s="1"/>
  <c r="AO461" s="1"/>
  <c r="AP461" s="1"/>
  <c r="AZ469"/>
  <c r="AL469" s="1"/>
  <c r="AM469" s="1"/>
  <c r="AO469" s="1"/>
  <c r="AP469" s="1"/>
  <c r="AZ477"/>
  <c r="AL477" s="1"/>
  <c r="AM477" s="1"/>
  <c r="AO477" s="1"/>
  <c r="AP477" s="1"/>
  <c r="AZ485"/>
  <c r="AL485" s="1"/>
  <c r="AM485" s="1"/>
  <c r="AO485" s="1"/>
  <c r="AP485" s="1"/>
  <c r="AZ493"/>
  <c r="AL493" s="1"/>
  <c r="AM493" s="1"/>
  <c r="AO493" s="1"/>
  <c r="AP493" s="1"/>
  <c r="AZ501"/>
  <c r="AL501" s="1"/>
  <c r="AM501" s="1"/>
  <c r="AO501" s="1"/>
  <c r="AP501" s="1"/>
  <c r="AZ509"/>
  <c r="AL509" s="1"/>
  <c r="AM509" s="1"/>
  <c r="AO509" s="1"/>
  <c r="AP509" s="1"/>
  <c r="AZ517"/>
  <c r="AL517" s="1"/>
  <c r="AM517" s="1"/>
  <c r="AS517" s="1"/>
  <c r="AZ525"/>
  <c r="AL525" s="1"/>
  <c r="AM525" s="1"/>
  <c r="AR525" s="1"/>
  <c r="AZ533"/>
  <c r="AL533" s="1"/>
  <c r="AM533" s="1"/>
  <c r="AS533" s="1"/>
  <c r="AZ541"/>
  <c r="AL541" s="1"/>
  <c r="AM541" s="1"/>
  <c r="AR541" s="1"/>
  <c r="AZ549"/>
  <c r="AL549" s="1"/>
  <c r="AM549" s="1"/>
  <c r="AS549" s="1"/>
  <c r="AZ557"/>
  <c r="AL557" s="1"/>
  <c r="AM557" s="1"/>
  <c r="AR557" s="1"/>
  <c r="AZ565"/>
  <c r="AL565" s="1"/>
  <c r="AM565" s="1"/>
  <c r="AO565" s="1"/>
  <c r="AP565" s="1"/>
  <c r="AZ573"/>
  <c r="AL573" s="1"/>
  <c r="AM573" s="1"/>
  <c r="AR573" s="1"/>
  <c r="AZ581"/>
  <c r="AL581" s="1"/>
  <c r="AM581" s="1"/>
  <c r="AS581" s="1"/>
  <c r="AZ589"/>
  <c r="AL589" s="1"/>
  <c r="AM589" s="1"/>
  <c r="AO589" s="1"/>
  <c r="AP589" s="1"/>
  <c r="AZ597"/>
  <c r="AL597" s="1"/>
  <c r="AM597" s="1"/>
  <c r="AO597" s="1"/>
  <c r="AP597" s="1"/>
  <c r="AZ605"/>
  <c r="AL605" s="1"/>
  <c r="AM605" s="1"/>
  <c r="AR605" s="1"/>
  <c r="AZ613"/>
  <c r="AL613" s="1"/>
  <c r="AM613" s="1"/>
  <c r="AO613" s="1"/>
  <c r="AP613" s="1"/>
  <c r="AZ621"/>
  <c r="AL621" s="1"/>
  <c r="AM621" s="1"/>
  <c r="AS621" s="1"/>
  <c r="AZ629"/>
  <c r="AL629" s="1"/>
  <c r="AM629" s="1"/>
  <c r="AO629" s="1"/>
  <c r="AP629" s="1"/>
  <c r="AZ637"/>
  <c r="AL637" s="1"/>
  <c r="AZ645"/>
  <c r="AL645" s="1"/>
  <c r="AZ653"/>
  <c r="AL653" s="1"/>
  <c r="AM653" s="1"/>
  <c r="AR653" s="1"/>
  <c r="AZ661"/>
  <c r="AL661" s="1"/>
  <c r="AZ669"/>
  <c r="AL669" s="1"/>
  <c r="AZ677"/>
  <c r="AL677" s="1"/>
  <c r="AZ343"/>
  <c r="AL343" s="1"/>
  <c r="AM343" s="1"/>
  <c r="AZ348"/>
  <c r="AL348" s="1"/>
  <c r="AM348" s="1"/>
  <c r="AR348" s="1"/>
  <c r="AZ351"/>
  <c r="AL351" s="1"/>
  <c r="AM351" s="1"/>
  <c r="AS351" s="1"/>
  <c r="AZ355"/>
  <c r="AL355" s="1"/>
  <c r="AM355" s="1"/>
  <c r="AS355" s="1"/>
  <c r="AZ360"/>
  <c r="AL360" s="1"/>
  <c r="AM360" s="1"/>
  <c r="AR360" s="1"/>
  <c r="AZ363"/>
  <c r="AL363" s="1"/>
  <c r="AM363" s="1"/>
  <c r="AS363" s="1"/>
  <c r="AZ367"/>
  <c r="AL367" s="1"/>
  <c r="AM367" s="1"/>
  <c r="AZ372"/>
  <c r="AL372" s="1"/>
  <c r="AM372" s="1"/>
  <c r="AR372" s="1"/>
  <c r="AZ375"/>
  <c r="AL375" s="1"/>
  <c r="AM375" s="1"/>
  <c r="AS375" s="1"/>
  <c r="AZ380"/>
  <c r="AL380" s="1"/>
  <c r="AM380" s="1"/>
  <c r="AS380" s="1"/>
  <c r="AZ383"/>
  <c r="AL383" s="1"/>
  <c r="AM383" s="1"/>
  <c r="AR383" s="1"/>
  <c r="AZ387"/>
  <c r="AL387" s="1"/>
  <c r="AM387" s="1"/>
  <c r="AS387" s="1"/>
  <c r="AZ392"/>
  <c r="AL392" s="1"/>
  <c r="AM392" s="1"/>
  <c r="AS392" s="1"/>
  <c r="AZ395"/>
  <c r="AL395" s="1"/>
  <c r="AM395" s="1"/>
  <c r="AO395" s="1"/>
  <c r="AP395" s="1"/>
  <c r="AZ400"/>
  <c r="AL400" s="1"/>
  <c r="AM400" s="1"/>
  <c r="AS400" s="1"/>
  <c r="AZ403"/>
  <c r="AL403" s="1"/>
  <c r="AM403" s="1"/>
  <c r="AO403" s="1"/>
  <c r="AP403" s="1"/>
  <c r="AZ408"/>
  <c r="AL408" s="1"/>
  <c r="AM408" s="1"/>
  <c r="AS408" s="1"/>
  <c r="AZ411"/>
  <c r="AL411" s="1"/>
  <c r="AM411" s="1"/>
  <c r="AS411" s="1"/>
  <c r="AZ415"/>
  <c r="AL415" s="1"/>
  <c r="AM415" s="1"/>
  <c r="AO415" s="1"/>
  <c r="AP415" s="1"/>
  <c r="AZ420"/>
  <c r="AL420" s="1"/>
  <c r="AM420" s="1"/>
  <c r="AR420" s="1"/>
  <c r="AZ423"/>
  <c r="AL423" s="1"/>
  <c r="AM423" s="1"/>
  <c r="AO423" s="1"/>
  <c r="AP423" s="1"/>
  <c r="AZ428"/>
  <c r="AL428" s="1"/>
  <c r="AM428" s="1"/>
  <c r="AS428" s="1"/>
  <c r="AZ431"/>
  <c r="AL431" s="1"/>
  <c r="AM431" s="1"/>
  <c r="AO431" s="1"/>
  <c r="AZ436"/>
  <c r="AL436" s="1"/>
  <c r="AM436" s="1"/>
  <c r="AO436" s="1"/>
  <c r="AP436" s="1"/>
  <c r="AZ440"/>
  <c r="AL440" s="1"/>
  <c r="AM440" s="1"/>
  <c r="AS440" s="1"/>
  <c r="AZ443"/>
  <c r="AL443" s="1"/>
  <c r="AM443" s="1"/>
  <c r="AR443" s="1"/>
  <c r="AZ448"/>
  <c r="AL448" s="1"/>
  <c r="AM448" s="1"/>
  <c r="AS448" s="1"/>
  <c r="AZ452"/>
  <c r="AL452" s="1"/>
  <c r="AM452" s="1"/>
  <c r="AR452" s="1"/>
  <c r="AZ455"/>
  <c r="AL455" s="1"/>
  <c r="AM455" s="1"/>
  <c r="AS455" s="1"/>
  <c r="AZ459"/>
  <c r="AL459" s="1"/>
  <c r="AM459" s="1"/>
  <c r="AR459" s="1"/>
  <c r="AZ464"/>
  <c r="AL464" s="1"/>
  <c r="AM464" s="1"/>
  <c r="AS464" s="1"/>
  <c r="AZ468"/>
  <c r="AL468" s="1"/>
  <c r="AM468" s="1"/>
  <c r="AR468" s="1"/>
  <c r="AZ472"/>
  <c r="AL472" s="1"/>
  <c r="AM472" s="1"/>
  <c r="AS472" s="1"/>
  <c r="AZ475"/>
  <c r="AL475" s="1"/>
  <c r="AM475" s="1"/>
  <c r="AS475" s="1"/>
  <c r="AZ480"/>
  <c r="AL480" s="1"/>
  <c r="AM480" s="1"/>
  <c r="AS480" s="1"/>
  <c r="AZ483"/>
  <c r="AL483" s="1"/>
  <c r="AM483" s="1"/>
  <c r="AS483" s="1"/>
  <c r="AZ487"/>
  <c r="AL487" s="1"/>
  <c r="AM487" s="1"/>
  <c r="AR487" s="1"/>
  <c r="AZ492"/>
  <c r="AL492" s="1"/>
  <c r="AM492" s="1"/>
  <c r="AS492" s="1"/>
  <c r="AZ495"/>
  <c r="AL495" s="1"/>
  <c r="AM495" s="1"/>
  <c r="AS495" s="1"/>
  <c r="AZ500"/>
  <c r="AL500" s="1"/>
  <c r="AM500" s="1"/>
  <c r="AO500" s="1"/>
  <c r="AP500" s="1"/>
  <c r="AZ503"/>
  <c r="AL503" s="1"/>
  <c r="AM503" s="1"/>
  <c r="AS503" s="1"/>
  <c r="AZ508"/>
  <c r="AL508" s="1"/>
  <c r="AM508" s="1"/>
  <c r="AS508" s="1"/>
  <c r="AZ511"/>
  <c r="AL511" s="1"/>
  <c r="AM511" s="1"/>
  <c r="AS511" s="1"/>
  <c r="AZ516"/>
  <c r="AL516" s="1"/>
  <c r="AM516" s="1"/>
  <c r="AR516" s="1"/>
  <c r="AZ519"/>
  <c r="AL519" s="1"/>
  <c r="AM519" s="1"/>
  <c r="AO519" s="1"/>
  <c r="AP519" s="1"/>
  <c r="AZ524"/>
  <c r="AL524" s="1"/>
  <c r="AM524" s="1"/>
  <c r="AS524" s="1"/>
  <c r="AZ528"/>
  <c r="AL528" s="1"/>
  <c r="AM528" s="1"/>
  <c r="AR528" s="1"/>
  <c r="AZ531"/>
  <c r="AL531" s="1"/>
  <c r="AM531" s="1"/>
  <c r="AO531" s="1"/>
  <c r="AP531" s="1"/>
  <c r="AZ536"/>
  <c r="AL536" s="1"/>
  <c r="AM536" s="1"/>
  <c r="AS536" s="1"/>
  <c r="AZ539"/>
  <c r="AL539" s="1"/>
  <c r="AM539" s="1"/>
  <c r="AO539" s="1"/>
  <c r="AP539" s="1"/>
  <c r="AZ543"/>
  <c r="AL543" s="1"/>
  <c r="AM543" s="1"/>
  <c r="AO543" s="1"/>
  <c r="AZ548"/>
  <c r="AL548" s="1"/>
  <c r="AM548" s="1"/>
  <c r="AR548" s="1"/>
  <c r="AZ552"/>
  <c r="AL552" s="1"/>
  <c r="AM552" s="1"/>
  <c r="AS552" s="1"/>
  <c r="AZ555"/>
  <c r="AL555" s="1"/>
  <c r="AM555" s="1"/>
  <c r="AS555" s="1"/>
  <c r="AZ560"/>
  <c r="AL560" s="1"/>
  <c r="AM560" s="1"/>
  <c r="AO560" s="1"/>
  <c r="AP560" s="1"/>
  <c r="AZ563"/>
  <c r="AL563" s="1"/>
  <c r="AM563" s="1"/>
  <c r="AO563" s="1"/>
  <c r="AP563" s="1"/>
  <c r="AZ568"/>
  <c r="AL568" s="1"/>
  <c r="AM568" s="1"/>
  <c r="AS568" s="1"/>
  <c r="AZ571"/>
  <c r="AL571" s="1"/>
  <c r="AM571" s="1"/>
  <c r="AO571" s="1"/>
  <c r="AP571" s="1"/>
  <c r="AZ576"/>
  <c r="AL576" s="1"/>
  <c r="AM576" s="1"/>
  <c r="AR576" s="1"/>
  <c r="AZ579"/>
  <c r="AL579" s="1"/>
  <c r="AM579" s="1"/>
  <c r="AS579" s="1"/>
  <c r="AZ584"/>
  <c r="AL584" s="1"/>
  <c r="AM584" s="1"/>
  <c r="AS584" s="1"/>
  <c r="AZ588"/>
  <c r="AL588" s="1"/>
  <c r="AM588" s="1"/>
  <c r="AS588" s="1"/>
  <c r="AZ591"/>
  <c r="AL591" s="1"/>
  <c r="AM591" s="1"/>
  <c r="AO591" s="1"/>
  <c r="AZ596"/>
  <c r="AL596" s="1"/>
  <c r="AM596" s="1"/>
  <c r="AS596" s="1"/>
  <c r="AZ599"/>
  <c r="AL599" s="1"/>
  <c r="AM599" s="1"/>
  <c r="AS599" s="1"/>
  <c r="AZ604"/>
  <c r="AL604" s="1"/>
  <c r="AM604" s="1"/>
  <c r="AS604" s="1"/>
  <c r="AZ608"/>
  <c r="AL608" s="1"/>
  <c r="AM608" s="1"/>
  <c r="AR608" s="1"/>
  <c r="AZ612"/>
  <c r="AL612" s="1"/>
  <c r="AM612" s="1"/>
  <c r="AS612" s="1"/>
  <c r="AZ616"/>
  <c r="AL616" s="1"/>
  <c r="AM616" s="1"/>
  <c r="AR616" s="1"/>
  <c r="AZ619"/>
  <c r="AL619" s="1"/>
  <c r="AM619" s="1"/>
  <c r="AR619" s="1"/>
  <c r="AZ620"/>
  <c r="AL620" s="1"/>
  <c r="AM620" s="1"/>
  <c r="AS620" s="1"/>
  <c r="AZ623"/>
  <c r="AL623" s="1"/>
  <c r="AM623" s="1"/>
  <c r="AR623" s="1"/>
  <c r="AZ624"/>
  <c r="AL624" s="1"/>
  <c r="AM624" s="1"/>
  <c r="AR624" s="1"/>
  <c r="AZ627"/>
  <c r="AL627" s="1"/>
  <c r="AM627" s="1"/>
  <c r="AO627" s="1"/>
  <c r="AZ628"/>
  <c r="AL628" s="1"/>
  <c r="AM628" s="1"/>
  <c r="AS628" s="1"/>
  <c r="AZ631"/>
  <c r="AL631" s="1"/>
  <c r="AM631" s="1"/>
  <c r="AS631" s="1"/>
  <c r="AZ632"/>
  <c r="AL632" s="1"/>
  <c r="AM632" s="1"/>
  <c r="AR632" s="1"/>
  <c r="AZ635"/>
  <c r="AL635" s="1"/>
  <c r="AM635" s="1"/>
  <c r="AR635" s="1"/>
  <c r="AZ636"/>
  <c r="AL636" s="1"/>
  <c r="AM636" s="1"/>
  <c r="AS636" s="1"/>
  <c r="AZ639"/>
  <c r="AL639" s="1"/>
  <c r="AZ640"/>
  <c r="AL640" s="1"/>
  <c r="AZ643"/>
  <c r="AL643" s="1"/>
  <c r="AM643" s="1"/>
  <c r="AS643" s="1"/>
  <c r="AZ644"/>
  <c r="AL644" s="1"/>
  <c r="AM644" s="1"/>
  <c r="AS644" s="1"/>
  <c r="AZ647"/>
  <c r="AL647" s="1"/>
  <c r="AZ648"/>
  <c r="AL648" s="1"/>
  <c r="AZ651"/>
  <c r="AL651" s="1"/>
  <c r="AM651" s="1"/>
  <c r="AO651" s="1"/>
  <c r="AZ652"/>
  <c r="AL652" s="1"/>
  <c r="AM652" s="1"/>
  <c r="AS652" s="1"/>
  <c r="AZ655"/>
  <c r="AL655" s="1"/>
  <c r="AZ656"/>
  <c r="AL656" s="1"/>
  <c r="AZ659"/>
  <c r="AL659" s="1"/>
  <c r="AM659" s="1"/>
  <c r="AS659" s="1"/>
  <c r="AZ660"/>
  <c r="AL660" s="1"/>
  <c r="AM660" s="1"/>
  <c r="AS660" s="1"/>
  <c r="AZ663"/>
  <c r="AL663" s="1"/>
  <c r="AZ664"/>
  <c r="AL664" s="1"/>
  <c r="AZ667"/>
  <c r="AL667" s="1"/>
  <c r="AM667" s="1"/>
  <c r="AO667" s="1"/>
  <c r="AZ668"/>
  <c r="AL668" s="1"/>
  <c r="AM668" s="1"/>
  <c r="AS668" s="1"/>
  <c r="AZ671"/>
  <c r="AL671" s="1"/>
  <c r="AZ672"/>
  <c r="AL672" s="1"/>
  <c r="AZ675"/>
  <c r="AL675" s="1"/>
  <c r="AM675" s="1"/>
  <c r="AO675" s="1"/>
  <c r="AZ676"/>
  <c r="AL676" s="1"/>
  <c r="AM676" s="1"/>
  <c r="AS676" s="1"/>
  <c r="AZ679"/>
  <c r="AL679" s="1"/>
  <c r="AZ680"/>
  <c r="AL680" s="1"/>
  <c r="AZ344"/>
  <c r="AL344" s="1"/>
  <c r="AM344" s="1"/>
  <c r="AR344" s="1"/>
  <c r="AZ347"/>
  <c r="AL347" s="1"/>
  <c r="AM347" s="1"/>
  <c r="AZ352"/>
  <c r="AL352" s="1"/>
  <c r="AM352" s="1"/>
  <c r="AR352" s="1"/>
  <c r="AZ356"/>
  <c r="AL356" s="1"/>
  <c r="AM356" s="1"/>
  <c r="AO356" s="1"/>
  <c r="AP356" s="1"/>
  <c r="AZ359"/>
  <c r="AL359" s="1"/>
  <c r="AM359" s="1"/>
  <c r="AR359" s="1"/>
  <c r="AZ364"/>
  <c r="AL364" s="1"/>
  <c r="AM364" s="1"/>
  <c r="AR364" s="1"/>
  <c r="AZ368"/>
  <c r="AL368" s="1"/>
  <c r="AM368" s="1"/>
  <c r="AR368" s="1"/>
  <c r="AZ371"/>
  <c r="AL371" s="1"/>
  <c r="AM371" s="1"/>
  <c r="AZ376"/>
  <c r="AL376" s="1"/>
  <c r="AM376" s="1"/>
  <c r="AS376" s="1"/>
  <c r="AZ379"/>
  <c r="AL379" s="1"/>
  <c r="AM379" s="1"/>
  <c r="AO379" s="1"/>
  <c r="AP379" s="1"/>
  <c r="AZ384"/>
  <c r="AL384" s="1"/>
  <c r="AM384" s="1"/>
  <c r="AS384" s="1"/>
  <c r="AZ388"/>
  <c r="AL388" s="1"/>
  <c r="AM388" s="1"/>
  <c r="AO388" s="1"/>
  <c r="AP388" s="1"/>
  <c r="AZ391"/>
  <c r="AL391" s="1"/>
  <c r="AM391" s="1"/>
  <c r="AO391" s="1"/>
  <c r="AP391" s="1"/>
  <c r="AZ396"/>
  <c r="AL396" s="1"/>
  <c r="AM396" s="1"/>
  <c r="AS396" s="1"/>
  <c r="AZ399"/>
  <c r="AL399" s="1"/>
  <c r="AM399" s="1"/>
  <c r="AO399" s="1"/>
  <c r="AZ404"/>
  <c r="AL404" s="1"/>
  <c r="AM404" s="1"/>
  <c r="AO404" s="1"/>
  <c r="AP404" s="1"/>
  <c r="AZ407"/>
  <c r="AL407" s="1"/>
  <c r="AM407" s="1"/>
  <c r="AS407" s="1"/>
  <c r="AZ412"/>
  <c r="AL412" s="1"/>
  <c r="AM412" s="1"/>
  <c r="AS412" s="1"/>
  <c r="AZ416"/>
  <c r="AL416" s="1"/>
  <c r="AM416" s="1"/>
  <c r="AS416" s="1"/>
  <c r="AZ419"/>
  <c r="AL419" s="1"/>
  <c r="AM419" s="1"/>
  <c r="AS419" s="1"/>
  <c r="AZ424"/>
  <c r="AL424" s="1"/>
  <c r="AM424" s="1"/>
  <c r="AS424" s="1"/>
  <c r="AZ427"/>
  <c r="AL427" s="1"/>
  <c r="AM427" s="1"/>
  <c r="AR427" s="1"/>
  <c r="AZ432"/>
  <c r="AL432" s="1"/>
  <c r="AM432" s="1"/>
  <c r="AS432" s="1"/>
  <c r="AZ435"/>
  <c r="AL435" s="1"/>
  <c r="AM435" s="1"/>
  <c r="AR435" s="1"/>
  <c r="AZ439"/>
  <c r="AL439" s="1"/>
  <c r="AM439" s="1"/>
  <c r="AS439" s="1"/>
  <c r="AZ444"/>
  <c r="AL444" s="1"/>
  <c r="AM444" s="1"/>
  <c r="AS444" s="1"/>
  <c r="AZ447"/>
  <c r="AL447" s="1"/>
  <c r="AM447" s="1"/>
  <c r="AR447" s="1"/>
  <c r="AZ451"/>
  <c r="AL451" s="1"/>
  <c r="AM451" s="1"/>
  <c r="AS451" s="1"/>
  <c r="AZ456"/>
  <c r="AL456" s="1"/>
  <c r="AM456" s="1"/>
  <c r="AS456" s="1"/>
  <c r="AZ460"/>
  <c r="AL460" s="1"/>
  <c r="AM460" s="1"/>
  <c r="AS460" s="1"/>
  <c r="AZ463"/>
  <c r="AL463" s="1"/>
  <c r="AM463" s="1"/>
  <c r="AO463" s="1"/>
  <c r="AP463" s="1"/>
  <c r="AZ467"/>
  <c r="AL467" s="1"/>
  <c r="AM467" s="1"/>
  <c r="AS467" s="1"/>
  <c r="AZ471"/>
  <c r="AL471" s="1"/>
  <c r="AM471" s="1"/>
  <c r="AS471" s="1"/>
  <c r="AZ476"/>
  <c r="AL476" s="1"/>
  <c r="AM476" s="1"/>
  <c r="AS476" s="1"/>
  <c r="AZ479"/>
  <c r="AL479" s="1"/>
  <c r="AM479" s="1"/>
  <c r="AS479" s="1"/>
  <c r="AZ484"/>
  <c r="AL484" s="1"/>
  <c r="AM484" s="1"/>
  <c r="AO484" s="1"/>
  <c r="AP484" s="1"/>
  <c r="AZ488"/>
  <c r="AL488" s="1"/>
  <c r="AM488" s="1"/>
  <c r="AS488" s="1"/>
  <c r="AZ491"/>
  <c r="AL491" s="1"/>
  <c r="AM491" s="1"/>
  <c r="AS491" s="1"/>
  <c r="AZ496"/>
  <c r="AL496" s="1"/>
  <c r="AM496" s="1"/>
  <c r="AS496" s="1"/>
  <c r="AZ499"/>
  <c r="AL499" s="1"/>
  <c r="AM499" s="1"/>
  <c r="AS499" s="1"/>
  <c r="AZ504"/>
  <c r="AL504" s="1"/>
  <c r="AM504" s="1"/>
  <c r="AS504" s="1"/>
  <c r="AZ507"/>
  <c r="AL507" s="1"/>
  <c r="AM507" s="1"/>
  <c r="AO507" s="1"/>
  <c r="AP507" s="1"/>
  <c r="AZ512"/>
  <c r="AL512" s="1"/>
  <c r="AM512" s="1"/>
  <c r="AR512" s="1"/>
  <c r="AZ515"/>
  <c r="AL515" s="1"/>
  <c r="AM515" s="1"/>
  <c r="AS515" s="1"/>
  <c r="AZ520"/>
  <c r="AL520" s="1"/>
  <c r="AM520" s="1"/>
  <c r="AS520" s="1"/>
  <c r="AZ523"/>
  <c r="AL523" s="1"/>
  <c r="AM523" s="1"/>
  <c r="AS523" s="1"/>
  <c r="AZ527"/>
  <c r="AL527" s="1"/>
  <c r="AM527" s="1"/>
  <c r="AO527" s="1"/>
  <c r="AZ532"/>
  <c r="AL532" s="1"/>
  <c r="AM532" s="1"/>
  <c r="AR532" s="1"/>
  <c r="AZ535"/>
  <c r="AL535" s="1"/>
  <c r="AM535" s="1"/>
  <c r="AO535" s="1"/>
  <c r="AP535" s="1"/>
  <c r="AZ540"/>
  <c r="AL540" s="1"/>
  <c r="AM540" s="1"/>
  <c r="AR540" s="1"/>
  <c r="AZ544"/>
  <c r="AL544" s="1"/>
  <c r="AM544" s="1"/>
  <c r="AR544" s="1"/>
  <c r="AZ547"/>
  <c r="AL547" s="1"/>
  <c r="AM547" s="1"/>
  <c r="AS547" s="1"/>
  <c r="AZ551"/>
  <c r="AL551" s="1"/>
  <c r="AM551" s="1"/>
  <c r="AS551" s="1"/>
  <c r="AZ556"/>
  <c r="AL556" s="1"/>
  <c r="AM556" s="1"/>
  <c r="AS556" s="1"/>
  <c r="AZ559"/>
  <c r="AL559" s="1"/>
  <c r="AM559" s="1"/>
  <c r="AO559" s="1"/>
  <c r="AZ564"/>
  <c r="AL564" s="1"/>
  <c r="AM564" s="1"/>
  <c r="AR564" s="1"/>
  <c r="AZ567"/>
  <c r="AL567" s="1"/>
  <c r="AM567" s="1"/>
  <c r="AO567" s="1"/>
  <c r="AP567" s="1"/>
  <c r="AZ572"/>
  <c r="AL572" s="1"/>
  <c r="AM572" s="1"/>
  <c r="AR572" s="1"/>
  <c r="AZ575"/>
  <c r="AL575" s="1"/>
  <c r="AM575" s="1"/>
  <c r="AO575" s="1"/>
  <c r="AZ580"/>
  <c r="AL580" s="1"/>
  <c r="AM580" s="1"/>
  <c r="AR580" s="1"/>
  <c r="AZ583"/>
  <c r="AL583" s="1"/>
  <c r="AM583" s="1"/>
  <c r="AR583" s="1"/>
  <c r="AZ587"/>
  <c r="AL587" s="1"/>
  <c r="AM587" s="1"/>
  <c r="AS587" s="1"/>
  <c r="AZ592"/>
  <c r="AL592" s="1"/>
  <c r="AM592" s="1"/>
  <c r="AO592" s="1"/>
  <c r="AP592" s="1"/>
  <c r="AZ595"/>
  <c r="AL595" s="1"/>
  <c r="AM595" s="1"/>
  <c r="AR595" s="1"/>
  <c r="AZ600"/>
  <c r="AL600" s="1"/>
  <c r="AM600" s="1"/>
  <c r="AR600" s="1"/>
  <c r="AZ603"/>
  <c r="AL603" s="1"/>
  <c r="AM603" s="1"/>
  <c r="AO603" s="1"/>
  <c r="AZ607"/>
  <c r="AL607" s="1"/>
  <c r="AM607" s="1"/>
  <c r="AS607" s="1"/>
  <c r="AZ611"/>
  <c r="AL611" s="1"/>
  <c r="AM611" s="1"/>
  <c r="AO611" s="1"/>
  <c r="AZ615"/>
  <c r="AL615" s="1"/>
  <c r="AM615" s="1"/>
  <c r="AS615" s="1"/>
  <c r="AZ3"/>
  <c r="AL3" s="1"/>
  <c r="AR554"/>
  <c r="AR265"/>
  <c r="AO557"/>
  <c r="AP557" s="1"/>
  <c r="AS286"/>
  <c r="AO354"/>
  <c r="AO366"/>
  <c r="AP366" s="1"/>
  <c r="AO343"/>
  <c r="AP343" s="1"/>
  <c r="AR363"/>
  <c r="AS538"/>
  <c r="AS570"/>
  <c r="AP611"/>
  <c r="AS338"/>
  <c r="AO517"/>
  <c r="AP517" s="1"/>
  <c r="AO173"/>
  <c r="AP173" s="1"/>
  <c r="AS229"/>
  <c r="AS237"/>
  <c r="AO215"/>
  <c r="AR247"/>
  <c r="AR201"/>
  <c r="AO209"/>
  <c r="AP209" s="1"/>
  <c r="AO217"/>
  <c r="AP217" s="1"/>
  <c r="AO225"/>
  <c r="AP225" s="1"/>
  <c r="AS233"/>
  <c r="AO241"/>
  <c r="AP241" s="1"/>
  <c r="AR249"/>
  <c r="AR290"/>
  <c r="AR300"/>
  <c r="AS171"/>
  <c r="AR211"/>
  <c r="AR235"/>
  <c r="AS243"/>
  <c r="AS251"/>
  <c r="AS258"/>
  <c r="AS322"/>
  <c r="AR274"/>
  <c r="AS356"/>
  <c r="AS383"/>
  <c r="AR399"/>
  <c r="AS406"/>
  <c r="AR436"/>
  <c r="AO502"/>
  <c r="AP502" s="1"/>
  <c r="AS502"/>
  <c r="AO566"/>
  <c r="AP566" s="1"/>
  <c r="AR362"/>
  <c r="AS386"/>
  <c r="AO432"/>
  <c r="AO434"/>
  <c r="AP434" s="1"/>
  <c r="AS434"/>
  <c r="AO482"/>
  <c r="AP482" s="1"/>
  <c r="AO496"/>
  <c r="AS498"/>
  <c r="AS544"/>
  <c r="AR592"/>
  <c r="AO602"/>
  <c r="AP602" s="1"/>
  <c r="AR602"/>
  <c r="AO607"/>
  <c r="AO634"/>
  <c r="AP634" s="1"/>
  <c r="AR634"/>
  <c r="AO332"/>
  <c r="AR341"/>
  <c r="AR357"/>
  <c r="AS382"/>
  <c r="AO398"/>
  <c r="AP398" s="1"/>
  <c r="AS398"/>
  <c r="AO412"/>
  <c r="AP412" s="1"/>
  <c r="AS423"/>
  <c r="AO430"/>
  <c r="AP430" s="1"/>
  <c r="AO462"/>
  <c r="AP462" s="1"/>
  <c r="AS510"/>
  <c r="AO548"/>
  <c r="AP548" s="1"/>
  <c r="AR552"/>
  <c r="AR584"/>
  <c r="AS192"/>
  <c r="AR170"/>
  <c r="AR190"/>
  <c r="AR196"/>
  <c r="AR202"/>
  <c r="AR222"/>
  <c r="AR248"/>
  <c r="AP409"/>
  <c r="AP473"/>
  <c r="AP489"/>
  <c r="AP170"/>
  <c r="AP174"/>
  <c r="AP190"/>
  <c r="AP202"/>
  <c r="AP214"/>
  <c r="AP222"/>
  <c r="AP246"/>
  <c r="AP250"/>
  <c r="AR261"/>
  <c r="AS274"/>
  <c r="AS306"/>
  <c r="AS340"/>
  <c r="AS374"/>
  <c r="AO422"/>
  <c r="AP422" s="1"/>
  <c r="AR479"/>
  <c r="AR484"/>
  <c r="AR500"/>
  <c r="AS529"/>
  <c r="AR529"/>
  <c r="AR534"/>
  <c r="AS534"/>
  <c r="AS582"/>
  <c r="AP320"/>
  <c r="AR330"/>
  <c r="AS369"/>
  <c r="AO369"/>
  <c r="AP369" s="1"/>
  <c r="AO301"/>
  <c r="AP301" s="1"/>
  <c r="AS313"/>
  <c r="AR354"/>
  <c r="AR361"/>
  <c r="AO368"/>
  <c r="AO387"/>
  <c r="AP387" s="1"/>
  <c r="AO408"/>
  <c r="AP408" s="1"/>
  <c r="AO426"/>
  <c r="AP426" s="1"/>
  <c r="AS426"/>
  <c r="AO442"/>
  <c r="AP442" s="1"/>
  <c r="AS442"/>
  <c r="AO467"/>
  <c r="AP467" s="1"/>
  <c r="AO474"/>
  <c r="AP474" s="1"/>
  <c r="AS474"/>
  <c r="AO483"/>
  <c r="AP483" s="1"/>
  <c r="AO490"/>
  <c r="AP490" s="1"/>
  <c r="AS490"/>
  <c r="AO499"/>
  <c r="AP499" s="1"/>
  <c r="AO506"/>
  <c r="AP506" s="1"/>
  <c r="AO546"/>
  <c r="AP546" s="1"/>
  <c r="AR546"/>
  <c r="AR599"/>
  <c r="AO631"/>
  <c r="AS178"/>
  <c r="AS190"/>
  <c r="AS202"/>
  <c r="AS222"/>
  <c r="AS242"/>
  <c r="AR230"/>
  <c r="AO263"/>
  <c r="AP263" s="1"/>
  <c r="AR268"/>
  <c r="AO274"/>
  <c r="AP274" s="1"/>
  <c r="AP297"/>
  <c r="AO306"/>
  <c r="AP306" s="1"/>
  <c r="AR340"/>
  <c r="AO342"/>
  <c r="AP342" s="1"/>
  <c r="AS404"/>
  <c r="AR422"/>
  <c r="AS452"/>
  <c r="AS484"/>
  <c r="AS421"/>
  <c r="AS429"/>
  <c r="AS485"/>
  <c r="AS521"/>
  <c r="AO538"/>
  <c r="AP538" s="1"/>
  <c r="AS543"/>
  <c r="AS553"/>
  <c r="AO553"/>
  <c r="AP553" s="1"/>
  <c r="AO570"/>
  <c r="AP570" s="1"/>
  <c r="AR636"/>
  <c r="AR377"/>
  <c r="AR409"/>
  <c r="AS409"/>
  <c r="AR417"/>
  <c r="AR441"/>
  <c r="AR457"/>
  <c r="AR473"/>
  <c r="AS473"/>
  <c r="AR489"/>
  <c r="AS489"/>
  <c r="AS537"/>
  <c r="AP542"/>
  <c r="AR542"/>
  <c r="AS559"/>
  <c r="AP574"/>
  <c r="AR621"/>
  <c r="AS653"/>
  <c r="AO587"/>
  <c r="AP587" s="1"/>
  <c r="AM89"/>
  <c r="AS89" s="1"/>
  <c r="AM121"/>
  <c r="AS121" s="1"/>
  <c r="AM10"/>
  <c r="AR10" s="1"/>
  <c r="AM29"/>
  <c r="AO29" s="1"/>
  <c r="AP29" s="1"/>
  <c r="AM45"/>
  <c r="AR45" s="1"/>
  <c r="AM109"/>
  <c r="AR109" s="1"/>
  <c r="AM141"/>
  <c r="AS141" s="1"/>
  <c r="AM6"/>
  <c r="AR6" s="1"/>
  <c r="AM25"/>
  <c r="AR25" s="1"/>
  <c r="AM73"/>
  <c r="AR73" s="1"/>
  <c r="AM14"/>
  <c r="AR14" s="1"/>
  <c r="AM49"/>
  <c r="AS49" s="1"/>
  <c r="AM129"/>
  <c r="AR129" s="1"/>
  <c r="AR13"/>
  <c r="AO34"/>
  <c r="AP34" s="1"/>
  <c r="AO37"/>
  <c r="AP37" s="1"/>
  <c r="AR37"/>
  <c r="AO66"/>
  <c r="AP66" s="1"/>
  <c r="AO133"/>
  <c r="AP133" s="1"/>
  <c r="AR106"/>
  <c r="AO106"/>
  <c r="AP106" s="1"/>
  <c r="AR18"/>
  <c r="AS18"/>
  <c r="AS21"/>
  <c r="AS117"/>
  <c r="AO149"/>
  <c r="AP149" s="1"/>
  <c r="AM11"/>
  <c r="AS26"/>
  <c r="AS29"/>
  <c r="AR29"/>
  <c r="AS90"/>
  <c r="AR122"/>
  <c r="AR154"/>
  <c r="AS154"/>
  <c r="AS30"/>
  <c r="AM47"/>
  <c r="AM55"/>
  <c r="AM63"/>
  <c r="AS78"/>
  <c r="AM111"/>
  <c r="AS118"/>
  <c r="AM135"/>
  <c r="AM159"/>
  <c r="AM68"/>
  <c r="AM132"/>
  <c r="AM140"/>
  <c r="AR70"/>
  <c r="AR94"/>
  <c r="AP118"/>
  <c r="AR158"/>
  <c r="AM43"/>
  <c r="AM99"/>
  <c r="AM115"/>
  <c r="AM131"/>
  <c r="AM24"/>
  <c r="AM32"/>
  <c r="AM40"/>
  <c r="AM104"/>
  <c r="AM152"/>
  <c r="AR161" l="1"/>
  <c r="AW161"/>
  <c r="AM160"/>
  <c r="AO164"/>
  <c r="AW164"/>
  <c r="AO163"/>
  <c r="AP163" s="1"/>
  <c r="AW163"/>
  <c r="AR162"/>
  <c r="AS162"/>
  <c r="AO162"/>
  <c r="AP162" s="1"/>
  <c r="AW162"/>
  <c r="AP126"/>
  <c r="AR133"/>
  <c r="AR486"/>
  <c r="AR472"/>
  <c r="AS435"/>
  <c r="AS224"/>
  <c r="AO564"/>
  <c r="AP564" s="1"/>
  <c r="AS532"/>
  <c r="AO219"/>
  <c r="AP219" s="1"/>
  <c r="AO231"/>
  <c r="AP231" s="1"/>
  <c r="AS589"/>
  <c r="AR126"/>
  <c r="AR74"/>
  <c r="AO73"/>
  <c r="AP73" s="1"/>
  <c r="AS13"/>
  <c r="AR611"/>
  <c r="AR625"/>
  <c r="AO632"/>
  <c r="AP632" s="1"/>
  <c r="AR574"/>
  <c r="AS441"/>
  <c r="AO624"/>
  <c r="AP624" s="1"/>
  <c r="AR397"/>
  <c r="AR356"/>
  <c r="AS308"/>
  <c r="AR212"/>
  <c r="AR615"/>
  <c r="AR567"/>
  <c r="AS506"/>
  <c r="AO451"/>
  <c r="AP451" s="1"/>
  <c r="AO440"/>
  <c r="AP440" s="1"/>
  <c r="AO419"/>
  <c r="AP419" s="1"/>
  <c r="AR313"/>
  <c r="AS281"/>
  <c r="AP346"/>
  <c r="AO365"/>
  <c r="AS283"/>
  <c r="AO265"/>
  <c r="AP265" s="1"/>
  <c r="AP224"/>
  <c r="AR238"/>
  <c r="AR568"/>
  <c r="AO536"/>
  <c r="AP536" s="1"/>
  <c r="AR503"/>
  <c r="AR455"/>
  <c r="AR375"/>
  <c r="AO466"/>
  <c r="AP466" s="1"/>
  <c r="AO402"/>
  <c r="AP402" s="1"/>
  <c r="AS288"/>
  <c r="AS561"/>
  <c r="AO486"/>
  <c r="AP486" s="1"/>
  <c r="AR388"/>
  <c r="AS333"/>
  <c r="AS256"/>
  <c r="AO167"/>
  <c r="AP167" s="1"/>
  <c r="AS205"/>
  <c r="AP497"/>
  <c r="AR589"/>
  <c r="AS525"/>
  <c r="AM669"/>
  <c r="AM637"/>
  <c r="AM681"/>
  <c r="AM649"/>
  <c r="AR649" s="1"/>
  <c r="AM665"/>
  <c r="AO665" s="1"/>
  <c r="AP665" s="1"/>
  <c r="AM642"/>
  <c r="AS642" s="1"/>
  <c r="AS69"/>
  <c r="AS595"/>
  <c r="AO621"/>
  <c r="AP621" s="1"/>
  <c r="AR461"/>
  <c r="AO599"/>
  <c r="AP599" s="1"/>
  <c r="AR451"/>
  <c r="AR419"/>
  <c r="AR404"/>
  <c r="AS365"/>
  <c r="AR180"/>
  <c r="AS606"/>
  <c r="AS487"/>
  <c r="AO276"/>
  <c r="AP276" s="1"/>
  <c r="AO251"/>
  <c r="AP251" s="1"/>
  <c r="AR167"/>
  <c r="AR205"/>
  <c r="AM661"/>
  <c r="AR661" s="1"/>
  <c r="AR134"/>
  <c r="AS126"/>
  <c r="AR26"/>
  <c r="AR82"/>
  <c r="AS138"/>
  <c r="AS74"/>
  <c r="AO130"/>
  <c r="AP130" s="1"/>
  <c r="AO515"/>
  <c r="AP515" s="1"/>
  <c r="AO616"/>
  <c r="AP616" s="1"/>
  <c r="AO554"/>
  <c r="AP554" s="1"/>
  <c r="AS493"/>
  <c r="AR454"/>
  <c r="AR374"/>
  <c r="AR320"/>
  <c r="AO283"/>
  <c r="AP283" s="1"/>
  <c r="AS218"/>
  <c r="AO583"/>
  <c r="AP583" s="1"/>
  <c r="AR519"/>
  <c r="AR499"/>
  <c r="AR467"/>
  <c r="AO392"/>
  <c r="AP392" s="1"/>
  <c r="AR281"/>
  <c r="AS360"/>
  <c r="AR297"/>
  <c r="AR305"/>
  <c r="AS170"/>
  <c r="AO580"/>
  <c r="AP580" s="1"/>
  <c r="AO503"/>
  <c r="AP503" s="1"/>
  <c r="AO455"/>
  <c r="AP455" s="1"/>
  <c r="AO375"/>
  <c r="AP375" s="1"/>
  <c r="AR334"/>
  <c r="AS466"/>
  <c r="AO308"/>
  <c r="AP308" s="1"/>
  <c r="AO561"/>
  <c r="AP561" s="1"/>
  <c r="AO333"/>
  <c r="AS266"/>
  <c r="AS187"/>
  <c r="AR256"/>
  <c r="AS199"/>
  <c r="AR173"/>
  <c r="AR303"/>
  <c r="AO525"/>
  <c r="AP525" s="1"/>
  <c r="AM677"/>
  <c r="AS677" s="1"/>
  <c r="AM645"/>
  <c r="AR585"/>
  <c r="AO585"/>
  <c r="AP585" s="1"/>
  <c r="AP158"/>
  <c r="AP78"/>
  <c r="AS134"/>
  <c r="AS54"/>
  <c r="AS22"/>
  <c r="AO42"/>
  <c r="AP42" s="1"/>
  <c r="AS130"/>
  <c r="AR69"/>
  <c r="AS611"/>
  <c r="AS625"/>
  <c r="AO653"/>
  <c r="AP653" s="1"/>
  <c r="AS632"/>
  <c r="AR591"/>
  <c r="AS505"/>
  <c r="AS509"/>
  <c r="AS461"/>
  <c r="AR429"/>
  <c r="AP365"/>
  <c r="AP333"/>
  <c r="AS276"/>
  <c r="AR263"/>
  <c r="AS244"/>
  <c r="AS519"/>
  <c r="AO472"/>
  <c r="AP472" s="1"/>
  <c r="AS458"/>
  <c r="AO435"/>
  <c r="AP435" s="1"/>
  <c r="AR408"/>
  <c r="AR345"/>
  <c r="AS301"/>
  <c r="AS337"/>
  <c r="AS315"/>
  <c r="AS273"/>
  <c r="AP244"/>
  <c r="AP212"/>
  <c r="AP180"/>
  <c r="AR244"/>
  <c r="AR186"/>
  <c r="AS180"/>
  <c r="AR606"/>
  <c r="AS580"/>
  <c r="AS564"/>
  <c r="AR536"/>
  <c r="AO487"/>
  <c r="AP487" s="1"/>
  <c r="AR460"/>
  <c r="AR444"/>
  <c r="AR423"/>
  <c r="AS528"/>
  <c r="AR298"/>
  <c r="AS593"/>
  <c r="AR513"/>
  <c r="AR292"/>
  <c r="AS219"/>
  <c r="AO187"/>
  <c r="AP187" s="1"/>
  <c r="AR314"/>
  <c r="AS209"/>
  <c r="AS231"/>
  <c r="AO199"/>
  <c r="AP199" s="1"/>
  <c r="AR237"/>
  <c r="AR515"/>
  <c r="AS557"/>
  <c r="AM658"/>
  <c r="AP134"/>
  <c r="AR110"/>
  <c r="AR30"/>
  <c r="AS46"/>
  <c r="AO90"/>
  <c r="AP90" s="1"/>
  <c r="AS146"/>
  <c r="AO21"/>
  <c r="AP21" s="1"/>
  <c r="AS603"/>
  <c r="AO547"/>
  <c r="AP547" s="1"/>
  <c r="AR617"/>
  <c r="AR628"/>
  <c r="AS616"/>
  <c r="AS624"/>
  <c r="AS558"/>
  <c r="AR493"/>
  <c r="AR445"/>
  <c r="AS397"/>
  <c r="AS388"/>
  <c r="AO315"/>
  <c r="AP315" s="1"/>
  <c r="AR288"/>
  <c r="AR218"/>
  <c r="AS186"/>
  <c r="AO610"/>
  <c r="AP610" s="1"/>
  <c r="AR440"/>
  <c r="AR392"/>
  <c r="AO360"/>
  <c r="AP360" s="1"/>
  <c r="AS320"/>
  <c r="AS305"/>
  <c r="AP192"/>
  <c r="AR224"/>
  <c r="AR192"/>
  <c r="AS212"/>
  <c r="AO584"/>
  <c r="AP584" s="1"/>
  <c r="AO568"/>
  <c r="AP568" s="1"/>
  <c r="AO552"/>
  <c r="AP552" s="1"/>
  <c r="AO532"/>
  <c r="AP532" s="1"/>
  <c r="AS576"/>
  <c r="AR448"/>
  <c r="AO427"/>
  <c r="AP427" s="1"/>
  <c r="AO353"/>
  <c r="AP353" s="1"/>
  <c r="AP288"/>
  <c r="AR431"/>
  <c r="AR349"/>
  <c r="AO177"/>
  <c r="AP177" s="1"/>
  <c r="AR221"/>
  <c r="AO189"/>
  <c r="AP189" s="1"/>
  <c r="AR547"/>
  <c r="AR272"/>
  <c r="AR278"/>
  <c r="AM670"/>
  <c r="AO670" s="1"/>
  <c r="AP670" s="1"/>
  <c r="AM654"/>
  <c r="AR654" s="1"/>
  <c r="AM638"/>
  <c r="AS85"/>
  <c r="AR85"/>
  <c r="AO641"/>
  <c r="AP641" s="1"/>
  <c r="AS641"/>
  <c r="AO630"/>
  <c r="AP630" s="1"/>
  <c r="AS630"/>
  <c r="AR630"/>
  <c r="AS598"/>
  <c r="AR598"/>
  <c r="AO598"/>
  <c r="AP598" s="1"/>
  <c r="AR586"/>
  <c r="AO586"/>
  <c r="AP586" s="1"/>
  <c r="AS586"/>
  <c r="AS577"/>
  <c r="AO577"/>
  <c r="AP577" s="1"/>
  <c r="AS578"/>
  <c r="AO578"/>
  <c r="AP578" s="1"/>
  <c r="AS33"/>
  <c r="AR33"/>
  <c r="AO113"/>
  <c r="AP113" s="1"/>
  <c r="AR113"/>
  <c r="AS93"/>
  <c r="AR93"/>
  <c r="AO93"/>
  <c r="AP93" s="1"/>
  <c r="AR38"/>
  <c r="AS82"/>
  <c r="AO10"/>
  <c r="AP10" s="1"/>
  <c r="AO523"/>
  <c r="AP523" s="1"/>
  <c r="AO676"/>
  <c r="AP676" s="1"/>
  <c r="AS608"/>
  <c r="AP310"/>
  <c r="AS298"/>
  <c r="AS164"/>
  <c r="AR594"/>
  <c r="AO317"/>
  <c r="AP317" s="1"/>
  <c r="AO511"/>
  <c r="AP511" s="1"/>
  <c r="AS438"/>
  <c r="AP228"/>
  <c r="AS414"/>
  <c r="AO364"/>
  <c r="AO682"/>
  <c r="AP682" s="1"/>
  <c r="AS450"/>
  <c r="AO383"/>
  <c r="AP383" s="1"/>
  <c r="AR169"/>
  <c r="AO351"/>
  <c r="AP351" s="1"/>
  <c r="AP385"/>
  <c r="AO318"/>
  <c r="AP318" s="1"/>
  <c r="AM662"/>
  <c r="AR78"/>
  <c r="AP54"/>
  <c r="AP22"/>
  <c r="AS86"/>
  <c r="AS38"/>
  <c r="AO153"/>
  <c r="AP153" s="1"/>
  <c r="AR146"/>
  <c r="AS53"/>
  <c r="AR49"/>
  <c r="AR633"/>
  <c r="AS609"/>
  <c r="AO605"/>
  <c r="AP605" s="1"/>
  <c r="AS574"/>
  <c r="AS569"/>
  <c r="AR497"/>
  <c r="AR481"/>
  <c r="AS417"/>
  <c r="AR401"/>
  <c r="AO652"/>
  <c r="AP652" s="1"/>
  <c r="AP575"/>
  <c r="AO521"/>
  <c r="AP521" s="1"/>
  <c r="AS381"/>
  <c r="AS468"/>
  <c r="AO358"/>
  <c r="AP358" s="1"/>
  <c r="AS246"/>
  <c r="AS230"/>
  <c r="AS174"/>
  <c r="AR610"/>
  <c r="AO410"/>
  <c r="AP410" s="1"/>
  <c r="AR370"/>
  <c r="AS361"/>
  <c r="AS336"/>
  <c r="AS275"/>
  <c r="AO454"/>
  <c r="AP454" s="1"/>
  <c r="AP230"/>
  <c r="AP216"/>
  <c r="AP196"/>
  <c r="AR214"/>
  <c r="AR174"/>
  <c r="AS228"/>
  <c r="AR622"/>
  <c r="AO476"/>
  <c r="AP476" s="1"/>
  <c r="AS430"/>
  <c r="AR289"/>
  <c r="AR618"/>
  <c r="AR560"/>
  <c r="AR507"/>
  <c r="AO464"/>
  <c r="AP464" s="1"/>
  <c r="AS402"/>
  <c r="AS379"/>
  <c r="AS329"/>
  <c r="AS545"/>
  <c r="AO452"/>
  <c r="AP452" s="1"/>
  <c r="AR415"/>
  <c r="AS203"/>
  <c r="AS179"/>
  <c r="AO314"/>
  <c r="AP314" s="1"/>
  <c r="AS249"/>
  <c r="AR241"/>
  <c r="AS201"/>
  <c r="AR177"/>
  <c r="AO183"/>
  <c r="AP183" s="1"/>
  <c r="AS324"/>
  <c r="AO549"/>
  <c r="AP549" s="1"/>
  <c r="AS370"/>
  <c r="AP417"/>
  <c r="AO289"/>
  <c r="AP289" s="1"/>
  <c r="AS334"/>
  <c r="AO350"/>
  <c r="AP350" s="1"/>
  <c r="AR117"/>
  <c r="AO49"/>
  <c r="AP49" s="1"/>
  <c r="AS73"/>
  <c r="AS605"/>
  <c r="AS385"/>
  <c r="AS445"/>
  <c r="AR381"/>
  <c r="AP329"/>
  <c r="AS358"/>
  <c r="AS262"/>
  <c r="AO618"/>
  <c r="AP618" s="1"/>
  <c r="AR379"/>
  <c r="AS518"/>
  <c r="AO171"/>
  <c r="AP171" s="1"/>
  <c r="AR324"/>
  <c r="AR279"/>
  <c r="AR142"/>
  <c r="AR86"/>
  <c r="AR54"/>
  <c r="AP30"/>
  <c r="AS158"/>
  <c r="AR89"/>
  <c r="AR53"/>
  <c r="AR138"/>
  <c r="AR603"/>
  <c r="AO579"/>
  <c r="AP579" s="1"/>
  <c r="AS637"/>
  <c r="AS572"/>
  <c r="AS497"/>
  <c r="AS481"/>
  <c r="AS465"/>
  <c r="AR425"/>
  <c r="AR677"/>
  <c r="AS585"/>
  <c r="AP558"/>
  <c r="AR509"/>
  <c r="AR317"/>
  <c r="AR294"/>
  <c r="AR275"/>
  <c r="AO262"/>
  <c r="AP262" s="1"/>
  <c r="AS240"/>
  <c r="AS214"/>
  <c r="AR530"/>
  <c r="AO458"/>
  <c r="AP458" s="1"/>
  <c r="AS410"/>
  <c r="AS394"/>
  <c r="AS378"/>
  <c r="AS345"/>
  <c r="AS272"/>
  <c r="AS297"/>
  <c r="AO495"/>
  <c r="AP236"/>
  <c r="AP186"/>
  <c r="AP164"/>
  <c r="AP441"/>
  <c r="AR246"/>
  <c r="AR176"/>
  <c r="AS196"/>
  <c r="AO510"/>
  <c r="AP510" s="1"/>
  <c r="AO494"/>
  <c r="AP494" s="1"/>
  <c r="AS478"/>
  <c r="AO444"/>
  <c r="AP444" s="1"/>
  <c r="AR350"/>
  <c r="AP331"/>
  <c r="AS560"/>
  <c r="AO512"/>
  <c r="AP512" s="1"/>
  <c r="AO491"/>
  <c r="AP491" s="1"/>
  <c r="AR464"/>
  <c r="AS427"/>
  <c r="AO386"/>
  <c r="AP386" s="1"/>
  <c r="AR545"/>
  <c r="AS463"/>
  <c r="AO420"/>
  <c r="AP420" s="1"/>
  <c r="AS349"/>
  <c r="AS325"/>
  <c r="AS292"/>
  <c r="AO203"/>
  <c r="AP203" s="1"/>
  <c r="AR225"/>
  <c r="AS215"/>
  <c r="AR191"/>
  <c r="AS165"/>
  <c r="AR304"/>
  <c r="AR331"/>
  <c r="AP481"/>
  <c r="AR280"/>
  <c r="AM674"/>
  <c r="AS674" s="1"/>
  <c r="AM650"/>
  <c r="AM673"/>
  <c r="AR673" s="1"/>
  <c r="AR77"/>
  <c r="AS77"/>
  <c r="AR12"/>
  <c r="AS12"/>
  <c r="AR118"/>
  <c r="AP94"/>
  <c r="AS62"/>
  <c r="AO114"/>
  <c r="AP114" s="1"/>
  <c r="AR8"/>
  <c r="AS113"/>
  <c r="AS101"/>
  <c r="AR66"/>
  <c r="AR34"/>
  <c r="AR651"/>
  <c r="AS633"/>
  <c r="AO596"/>
  <c r="AP596" s="1"/>
  <c r="AO569"/>
  <c r="AP569" s="1"/>
  <c r="AP527"/>
  <c r="AR465"/>
  <c r="AS425"/>
  <c r="AR393"/>
  <c r="AO677"/>
  <c r="AP677" s="1"/>
  <c r="AR645"/>
  <c r="AS613"/>
  <c r="AR558"/>
  <c r="AS453"/>
  <c r="AS389"/>
  <c r="AR438"/>
  <c r="AR390"/>
  <c r="AS362"/>
  <c r="AR236"/>
  <c r="AS250"/>
  <c r="AR642"/>
  <c r="AR424"/>
  <c r="AS403"/>
  <c r="AO378"/>
  <c r="AP378" s="1"/>
  <c r="AO352"/>
  <c r="AP352" s="1"/>
  <c r="AR384"/>
  <c r="AP330"/>
  <c r="AS307"/>
  <c r="AR582"/>
  <c r="AS470"/>
  <c r="AO390"/>
  <c r="AP390" s="1"/>
  <c r="AS293"/>
  <c r="AR325"/>
  <c r="AP198"/>
  <c r="AP188"/>
  <c r="AP178"/>
  <c r="AP294"/>
  <c r="AR226"/>
  <c r="AR210"/>
  <c r="AR178"/>
  <c r="AS184"/>
  <c r="AS622"/>
  <c r="AO516"/>
  <c r="AP516" s="1"/>
  <c r="AO478"/>
  <c r="AP478" s="1"/>
  <c r="AO414"/>
  <c r="AP414" s="1"/>
  <c r="AP312"/>
  <c r="AS512"/>
  <c r="AR496"/>
  <c r="AR475"/>
  <c r="AR329"/>
  <c r="AP298"/>
  <c r="AO518"/>
  <c r="AP518" s="1"/>
  <c r="AO468"/>
  <c r="AP468" s="1"/>
  <c r="AS447"/>
  <c r="AS372"/>
  <c r="AR243"/>
  <c r="AO300"/>
  <c r="AO233"/>
  <c r="AP233" s="1"/>
  <c r="AR217"/>
  <c r="AR282"/>
  <c r="AR229"/>
  <c r="AO572"/>
  <c r="AP572" s="1"/>
  <c r="AS310"/>
  <c r="AP465"/>
  <c r="AR257"/>
  <c r="AO278"/>
  <c r="AP278" s="1"/>
  <c r="AP354"/>
  <c r="AP150"/>
  <c r="AP86"/>
  <c r="AP62"/>
  <c r="AP38"/>
  <c r="AS142"/>
  <c r="AS94"/>
  <c r="AS10"/>
  <c r="AS41"/>
  <c r="AR609"/>
  <c r="AR559"/>
  <c r="AR505"/>
  <c r="AS401"/>
  <c r="AR385"/>
  <c r="AS590"/>
  <c r="AS420"/>
  <c r="AS330"/>
  <c r="AR252"/>
  <c r="AS198"/>
  <c r="AO594"/>
  <c r="AP594" s="1"/>
  <c r="AO530"/>
  <c r="AP530" s="1"/>
  <c r="AR483"/>
  <c r="AO394"/>
  <c r="AP394" s="1"/>
  <c r="AR387"/>
  <c r="AP370"/>
  <c r="AO614"/>
  <c r="AP614" s="1"/>
  <c r="AR550"/>
  <c r="AO479"/>
  <c r="AP479" s="1"/>
  <c r="AS294"/>
  <c r="AP248"/>
  <c r="AP220"/>
  <c r="AP204"/>
  <c r="AP184"/>
  <c r="AP172"/>
  <c r="AP505"/>
  <c r="AP425"/>
  <c r="AR250"/>
  <c r="AR242"/>
  <c r="AR198"/>
  <c r="AS248"/>
  <c r="AS494"/>
  <c r="AO471"/>
  <c r="AP471" s="1"/>
  <c r="AP332"/>
  <c r="AS623"/>
  <c r="AO544"/>
  <c r="AP544" s="1"/>
  <c r="AO450"/>
  <c r="AP450" s="1"/>
  <c r="AR432"/>
  <c r="AR416"/>
  <c r="AP362"/>
  <c r="AO227"/>
  <c r="AP227" s="1"/>
  <c r="AS211"/>
  <c r="AR264"/>
  <c r="AO185"/>
  <c r="AP185" s="1"/>
  <c r="AS169"/>
  <c r="AS239"/>
  <c r="AS223"/>
  <c r="AO213"/>
  <c r="AP213" s="1"/>
  <c r="AO197"/>
  <c r="AP197" s="1"/>
  <c r="AO581"/>
  <c r="AP581" s="1"/>
  <c r="AR310"/>
  <c r="AP675"/>
  <c r="AP321"/>
  <c r="AP401"/>
  <c r="AS268"/>
  <c r="AO4"/>
  <c r="AP4" s="1"/>
  <c r="AR4"/>
  <c r="AS4"/>
  <c r="AS666"/>
  <c r="AR666"/>
  <c r="AO666"/>
  <c r="AP666" s="1"/>
  <c r="AS658"/>
  <c r="AR658"/>
  <c r="AO658"/>
  <c r="AP658" s="1"/>
  <c r="AS650"/>
  <c r="AR650"/>
  <c r="AO650"/>
  <c r="AP650" s="1"/>
  <c r="AO681"/>
  <c r="AP681" s="1"/>
  <c r="AR681"/>
  <c r="AS681"/>
  <c r="AO673"/>
  <c r="AP673" s="1"/>
  <c r="AO657"/>
  <c r="AP657" s="1"/>
  <c r="AR657"/>
  <c r="AS657"/>
  <c r="AS649"/>
  <c r="AO105"/>
  <c r="AP105" s="1"/>
  <c r="AS105"/>
  <c r="AR105"/>
  <c r="AO678"/>
  <c r="AP678" s="1"/>
  <c r="AR678"/>
  <c r="AS678"/>
  <c r="AS670"/>
  <c r="AR662"/>
  <c r="AS662"/>
  <c r="AO662"/>
  <c r="AP662" s="1"/>
  <c r="AS654"/>
  <c r="AR646"/>
  <c r="AS646"/>
  <c r="AO646"/>
  <c r="AP646" s="1"/>
  <c r="AS638"/>
  <c r="AO638"/>
  <c r="AP638" s="1"/>
  <c r="AR638"/>
  <c r="AS57"/>
  <c r="AR57"/>
  <c r="AP46"/>
  <c r="AS110"/>
  <c r="AO122"/>
  <c r="AP122" s="1"/>
  <c r="AR153"/>
  <c r="AO50"/>
  <c r="AP50" s="1"/>
  <c r="AR7"/>
  <c r="AR101"/>
  <c r="AR659"/>
  <c r="AR601"/>
  <c r="AS457"/>
  <c r="AS377"/>
  <c r="AS469"/>
  <c r="AR284"/>
  <c r="AO254"/>
  <c r="AP254" s="1"/>
  <c r="AO615"/>
  <c r="AP615" s="1"/>
  <c r="AO551"/>
  <c r="AP551" s="1"/>
  <c r="AR488"/>
  <c r="AP338"/>
  <c r="AR346"/>
  <c r="AS550"/>
  <c r="AS328"/>
  <c r="AR254"/>
  <c r="AP238"/>
  <c r="AP206"/>
  <c r="AS270"/>
  <c r="AR166"/>
  <c r="AS220"/>
  <c r="AS391"/>
  <c r="AR366"/>
  <c r="AS321"/>
  <c r="AO475"/>
  <c r="AP475" s="1"/>
  <c r="AO418"/>
  <c r="AP418" s="1"/>
  <c r="AS395"/>
  <c r="AR353"/>
  <c r="AR193"/>
  <c r="AS181"/>
  <c r="AS522"/>
  <c r="AO286"/>
  <c r="AP286" s="1"/>
  <c r="AR533"/>
  <c r="AR62"/>
  <c r="AR46"/>
  <c r="AS70"/>
  <c r="AO97"/>
  <c r="AP97" s="1"/>
  <c r="AR58"/>
  <c r="AS149"/>
  <c r="AO85"/>
  <c r="AP85" s="1"/>
  <c r="AS50"/>
  <c r="AO8"/>
  <c r="AP8" s="1"/>
  <c r="AO141"/>
  <c r="AP141" s="1"/>
  <c r="AO7"/>
  <c r="AP7" s="1"/>
  <c r="AO137"/>
  <c r="AP137" s="1"/>
  <c r="AO98"/>
  <c r="AP98" s="1"/>
  <c r="AR667"/>
  <c r="AS665"/>
  <c r="AS617"/>
  <c r="AS601"/>
  <c r="AR676"/>
  <c r="AR669"/>
  <c r="AO660"/>
  <c r="AP660" s="1"/>
  <c r="AO644"/>
  <c r="AP644" s="1"/>
  <c r="AO600"/>
  <c r="AP600" s="1"/>
  <c r="AS591"/>
  <c r="AS542"/>
  <c r="AO522"/>
  <c r="AP522" s="1"/>
  <c r="AR449"/>
  <c r="AR433"/>
  <c r="AO668"/>
  <c r="AP668" s="1"/>
  <c r="AR652"/>
  <c r="AS629"/>
  <c r="AO620"/>
  <c r="AP620" s="1"/>
  <c r="AR604"/>
  <c r="AP590"/>
  <c r="AP543"/>
  <c r="AR526"/>
  <c r="AR477"/>
  <c r="AR413"/>
  <c r="AP495"/>
  <c r="AP431"/>
  <c r="AP349"/>
  <c r="AR285"/>
  <c r="AO270"/>
  <c r="AP270" s="1"/>
  <c r="AR260"/>
  <c r="AP377"/>
  <c r="AR206"/>
  <c r="AS210"/>
  <c r="AO642"/>
  <c r="AP642" s="1"/>
  <c r="AO626"/>
  <c r="AP626" s="1"/>
  <c r="AR578"/>
  <c r="AO562"/>
  <c r="AP562" s="1"/>
  <c r="AO514"/>
  <c r="AP514" s="1"/>
  <c r="AR338"/>
  <c r="AP323"/>
  <c r="AP304"/>
  <c r="AO337"/>
  <c r="AP337" s="1"/>
  <c r="AS285"/>
  <c r="AS614"/>
  <c r="AO529"/>
  <c r="AP529" s="1"/>
  <c r="AR511"/>
  <c r="AR495"/>
  <c r="AR273"/>
  <c r="AO257"/>
  <c r="AP257" s="1"/>
  <c r="AP240"/>
  <c r="AP232"/>
  <c r="AP208"/>
  <c r="AP200"/>
  <c r="AP176"/>
  <c r="AP168"/>
  <c r="AR228"/>
  <c r="AR220"/>
  <c r="AS206"/>
  <c r="AS182"/>
  <c r="AR520"/>
  <c r="AR508"/>
  <c r="AS462"/>
  <c r="AO446"/>
  <c r="AP446" s="1"/>
  <c r="AR439"/>
  <c r="AR412"/>
  <c r="AR407"/>
  <c r="AO396"/>
  <c r="AP396" s="1"/>
  <c r="AR380"/>
  <c r="AR373"/>
  <c r="AP364"/>
  <c r="AO348"/>
  <c r="AP348" s="1"/>
  <c r="AR321"/>
  <c r="AR682"/>
  <c r="AO576"/>
  <c r="AP576" s="1"/>
  <c r="AO528"/>
  <c r="AP528" s="1"/>
  <c r="AS507"/>
  <c r="AR491"/>
  <c r="AO480"/>
  <c r="AP480" s="1"/>
  <c r="AS443"/>
  <c r="AS418"/>
  <c r="AR411"/>
  <c r="AO400"/>
  <c r="AP400" s="1"/>
  <c r="AS344"/>
  <c r="AO593"/>
  <c r="AP593" s="1"/>
  <c r="AR566"/>
  <c r="AS513"/>
  <c r="AS431"/>
  <c r="AS415"/>
  <c r="AR322"/>
  <c r="AR266"/>
  <c r="AO258"/>
  <c r="AP258" s="1"/>
  <c r="AO235"/>
  <c r="AP235" s="1"/>
  <c r="AS195"/>
  <c r="AS163"/>
  <c r="AO290"/>
  <c r="AP290" s="1"/>
  <c r="AS193"/>
  <c r="AR185"/>
  <c r="AS282"/>
  <c r="AS247"/>
  <c r="AP215"/>
  <c r="AS207"/>
  <c r="AR183"/>
  <c r="AO245"/>
  <c r="AP245" s="1"/>
  <c r="AS221"/>
  <c r="AR189"/>
  <c r="AP603"/>
  <c r="AR523"/>
  <c r="AO267"/>
  <c r="AP267" s="1"/>
  <c r="AO540"/>
  <c r="AP540" s="1"/>
  <c r="AP433"/>
  <c r="AR267"/>
  <c r="AS252"/>
  <c r="AS354"/>
  <c r="AS565"/>
  <c r="AR318"/>
  <c r="AP607"/>
  <c r="AP399"/>
  <c r="AM679"/>
  <c r="AM671"/>
  <c r="AM663"/>
  <c r="AM655"/>
  <c r="AR655" s="1"/>
  <c r="AM647"/>
  <c r="AS647" s="1"/>
  <c r="AM639"/>
  <c r="AP631"/>
  <c r="AP191"/>
  <c r="AO45"/>
  <c r="AP45" s="1"/>
  <c r="AR160"/>
  <c r="AR627"/>
  <c r="AO537"/>
  <c r="AP537" s="1"/>
  <c r="AS393"/>
  <c r="AS661"/>
  <c r="AS597"/>
  <c r="AP526"/>
  <c r="AS405"/>
  <c r="AS346"/>
  <c r="AR271"/>
  <c r="AR535"/>
  <c r="AR456"/>
  <c r="AR577"/>
  <c r="AS296"/>
  <c r="AS316"/>
  <c r="AP182"/>
  <c r="AP166"/>
  <c r="AS234"/>
  <c r="AS482"/>
  <c r="AR163"/>
  <c r="AS175"/>
  <c r="AR245"/>
  <c r="AM3"/>
  <c r="AS3" s="1"/>
  <c r="AP142"/>
  <c r="AP110"/>
  <c r="AP70"/>
  <c r="AS150"/>
  <c r="AR97"/>
  <c r="AS58"/>
  <c r="AR141"/>
  <c r="AR675"/>
  <c r="AR643"/>
  <c r="AR641"/>
  <c r="AR660"/>
  <c r="AR644"/>
  <c r="AO628"/>
  <c r="AP628" s="1"/>
  <c r="AP591"/>
  <c r="AS540"/>
  <c r="AS449"/>
  <c r="AS433"/>
  <c r="AR668"/>
  <c r="AO636"/>
  <c r="AP636" s="1"/>
  <c r="AR620"/>
  <c r="AO608"/>
  <c r="AP608" s="1"/>
  <c r="AR590"/>
  <c r="AR543"/>
  <c r="AS526"/>
  <c r="AS501"/>
  <c r="AS477"/>
  <c r="AS437"/>
  <c r="AS413"/>
  <c r="AR470"/>
  <c r="AR406"/>
  <c r="AR326"/>
  <c r="AO302"/>
  <c r="AP302" s="1"/>
  <c r="AP393"/>
  <c r="AR240"/>
  <c r="AS238"/>
  <c r="AS194"/>
  <c r="AS176"/>
  <c r="AR626"/>
  <c r="AS583"/>
  <c r="AR562"/>
  <c r="AR514"/>
  <c r="AO504"/>
  <c r="AP504" s="1"/>
  <c r="AO376"/>
  <c r="AP376" s="1"/>
  <c r="AO336"/>
  <c r="AP336" s="1"/>
  <c r="AS304"/>
  <c r="AP291"/>
  <c r="AS342"/>
  <c r="AR302"/>
  <c r="AS260"/>
  <c r="AP242"/>
  <c r="AP234"/>
  <c r="AP226"/>
  <c r="AP218"/>
  <c r="AP210"/>
  <c r="AP194"/>
  <c r="AP457"/>
  <c r="AP260"/>
  <c r="AR234"/>
  <c r="AR208"/>
  <c r="AR194"/>
  <c r="AR182"/>
  <c r="AS226"/>
  <c r="AS208"/>
  <c r="AS166"/>
  <c r="AR476"/>
  <c r="AR471"/>
  <c r="AO460"/>
  <c r="AP460" s="1"/>
  <c r="AS446"/>
  <c r="AO439"/>
  <c r="AP439" s="1"/>
  <c r="AO407"/>
  <c r="AP407" s="1"/>
  <c r="AR396"/>
  <c r="AO382"/>
  <c r="AP382" s="1"/>
  <c r="AS364"/>
  <c r="AS331"/>
  <c r="AS309"/>
  <c r="AS277"/>
  <c r="AO498"/>
  <c r="AP498" s="1"/>
  <c r="AR480"/>
  <c r="AS459"/>
  <c r="AO448"/>
  <c r="AP448" s="1"/>
  <c r="AO411"/>
  <c r="AP411" s="1"/>
  <c r="AR400"/>
  <c r="AR227"/>
  <c r="AR239"/>
  <c r="AR213"/>
  <c r="AP667"/>
  <c r="AO326"/>
  <c r="AP326" s="1"/>
  <c r="AO279"/>
  <c r="AP279" s="1"/>
  <c r="AR351"/>
  <c r="AP449"/>
  <c r="AR565"/>
  <c r="AM680"/>
  <c r="AM672"/>
  <c r="AM664"/>
  <c r="AM656"/>
  <c r="AM648"/>
  <c r="AM640"/>
  <c r="AS145"/>
  <c r="AO145"/>
  <c r="AP145" s="1"/>
  <c r="AS125"/>
  <c r="AR125"/>
  <c r="AS81"/>
  <c r="AO81"/>
  <c r="AP81" s="1"/>
  <c r="AR61"/>
  <c r="AO61"/>
  <c r="AP61" s="1"/>
  <c r="AS17"/>
  <c r="AO17"/>
  <c r="AP17" s="1"/>
  <c r="AO102"/>
  <c r="AP102" s="1"/>
  <c r="AR102"/>
  <c r="AS102"/>
  <c r="AR157"/>
  <c r="AS157"/>
  <c r="AO157"/>
  <c r="AP157" s="1"/>
  <c r="AS563"/>
  <c r="AR563"/>
  <c r="AS531"/>
  <c r="AR531"/>
  <c r="AS339"/>
  <c r="AO339"/>
  <c r="AR339"/>
  <c r="AS319"/>
  <c r="AR319"/>
  <c r="AS287"/>
  <c r="AR287"/>
  <c r="AO287"/>
  <c r="AP287" s="1"/>
  <c r="AS261"/>
  <c r="AO261"/>
  <c r="AP261" s="1"/>
  <c r="AO595"/>
  <c r="AP595" s="1"/>
  <c r="AS371"/>
  <c r="AO371"/>
  <c r="AP371" s="1"/>
  <c r="AR371"/>
  <c r="AS343"/>
  <c r="AR343"/>
  <c r="AS327"/>
  <c r="AR327"/>
  <c r="AO327"/>
  <c r="AP327" s="1"/>
  <c r="AS295"/>
  <c r="AO295"/>
  <c r="AP295" s="1"/>
  <c r="AS269"/>
  <c r="AO269"/>
  <c r="AP269" s="1"/>
  <c r="AO65"/>
  <c r="AR150"/>
  <c r="AR22"/>
  <c r="AO33"/>
  <c r="AP33" s="1"/>
  <c r="AO12"/>
  <c r="AP12" s="1"/>
  <c r="AR114"/>
  <c r="AO89"/>
  <c r="AP89" s="1"/>
  <c r="AO57"/>
  <c r="AP57" s="1"/>
  <c r="AS25"/>
  <c r="AO109"/>
  <c r="AP109" s="1"/>
  <c r="AO77"/>
  <c r="AP77" s="1"/>
  <c r="AS42"/>
  <c r="AS6"/>
  <c r="AR137"/>
  <c r="AR98"/>
  <c r="AS160"/>
  <c r="AS675"/>
  <c r="AS627"/>
  <c r="AO612"/>
  <c r="AP612" s="1"/>
  <c r="AS600"/>
  <c r="AP559"/>
  <c r="AS527"/>
  <c r="AP339"/>
  <c r="AO661"/>
  <c r="AP661" s="1"/>
  <c r="AR629"/>
  <c r="AR613"/>
  <c r="AO604"/>
  <c r="AP604" s="1"/>
  <c r="AR597"/>
  <c r="AR575"/>
  <c r="AS436"/>
  <c r="AO296"/>
  <c r="AP296" s="1"/>
  <c r="AO271"/>
  <c r="AP271" s="1"/>
  <c r="AO255"/>
  <c r="AP255" s="1"/>
  <c r="AP268"/>
  <c r="AS204"/>
  <c r="AO679"/>
  <c r="AP679" s="1"/>
  <c r="AR631"/>
  <c r="AS567"/>
  <c r="AR551"/>
  <c r="AS535"/>
  <c r="AO456"/>
  <c r="AP456" s="1"/>
  <c r="AR403"/>
  <c r="AP368"/>
  <c r="AO384"/>
  <c r="AP384" s="1"/>
  <c r="AP275"/>
  <c r="AS284"/>
  <c r="AR216"/>
  <c r="AR204"/>
  <c r="AR188"/>
  <c r="AR172"/>
  <c r="AS236"/>
  <c r="AS188"/>
  <c r="AS172"/>
  <c r="AS548"/>
  <c r="AS516"/>
  <c r="AO508"/>
  <c r="AP508" s="1"/>
  <c r="AO492"/>
  <c r="AP492" s="1"/>
  <c r="AR428"/>
  <c r="AR391"/>
  <c r="AO380"/>
  <c r="AP380" s="1"/>
  <c r="AO373"/>
  <c r="AP373" s="1"/>
  <c r="AO357"/>
  <c r="AP357" s="1"/>
  <c r="AO341"/>
  <c r="AP341" s="1"/>
  <c r="AS312"/>
  <c r="AS280"/>
  <c r="AO623"/>
  <c r="AP623" s="1"/>
  <c r="AR607"/>
  <c r="AS592"/>
  <c r="AP496"/>
  <c r="AO459"/>
  <c r="AP459" s="1"/>
  <c r="AO443"/>
  <c r="AP443" s="1"/>
  <c r="AR395"/>
  <c r="AO344"/>
  <c r="AP344" s="1"/>
  <c r="AR463"/>
  <c r="AO447"/>
  <c r="AP447" s="1"/>
  <c r="AS399"/>
  <c r="AO372"/>
  <c r="AP372" s="1"/>
  <c r="AP243"/>
  <c r="AR195"/>
  <c r="AO179"/>
  <c r="AP179" s="1"/>
  <c r="AP300"/>
  <c r="AS264"/>
  <c r="AO223"/>
  <c r="AP223" s="1"/>
  <c r="AO207"/>
  <c r="AP207" s="1"/>
  <c r="AS191"/>
  <c r="AR175"/>
  <c r="AR197"/>
  <c r="AR181"/>
  <c r="AR165"/>
  <c r="AR587"/>
  <c r="AR555"/>
  <c r="AO363"/>
  <c r="AP363" s="1"/>
  <c r="AR259"/>
  <c r="AR581"/>
  <c r="AR549"/>
  <c r="AR517"/>
  <c r="AR312"/>
  <c r="AR291"/>
  <c r="AO533"/>
  <c r="AP533" s="1"/>
  <c r="AS359"/>
  <c r="AO359"/>
  <c r="AP359" s="1"/>
  <c r="AO659"/>
  <c r="AP659" s="1"/>
  <c r="AO643"/>
  <c r="AP643" s="1"/>
  <c r="AO635"/>
  <c r="AP635" s="1"/>
  <c r="AO619"/>
  <c r="AP619" s="1"/>
  <c r="AR588"/>
  <c r="AO588"/>
  <c r="AP588" s="1"/>
  <c r="AS571"/>
  <c r="AR571"/>
  <c r="AS539"/>
  <c r="AR539"/>
  <c r="AR524"/>
  <c r="AO524"/>
  <c r="AP524" s="1"/>
  <c r="AS335"/>
  <c r="AO335"/>
  <c r="AP335" s="1"/>
  <c r="AR335"/>
  <c r="AO556"/>
  <c r="AP556" s="1"/>
  <c r="AR556"/>
  <c r="AS347"/>
  <c r="AO347"/>
  <c r="AP347" s="1"/>
  <c r="AR347"/>
  <c r="AS367"/>
  <c r="AO367"/>
  <c r="AP367" s="1"/>
  <c r="AR367"/>
  <c r="AS573"/>
  <c r="AO573"/>
  <c r="AP573" s="1"/>
  <c r="AS541"/>
  <c r="AO541"/>
  <c r="AP541" s="1"/>
  <c r="AS311"/>
  <c r="AO311"/>
  <c r="AP311" s="1"/>
  <c r="AO299"/>
  <c r="AP299" s="1"/>
  <c r="AR299"/>
  <c r="AS253"/>
  <c r="AO253"/>
  <c r="AP253" s="1"/>
  <c r="AO121"/>
  <c r="AP121" s="1"/>
  <c r="AS667"/>
  <c r="AS651"/>
  <c r="AS635"/>
  <c r="AS619"/>
  <c r="AO555"/>
  <c r="AP555" s="1"/>
  <c r="AR612"/>
  <c r="AR596"/>
  <c r="AR527"/>
  <c r="AS575"/>
  <c r="AR501"/>
  <c r="AR485"/>
  <c r="AR469"/>
  <c r="AR453"/>
  <c r="AR437"/>
  <c r="AR421"/>
  <c r="AR405"/>
  <c r="AR389"/>
  <c r="AS500"/>
  <c r="AO328"/>
  <c r="AP328" s="1"/>
  <c r="AR316"/>
  <c r="AR307"/>
  <c r="AR255"/>
  <c r="AR232"/>
  <c r="AS232"/>
  <c r="AS200"/>
  <c r="AS168"/>
  <c r="AR504"/>
  <c r="AO488"/>
  <c r="AP488" s="1"/>
  <c r="AO424"/>
  <c r="AP424" s="1"/>
  <c r="AR376"/>
  <c r="AS368"/>
  <c r="AS352"/>
  <c r="AS323"/>
  <c r="AS291"/>
  <c r="AP307"/>
  <c r="AO293"/>
  <c r="AP293" s="1"/>
  <c r="AR200"/>
  <c r="AR184"/>
  <c r="AR168"/>
  <c r="AS216"/>
  <c r="AO520"/>
  <c r="AP520" s="1"/>
  <c r="AR492"/>
  <c r="AO428"/>
  <c r="AP428" s="1"/>
  <c r="AS348"/>
  <c r="AS332"/>
  <c r="AO309"/>
  <c r="AP309" s="1"/>
  <c r="AO277"/>
  <c r="AP277" s="1"/>
  <c r="AP432"/>
  <c r="AO416"/>
  <c r="AP416" s="1"/>
  <c r="AP627"/>
  <c r="AR579"/>
  <c r="AO355"/>
  <c r="AP355" s="1"/>
  <c r="AR323"/>
  <c r="AO303"/>
  <c r="AP303" s="1"/>
  <c r="AO259"/>
  <c r="AP259" s="1"/>
  <c r="AP651"/>
  <c r="AR355"/>
  <c r="AS129"/>
  <c r="AS14"/>
  <c r="AR121"/>
  <c r="AS109"/>
  <c r="AS45"/>
  <c r="AO129"/>
  <c r="AP129" s="1"/>
  <c r="AO125"/>
  <c r="AP125" s="1"/>
  <c r="AR65"/>
  <c r="AS61"/>
  <c r="AO14"/>
  <c r="AP14" s="1"/>
  <c r="AO25"/>
  <c r="AP25" s="1"/>
  <c r="AR145"/>
  <c r="AR81"/>
  <c r="AR17"/>
  <c r="AO6"/>
  <c r="AP6" s="1"/>
  <c r="AO41"/>
  <c r="AP41" s="1"/>
  <c r="AP65"/>
  <c r="AS161"/>
  <c r="AO161"/>
  <c r="AP161" s="1"/>
  <c r="AS104"/>
  <c r="AO104"/>
  <c r="AP104" s="1"/>
  <c r="AR104"/>
  <c r="AS40"/>
  <c r="AO40"/>
  <c r="AP40" s="1"/>
  <c r="AR40"/>
  <c r="AR123"/>
  <c r="AS123"/>
  <c r="AO123"/>
  <c r="AP123" s="1"/>
  <c r="AR59"/>
  <c r="AS59"/>
  <c r="AO59"/>
  <c r="AP59" s="1"/>
  <c r="AS108"/>
  <c r="AO108"/>
  <c r="AP108" s="1"/>
  <c r="AR108"/>
  <c r="AS44"/>
  <c r="AO44"/>
  <c r="AP44" s="1"/>
  <c r="AR44"/>
  <c r="AR143"/>
  <c r="AS143"/>
  <c r="AO143"/>
  <c r="AP143" s="1"/>
  <c r="AR111"/>
  <c r="AS111"/>
  <c r="AO111"/>
  <c r="AP111" s="1"/>
  <c r="AR79"/>
  <c r="AS79"/>
  <c r="AO79"/>
  <c r="AP79" s="1"/>
  <c r="AR47"/>
  <c r="AS47"/>
  <c r="AO47"/>
  <c r="AP47" s="1"/>
  <c r="AR15"/>
  <c r="AS15"/>
  <c r="AO15"/>
  <c r="AP15" s="1"/>
  <c r="AS112"/>
  <c r="AO112"/>
  <c r="AP112" s="1"/>
  <c r="AR112"/>
  <c r="AS48"/>
  <c r="AO48"/>
  <c r="AP48" s="1"/>
  <c r="AR48"/>
  <c r="AR99"/>
  <c r="AS99"/>
  <c r="AO99"/>
  <c r="AP99" s="1"/>
  <c r="AR35"/>
  <c r="AS35"/>
  <c r="AO35"/>
  <c r="AP35" s="1"/>
  <c r="AS148"/>
  <c r="AO148"/>
  <c r="AP148" s="1"/>
  <c r="AR148"/>
  <c r="AS52"/>
  <c r="AO52"/>
  <c r="AP52" s="1"/>
  <c r="AR52"/>
  <c r="AS5"/>
  <c r="AR5"/>
  <c r="AO5"/>
  <c r="AP5" s="1"/>
  <c r="AS152"/>
  <c r="AO152"/>
  <c r="AP152" s="1"/>
  <c r="AR152"/>
  <c r="AS120"/>
  <c r="AO120"/>
  <c r="AP120" s="1"/>
  <c r="AR120"/>
  <c r="AS88"/>
  <c r="AO88"/>
  <c r="AP88" s="1"/>
  <c r="AR88"/>
  <c r="AS56"/>
  <c r="AO56"/>
  <c r="AP56" s="1"/>
  <c r="AR56"/>
  <c r="AS24"/>
  <c r="AO24"/>
  <c r="AP24" s="1"/>
  <c r="AR24"/>
  <c r="AR139"/>
  <c r="AS139"/>
  <c r="AO139"/>
  <c r="AP139" s="1"/>
  <c r="AR107"/>
  <c r="AS107"/>
  <c r="AO107"/>
  <c r="AP107" s="1"/>
  <c r="AR75"/>
  <c r="AS75"/>
  <c r="AO75"/>
  <c r="AP75" s="1"/>
  <c r="AR43"/>
  <c r="AS43"/>
  <c r="AO43"/>
  <c r="AP43" s="1"/>
  <c r="AS156"/>
  <c r="AO156"/>
  <c r="AP156" s="1"/>
  <c r="AR156"/>
  <c r="AS124"/>
  <c r="AO124"/>
  <c r="AP124" s="1"/>
  <c r="AR124"/>
  <c r="AS92"/>
  <c r="AO92"/>
  <c r="AP92" s="1"/>
  <c r="AR92"/>
  <c r="AS60"/>
  <c r="AO60"/>
  <c r="AP60" s="1"/>
  <c r="AR60"/>
  <c r="AS28"/>
  <c r="AO28"/>
  <c r="AP28" s="1"/>
  <c r="AR28"/>
  <c r="AR151"/>
  <c r="AS151"/>
  <c r="AO151"/>
  <c r="AP151" s="1"/>
  <c r="AR135"/>
  <c r="AS135"/>
  <c r="AO135"/>
  <c r="AP135" s="1"/>
  <c r="AR119"/>
  <c r="AS119"/>
  <c r="AO119"/>
  <c r="AP119" s="1"/>
  <c r="AR103"/>
  <c r="AS103"/>
  <c r="AO103"/>
  <c r="AP103" s="1"/>
  <c r="AR87"/>
  <c r="AS87"/>
  <c r="AO87"/>
  <c r="AP87" s="1"/>
  <c r="AR71"/>
  <c r="AS71"/>
  <c r="AO71"/>
  <c r="AP71" s="1"/>
  <c r="AR55"/>
  <c r="AS55"/>
  <c r="AO55"/>
  <c r="AP55" s="1"/>
  <c r="AR39"/>
  <c r="AS39"/>
  <c r="AO39"/>
  <c r="AP39" s="1"/>
  <c r="AR23"/>
  <c r="AS23"/>
  <c r="AO23"/>
  <c r="AP23" s="1"/>
  <c r="AR11"/>
  <c r="AS11"/>
  <c r="AO11"/>
  <c r="AP11" s="1"/>
  <c r="AS136"/>
  <c r="AO136"/>
  <c r="AP136" s="1"/>
  <c r="AR136"/>
  <c r="AS72"/>
  <c r="AO72"/>
  <c r="AP72" s="1"/>
  <c r="AR72"/>
  <c r="AR155"/>
  <c r="AS155"/>
  <c r="AO155"/>
  <c r="AP155" s="1"/>
  <c r="AR91"/>
  <c r="AS91"/>
  <c r="AO91"/>
  <c r="AP91" s="1"/>
  <c r="AR27"/>
  <c r="AS27"/>
  <c r="AO27"/>
  <c r="AP27" s="1"/>
  <c r="AS140"/>
  <c r="AO140"/>
  <c r="AP140" s="1"/>
  <c r="AR140"/>
  <c r="AS76"/>
  <c r="AO76"/>
  <c r="AP76" s="1"/>
  <c r="AR76"/>
  <c r="AR159"/>
  <c r="AS159"/>
  <c r="AO159"/>
  <c r="AP159" s="1"/>
  <c r="AR127"/>
  <c r="AS127"/>
  <c r="AO127"/>
  <c r="AP127" s="1"/>
  <c r="AR95"/>
  <c r="AS95"/>
  <c r="AO95"/>
  <c r="AP95" s="1"/>
  <c r="AR63"/>
  <c r="AS63"/>
  <c r="AO63"/>
  <c r="AP63" s="1"/>
  <c r="AR31"/>
  <c r="AS31"/>
  <c r="AO31"/>
  <c r="AP31" s="1"/>
  <c r="AS144"/>
  <c r="AO144"/>
  <c r="AP144" s="1"/>
  <c r="AR144"/>
  <c r="AS80"/>
  <c r="AO80"/>
  <c r="AP80" s="1"/>
  <c r="AR80"/>
  <c r="AS16"/>
  <c r="AO16"/>
  <c r="AP16" s="1"/>
  <c r="AR16"/>
  <c r="AR131"/>
  <c r="AS131"/>
  <c r="AO131"/>
  <c r="AP131" s="1"/>
  <c r="AR67"/>
  <c r="AS67"/>
  <c r="AO67"/>
  <c r="AP67" s="1"/>
  <c r="AS116"/>
  <c r="AO116"/>
  <c r="AP116" s="1"/>
  <c r="AR116"/>
  <c r="AS84"/>
  <c r="AO84"/>
  <c r="AP84" s="1"/>
  <c r="AR84"/>
  <c r="AS20"/>
  <c r="AO20"/>
  <c r="AP20" s="1"/>
  <c r="AR20"/>
  <c r="AS128"/>
  <c r="AO128"/>
  <c r="AP128" s="1"/>
  <c r="AR128"/>
  <c r="AS96"/>
  <c r="AO96"/>
  <c r="AP96" s="1"/>
  <c r="AR96"/>
  <c r="AS64"/>
  <c r="AO64"/>
  <c r="AP64" s="1"/>
  <c r="AR64"/>
  <c r="AS32"/>
  <c r="AO32"/>
  <c r="AP32" s="1"/>
  <c r="AR32"/>
  <c r="AR147"/>
  <c r="AS147"/>
  <c r="AO147"/>
  <c r="AP147" s="1"/>
  <c r="AR115"/>
  <c r="AS115"/>
  <c r="AO115"/>
  <c r="AP115" s="1"/>
  <c r="AR83"/>
  <c r="AS83"/>
  <c r="AO83"/>
  <c r="AP83" s="1"/>
  <c r="AR51"/>
  <c r="AS51"/>
  <c r="AO51"/>
  <c r="AP51" s="1"/>
  <c r="AR19"/>
  <c r="AS19"/>
  <c r="AO19"/>
  <c r="AP19" s="1"/>
  <c r="AS132"/>
  <c r="AO132"/>
  <c r="AP132" s="1"/>
  <c r="AR132"/>
  <c r="AS100"/>
  <c r="AO100"/>
  <c r="AP100" s="1"/>
  <c r="AR100"/>
  <c r="AS68"/>
  <c r="AO68"/>
  <c r="AP68" s="1"/>
  <c r="AR68"/>
  <c r="AS36"/>
  <c r="AO36"/>
  <c r="AP36" s="1"/>
  <c r="AR36"/>
  <c r="AS9"/>
  <c r="AO9"/>
  <c r="AP9" s="1"/>
  <c r="AR9"/>
  <c r="AO160" l="1"/>
  <c r="AP160" s="1"/>
  <c r="AW160"/>
  <c r="AS669"/>
  <c r="AO669"/>
  <c r="AP669" s="1"/>
  <c r="AR637"/>
  <c r="AO637"/>
  <c r="AP637" s="1"/>
  <c r="AR670"/>
  <c r="AO654"/>
  <c r="AP654" s="1"/>
  <c r="AO649"/>
  <c r="AP649" s="1"/>
  <c r="AS645"/>
  <c r="AO645"/>
  <c r="AP645" s="1"/>
  <c r="AR665"/>
  <c r="AS673"/>
  <c r="AR674"/>
  <c r="AO674"/>
  <c r="AP674" s="1"/>
  <c r="AR664"/>
  <c r="AS664"/>
  <c r="AO664"/>
  <c r="AP664" s="1"/>
  <c r="AS639"/>
  <c r="AR639"/>
  <c r="AO639"/>
  <c r="AP639" s="1"/>
  <c r="AR656"/>
  <c r="AO656"/>
  <c r="AP656" s="1"/>
  <c r="AS656"/>
  <c r="AS663"/>
  <c r="AO663"/>
  <c r="AP663" s="1"/>
  <c r="AR663"/>
  <c r="AR648"/>
  <c r="AO648"/>
  <c r="AP648" s="1"/>
  <c r="AS648"/>
  <c r="AR680"/>
  <c r="AO680"/>
  <c r="AP680" s="1"/>
  <c r="AS680"/>
  <c r="AS655"/>
  <c r="AO655"/>
  <c r="AP655" s="1"/>
  <c r="AO3"/>
  <c r="AP3" s="1"/>
  <c r="AO671"/>
  <c r="AP671" s="1"/>
  <c r="AR671"/>
  <c r="AR640"/>
  <c r="AO640"/>
  <c r="AP640" s="1"/>
  <c r="AS640"/>
  <c r="AR672"/>
  <c r="AS672"/>
  <c r="AO672"/>
  <c r="AP672" s="1"/>
  <c r="AO647"/>
  <c r="AP647" s="1"/>
  <c r="AR647"/>
  <c r="AR679"/>
  <c r="AS679"/>
  <c r="AS671"/>
  <c r="AR3"/>
</calcChain>
</file>

<file path=xl/sharedStrings.xml><?xml version="1.0" encoding="utf-8"?>
<sst xmlns="http://schemas.openxmlformats.org/spreadsheetml/2006/main" count="5959" uniqueCount="1417">
  <si>
    <t>Informacion del solicitante</t>
  </si>
  <si>
    <t>Informacion del Titular</t>
  </si>
  <si>
    <t>Años de Servicio</t>
  </si>
  <si>
    <t>Cuota Parte</t>
  </si>
  <si>
    <t>Anticipos</t>
  </si>
  <si>
    <t>Garantes</t>
  </si>
  <si>
    <t>Nro.</t>
  </si>
  <si>
    <t>Fecha de Ingreso de Solicitud</t>
  </si>
  <si>
    <t>1er Nombre</t>
  </si>
  <si>
    <t>2do Nombre</t>
  </si>
  <si>
    <t xml:space="preserve">Apellido Paterno </t>
  </si>
  <si>
    <t>Apellido Materno</t>
  </si>
  <si>
    <t>Apellido Casada</t>
  </si>
  <si>
    <t>C.I.</t>
  </si>
  <si>
    <t>Exp.</t>
  </si>
  <si>
    <t>Parentesco</t>
  </si>
  <si>
    <t>Tel. Cel.</t>
  </si>
  <si>
    <t>Grado</t>
  </si>
  <si>
    <t xml:space="preserve">C.I. </t>
  </si>
  <si>
    <t>Matricula</t>
  </si>
  <si>
    <t>Fecha de Alta</t>
  </si>
  <si>
    <t>Fecha de Ingreso Letra C</t>
  </si>
  <si>
    <t>Fecha de Ingreso Letra A</t>
  </si>
  <si>
    <t>Fecha de Baja</t>
  </si>
  <si>
    <t>Motivo de Baja</t>
  </si>
  <si>
    <t>Según CAS antes del febrero de 1999 (AÑOS)</t>
  </si>
  <si>
    <t>Según CAS antes del febrero de 1999 (MESES)</t>
  </si>
  <si>
    <t>Según Comando (AÑOS)</t>
  </si>
  <si>
    <t>Según Comando (MESES)</t>
  </si>
  <si>
    <t>Según Planillas de Haberes despues de febrero del 1999 (AÑOS)</t>
  </si>
  <si>
    <t>Según Planillas de Haberes despues de febrero del 1999 (MESES)</t>
  </si>
  <si>
    <t xml:space="preserve">DIFERENCIA </t>
  </si>
  <si>
    <t>Nro. De Aportes</t>
  </si>
  <si>
    <t>RESERVA ACTIVA</t>
  </si>
  <si>
    <t>Nro. De Cotizaciones</t>
  </si>
  <si>
    <t>Sueldo Promedio Cotizable</t>
  </si>
  <si>
    <t>Fondo de Retiro Policial Solidario</t>
  </si>
  <si>
    <t>Monto Pagado</t>
  </si>
  <si>
    <t>Porcentaje Pagado</t>
  </si>
  <si>
    <t>Fondo de Retiro Policial Solidario  Cuota Parte</t>
  </si>
  <si>
    <t>Monto Anticipo</t>
  </si>
  <si>
    <t>Porcentaje de Anticipo</t>
  </si>
  <si>
    <t>Fondo de Retiro Policial Solidario despues de Anticipos</t>
  </si>
  <si>
    <t>Monto en Garantia</t>
  </si>
  <si>
    <t>GARANTE 1</t>
  </si>
  <si>
    <t>GARANTE 2</t>
  </si>
  <si>
    <t>Fondo de Retiro Policial Solidario despues de Garantes</t>
  </si>
  <si>
    <t>SUELDO PROMEDIO COTIZABLE</t>
  </si>
  <si>
    <t>MARCELINO</t>
  </si>
  <si>
    <t>OSCO</t>
  </si>
  <si>
    <t>ESCOBAR</t>
  </si>
  <si>
    <t>TITULAR</t>
  </si>
  <si>
    <t>SOF. 2DO.</t>
  </si>
  <si>
    <t>540425OEM</t>
  </si>
  <si>
    <t>MEDARDO</t>
  </si>
  <si>
    <t>GOMEZ</t>
  </si>
  <si>
    <t>VILLCA</t>
  </si>
  <si>
    <t>POL.</t>
  </si>
  <si>
    <t>520608GVM</t>
  </si>
  <si>
    <t>OSVALDO</t>
  </si>
  <si>
    <t>JAIME</t>
  </si>
  <si>
    <t>ESPINDOLA</t>
  </si>
  <si>
    <t>AREA</t>
  </si>
  <si>
    <t>CNL. DESP.</t>
  </si>
  <si>
    <t>500805EAO</t>
  </si>
  <si>
    <t>GUIDO</t>
  </si>
  <si>
    <t>GERARDO</t>
  </si>
  <si>
    <t>SANDY</t>
  </si>
  <si>
    <t>NAVA</t>
  </si>
  <si>
    <t>TTE.</t>
  </si>
  <si>
    <t>500615SNG</t>
  </si>
  <si>
    <t>JUAN</t>
  </si>
  <si>
    <t>HUASCO</t>
  </si>
  <si>
    <t>RAMOS</t>
  </si>
  <si>
    <t>SGTO. 2DO. ADM.</t>
  </si>
  <si>
    <t>450501HRJ</t>
  </si>
  <si>
    <t>MARIA</t>
  </si>
  <si>
    <t>LEANDRA</t>
  </si>
  <si>
    <t>MONTAÑO</t>
  </si>
  <si>
    <t>FERNANDEZ</t>
  </si>
  <si>
    <t>HIJO</t>
  </si>
  <si>
    <t>SGTO. 2DO.</t>
  </si>
  <si>
    <t>ARIEL</t>
  </si>
  <si>
    <t>JEREZ</t>
  </si>
  <si>
    <t>RIVERO</t>
  </si>
  <si>
    <t>721009JRA</t>
  </si>
  <si>
    <t>RAMIRO</t>
  </si>
  <si>
    <t>OMAR</t>
  </si>
  <si>
    <t>COSSIO</t>
  </si>
  <si>
    <t>MENDEZ</t>
  </si>
  <si>
    <t>SOF. MY.</t>
  </si>
  <si>
    <t>JULY</t>
  </si>
  <si>
    <t>MARLENE</t>
  </si>
  <si>
    <t>CASTAÑO</t>
  </si>
  <si>
    <t>605521MCJ</t>
  </si>
  <si>
    <t>JOSE</t>
  </si>
  <si>
    <t>EDUARDO</t>
  </si>
  <si>
    <t>MOLINA</t>
  </si>
  <si>
    <t>RIVERA</t>
  </si>
  <si>
    <t>MY.</t>
  </si>
  <si>
    <t>521221MRJ</t>
  </si>
  <si>
    <t>MARUJA</t>
  </si>
  <si>
    <t>VELASCO</t>
  </si>
  <si>
    <t>RAMIREZ</t>
  </si>
  <si>
    <t>VDA. DE BAUTISTA</t>
  </si>
  <si>
    <t>ESPOSA</t>
  </si>
  <si>
    <t>LUIS</t>
  </si>
  <si>
    <t>BAUTISTA</t>
  </si>
  <si>
    <t>FLORES</t>
  </si>
  <si>
    <t>770730BFJ</t>
  </si>
  <si>
    <t>GUILLERMO</t>
  </si>
  <si>
    <t>YUJRA</t>
  </si>
  <si>
    <t>CORONEL</t>
  </si>
  <si>
    <t>CBO.</t>
  </si>
  <si>
    <t>520625YCG</t>
  </si>
  <si>
    <t>PETER</t>
  </si>
  <si>
    <t>MARCOS</t>
  </si>
  <si>
    <t>VARGAS</t>
  </si>
  <si>
    <t>PATON</t>
  </si>
  <si>
    <t>CBO. ADM.</t>
  </si>
  <si>
    <t>721008VPP</t>
  </si>
  <si>
    <t>RODOLFO</t>
  </si>
  <si>
    <t>VELASQUEZ</t>
  </si>
  <si>
    <t>MALLEA</t>
  </si>
  <si>
    <t>CAP. ADM.</t>
  </si>
  <si>
    <t>550823VMR</t>
  </si>
  <si>
    <t>TICONA</t>
  </si>
  <si>
    <t>481016RTG</t>
  </si>
  <si>
    <t>HUGO</t>
  </si>
  <si>
    <t>MANCILLA</t>
  </si>
  <si>
    <t>CARDENAS</t>
  </si>
  <si>
    <t>TCNL.</t>
  </si>
  <si>
    <t>480508MCH</t>
  </si>
  <si>
    <t>FAVIAN</t>
  </si>
  <si>
    <t>SILES</t>
  </si>
  <si>
    <t>CAMARGO</t>
  </si>
  <si>
    <t>GARANTE</t>
  </si>
  <si>
    <t>770317GRV</t>
  </si>
  <si>
    <t>EDWING</t>
  </si>
  <si>
    <t>MORON</t>
  </si>
  <si>
    <t>SALAZAR</t>
  </si>
  <si>
    <t>SBTTE. ADM.</t>
  </si>
  <si>
    <t>490608MSE</t>
  </si>
  <si>
    <t>JORGE</t>
  </si>
  <si>
    <t>PEDRO</t>
  </si>
  <si>
    <t>MORALES</t>
  </si>
  <si>
    <t>LANDIVAR</t>
  </si>
  <si>
    <t>490414MLJ</t>
  </si>
  <si>
    <t>VALENTIN</t>
  </si>
  <si>
    <t>COAQUIRA</t>
  </si>
  <si>
    <t>SOF. SUP.</t>
  </si>
  <si>
    <t>490214CFV</t>
  </si>
  <si>
    <t>MARCIAL</t>
  </si>
  <si>
    <t>MONTECINOS</t>
  </si>
  <si>
    <t>MARQUEZ</t>
  </si>
  <si>
    <t>4907110MMM</t>
  </si>
  <si>
    <t>COLQUE</t>
  </si>
  <si>
    <t>CABALLERO</t>
  </si>
  <si>
    <t>SOF. 1RO.</t>
  </si>
  <si>
    <t>520920CCL</t>
  </si>
  <si>
    <t>ELENA</t>
  </si>
  <si>
    <t>PAUCARA</t>
  </si>
  <si>
    <t>VDA. DE CHAMBI</t>
  </si>
  <si>
    <t>SANTIAGO</t>
  </si>
  <si>
    <t>MOLLO</t>
  </si>
  <si>
    <t>AGUILAR</t>
  </si>
  <si>
    <t>500503MAS</t>
  </si>
  <si>
    <t>FREDDY</t>
  </si>
  <si>
    <t>CACERES</t>
  </si>
  <si>
    <t>501212CF</t>
  </si>
  <si>
    <t>JIMMY</t>
  </si>
  <si>
    <t>EDGAR</t>
  </si>
  <si>
    <t>ANDRADE</t>
  </si>
  <si>
    <t>MY. ADM.</t>
  </si>
  <si>
    <t>540818ASJ</t>
  </si>
  <si>
    <t>CESAR</t>
  </si>
  <si>
    <t>CASTRO</t>
  </si>
  <si>
    <t>ARIAS</t>
  </si>
  <si>
    <t>491102CAC</t>
  </si>
  <si>
    <t>LAIME</t>
  </si>
  <si>
    <t>CALANI</t>
  </si>
  <si>
    <t>820422LCE</t>
  </si>
  <si>
    <t>QUISPE</t>
  </si>
  <si>
    <t>CHOQUE</t>
  </si>
  <si>
    <t>APODERADO</t>
  </si>
  <si>
    <t>JESSICA</t>
  </si>
  <si>
    <t>VILLALOBOS</t>
  </si>
  <si>
    <t>870113QVJ</t>
  </si>
  <si>
    <t>DANITZA</t>
  </si>
  <si>
    <t>NAVARRO</t>
  </si>
  <si>
    <t>DE CORTEZ</t>
  </si>
  <si>
    <t>470311NCD</t>
  </si>
  <si>
    <t>ANA</t>
  </si>
  <si>
    <t>DIAZ</t>
  </si>
  <si>
    <t>NIÑO DE GUZMAN</t>
  </si>
  <si>
    <t>490319DNA</t>
  </si>
  <si>
    <t>JULIANA</t>
  </si>
  <si>
    <t>PATIÑO</t>
  </si>
  <si>
    <t>ARANCIBIA</t>
  </si>
  <si>
    <t>SOF. 1RO. ADM.</t>
  </si>
  <si>
    <t>WILFREDO</t>
  </si>
  <si>
    <t>PEÑARRIETA</t>
  </si>
  <si>
    <t>531219PPW</t>
  </si>
  <si>
    <t>PLACIDO</t>
  </si>
  <si>
    <t>HUAYLLAS</t>
  </si>
  <si>
    <t>JACINTO</t>
  </si>
  <si>
    <t>491005HJP</t>
  </si>
  <si>
    <t>VIOLETA</t>
  </si>
  <si>
    <t>YORDIS</t>
  </si>
  <si>
    <t>VACA</t>
  </si>
  <si>
    <t>630117YVV</t>
  </si>
  <si>
    <t>JUSTO</t>
  </si>
  <si>
    <t>SERRANO</t>
  </si>
  <si>
    <t>VALDEZ</t>
  </si>
  <si>
    <t>500809SVJ</t>
  </si>
  <si>
    <t>541222EFE</t>
  </si>
  <si>
    <t>TEOFILO</t>
  </si>
  <si>
    <t>CORO</t>
  </si>
  <si>
    <t>CATARI</t>
  </si>
  <si>
    <t>460722CCT</t>
  </si>
  <si>
    <t>JESUS</t>
  </si>
  <si>
    <t>HIGUERAS</t>
  </si>
  <si>
    <t>ROCHA</t>
  </si>
  <si>
    <t>SGTO. 1RO.</t>
  </si>
  <si>
    <t>510311HRJ</t>
  </si>
  <si>
    <t>NORMA</t>
  </si>
  <si>
    <t>MATIAS</t>
  </si>
  <si>
    <t>DE COLQUE</t>
  </si>
  <si>
    <t>GUSTAVO</t>
  </si>
  <si>
    <t>RIOS</t>
  </si>
  <si>
    <t>801018CRG</t>
  </si>
  <si>
    <t>ADOLFO</t>
  </si>
  <si>
    <t>JARAMILLO</t>
  </si>
  <si>
    <t>IBAÑEZ</t>
  </si>
  <si>
    <t>480923JIA</t>
  </si>
  <si>
    <t>LUZ</t>
  </si>
  <si>
    <t>MARTHA</t>
  </si>
  <si>
    <t>RODRIGUEZ</t>
  </si>
  <si>
    <t>VDA. DE MIRANDA</t>
  </si>
  <si>
    <t>GONZALO</t>
  </si>
  <si>
    <t>MIRANDA</t>
  </si>
  <si>
    <t>661005MMC</t>
  </si>
  <si>
    <t>MIRIAM</t>
  </si>
  <si>
    <t>PEÑARANDA</t>
  </si>
  <si>
    <t>DE VERASTEGUI</t>
  </si>
  <si>
    <t>MADRE</t>
  </si>
  <si>
    <t>IGNACIO</t>
  </si>
  <si>
    <t>VERASTEGUI</t>
  </si>
  <si>
    <t>771023VPJ</t>
  </si>
  <si>
    <t>RAUL</t>
  </si>
  <si>
    <t>GASPAR</t>
  </si>
  <si>
    <t>BENAVENTE</t>
  </si>
  <si>
    <t>560106BPR</t>
  </si>
  <si>
    <t>ANDRES</t>
  </si>
  <si>
    <t>MARTIN</t>
  </si>
  <si>
    <t>CHAMBI</t>
  </si>
  <si>
    <t>651110CHTA</t>
  </si>
  <si>
    <t>CARMELO</t>
  </si>
  <si>
    <t>CALLAHUARA</t>
  </si>
  <si>
    <t>CHOQUETICLLA</t>
  </si>
  <si>
    <t>450716CCHC</t>
  </si>
  <si>
    <t>ERMELINDA</t>
  </si>
  <si>
    <t>PAULINA</t>
  </si>
  <si>
    <t>GAITE</t>
  </si>
  <si>
    <t>VDA. DE TAPIA</t>
  </si>
  <si>
    <t>VIUDA</t>
  </si>
  <si>
    <t>BERNARDO</t>
  </si>
  <si>
    <t>TAPIA</t>
  </si>
  <si>
    <t>CABEZAS</t>
  </si>
  <si>
    <t>630610TCB</t>
  </si>
  <si>
    <t>LIDIO</t>
  </si>
  <si>
    <t>ALBERTO</t>
  </si>
  <si>
    <t>GARECA</t>
  </si>
  <si>
    <t>ESTRADA</t>
  </si>
  <si>
    <t>510711GEL</t>
  </si>
  <si>
    <t>EDDY</t>
  </si>
  <si>
    <t>TABOADA</t>
  </si>
  <si>
    <t>CHUMACERO</t>
  </si>
  <si>
    <t>510916TCHH</t>
  </si>
  <si>
    <t>JULIO</t>
  </si>
  <si>
    <t>PRIMITIVO</t>
  </si>
  <si>
    <t>ALVAREZ</t>
  </si>
  <si>
    <t>SOF. MY. ADM.</t>
  </si>
  <si>
    <t>450131AMJ</t>
  </si>
  <si>
    <t>PATRICIA</t>
  </si>
  <si>
    <t>BUENDIA</t>
  </si>
  <si>
    <t>MENACHO</t>
  </si>
  <si>
    <t>VDA. DE PILLCO</t>
  </si>
  <si>
    <t>SATURNINO</t>
  </si>
  <si>
    <t>PILLCO</t>
  </si>
  <si>
    <t>LEON</t>
  </si>
  <si>
    <t>561129PLS</t>
  </si>
  <si>
    <t>BLANCO</t>
  </si>
  <si>
    <t>570930BCHJ</t>
  </si>
  <si>
    <t>TORREZ</t>
  </si>
  <si>
    <t>MONZON</t>
  </si>
  <si>
    <t>480711TMF</t>
  </si>
  <si>
    <t>BONIFACIA</t>
  </si>
  <si>
    <t>DIONICIA</t>
  </si>
  <si>
    <t>VILTE</t>
  </si>
  <si>
    <t>GUIDEÑO</t>
  </si>
  <si>
    <t>VDA.DE ROMERO</t>
  </si>
  <si>
    <t>ADRIAN</t>
  </si>
  <si>
    <t>ROMERO</t>
  </si>
  <si>
    <t>ALFARO</t>
  </si>
  <si>
    <t>450826RAA</t>
  </si>
  <si>
    <t>VLADIMIR</t>
  </si>
  <si>
    <t>ROLANDO</t>
  </si>
  <si>
    <t>PONGO</t>
  </si>
  <si>
    <t>ANTI</t>
  </si>
  <si>
    <t>SGTO.2DO</t>
  </si>
  <si>
    <t>NELSON</t>
  </si>
  <si>
    <t>730711QCHN</t>
  </si>
  <si>
    <t>ROSSE</t>
  </si>
  <si>
    <t>MARY</t>
  </si>
  <si>
    <t>CORNEJO</t>
  </si>
  <si>
    <t>DE CARVAJAL</t>
  </si>
  <si>
    <t>591226CCR</t>
  </si>
  <si>
    <t>ELSA</t>
  </si>
  <si>
    <t>PASTORA</t>
  </si>
  <si>
    <t>VEGA</t>
  </si>
  <si>
    <t>SANGUINO</t>
  </si>
  <si>
    <t>VDA. DE CORRILLO</t>
  </si>
  <si>
    <t>RONALD</t>
  </si>
  <si>
    <t>IVER</t>
  </si>
  <si>
    <t>CORRILLO</t>
  </si>
  <si>
    <t>690203CRR</t>
  </si>
  <si>
    <t>MILTON</t>
  </si>
  <si>
    <t>ADUVIRI</t>
  </si>
  <si>
    <t>CALDERON</t>
  </si>
  <si>
    <t>JHONNY</t>
  </si>
  <si>
    <t>BALTAZAR</t>
  </si>
  <si>
    <t>TORRICO</t>
  </si>
  <si>
    <t>770624BTJ</t>
  </si>
  <si>
    <t>CARLOS</t>
  </si>
  <si>
    <t>SERRUDO</t>
  </si>
  <si>
    <t>MAYAN</t>
  </si>
  <si>
    <t>511104SMC</t>
  </si>
  <si>
    <t>DANIEL</t>
  </si>
  <si>
    <t>BAYA</t>
  </si>
  <si>
    <t>SARAVIA</t>
  </si>
  <si>
    <t>461208BSH</t>
  </si>
  <si>
    <t>CHAPETON</t>
  </si>
  <si>
    <t>HUANCA</t>
  </si>
  <si>
    <t>431020CHHL</t>
  </si>
  <si>
    <t>NANCY</t>
  </si>
  <si>
    <t>LOPEZ</t>
  </si>
  <si>
    <t>VDA. DE MENDIETA</t>
  </si>
  <si>
    <t>MENDIETA</t>
  </si>
  <si>
    <t>520520MRE</t>
  </si>
  <si>
    <t>IZABEL</t>
  </si>
  <si>
    <t>AGUIRRE</t>
  </si>
  <si>
    <t>VDA. DE GALLARDO</t>
  </si>
  <si>
    <t>GALLARDO</t>
  </si>
  <si>
    <t>ARMIJO</t>
  </si>
  <si>
    <t>791228GAM</t>
  </si>
  <si>
    <t>QUELCA</t>
  </si>
  <si>
    <t>470304QQA</t>
  </si>
  <si>
    <t>VICTOR</t>
  </si>
  <si>
    <t>680310CHCHV</t>
  </si>
  <si>
    <t>MARIO</t>
  </si>
  <si>
    <t>TERAN</t>
  </si>
  <si>
    <t>511208TRM</t>
  </si>
  <si>
    <t>NATIVIDAD</t>
  </si>
  <si>
    <t>MACUCHAPI</t>
  </si>
  <si>
    <t>VDA. DE MOLLERICONA</t>
  </si>
  <si>
    <t>TORIBIO</t>
  </si>
  <si>
    <t>MOLLERICONA</t>
  </si>
  <si>
    <t>490624MRT</t>
  </si>
  <si>
    <t>JEANNETHE</t>
  </si>
  <si>
    <t>CAVOUR</t>
  </si>
  <si>
    <t>CNL.</t>
  </si>
  <si>
    <t>FEDERICO</t>
  </si>
  <si>
    <t>VALENCIA</t>
  </si>
  <si>
    <t>130716VLJ</t>
  </si>
  <si>
    <t>CECILIA</t>
  </si>
  <si>
    <t>APAZA</t>
  </si>
  <si>
    <t>DE CAHUANA</t>
  </si>
  <si>
    <t>BRAULIO</t>
  </si>
  <si>
    <t>CAHUANA</t>
  </si>
  <si>
    <t>LOZA</t>
  </si>
  <si>
    <t>521112CLB</t>
  </si>
  <si>
    <t>CAROLINA</t>
  </si>
  <si>
    <t>ALDANA</t>
  </si>
  <si>
    <t>DAZA</t>
  </si>
  <si>
    <t>VDA. DE PUENTE</t>
  </si>
  <si>
    <t>DOCENTE</t>
  </si>
  <si>
    <t>EULOGIO</t>
  </si>
  <si>
    <t>FELIPE</t>
  </si>
  <si>
    <t>PUENTE</t>
  </si>
  <si>
    <t>GUARACHI</t>
  </si>
  <si>
    <t>591101ADC</t>
  </si>
  <si>
    <t>JAEL</t>
  </si>
  <si>
    <t>SOLEDAD</t>
  </si>
  <si>
    <t>HERRERA</t>
  </si>
  <si>
    <t>QUIROGA</t>
  </si>
  <si>
    <t>VDA. DE VILLEGAS</t>
  </si>
  <si>
    <t>SAUL</t>
  </si>
  <si>
    <t>VILLEGAS</t>
  </si>
  <si>
    <t>800912VFS</t>
  </si>
  <si>
    <t>APOLINAR</t>
  </si>
  <si>
    <t>ARUQUIPA</t>
  </si>
  <si>
    <t>MARCELO</t>
  </si>
  <si>
    <t>SALAS</t>
  </si>
  <si>
    <t>ROCA</t>
  </si>
  <si>
    <t>490614SRM</t>
  </si>
  <si>
    <t>SUSANA</t>
  </si>
  <si>
    <t>ALICIA</t>
  </si>
  <si>
    <t>MURGA</t>
  </si>
  <si>
    <t>JAVIER</t>
  </si>
  <si>
    <t>ARANDA</t>
  </si>
  <si>
    <t>650922FAJ</t>
  </si>
  <si>
    <t>ANGELA</t>
  </si>
  <si>
    <t>ELOY</t>
  </si>
  <si>
    <t>MACHICADO</t>
  </si>
  <si>
    <t>780625MYG</t>
  </si>
  <si>
    <t>GONZALES</t>
  </si>
  <si>
    <t>ARAMAYO BOZO</t>
  </si>
  <si>
    <t>591018GABJ</t>
  </si>
  <si>
    <t>ZEBALLOS</t>
  </si>
  <si>
    <t>VDA. DE CORREA</t>
  </si>
  <si>
    <t>CORREA</t>
  </si>
  <si>
    <t>BULEGIO</t>
  </si>
  <si>
    <t>FLORA</t>
  </si>
  <si>
    <t>ITUSACA</t>
  </si>
  <si>
    <t>VDA. DE MUNI</t>
  </si>
  <si>
    <t>EUSEBIO</t>
  </si>
  <si>
    <t>MUNI</t>
  </si>
  <si>
    <t>HUACATITI</t>
  </si>
  <si>
    <t>480804MHE</t>
  </si>
  <si>
    <t>SAAVEDRA</t>
  </si>
  <si>
    <t>BUSTAMANTE</t>
  </si>
  <si>
    <t>520319SBJ</t>
  </si>
  <si>
    <t>LUCILA</t>
  </si>
  <si>
    <t>MACHADO</t>
  </si>
  <si>
    <t>VDA. DE FERNANDEZ</t>
  </si>
  <si>
    <t>MARCO</t>
  </si>
  <si>
    <t>ANTONIO</t>
  </si>
  <si>
    <t>720423FFM</t>
  </si>
  <si>
    <t>ALARCON</t>
  </si>
  <si>
    <t>550825RAL</t>
  </si>
  <si>
    <t>SANTOS</t>
  </si>
  <si>
    <t>CONDORI</t>
  </si>
  <si>
    <t>ANAGUA</t>
  </si>
  <si>
    <t>510904CAS</t>
  </si>
  <si>
    <t>ATILIANO</t>
  </si>
  <si>
    <t>TOLA</t>
  </si>
  <si>
    <t>LIMA</t>
  </si>
  <si>
    <t>PADRE</t>
  </si>
  <si>
    <t>ZACARIAS</t>
  </si>
  <si>
    <t>MAMANI</t>
  </si>
  <si>
    <t>851105TMZ</t>
  </si>
  <si>
    <t>ELIDA</t>
  </si>
  <si>
    <t>PACHURI</t>
  </si>
  <si>
    <t>CUYATI</t>
  </si>
  <si>
    <t>580112PCE</t>
  </si>
  <si>
    <t>ESMERALDA</t>
  </si>
  <si>
    <t xml:space="preserve"> DEL CARMEN</t>
  </si>
  <si>
    <t>TERCEROS</t>
  </si>
  <si>
    <t>DEL CARMEN</t>
  </si>
  <si>
    <t>791112TTE</t>
  </si>
  <si>
    <t>FLAVIA</t>
  </si>
  <si>
    <t>ALEJANDRA</t>
  </si>
  <si>
    <t>GUTIERREZ</t>
  </si>
  <si>
    <t>MARTINEZ</t>
  </si>
  <si>
    <t>450924MRC</t>
  </si>
  <si>
    <t>VIRGINIA</t>
  </si>
  <si>
    <t>PARRADO</t>
  </si>
  <si>
    <t>VDA. DE LAGOS</t>
  </si>
  <si>
    <t>ESTEBAN</t>
  </si>
  <si>
    <t>LAGOS</t>
  </si>
  <si>
    <t>CHURA</t>
  </si>
  <si>
    <t>620804LCHE</t>
  </si>
  <si>
    <t>SONIA</t>
  </si>
  <si>
    <t>NACIF</t>
  </si>
  <si>
    <t>CHAIN</t>
  </si>
  <si>
    <t>CRISTINA</t>
  </si>
  <si>
    <t>480725NCHS</t>
  </si>
  <si>
    <t>MARITZA</t>
  </si>
  <si>
    <t>YASIRA</t>
  </si>
  <si>
    <t>800814RCY</t>
  </si>
  <si>
    <t>HUMBERTO</t>
  </si>
  <si>
    <t>AYAVIRI</t>
  </si>
  <si>
    <t>MENDOZA</t>
  </si>
  <si>
    <t>510414AMH</t>
  </si>
  <si>
    <t>ARAMAYO</t>
  </si>
  <si>
    <t>IMAÑA</t>
  </si>
  <si>
    <t>TCNL. DEAP.</t>
  </si>
  <si>
    <t>481012AIC</t>
  </si>
  <si>
    <t>HERMILIA</t>
  </si>
  <si>
    <t>LOBO</t>
  </si>
  <si>
    <t>DE LOZANO</t>
  </si>
  <si>
    <t>470217LLH</t>
  </si>
  <si>
    <t>ROSMARY</t>
  </si>
  <si>
    <t>KARLA</t>
  </si>
  <si>
    <t>VDA. DE CACERES</t>
  </si>
  <si>
    <t>EDWIN</t>
  </si>
  <si>
    <t>VALVERDE</t>
  </si>
  <si>
    <t>750512CVE</t>
  </si>
  <si>
    <t>JARRO</t>
  </si>
  <si>
    <t>PACHECO</t>
  </si>
  <si>
    <t>460618JPC</t>
  </si>
  <si>
    <t>CALLE</t>
  </si>
  <si>
    <t>630519CTP</t>
  </si>
  <si>
    <t>BARRIOS</t>
  </si>
  <si>
    <t>521027GBF</t>
  </si>
  <si>
    <t>ABRAHAN</t>
  </si>
  <si>
    <t>CHAUQUE</t>
  </si>
  <si>
    <t>ESPOSO</t>
  </si>
  <si>
    <t>MAGALI</t>
  </si>
  <si>
    <t>REYES</t>
  </si>
  <si>
    <t>DE CAUQUE</t>
  </si>
  <si>
    <t>691109RVM</t>
  </si>
  <si>
    <t>ANDREA</t>
  </si>
  <si>
    <t>PACO</t>
  </si>
  <si>
    <t>VDA. DE CALLE</t>
  </si>
  <si>
    <t>FIDEL</t>
  </si>
  <si>
    <t>730521CCF</t>
  </si>
  <si>
    <t>CONDE</t>
  </si>
  <si>
    <t>VILLACORTA</t>
  </si>
  <si>
    <t>VICENTE</t>
  </si>
  <si>
    <t>ALIAGA</t>
  </si>
  <si>
    <t>LLANQUE</t>
  </si>
  <si>
    <t>560320ALLV</t>
  </si>
  <si>
    <t>FIDELIA</t>
  </si>
  <si>
    <t>CABRERA</t>
  </si>
  <si>
    <t>VDA. DE CABERO</t>
  </si>
  <si>
    <t>LORENZO</t>
  </si>
  <si>
    <t>CABERO</t>
  </si>
  <si>
    <t>NINA</t>
  </si>
  <si>
    <t>550102CNL</t>
  </si>
  <si>
    <t>RUFINO</t>
  </si>
  <si>
    <t>550730CLR</t>
  </si>
  <si>
    <t>DAVILA</t>
  </si>
  <si>
    <t>BATALLANOS</t>
  </si>
  <si>
    <t>FIGUEROA</t>
  </si>
  <si>
    <t>450829BFA</t>
  </si>
  <si>
    <t>EUGENIO</t>
  </si>
  <si>
    <t>SOF. SUP. ADM.</t>
  </si>
  <si>
    <t>451216CHCHE</t>
  </si>
  <si>
    <t>AIDA</t>
  </si>
  <si>
    <t>VDA. DE RODRIGUEZ</t>
  </si>
  <si>
    <t>BRAYAM</t>
  </si>
  <si>
    <t>JONHATAN</t>
  </si>
  <si>
    <t>871204RVB</t>
  </si>
  <si>
    <t>KARINA</t>
  </si>
  <si>
    <t>TERRAZAS</t>
  </si>
  <si>
    <t>GRAGEDA</t>
  </si>
  <si>
    <t>AMERICO</t>
  </si>
  <si>
    <t>ILLANES</t>
  </si>
  <si>
    <t>790319DIJ</t>
  </si>
  <si>
    <t>ANALY</t>
  </si>
  <si>
    <t>JULIETA</t>
  </si>
  <si>
    <t>ROJAS</t>
  </si>
  <si>
    <t>PEREZ</t>
  </si>
  <si>
    <t>VDA. DE SOLIS</t>
  </si>
  <si>
    <t>SOLIS</t>
  </si>
  <si>
    <t>SEJAS</t>
  </si>
  <si>
    <t>701109SSF</t>
  </si>
  <si>
    <t>VEIZAGA</t>
  </si>
  <si>
    <t>SANJINEZ</t>
  </si>
  <si>
    <t>500330VSA</t>
  </si>
  <si>
    <t>FERNANDO</t>
  </si>
  <si>
    <t>DURAN</t>
  </si>
  <si>
    <t>560530PDF</t>
  </si>
  <si>
    <t>MODESTO</t>
  </si>
  <si>
    <t>CALIZAYA</t>
  </si>
  <si>
    <t>510211CCM</t>
  </si>
  <si>
    <t>MARTINA</t>
  </si>
  <si>
    <t>VDA. DE ROJAS</t>
  </si>
  <si>
    <t>580315RCHM</t>
  </si>
  <si>
    <t>ZABALA</t>
  </si>
  <si>
    <t>670613ZMA</t>
  </si>
  <si>
    <t>TEODORA</t>
  </si>
  <si>
    <t>VENTURA</t>
  </si>
  <si>
    <t>PACARA</t>
  </si>
  <si>
    <t>VDA DE MITA</t>
  </si>
  <si>
    <t>1296703-26</t>
  </si>
  <si>
    <t>HERMANA</t>
  </si>
  <si>
    <t>EDUARDA</t>
  </si>
  <si>
    <t>551109VMT</t>
  </si>
  <si>
    <t>HILDA</t>
  </si>
  <si>
    <t>LOLA</t>
  </si>
  <si>
    <t>TARQUI</t>
  </si>
  <si>
    <t>VDA. DE PEÑA</t>
  </si>
  <si>
    <t>PEÑA</t>
  </si>
  <si>
    <t>560322TPH</t>
  </si>
  <si>
    <t>AVELINA</t>
  </si>
  <si>
    <t>REVILLA</t>
  </si>
  <si>
    <t>BALDERRAMA</t>
  </si>
  <si>
    <t xml:space="preserve">  </t>
  </si>
  <si>
    <t>500112RVN</t>
  </si>
  <si>
    <t>540929RVJ</t>
  </si>
  <si>
    <t>MENELIO</t>
  </si>
  <si>
    <t>AQUINO</t>
  </si>
  <si>
    <t>630722ACM</t>
  </si>
  <si>
    <t>WILMA</t>
  </si>
  <si>
    <t>LIMACHI</t>
  </si>
  <si>
    <t>VDA. DE CARRILLO</t>
  </si>
  <si>
    <t>CARRILLO</t>
  </si>
  <si>
    <t>810308LCW</t>
  </si>
  <si>
    <t>ESTANISLAO</t>
  </si>
  <si>
    <t>PAYE</t>
  </si>
  <si>
    <t>440420PTE</t>
  </si>
  <si>
    <t>MOREIRA</t>
  </si>
  <si>
    <t>POL. ADM.</t>
  </si>
  <si>
    <t>501205MGJ</t>
  </si>
  <si>
    <t>MANTINEZ</t>
  </si>
  <si>
    <t>491013MME</t>
  </si>
  <si>
    <t>CONCUBINO</t>
  </si>
  <si>
    <t>VILMA</t>
  </si>
  <si>
    <t>830208AME</t>
  </si>
  <si>
    <t>ADAN</t>
  </si>
  <si>
    <t>FELIX</t>
  </si>
  <si>
    <t>ESPEJO</t>
  </si>
  <si>
    <t>781128EMA</t>
  </si>
  <si>
    <t>VALENTINA</t>
  </si>
  <si>
    <t>LAURA</t>
  </si>
  <si>
    <t>VDA. DE SOLANO</t>
  </si>
  <si>
    <t>RODDY</t>
  </si>
  <si>
    <t>SOLANO</t>
  </si>
  <si>
    <t>571101LSF</t>
  </si>
  <si>
    <t>NICOLAS</t>
  </si>
  <si>
    <t>500203HGJ</t>
  </si>
  <si>
    <t>MIRTHA</t>
  </si>
  <si>
    <t>GLORIA</t>
  </si>
  <si>
    <t>SEGOVIA</t>
  </si>
  <si>
    <t>VDA. DE HUARITA</t>
  </si>
  <si>
    <t>HUARITA</t>
  </si>
  <si>
    <t>640608SHM</t>
  </si>
  <si>
    <t>491111GRJ</t>
  </si>
  <si>
    <t>HUAYHUA</t>
  </si>
  <si>
    <t xml:space="preserve">VDA. DE CHAVEZ </t>
  </si>
  <si>
    <t>RICHARD</t>
  </si>
  <si>
    <t>CHAVEZ</t>
  </si>
  <si>
    <t>791106HCL</t>
  </si>
  <si>
    <t>ACUÑA</t>
  </si>
  <si>
    <t>TCNL. DESP.</t>
  </si>
  <si>
    <t>TARDIO</t>
  </si>
  <si>
    <t>580306AVL</t>
  </si>
  <si>
    <t>ERWIN</t>
  </si>
  <si>
    <t>MEDINA</t>
  </si>
  <si>
    <t>ORDOÑEZ</t>
  </si>
  <si>
    <t>680930MOM</t>
  </si>
  <si>
    <t>MANUELA</t>
  </si>
  <si>
    <t>VDA. DE CALLISAYA</t>
  </si>
  <si>
    <t>CALLISAYA</t>
  </si>
  <si>
    <t>511229TCM</t>
  </si>
  <si>
    <t>JULIA</t>
  </si>
  <si>
    <t>SILVESTRE</t>
  </si>
  <si>
    <t>ALEXZANDER</t>
  </si>
  <si>
    <t>580107SMJ</t>
  </si>
  <si>
    <t>FRANCISCO</t>
  </si>
  <si>
    <t>PORCEL</t>
  </si>
  <si>
    <t>581004CPF</t>
  </si>
  <si>
    <t>MILENKA</t>
  </si>
  <si>
    <t>TINTA</t>
  </si>
  <si>
    <t>870124GCM</t>
  </si>
  <si>
    <t>BARRIGA</t>
  </si>
  <si>
    <t>431005BRA</t>
  </si>
  <si>
    <t>ZENON</t>
  </si>
  <si>
    <t>ALEGRE</t>
  </si>
  <si>
    <t>521208MAZ</t>
  </si>
  <si>
    <t>ANGEL</t>
  </si>
  <si>
    <t>480602QAA</t>
  </si>
  <si>
    <t>VIVIANA</t>
  </si>
  <si>
    <t>ESPINOZA</t>
  </si>
  <si>
    <t>BIGMAN</t>
  </si>
  <si>
    <t>SBTTE.</t>
  </si>
  <si>
    <t>ALEJANDRO</t>
  </si>
  <si>
    <t>671109EBV</t>
  </si>
  <si>
    <t>GLADYS</t>
  </si>
  <si>
    <t>GUILLEN</t>
  </si>
  <si>
    <t xml:space="preserve">DE FARFAN </t>
  </si>
  <si>
    <t>ARTURO</t>
  </si>
  <si>
    <t>FARFAN</t>
  </si>
  <si>
    <t>540208GFG</t>
  </si>
  <si>
    <t>LIDIA</t>
  </si>
  <si>
    <t>QUEQUEJANA</t>
  </si>
  <si>
    <t>CONSTANCIO</t>
  </si>
  <si>
    <t>860321QCL</t>
  </si>
  <si>
    <t>YUSLAVIA</t>
  </si>
  <si>
    <t>VASQUEZ</t>
  </si>
  <si>
    <t>SALGUERO</t>
  </si>
  <si>
    <t>640317MC J</t>
  </si>
  <si>
    <t>ELIANA</t>
  </si>
  <si>
    <t>VISCARRA</t>
  </si>
  <si>
    <t>700927VTE</t>
  </si>
  <si>
    <t>ANASTACIO</t>
  </si>
  <si>
    <t>ASISTIRI</t>
  </si>
  <si>
    <t>560111GAA</t>
  </si>
  <si>
    <t>VDA. DE MEJIA</t>
  </si>
  <si>
    <t>SGTO. 1RO</t>
  </si>
  <si>
    <t>MEJIA</t>
  </si>
  <si>
    <t>660119HMM</t>
  </si>
  <si>
    <t>MAGDALENA</t>
  </si>
  <si>
    <t>AYCA</t>
  </si>
  <si>
    <t>LEANDRO</t>
  </si>
  <si>
    <t>JIHUACUTI</t>
  </si>
  <si>
    <t>860114AMM</t>
  </si>
  <si>
    <t>BUENO</t>
  </si>
  <si>
    <t>FROELAN</t>
  </si>
  <si>
    <t>450721BFD</t>
  </si>
  <si>
    <t>WILLY</t>
  </si>
  <si>
    <t>MOISES</t>
  </si>
  <si>
    <t>ANTEQUERA</t>
  </si>
  <si>
    <t>PEÑALOZA</t>
  </si>
  <si>
    <t>480904APW</t>
  </si>
  <si>
    <t>YESSICA</t>
  </si>
  <si>
    <t>ILLA</t>
  </si>
  <si>
    <t>MARISCAL</t>
  </si>
  <si>
    <t>890729IPY</t>
  </si>
  <si>
    <t>MIGUEL</t>
  </si>
  <si>
    <t>CAERO</t>
  </si>
  <si>
    <t>520930CM</t>
  </si>
  <si>
    <t>ELIZABETH</t>
  </si>
  <si>
    <t>ARANDIA</t>
  </si>
  <si>
    <t>DOMINGUEZ</t>
  </si>
  <si>
    <t>VDA. DE CARDOZO</t>
  </si>
  <si>
    <t>PAUL</t>
  </si>
  <si>
    <t>CARDOZO</t>
  </si>
  <si>
    <t>610103ACE</t>
  </si>
  <si>
    <t>CANELAS</t>
  </si>
  <si>
    <t>550423RCJ</t>
  </si>
  <si>
    <t>LINO</t>
  </si>
  <si>
    <t>MONCADA</t>
  </si>
  <si>
    <t>530611LMA</t>
  </si>
  <si>
    <t>VDA. DE LAURA</t>
  </si>
  <si>
    <t>NESTOR</t>
  </si>
  <si>
    <t>511027LMN</t>
  </si>
  <si>
    <t>PABLO</t>
  </si>
  <si>
    <t>700927HLJ</t>
  </si>
  <si>
    <t>NORA</t>
  </si>
  <si>
    <t>HUMEREZ</t>
  </si>
  <si>
    <t>PAXI</t>
  </si>
  <si>
    <t>VDA. DE HUMEREZ</t>
  </si>
  <si>
    <t>CABO</t>
  </si>
  <si>
    <t>FROILAN</t>
  </si>
  <si>
    <t>820223HHF</t>
  </si>
  <si>
    <t>TANCARA</t>
  </si>
  <si>
    <t>441004TCF</t>
  </si>
  <si>
    <t>ABEL</t>
  </si>
  <si>
    <t>GUZMÁN</t>
  </si>
  <si>
    <t>531110GA</t>
  </si>
  <si>
    <t>CAVERO</t>
  </si>
  <si>
    <t>AMPARO</t>
  </si>
  <si>
    <t>580821MCA</t>
  </si>
  <si>
    <t>PUMARINO</t>
  </si>
  <si>
    <t>LORA</t>
  </si>
  <si>
    <t>511211PLC</t>
  </si>
  <si>
    <t>HERNAN</t>
  </si>
  <si>
    <t>DAVID</t>
  </si>
  <si>
    <t>LOAYZA</t>
  </si>
  <si>
    <t>590525RLH</t>
  </si>
  <si>
    <t>PATRICIO</t>
  </si>
  <si>
    <t>PALENQUE</t>
  </si>
  <si>
    <t>RENTERIA</t>
  </si>
  <si>
    <t>YUPANQUI</t>
  </si>
  <si>
    <t>VDA. DE NINA</t>
  </si>
  <si>
    <t>LP</t>
  </si>
  <si>
    <t>PATANI</t>
  </si>
  <si>
    <t>801004NPJ</t>
  </si>
  <si>
    <t>FALLECIMIENTO</t>
  </si>
  <si>
    <t>EFRAIN</t>
  </si>
  <si>
    <t>RIVEROS</t>
  </si>
  <si>
    <t>WALTER</t>
  </si>
  <si>
    <t>ALPIRE</t>
  </si>
  <si>
    <t>LENS</t>
  </si>
  <si>
    <t>PINTO</t>
  </si>
  <si>
    <t>SEBASTIAN</t>
  </si>
  <si>
    <t>ENRIQUE</t>
  </si>
  <si>
    <t>AGUSTIN</t>
  </si>
  <si>
    <t>COARITE</t>
  </si>
  <si>
    <t>CHARCA</t>
  </si>
  <si>
    <t>JUSTINA</t>
  </si>
  <si>
    <t>TIÑINI</t>
  </si>
  <si>
    <t>HUCHANI</t>
  </si>
  <si>
    <t>MARIBEL</t>
  </si>
  <si>
    <t>AYALA</t>
  </si>
  <si>
    <t>CANAVIRI</t>
  </si>
  <si>
    <t>ERNESTO</t>
  </si>
  <si>
    <t>CELESTINO</t>
  </si>
  <si>
    <t>ROBUSTIANO</t>
  </si>
  <si>
    <t>ROBUSTACIO</t>
  </si>
  <si>
    <t>FILOMENO</t>
  </si>
  <si>
    <t>CHIPANA</t>
  </si>
  <si>
    <t>ROBERTO</t>
  </si>
  <si>
    <t>YAULI</t>
  </si>
  <si>
    <t>GAVINCHA</t>
  </si>
  <si>
    <t>PACIFICO</t>
  </si>
  <si>
    <t>GUARAYA</t>
  </si>
  <si>
    <t>CECILIO</t>
  </si>
  <si>
    <t>TIJO</t>
  </si>
  <si>
    <t>DELGADO</t>
  </si>
  <si>
    <t>BARRA</t>
  </si>
  <si>
    <t>ISAAC</t>
  </si>
  <si>
    <t>DE LA CRUZ</t>
  </si>
  <si>
    <t>MERCADO</t>
  </si>
  <si>
    <t>RAMALLO</t>
  </si>
  <si>
    <t>JUSTINO</t>
  </si>
  <si>
    <t>CANDIA</t>
  </si>
  <si>
    <t>CAP.</t>
  </si>
  <si>
    <t>ALANOCA</t>
  </si>
  <si>
    <t>GREGORIO</t>
  </si>
  <si>
    <t>CONDORENA</t>
  </si>
  <si>
    <t>CACHI</t>
  </si>
  <si>
    <t>CELSTINO</t>
  </si>
  <si>
    <t>ALI</t>
  </si>
  <si>
    <t>CASTO</t>
  </si>
  <si>
    <t>ARUNI</t>
  </si>
  <si>
    <t>SULLCA</t>
  </si>
  <si>
    <t>TELESFORO</t>
  </si>
  <si>
    <t>ASPI</t>
  </si>
  <si>
    <t>ZENTENO</t>
  </si>
  <si>
    <t>CASIMIRO</t>
  </si>
  <si>
    <t>CHINCHE</t>
  </si>
  <si>
    <t>YANARICO</t>
  </si>
  <si>
    <t>EMETERIO</t>
  </si>
  <si>
    <t>ALCON</t>
  </si>
  <si>
    <t>MELANIO</t>
  </si>
  <si>
    <t>PATZI</t>
  </si>
  <si>
    <t>SALCEDO</t>
  </si>
  <si>
    <t>SOF. 2DO. ADM.</t>
  </si>
  <si>
    <t>PARI</t>
  </si>
  <si>
    <t>LLIFUTA</t>
  </si>
  <si>
    <t>RAMON</t>
  </si>
  <si>
    <t>OSCAR</t>
  </si>
  <si>
    <t>ARCANI</t>
  </si>
  <si>
    <t>HERMOGENES</t>
  </si>
  <si>
    <t>BASILIO</t>
  </si>
  <si>
    <t>HUACANI</t>
  </si>
  <si>
    <t>CHAPI</t>
  </si>
  <si>
    <t>ORTIZ</t>
  </si>
  <si>
    <t>ARENAS</t>
  </si>
  <si>
    <t>HORACIO</t>
  </si>
  <si>
    <t>BALLON</t>
  </si>
  <si>
    <t>MACIAS</t>
  </si>
  <si>
    <t>MARIANO</t>
  </si>
  <si>
    <t>VALERO</t>
  </si>
  <si>
    <t>MULLISACA</t>
  </si>
  <si>
    <t>FAVIO</t>
  </si>
  <si>
    <t>HIPOLITO</t>
  </si>
  <si>
    <t>ACHATA</t>
  </si>
  <si>
    <t>URURI</t>
  </si>
  <si>
    <t>GERVACIO</t>
  </si>
  <si>
    <t>LLAMACA</t>
  </si>
  <si>
    <t>GERMAN</t>
  </si>
  <si>
    <t>MAMERTO</t>
  </si>
  <si>
    <t>HUARICALLO</t>
  </si>
  <si>
    <t>FLORENCIO</t>
  </si>
  <si>
    <t>QUELALI</t>
  </si>
  <si>
    <t>PACOSILLO</t>
  </si>
  <si>
    <t>TIMOTEO</t>
  </si>
  <si>
    <t>YANA</t>
  </si>
  <si>
    <t>BASILIA</t>
  </si>
  <si>
    <t>ICHUTA</t>
  </si>
  <si>
    <t>VDA. DE VILLANUEVA</t>
  </si>
  <si>
    <t>CALIXTO</t>
  </si>
  <si>
    <t>VILLANUEVA</t>
  </si>
  <si>
    <t>AMBROSIO</t>
  </si>
  <si>
    <t>ESPADA</t>
  </si>
  <si>
    <t>MUÑOZ</t>
  </si>
  <si>
    <t>DAMASO</t>
  </si>
  <si>
    <t>PERCA</t>
  </si>
  <si>
    <t>BENEDICTO</t>
  </si>
  <si>
    <t>PORFIRIO</t>
  </si>
  <si>
    <t>ZENOBIO</t>
  </si>
  <si>
    <t>LARICO</t>
  </si>
  <si>
    <t>ZENOBI</t>
  </si>
  <si>
    <t>POSTO</t>
  </si>
  <si>
    <t>CUSSY</t>
  </si>
  <si>
    <t>ISMAEL</t>
  </si>
  <si>
    <t>CUMARA</t>
  </si>
  <si>
    <t>HUAYCHO</t>
  </si>
  <si>
    <t>HILARION</t>
  </si>
  <si>
    <t>TACURI</t>
  </si>
  <si>
    <t>ORCKO</t>
  </si>
  <si>
    <t>NICASIO</t>
  </si>
  <si>
    <t>MACARIO</t>
  </si>
  <si>
    <t>CHUI</t>
  </si>
  <si>
    <t>TIBURCIO</t>
  </si>
  <si>
    <t>CALUMANI</t>
  </si>
  <si>
    <t>GUERRERO</t>
  </si>
  <si>
    <t>POMA</t>
  </si>
  <si>
    <t>ULO</t>
  </si>
  <si>
    <t>MARCELIO</t>
  </si>
  <si>
    <t>SIÑANI</t>
  </si>
  <si>
    <t>KANTUTA</t>
  </si>
  <si>
    <t>TITIRICO</t>
  </si>
  <si>
    <t>TAMBO</t>
  </si>
  <si>
    <t>ROQUE</t>
  </si>
  <si>
    <t>YAPUCHURA</t>
  </si>
  <si>
    <t>CHAMBILLA</t>
  </si>
  <si>
    <t>CHOQUEHUANCA</t>
  </si>
  <si>
    <t>LAYME</t>
  </si>
  <si>
    <t>PEDROMAMANI</t>
  </si>
  <si>
    <t>AMARU</t>
  </si>
  <si>
    <t>SANGA</t>
  </si>
  <si>
    <t>ELIAS</t>
  </si>
  <si>
    <t>CHURQUI</t>
  </si>
  <si>
    <t>POLICARPIO</t>
  </si>
  <si>
    <t>CASTAÑETA</t>
  </si>
  <si>
    <t>SIXTO</t>
  </si>
  <si>
    <t>FELICIANO</t>
  </si>
  <si>
    <t>SARZURI</t>
  </si>
  <si>
    <t>MILAN</t>
  </si>
  <si>
    <t>CORNELIO</t>
  </si>
  <si>
    <t>QUENTA</t>
  </si>
  <si>
    <t>MATILDE</t>
  </si>
  <si>
    <t>PAREDES</t>
  </si>
  <si>
    <t>SUXO</t>
  </si>
  <si>
    <t>FLAVIO</t>
  </si>
  <si>
    <t>LUCIANO</t>
  </si>
  <si>
    <t>COQUEHUANCA</t>
  </si>
  <si>
    <t>GENARO</t>
  </si>
  <si>
    <t>CORAZON</t>
  </si>
  <si>
    <t>NARCISO</t>
  </si>
  <si>
    <t>NAZARIO</t>
  </si>
  <si>
    <t>CATUNTA</t>
  </si>
  <si>
    <t>CORDERO</t>
  </si>
  <si>
    <t>NEMESIO</t>
  </si>
  <si>
    <t>BALBOA</t>
  </si>
  <si>
    <t>FACUNDO</t>
  </si>
  <si>
    <t>FACUNFO</t>
  </si>
  <si>
    <t>TARQUINO</t>
  </si>
  <si>
    <t>ALEJO</t>
  </si>
  <si>
    <t>JULI</t>
  </si>
  <si>
    <t>CUSI</t>
  </si>
  <si>
    <t>INOCECIO</t>
  </si>
  <si>
    <t>TORREJON</t>
  </si>
  <si>
    <t>SIMON</t>
  </si>
  <si>
    <t>SIRPA</t>
  </si>
  <si>
    <t>CHARLES</t>
  </si>
  <si>
    <t>NATALIO</t>
  </si>
  <si>
    <t>YAPU</t>
  </si>
  <si>
    <t>MANUEL</t>
  </si>
  <si>
    <t>TITO</t>
  </si>
  <si>
    <t>PIZARROSO</t>
  </si>
  <si>
    <t>CHIRINO</t>
  </si>
  <si>
    <t>RICARDO</t>
  </si>
  <si>
    <t>LIPE</t>
  </si>
  <si>
    <t>PONCIANO</t>
  </si>
  <si>
    <t>TEODOSIO</t>
  </si>
  <si>
    <t>LUCIA</t>
  </si>
  <si>
    <t>EPIFANIA</t>
  </si>
  <si>
    <t>CARRASCO</t>
  </si>
  <si>
    <t>MAXIMO</t>
  </si>
  <si>
    <t>VALERIO</t>
  </si>
  <si>
    <t>SINKA</t>
  </si>
  <si>
    <t>AQUILINO</t>
  </si>
  <si>
    <t>ISLA</t>
  </si>
  <si>
    <t>FERMIN</t>
  </si>
  <si>
    <t>PACASA</t>
  </si>
  <si>
    <t>MARCA</t>
  </si>
  <si>
    <t>FRIDA</t>
  </si>
  <si>
    <t>BENJAMIN</t>
  </si>
  <si>
    <t>PUSARICO</t>
  </si>
  <si>
    <t>GERONIMO</t>
  </si>
  <si>
    <t>SALLUCA</t>
  </si>
  <si>
    <t>ELEODORO</t>
  </si>
  <si>
    <t>LEONARDO</t>
  </si>
  <si>
    <t>SALGADO</t>
  </si>
  <si>
    <t>CUSSI</t>
  </si>
  <si>
    <t>CHUQUIMIA</t>
  </si>
  <si>
    <t>SEGALES</t>
  </si>
  <si>
    <t>ENRIQUEZ</t>
  </si>
  <si>
    <t>CARMEN</t>
  </si>
  <si>
    <t>VDA. DE GUARACHI</t>
  </si>
  <si>
    <t>PAÑO</t>
  </si>
  <si>
    <t>YANAGUAYA</t>
  </si>
  <si>
    <t>ARCE</t>
  </si>
  <si>
    <t>BARTOLOME</t>
  </si>
  <si>
    <t>ALFONSO</t>
  </si>
  <si>
    <t>CHIRINOS</t>
  </si>
  <si>
    <t>FELICINAO</t>
  </si>
  <si>
    <t>FULGENCIO</t>
  </si>
  <si>
    <t>CAVIÑA</t>
  </si>
  <si>
    <t>CRUZ</t>
  </si>
  <si>
    <t>COLQUEHUANCA</t>
  </si>
  <si>
    <t>GUITIERREZ</t>
  </si>
  <si>
    <t>TRIFON</t>
  </si>
  <si>
    <t>POCOATA</t>
  </si>
  <si>
    <t>RONQUILLO</t>
  </si>
  <si>
    <t>DIONICIO</t>
  </si>
  <si>
    <t>SGTO. 1RO. ADM.</t>
  </si>
  <si>
    <t>PACCO</t>
  </si>
  <si>
    <t>SABINO</t>
  </si>
  <si>
    <t>BETSNA</t>
  </si>
  <si>
    <t>FABIOLA</t>
  </si>
  <si>
    <t>MALDONADO</t>
  </si>
  <si>
    <t>VILLALBA</t>
  </si>
  <si>
    <t>TTE. ADM.</t>
  </si>
  <si>
    <t>LEONOR</t>
  </si>
  <si>
    <t>ORTUÑO</t>
  </si>
  <si>
    <t>CIVERA</t>
  </si>
  <si>
    <t>ORLANDO</t>
  </si>
  <si>
    <t>MOISAN</t>
  </si>
  <si>
    <t>MATTOS</t>
  </si>
  <si>
    <t>JIMENEZ</t>
  </si>
  <si>
    <t>CUBA</t>
  </si>
  <si>
    <t>SANTALLA</t>
  </si>
  <si>
    <t>LENADRO</t>
  </si>
  <si>
    <t>SEFERINO</t>
  </si>
  <si>
    <t>NEMECIO</t>
  </si>
  <si>
    <t>CAZAS</t>
  </si>
  <si>
    <t>COPAJA</t>
  </si>
  <si>
    <t>ALBINO</t>
  </si>
  <si>
    <t>RENE</t>
  </si>
  <si>
    <t>GALLO</t>
  </si>
  <si>
    <t>TERESA</t>
  </si>
  <si>
    <t>GUZMAN</t>
  </si>
  <si>
    <t>VDA. DE CAMPOS</t>
  </si>
  <si>
    <t>CAMPOS</t>
  </si>
  <si>
    <t>OROPEZA</t>
  </si>
  <si>
    <t>FAVIOLA</t>
  </si>
  <si>
    <t>LINES</t>
  </si>
  <si>
    <t>FAUSTINO</t>
  </si>
  <si>
    <t>TEODORO</t>
  </si>
  <si>
    <t>ZUNA</t>
  </si>
  <si>
    <t>MAMAN</t>
  </si>
  <si>
    <t>PASCUAL</t>
  </si>
  <si>
    <t>MITA</t>
  </si>
  <si>
    <t>QUISBERT</t>
  </si>
  <si>
    <t>HERIBERTO</t>
  </si>
  <si>
    <t>ACHU</t>
  </si>
  <si>
    <t>ALVARADO</t>
  </si>
  <si>
    <t>EMILIANO</t>
  </si>
  <si>
    <t>CHURATA</t>
  </si>
  <si>
    <t>PUCHO</t>
  </si>
  <si>
    <t>JAVER</t>
  </si>
  <si>
    <t>ANTEZANA</t>
  </si>
  <si>
    <t>ZAPATA</t>
  </si>
  <si>
    <t>LOURDES</t>
  </si>
  <si>
    <t>SEVERINA</t>
  </si>
  <si>
    <t>DE APARICIO</t>
  </si>
  <si>
    <t>MERCEDES</t>
  </si>
  <si>
    <t>PLATA</t>
  </si>
  <si>
    <t>PRIMO</t>
  </si>
  <si>
    <t>COCA</t>
  </si>
  <si>
    <t>MAUTA</t>
  </si>
  <si>
    <t>OJEDA</t>
  </si>
  <si>
    <t>SEVERO</t>
  </si>
  <si>
    <t>ARO</t>
  </si>
  <si>
    <t>ROSA</t>
  </si>
  <si>
    <t>CEFERINO</t>
  </si>
  <si>
    <t>SACA</t>
  </si>
  <si>
    <t>LUISA</t>
  </si>
  <si>
    <t>VELIZ</t>
  </si>
  <si>
    <t>CENTELLAS</t>
  </si>
  <si>
    <t>MIRIAN</t>
  </si>
  <si>
    <t>DORIS</t>
  </si>
  <si>
    <t>DE TAMAYO</t>
  </si>
  <si>
    <t>PACORICONA</t>
  </si>
  <si>
    <t>EVARISTO</t>
  </si>
  <si>
    <t>2163622-1M</t>
  </si>
  <si>
    <t>CLAROS</t>
  </si>
  <si>
    <t>GRAL.</t>
  </si>
  <si>
    <t>SANGALLE</t>
  </si>
  <si>
    <t>TACACHIRA</t>
  </si>
  <si>
    <t>TACARACHI</t>
  </si>
  <si>
    <t>ASCENCIO</t>
  </si>
  <si>
    <t>AGAPITO</t>
  </si>
  <si>
    <t>PAJSI</t>
  </si>
  <si>
    <t>LEOPOLDO</t>
  </si>
  <si>
    <t>MONTESINOS</t>
  </si>
  <si>
    <t>MOLERO</t>
  </si>
  <si>
    <t>NICOLASA</t>
  </si>
  <si>
    <t>HUANTO</t>
  </si>
  <si>
    <t>VDA.DE SIÑANI</t>
  </si>
  <si>
    <t>LUCIO</t>
  </si>
  <si>
    <t>CANTUTA</t>
  </si>
  <si>
    <t>URCULLO</t>
  </si>
  <si>
    <t>EUGENIA</t>
  </si>
  <si>
    <t>VDA.DE ESPINOZA</t>
  </si>
  <si>
    <t>VDA. DE ESPINOZA</t>
  </si>
  <si>
    <t>RUBEN</t>
  </si>
  <si>
    <t>ZENOBIA</t>
  </si>
  <si>
    <t>ANGELICA</t>
  </si>
  <si>
    <t>DE AGUILA</t>
  </si>
  <si>
    <t>SALINAS</t>
  </si>
  <si>
    <t>IPORRE</t>
  </si>
  <si>
    <t>WALBERTO</t>
  </si>
  <si>
    <t>ACHO</t>
  </si>
  <si>
    <t>VICTORIANO</t>
  </si>
  <si>
    <t>CLEMENTE</t>
  </si>
  <si>
    <t>PILCO</t>
  </si>
  <si>
    <t>MARILYN</t>
  </si>
  <si>
    <t>ROSARIO</t>
  </si>
  <si>
    <t>ZABALETA</t>
  </si>
  <si>
    <t>TOMAS</t>
  </si>
  <si>
    <t>LUNA</t>
  </si>
  <si>
    <t>TAQUICHIRI</t>
  </si>
  <si>
    <t>CUELLAR</t>
  </si>
  <si>
    <t>PAJARITO</t>
  </si>
  <si>
    <t>EMILIO</t>
  </si>
  <si>
    <t>SELFA</t>
  </si>
  <si>
    <t>SIMONA</t>
  </si>
  <si>
    <t>ARMANDO</t>
  </si>
  <si>
    <t>LUJAN</t>
  </si>
  <si>
    <t>MAYTA</t>
  </si>
  <si>
    <t>SOLIZ</t>
  </si>
  <si>
    <t>SINCA</t>
  </si>
  <si>
    <t>GUARAYO</t>
  </si>
  <si>
    <t>VERA</t>
  </si>
  <si>
    <t>TOLIN</t>
  </si>
  <si>
    <t>CALERO</t>
  </si>
  <si>
    <t>POZO</t>
  </si>
  <si>
    <t>PERALTA</t>
  </si>
  <si>
    <t>PORTILLO</t>
  </si>
  <si>
    <t>BERNABE</t>
  </si>
  <si>
    <t>PAULINO</t>
  </si>
  <si>
    <t>DE GUERRA</t>
  </si>
  <si>
    <t>JUANA</t>
  </si>
  <si>
    <t>VDA.DE RAMOS</t>
  </si>
  <si>
    <t>VALENTE</t>
  </si>
  <si>
    <t>ARRATIA</t>
  </si>
  <si>
    <t>CATALINA</t>
  </si>
  <si>
    <t>VDA.DE HUANCA</t>
  </si>
  <si>
    <t>SEGUNDINO</t>
  </si>
  <si>
    <t>COPA</t>
  </si>
  <si>
    <t>DIMELSA</t>
  </si>
  <si>
    <t>CINTYA</t>
  </si>
  <si>
    <t>RUIZ</t>
  </si>
  <si>
    <t>PONCE</t>
  </si>
  <si>
    <t>IRENE</t>
  </si>
  <si>
    <t>GOYZUETA</t>
  </si>
  <si>
    <t>MANTILLA</t>
  </si>
  <si>
    <t>GUMERCINDO</t>
  </si>
  <si>
    <t>FUENTES</t>
  </si>
  <si>
    <t>ENCINAS</t>
  </si>
  <si>
    <t>AUGUSTO</t>
  </si>
  <si>
    <t>MURGUIA</t>
  </si>
  <si>
    <t>CRISTOBAL</t>
  </si>
  <si>
    <t>VILLA</t>
  </si>
  <si>
    <t>GARNICA</t>
  </si>
  <si>
    <t>MURILLO</t>
  </si>
  <si>
    <t>ALTAMAIRANO</t>
  </si>
  <si>
    <t>SURSI</t>
  </si>
  <si>
    <t>IVAN</t>
  </si>
  <si>
    <t>MOSTACEDO</t>
  </si>
  <si>
    <t>VICTORIA</t>
  </si>
  <si>
    <t>VDA.DE CANAVIRI</t>
  </si>
  <si>
    <t>EDEVALDO</t>
  </si>
  <si>
    <t>VEDIA</t>
  </si>
  <si>
    <t>QUIRUCHI</t>
  </si>
  <si>
    <t>DORADO</t>
  </si>
  <si>
    <t>QUINTEROS</t>
  </si>
  <si>
    <t>JENY</t>
  </si>
  <si>
    <t>WILLIAN</t>
  </si>
  <si>
    <t>SOTOMAYOR</t>
  </si>
  <si>
    <t>SALVTIERRA</t>
  </si>
  <si>
    <t>ROLAN</t>
  </si>
  <si>
    <t>CALCINA</t>
  </si>
  <si>
    <t>LUQUE</t>
  </si>
  <si>
    <t>IRINEO</t>
  </si>
  <si>
    <t>CANQUI</t>
  </si>
  <si>
    <t>SOLAN</t>
  </si>
  <si>
    <t>ISIDRO</t>
  </si>
  <si>
    <t>GUACHALLA</t>
  </si>
  <si>
    <t>MACHACA</t>
  </si>
  <si>
    <t>DOLORES</t>
  </si>
  <si>
    <t>COA</t>
  </si>
  <si>
    <t>IQUIAPAZA</t>
  </si>
  <si>
    <t>VICHINI</t>
  </si>
  <si>
    <t>ULLOA</t>
  </si>
  <si>
    <t>MORENO</t>
  </si>
  <si>
    <t>LEQUIPE</t>
  </si>
  <si>
    <t>MAYDANA</t>
  </si>
  <si>
    <t>KEVIN</t>
  </si>
  <si>
    <t>PORTANDA</t>
  </si>
  <si>
    <t>COPARICONA</t>
  </si>
  <si>
    <t>JESUSA</t>
  </si>
  <si>
    <t>ELISA</t>
  </si>
  <si>
    <t>ALBINA</t>
  </si>
  <si>
    <t>CELIA</t>
  </si>
  <si>
    <t>CHACHAQUE</t>
  </si>
  <si>
    <t>VDA. DE SALAS</t>
  </si>
  <si>
    <t>JAWIRA</t>
  </si>
  <si>
    <t>PACASI</t>
  </si>
  <si>
    <t>FAUSTO</t>
  </si>
  <si>
    <t>ZARATE</t>
  </si>
  <si>
    <t>RIVAS</t>
  </si>
  <si>
    <t>SUAREZ</t>
  </si>
  <si>
    <t>CASTILLO</t>
  </si>
  <si>
    <t>2334337-1N</t>
  </si>
  <si>
    <t>SERGIO</t>
  </si>
  <si>
    <t>VDA. DE ANGOLA</t>
  </si>
  <si>
    <t>ANGOLA</t>
  </si>
  <si>
    <t>CHOQUEVILLCA</t>
  </si>
  <si>
    <t>VALERIANO</t>
  </si>
  <si>
    <t>ROMEL</t>
  </si>
  <si>
    <t>MELEAN</t>
  </si>
  <si>
    <t>CARMIÑA</t>
  </si>
  <si>
    <t>DE LOZA</t>
  </si>
  <si>
    <t>CORDOVA</t>
  </si>
  <si>
    <t>FRANZ</t>
  </si>
  <si>
    <t>3366534-1O</t>
  </si>
  <si>
    <t>CIRILO</t>
  </si>
  <si>
    <t>620349-1T</t>
  </si>
  <si>
    <t>1009139-1R</t>
  </si>
  <si>
    <t>DAYNOR</t>
  </si>
  <si>
    <t>TRIGO</t>
  </si>
  <si>
    <t>CARVAJAL</t>
  </si>
  <si>
    <t>ROSENDO</t>
  </si>
  <si>
    <t>EUSTACIO</t>
  </si>
  <si>
    <t>CONSTANTINO</t>
  </si>
  <si>
    <t>GARCIA</t>
  </si>
  <si>
    <t>POPPE</t>
  </si>
  <si>
    <t>ISABEL</t>
  </si>
  <si>
    <t>YOLANDA</t>
  </si>
  <si>
    <t>ARANIBAR</t>
  </si>
  <si>
    <t>DE TORRICO</t>
  </si>
  <si>
    <t>OLANDIA</t>
  </si>
  <si>
    <t>MANSILLA</t>
  </si>
  <si>
    <t>AMADEO</t>
  </si>
  <si>
    <t>CALLICONDE</t>
  </si>
  <si>
    <t>GUAMAN</t>
  </si>
  <si>
    <t>CASTELLON</t>
  </si>
  <si>
    <t>GASTON</t>
  </si>
  <si>
    <t>CLAURE</t>
  </si>
  <si>
    <t>PAZ</t>
  </si>
  <si>
    <t>SAUCEDO</t>
  </si>
  <si>
    <t>ARZABE</t>
  </si>
  <si>
    <t>AMADOR</t>
  </si>
  <si>
    <t>ADALID</t>
  </si>
  <si>
    <t>VDA. DE CONDORI</t>
  </si>
  <si>
    <t>VDA. DE ORTEGA</t>
  </si>
  <si>
    <t>GROVER</t>
  </si>
  <si>
    <t>HENRY</t>
  </si>
  <si>
    <t>ORTEGA</t>
  </si>
  <si>
    <t>WILSON</t>
  </si>
  <si>
    <t>ECHEVERRIA</t>
  </si>
  <si>
    <t>KENTA</t>
  </si>
  <si>
    <t>VDA. DE MAMANI</t>
  </si>
  <si>
    <t>MAYDA</t>
  </si>
  <si>
    <t>ESPERANZA</t>
  </si>
  <si>
    <t>ARELLANO</t>
  </si>
  <si>
    <t>LEONCIO</t>
  </si>
  <si>
    <t>MONTENEGRO</t>
  </si>
  <si>
    <t>MONTENENGRO</t>
  </si>
  <si>
    <t>FLORENTINO</t>
  </si>
  <si>
    <t>REMBERTO</t>
  </si>
  <si>
    <t>VILLARROEL</t>
  </si>
  <si>
    <t>SEQUEIROS</t>
  </si>
  <si>
    <t>CALLAPA</t>
  </si>
  <si>
    <t>ESTACA</t>
  </si>
  <si>
    <t>HECTOR</t>
  </si>
  <si>
    <t>MEDINACELLI</t>
  </si>
  <si>
    <t>JULIAN</t>
  </si>
  <si>
    <t>NEMIO</t>
  </si>
  <si>
    <t>APALA</t>
  </si>
  <si>
    <t>587751-1D</t>
  </si>
  <si>
    <t>VDA. DE CALANI</t>
  </si>
  <si>
    <t>INES</t>
  </si>
  <si>
    <t>NORAH</t>
  </si>
  <si>
    <t>VDA. DE ZUBIETA</t>
  </si>
  <si>
    <t>ZUBIETA</t>
  </si>
  <si>
    <t>VDA. DE COHAQUIRA</t>
  </si>
  <si>
    <t>DEMETRIO</t>
  </si>
  <si>
    <t>COHAQUIRA</t>
  </si>
  <si>
    <t>MANZANEDA</t>
  </si>
  <si>
    <t>CALLIZAYA</t>
  </si>
  <si>
    <t>JACOBO</t>
  </si>
  <si>
    <t>CALLANCHO</t>
  </si>
  <si>
    <t>PANIAGUA</t>
  </si>
  <si>
    <t>MAURICIO</t>
  </si>
  <si>
    <t>VILLAGOMEZ</t>
  </si>
  <si>
    <t>2819519-1H</t>
  </si>
  <si>
    <t>MAGNA</t>
  </si>
  <si>
    <t>CORTEZ</t>
  </si>
  <si>
    <t>MONTERO</t>
  </si>
  <si>
    <t>OÑO</t>
  </si>
  <si>
    <t>LAZARO</t>
  </si>
  <si>
    <t>ESQUIBEL</t>
  </si>
  <si>
    <t>VERAMENDI</t>
  </si>
  <si>
    <t>MONRAÑO</t>
  </si>
  <si>
    <t>MARINA</t>
  </si>
  <si>
    <t>YUCRA</t>
  </si>
  <si>
    <t>CENSO</t>
  </si>
  <si>
    <t>ARTEAGA</t>
  </si>
  <si>
    <t>CARRIZALES</t>
  </si>
  <si>
    <t>VDA. DE CONDE</t>
  </si>
  <si>
    <t>SAJAMA</t>
  </si>
  <si>
    <t>WALDO</t>
  </si>
  <si>
    <t>ZAMBRANA</t>
  </si>
  <si>
    <t>MACEDA</t>
  </si>
  <si>
    <t>OROZCO</t>
  </si>
  <si>
    <t>OSMAN</t>
  </si>
  <si>
    <t>PANOZO</t>
  </si>
  <si>
    <t>MENECES</t>
  </si>
  <si>
    <t>VDA. DE JIMENEZ</t>
  </si>
  <si>
    <t>CORINA</t>
  </si>
  <si>
    <t>CHINAHUANCA</t>
  </si>
  <si>
    <t>NEMTALA</t>
  </si>
  <si>
    <t>KAIRALA</t>
  </si>
  <si>
    <t>BUSTILLOS</t>
  </si>
  <si>
    <t>ROGELIO</t>
  </si>
  <si>
    <t>VIDAL</t>
  </si>
  <si>
    <t>JANCO</t>
  </si>
  <si>
    <t>ALCIDES</t>
  </si>
  <si>
    <t>NACHO</t>
  </si>
  <si>
    <t>SORIA</t>
  </si>
  <si>
    <t>LIZARAZU</t>
  </si>
  <si>
    <t>ELVA</t>
  </si>
  <si>
    <t>VDA. DE VARGAS</t>
  </si>
  <si>
    <t>PALLI</t>
  </si>
  <si>
    <t>INOCENCIO</t>
  </si>
  <si>
    <t>JORDAN</t>
  </si>
  <si>
    <t>ROSER</t>
  </si>
  <si>
    <t>PADILLA</t>
  </si>
  <si>
    <t>ALONSO</t>
  </si>
  <si>
    <t>BELIA</t>
  </si>
  <si>
    <t>ATANACIO</t>
  </si>
  <si>
    <t>CARLO</t>
  </si>
  <si>
    <t>GARY</t>
  </si>
  <si>
    <t>RALDE</t>
  </si>
  <si>
    <t>BERTHA</t>
  </si>
  <si>
    <t>JUAREZ</t>
  </si>
  <si>
    <t>VDA. DE CORDOVA</t>
  </si>
  <si>
    <t>LEDEZMA</t>
  </si>
  <si>
    <t>1372677-1D</t>
  </si>
  <si>
    <t>HUARACHI</t>
  </si>
  <si>
    <t>MAYKON</t>
  </si>
  <si>
    <t>EDSON</t>
  </si>
  <si>
    <t>OCHOA</t>
  </si>
  <si>
    <t>PAULA</t>
  </si>
  <si>
    <t>VDA.DE GOMEZ</t>
  </si>
  <si>
    <t>ALLEN</t>
  </si>
  <si>
    <t>ACOSTA</t>
  </si>
  <si>
    <t>SANCHEZ</t>
  </si>
  <si>
    <t>EASTMAN</t>
  </si>
  <si>
    <t>BENIGNO</t>
  </si>
  <si>
    <t>ALBARADO</t>
  </si>
  <si>
    <t>CHIJO</t>
  </si>
  <si>
    <t>COCARICO</t>
  </si>
  <si>
    <t>MAIRA</t>
  </si>
  <si>
    <t>EXALTO</t>
  </si>
  <si>
    <t>LIPA</t>
  </si>
  <si>
    <t>PUMA</t>
  </si>
  <si>
    <t>ANITA</t>
  </si>
  <si>
    <t>PANOSO</t>
  </si>
  <si>
    <t>INDALECIO</t>
  </si>
  <si>
    <t>ORELLANA</t>
  </si>
  <si>
    <t>CLAUDINA</t>
  </si>
  <si>
    <t>CALA</t>
  </si>
  <si>
    <t>VDA. DE CHAMBILLA</t>
  </si>
  <si>
    <t>QUESO</t>
  </si>
  <si>
    <t>2139845-1F</t>
  </si>
  <si>
    <t>MONICA</t>
  </si>
  <si>
    <t>DE MERIDA</t>
  </si>
  <si>
    <t>ABAD</t>
  </si>
  <si>
    <t>MERIDA</t>
  </si>
  <si>
    <t>SALVATIERRA</t>
  </si>
  <si>
    <t>DE CASTRO</t>
  </si>
  <si>
    <t>ALCAZAR</t>
  </si>
  <si>
    <t>SANJINES</t>
  </si>
  <si>
    <t>VANIA</t>
  </si>
  <si>
    <t>ESTHER</t>
  </si>
  <si>
    <t>LLAVERA</t>
  </si>
  <si>
    <t>CHAYRA</t>
  </si>
  <si>
    <t>VDA. DE CHUYMA</t>
  </si>
  <si>
    <t>CHUYMA</t>
  </si>
  <si>
    <t>VALDIVIESO</t>
  </si>
  <si>
    <t>GUERRA</t>
  </si>
  <si>
    <t>DELFINA</t>
  </si>
  <si>
    <t>DONAIRE</t>
  </si>
  <si>
    <t>BALDIVIEZO</t>
  </si>
  <si>
    <t>RAFAEL</t>
  </si>
  <si>
    <t>SOLORZANO</t>
  </si>
  <si>
    <t>DE MARTINEZ</t>
  </si>
  <si>
    <t>YOLA</t>
  </si>
  <si>
    <t>SAICO</t>
  </si>
  <si>
    <t>TUCO</t>
  </si>
  <si>
    <t>TRIGUERO</t>
  </si>
  <si>
    <t>VERONICA</t>
  </si>
  <si>
    <t>CAMAYA</t>
  </si>
  <si>
    <t>4183976-1R</t>
  </si>
  <si>
    <t>CRISOSTOMO</t>
  </si>
  <si>
    <t>VACAFLOR</t>
  </si>
  <si>
    <t>VACFLOR</t>
  </si>
  <si>
    <t>VDA. DE QUISPE</t>
  </si>
  <si>
    <t>BALDOMIRO</t>
  </si>
  <si>
    <t>HUAYGUA</t>
  </si>
  <si>
    <t>DAMIAN</t>
  </si>
  <si>
    <t>LANDAETA</t>
  </si>
  <si>
    <t>OSHIRO</t>
  </si>
  <si>
    <t>SOF.1ro</t>
  </si>
  <si>
    <t>GIRON</t>
  </si>
  <si>
    <t>SGTO.2do</t>
  </si>
  <si>
    <t>VILLAZANTE</t>
  </si>
  <si>
    <t>POMACAHUA</t>
  </si>
  <si>
    <t>CBO</t>
  </si>
  <si>
    <t>SGTO 2do</t>
  </si>
  <si>
    <t>AGUAYO</t>
  </si>
  <si>
    <t>DOMINGO</t>
  </si>
  <si>
    <t>MOYA</t>
  </si>
  <si>
    <t>YAPITA</t>
  </si>
  <si>
    <t>GIRA</t>
  </si>
  <si>
    <t>SOF.2do</t>
  </si>
  <si>
    <t>COSME</t>
  </si>
  <si>
    <t>SGTO. 1ro</t>
  </si>
  <si>
    <t>PASTOR</t>
  </si>
  <si>
    <t>SGTO. 2do</t>
  </si>
  <si>
    <t>SAMUEL</t>
  </si>
  <si>
    <t>ORUÑO</t>
  </si>
  <si>
    <t>NACOR</t>
  </si>
  <si>
    <t>BLAZ</t>
  </si>
  <si>
    <t>SOF.MY</t>
  </si>
  <si>
    <t>LLANOS</t>
  </si>
  <si>
    <t>BALCAZAR</t>
  </si>
  <si>
    <t>Cotizaciones letra C</t>
  </si>
  <si>
    <t>Cotizaciones letra A</t>
  </si>
  <si>
    <t>BN</t>
  </si>
  <si>
    <t>531212LAW</t>
  </si>
  <si>
    <t>BAJA DEFINITIVA</t>
  </si>
  <si>
    <t>551203PYJ</t>
  </si>
  <si>
    <t>JUBILACIÓN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</si>
</sst>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43" fontId="0" fillId="0" borderId="3" xfId="1" applyNumberFormat="1" applyFont="1" applyBorder="1"/>
    <xf numFmtId="10" fontId="0" fillId="0" borderId="3" xfId="0" applyNumberFormat="1" applyBorder="1"/>
    <xf numFmtId="43" fontId="0" fillId="0" borderId="3" xfId="0" applyNumberFormat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horizontal="right"/>
    </xf>
    <xf numFmtId="14" fontId="0" fillId="0" borderId="3" xfId="0" applyNumberFormat="1" applyBorder="1"/>
    <xf numFmtId="17" fontId="0" fillId="0" borderId="3" xfId="0" applyNumberFormat="1" applyBorder="1"/>
    <xf numFmtId="43" fontId="0" fillId="0" borderId="3" xfId="1" applyFont="1" applyBorder="1"/>
    <xf numFmtId="0" fontId="0" fillId="4" borderId="0" xfId="0" applyFill="1"/>
    <xf numFmtId="0" fontId="0" fillId="6" borderId="0" xfId="0" applyFill="1"/>
    <xf numFmtId="0" fontId="2" fillId="9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0" xfId="0" applyNumberFormat="1"/>
    <xf numFmtId="1" fontId="2" fillId="4" borderId="0" xfId="0" applyNumberFormat="1" applyFont="1" applyFill="1"/>
    <xf numFmtId="1" fontId="2" fillId="4" borderId="3" xfId="0" applyNumberFormat="1" applyFont="1" applyFill="1" applyBorder="1" applyAlignment="1">
      <alignment horizontal="center" vertical="center" wrapText="1"/>
    </xf>
    <xf numFmtId="1" fontId="0" fillId="4" borderId="3" xfId="0" applyNumberFormat="1" applyFill="1" applyBorder="1"/>
    <xf numFmtId="1" fontId="0" fillId="4" borderId="0" xfId="0" applyNumberFormat="1" applyFill="1"/>
    <xf numFmtId="0" fontId="0" fillId="10" borderId="3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1" borderId="3" xfId="0" applyFill="1" applyBorder="1"/>
    <xf numFmtId="14" fontId="0" fillId="11" borderId="3" xfId="0" applyNumberFormat="1" applyFill="1" applyBorder="1"/>
    <xf numFmtId="0" fontId="0" fillId="11" borderId="3" xfId="0" applyFill="1" applyBorder="1" applyAlignment="1">
      <alignment horizontal="center"/>
    </xf>
    <xf numFmtId="10" fontId="0" fillId="11" borderId="3" xfId="0" applyNumberFormat="1" applyFill="1" applyBorder="1"/>
    <xf numFmtId="43" fontId="0" fillId="11" borderId="3" xfId="0" applyNumberFormat="1" applyFill="1" applyBorder="1"/>
    <xf numFmtId="0" fontId="0" fillId="11" borderId="0" xfId="0" applyFill="1"/>
    <xf numFmtId="0" fontId="2" fillId="10" borderId="3" xfId="0" applyFont="1" applyFill="1" applyBorder="1" applyAlignment="1">
      <alignment horizontal="center" vertical="center"/>
    </xf>
    <xf numFmtId="17" fontId="0" fillId="10" borderId="3" xfId="0" applyNumberFormat="1" applyFill="1" applyBorder="1"/>
    <xf numFmtId="0" fontId="2" fillId="10" borderId="3" xfId="0" applyFont="1" applyFill="1" applyBorder="1" applyAlignment="1">
      <alignment horizontal="center" vertical="center" wrapText="1"/>
    </xf>
    <xf numFmtId="1" fontId="2" fillId="10" borderId="3" xfId="0" applyNumberFormat="1" applyFont="1" applyFill="1" applyBorder="1" applyAlignment="1">
      <alignment horizontal="center" vertical="center" wrapText="1"/>
    </xf>
    <xf numFmtId="1" fontId="0" fillId="10" borderId="3" xfId="0" applyNumberFormat="1" applyFill="1" applyBorder="1"/>
    <xf numFmtId="43" fontId="0" fillId="10" borderId="3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POS@" TargetMode="External"/><Relationship Id="rId1" Type="http://schemas.openxmlformats.org/officeDocument/2006/relationships/hyperlink" Target="mailto:APODERA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Z682"/>
  <sheetViews>
    <sheetView tabSelected="1" topLeftCell="A13" workbookViewId="0">
      <selection activeCell="AD682" sqref="AD682"/>
    </sheetView>
  </sheetViews>
  <sheetFormatPr baseColWidth="10" defaultRowHeight="15"/>
  <cols>
    <col min="1" max="1" width="4.85546875" bestFit="1" customWidth="1"/>
    <col min="2" max="2" width="15.85546875" bestFit="1" customWidth="1"/>
    <col min="3" max="3" width="12.85546875" bestFit="1" customWidth="1"/>
    <col min="4" max="4" width="11.140625" bestFit="1" customWidth="1"/>
    <col min="5" max="5" width="12.140625" customWidth="1"/>
    <col min="6" max="6" width="17.140625" bestFit="1" customWidth="1"/>
    <col min="7" max="7" width="21.7109375" bestFit="1" customWidth="1"/>
    <col min="8" max="8" width="10.7109375" bestFit="1" customWidth="1"/>
    <col min="9" max="9" width="4.7109375" bestFit="1" customWidth="1"/>
    <col min="10" max="10" width="22" bestFit="1" customWidth="1"/>
    <col min="11" max="11" width="9" bestFit="1" customWidth="1"/>
    <col min="12" max="12" width="16.42578125" bestFit="1" customWidth="1"/>
    <col min="13" max="13" width="12.85546875" bestFit="1" customWidth="1"/>
    <col min="14" max="14" width="12.28515625" bestFit="1" customWidth="1"/>
    <col min="15" max="15" width="13.85546875" bestFit="1" customWidth="1"/>
    <col min="16" max="16" width="17.140625" bestFit="1" customWidth="1"/>
    <col min="17" max="17" width="11.42578125" customWidth="1"/>
    <col min="18" max="18" width="11.42578125" bestFit="1" customWidth="1"/>
    <col min="19" max="19" width="4.7109375" bestFit="1" customWidth="1"/>
    <col min="20" max="20" width="13.140625" bestFit="1" customWidth="1"/>
    <col min="21" max="21" width="12.85546875" style="22" bestFit="1" customWidth="1"/>
    <col min="22" max="22" width="15.85546875" style="24" bestFit="1" customWidth="1"/>
    <col min="23" max="23" width="15.85546875" style="24" customWidth="1"/>
    <col min="24" max="25" width="15.85546875" style="38" customWidth="1"/>
    <col min="26" max="26" width="12.7109375" style="22" bestFit="1" customWidth="1"/>
    <col min="27" max="27" width="15.85546875" bestFit="1" customWidth="1"/>
    <col min="28" max="28" width="19.140625" bestFit="1" customWidth="1"/>
    <col min="29" max="30" width="19.140625" customWidth="1"/>
    <col min="31" max="33" width="19" customWidth="1"/>
    <col min="34" max="34" width="14.140625" style="40" customWidth="1"/>
    <col min="35" max="35" width="16.28515625" style="40" customWidth="1"/>
    <col min="36" max="36" width="16.28515625" style="41" customWidth="1"/>
    <col min="37" max="37" width="14.140625" customWidth="1"/>
    <col min="38" max="38" width="18.140625" style="25" customWidth="1"/>
    <col min="39" max="39" width="14.85546875" customWidth="1"/>
    <col min="40" max="40" width="10.28515625" customWidth="1"/>
    <col min="41" max="41" width="10.7109375" customWidth="1"/>
    <col min="42" max="42" width="15.7109375" customWidth="1"/>
    <col min="43" max="43" width="11.28515625" customWidth="1"/>
    <col min="44" max="44" width="11.85546875" customWidth="1"/>
    <col min="45" max="45" width="16.28515625" customWidth="1"/>
    <col min="46" max="46" width="10.42578125" customWidth="1"/>
    <col min="47" max="48" width="11" bestFit="1" customWidth="1"/>
    <col min="49" max="49" width="16.5703125" customWidth="1"/>
  </cols>
  <sheetData>
    <row r="1" spans="1:52">
      <c r="A1" s="1"/>
      <c r="B1" s="1"/>
      <c r="C1" s="27" t="s">
        <v>0</v>
      </c>
      <c r="D1" s="27"/>
      <c r="E1" s="27"/>
      <c r="F1" s="27"/>
      <c r="G1" s="27"/>
      <c r="H1" s="27"/>
      <c r="I1" s="27"/>
      <c r="J1" s="27"/>
      <c r="K1" s="28"/>
      <c r="L1" s="29" t="s">
        <v>1</v>
      </c>
      <c r="M1" s="29"/>
      <c r="N1" s="29"/>
      <c r="O1" s="29"/>
      <c r="P1" s="29"/>
      <c r="Q1" s="29"/>
      <c r="R1" s="29"/>
      <c r="S1" s="29"/>
      <c r="T1" s="29"/>
      <c r="V1" s="2"/>
      <c r="W1" s="2"/>
      <c r="X1" s="35"/>
      <c r="Y1" s="35"/>
      <c r="AA1" s="1"/>
      <c r="AB1" s="30" t="s">
        <v>2</v>
      </c>
      <c r="AC1" s="31"/>
      <c r="AD1" s="31"/>
      <c r="AE1" s="31"/>
      <c r="AF1" s="31"/>
      <c r="AG1" s="31"/>
      <c r="AH1" s="31"/>
      <c r="AI1" s="3"/>
      <c r="AJ1" s="4"/>
      <c r="AK1" s="1"/>
      <c r="AL1" s="5"/>
      <c r="AM1" s="1"/>
      <c r="AN1" s="32" t="s">
        <v>3</v>
      </c>
      <c r="AO1" s="32"/>
      <c r="AP1" s="32"/>
      <c r="AQ1" s="33" t="s">
        <v>4</v>
      </c>
      <c r="AR1" s="33"/>
      <c r="AS1" s="33"/>
      <c r="AT1" s="26" t="s">
        <v>5</v>
      </c>
      <c r="AU1" s="26"/>
      <c r="AV1" s="26"/>
      <c r="AW1" s="26"/>
    </row>
    <row r="2" spans="1:52" ht="60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6" t="s">
        <v>18</v>
      </c>
      <c r="S2" s="48" t="s">
        <v>14</v>
      </c>
      <c r="T2" s="6" t="s">
        <v>19</v>
      </c>
      <c r="U2" s="49" t="s">
        <v>20</v>
      </c>
      <c r="V2" s="50" t="s">
        <v>21</v>
      </c>
      <c r="W2" s="8" t="s">
        <v>22</v>
      </c>
      <c r="X2" s="51" t="s">
        <v>1410</v>
      </c>
      <c r="Y2" s="36" t="s">
        <v>1411</v>
      </c>
      <c r="Z2" s="49" t="s">
        <v>23</v>
      </c>
      <c r="AA2" s="6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50" t="s">
        <v>29</v>
      </c>
      <c r="AG2" s="50" t="s">
        <v>30</v>
      </c>
      <c r="AH2" s="6" t="s">
        <v>31</v>
      </c>
      <c r="AI2" s="6" t="s">
        <v>32</v>
      </c>
      <c r="AJ2" s="9" t="s">
        <v>33</v>
      </c>
      <c r="AK2" s="7" t="s">
        <v>34</v>
      </c>
      <c r="AL2" s="50" t="s">
        <v>35</v>
      </c>
      <c r="AM2" s="7" t="s">
        <v>36</v>
      </c>
      <c r="AN2" s="7" t="s">
        <v>37</v>
      </c>
      <c r="AO2" s="7" t="s">
        <v>38</v>
      </c>
      <c r="AP2" s="7" t="s">
        <v>39</v>
      </c>
      <c r="AQ2" s="7" t="s">
        <v>40</v>
      </c>
      <c r="AR2" s="7" t="s">
        <v>41</v>
      </c>
      <c r="AS2" s="7" t="s">
        <v>42</v>
      </c>
      <c r="AT2" s="7" t="s">
        <v>43</v>
      </c>
      <c r="AU2" s="6" t="s">
        <v>44</v>
      </c>
      <c r="AV2" s="6" t="s">
        <v>45</v>
      </c>
      <c r="AW2" s="7" t="s">
        <v>46</v>
      </c>
      <c r="AZ2" s="7" t="s">
        <v>47</v>
      </c>
    </row>
    <row r="3" spans="1:52">
      <c r="A3" s="10">
        <v>1</v>
      </c>
      <c r="B3" s="10"/>
      <c r="C3" s="10" t="s">
        <v>48</v>
      </c>
      <c r="D3" s="10"/>
      <c r="E3" s="10" t="s">
        <v>49</v>
      </c>
      <c r="F3" s="10" t="s">
        <v>50</v>
      </c>
      <c r="G3" s="10"/>
      <c r="H3" s="10">
        <v>2023470</v>
      </c>
      <c r="I3" s="10"/>
      <c r="J3" s="10" t="s">
        <v>51</v>
      </c>
      <c r="K3" s="10"/>
      <c r="L3" s="10" t="s">
        <v>52</v>
      </c>
      <c r="M3" s="10" t="s">
        <v>48</v>
      </c>
      <c r="N3" s="10"/>
      <c r="O3" s="10" t="s">
        <v>49</v>
      </c>
      <c r="P3" s="10" t="s">
        <v>50</v>
      </c>
      <c r="Q3" s="10"/>
      <c r="R3" s="10">
        <v>2023470</v>
      </c>
      <c r="S3" s="39"/>
      <c r="T3" s="10" t="s">
        <v>53</v>
      </c>
      <c r="U3" s="49"/>
      <c r="V3" s="39"/>
      <c r="W3" s="11"/>
      <c r="X3" s="52"/>
      <c r="Y3" s="37"/>
      <c r="Z3" s="49"/>
      <c r="AA3" s="10"/>
      <c r="AB3" s="10"/>
      <c r="AC3" s="10"/>
      <c r="AD3" s="10"/>
      <c r="AE3" s="10"/>
      <c r="AF3" s="39"/>
      <c r="AG3" s="39"/>
      <c r="AH3" s="12">
        <f>+IF(AC3+(AB3*12)=0,0,(((AD3*12)+AE3)-((AB3*12)+AC3+((AF3*12)+AG3))))</f>
        <v>0</v>
      </c>
      <c r="AI3" s="12">
        <f>+((AF3*12)+AG3)+((AB3*12)+AC3)-AH3</f>
        <v>0</v>
      </c>
      <c r="AJ3" s="13">
        <f>+X3+Y3</f>
        <v>0</v>
      </c>
      <c r="AK3" s="10">
        <f>+AI3-AJ3</f>
        <v>0</v>
      </c>
      <c r="AL3" s="39" t="e">
        <f>+IF(AZ3&gt;11000,11000,AZ3)</f>
        <v>#REF!</v>
      </c>
      <c r="AM3" s="14" t="e">
        <f>AL3*(AK3/12)</f>
        <v>#REF!</v>
      </c>
      <c r="AN3" s="10"/>
      <c r="AO3" s="15" t="e">
        <f>+AN3/AM3</f>
        <v>#REF!</v>
      </c>
      <c r="AP3" s="10" t="e">
        <f>AM3*(1-AO3)</f>
        <v>#REF!</v>
      </c>
      <c r="AQ3" s="10"/>
      <c r="AR3" s="15" t="e">
        <f>+AQ3/AM3</f>
        <v>#REF!</v>
      </c>
      <c r="AS3" s="16" t="e">
        <f>+AM3-AN3-AQ3</f>
        <v>#REF!</v>
      </c>
      <c r="AT3" s="10"/>
      <c r="AU3" s="10"/>
      <c r="AV3" s="10"/>
      <c r="AW3" s="16" t="e">
        <f>+AM3-AN3-AQ3-AT3</f>
        <v>#REF!</v>
      </c>
      <c r="AZ3" t="e">
        <f>+AVERAGE(#REF!)</f>
        <v>#REF!</v>
      </c>
    </row>
    <row r="4" spans="1:52">
      <c r="A4" s="10">
        <v>2</v>
      </c>
      <c r="B4" s="10"/>
      <c r="C4" s="10" t="s">
        <v>54</v>
      </c>
      <c r="D4" s="10"/>
      <c r="E4" s="10" t="s">
        <v>55</v>
      </c>
      <c r="F4" s="10" t="s">
        <v>56</v>
      </c>
      <c r="G4" s="10"/>
      <c r="H4" s="10">
        <v>669198</v>
      </c>
      <c r="I4" s="10"/>
      <c r="J4" s="10" t="s">
        <v>51</v>
      </c>
      <c r="K4" s="10"/>
      <c r="L4" s="10" t="s">
        <v>57</v>
      </c>
      <c r="M4" s="10" t="s">
        <v>54</v>
      </c>
      <c r="N4" s="10"/>
      <c r="O4" s="10" t="s">
        <v>55</v>
      </c>
      <c r="P4" s="10" t="s">
        <v>56</v>
      </c>
      <c r="Q4" s="10"/>
      <c r="R4" s="10">
        <v>669198</v>
      </c>
      <c r="S4" s="39"/>
      <c r="T4" s="10" t="s">
        <v>58</v>
      </c>
      <c r="U4" s="49"/>
      <c r="V4" s="39"/>
      <c r="W4" s="11"/>
      <c r="X4" s="52"/>
      <c r="Y4" s="37"/>
      <c r="Z4" s="49"/>
      <c r="AA4" s="10"/>
      <c r="AB4" s="10"/>
      <c r="AC4" s="10"/>
      <c r="AD4" s="10"/>
      <c r="AE4" s="10"/>
      <c r="AF4" s="39"/>
      <c r="AG4" s="39"/>
      <c r="AH4" s="12">
        <f>+IF(AC4+(AB4*12)=0,0,(((AD4*12)+AE4)-((AB4*12)+AC4+((AF4*12)+AG4))))</f>
        <v>0</v>
      </c>
      <c r="AI4" s="12">
        <f>+((AF4*12)+AG4)+((AB4*12)+AC4)-AH4</f>
        <v>0</v>
      </c>
      <c r="AJ4" s="13">
        <f>+X4+Y4</f>
        <v>0</v>
      </c>
      <c r="AK4" s="10">
        <f>+AI4-AJ4</f>
        <v>0</v>
      </c>
      <c r="AL4" s="39" t="e">
        <f>+IF(AZ4&gt;11000,11000,AZ4)</f>
        <v>#REF!</v>
      </c>
      <c r="AM4" s="10" t="e">
        <f>AL4*(AK4/12)</f>
        <v>#REF!</v>
      </c>
      <c r="AN4" s="10"/>
      <c r="AO4" s="15" t="e">
        <f>+AN4/AM4</f>
        <v>#REF!</v>
      </c>
      <c r="AP4" s="10" t="e">
        <f>AM4*(1-AO4)</f>
        <v>#REF!</v>
      </c>
      <c r="AQ4" s="10"/>
      <c r="AR4" s="15" t="e">
        <f>+AQ4/AM4</f>
        <v>#REF!</v>
      </c>
      <c r="AS4" s="16" t="e">
        <f>+AM4-AN4-AQ4</f>
        <v>#REF!</v>
      </c>
      <c r="AT4" s="10"/>
      <c r="AU4" s="10"/>
      <c r="AV4" s="10"/>
      <c r="AW4" s="10" t="e">
        <f t="shared" ref="AW4:AW67" si="0">+AM4-AN4-AQ4-AT4</f>
        <v>#REF!</v>
      </c>
      <c r="AZ4" t="e">
        <f>+AVERAGE(#REF!)</f>
        <v>#REF!</v>
      </c>
    </row>
    <row r="5" spans="1:52">
      <c r="A5" s="10">
        <v>3</v>
      </c>
      <c r="B5" s="10"/>
      <c r="C5" s="10" t="s">
        <v>59</v>
      </c>
      <c r="D5" s="10" t="s">
        <v>60</v>
      </c>
      <c r="E5" s="10" t="s">
        <v>61</v>
      </c>
      <c r="F5" s="10" t="s">
        <v>62</v>
      </c>
      <c r="G5" s="10"/>
      <c r="H5" s="10">
        <v>630563</v>
      </c>
      <c r="I5" s="10"/>
      <c r="J5" s="10" t="s">
        <v>51</v>
      </c>
      <c r="K5" s="10"/>
      <c r="L5" s="10" t="s">
        <v>63</v>
      </c>
      <c r="M5" s="10" t="s">
        <v>59</v>
      </c>
      <c r="N5" s="10" t="s">
        <v>60</v>
      </c>
      <c r="O5" s="10" t="s">
        <v>61</v>
      </c>
      <c r="P5" s="10" t="s">
        <v>62</v>
      </c>
      <c r="Q5" s="10"/>
      <c r="R5" s="10">
        <v>630563</v>
      </c>
      <c r="S5" s="39"/>
      <c r="T5" s="10" t="s">
        <v>64</v>
      </c>
      <c r="U5" s="49"/>
      <c r="V5" s="39"/>
      <c r="W5" s="11"/>
      <c r="X5" s="52"/>
      <c r="Y5" s="37"/>
      <c r="Z5" s="49"/>
      <c r="AA5" s="10"/>
      <c r="AB5" s="10"/>
      <c r="AC5" s="10"/>
      <c r="AD5" s="10"/>
      <c r="AE5" s="10"/>
      <c r="AF5" s="39"/>
      <c r="AG5" s="39"/>
      <c r="AH5" s="12">
        <f>+IF(AC5+(AB5*12)=0,0,(((AD5*12)+AE5)-((AB5*12)+AC5+((AF5*12)+AG5))))</f>
        <v>0</v>
      </c>
      <c r="AI5" s="12">
        <f>+((AF5*12)+AG5)+((AB5*12)+AC5)-AH5</f>
        <v>0</v>
      </c>
      <c r="AJ5" s="13">
        <f>+X5+Y5</f>
        <v>0</v>
      </c>
      <c r="AK5" s="10">
        <f>+AI5-AJ5</f>
        <v>0</v>
      </c>
      <c r="AL5" s="39" t="e">
        <f>+IF(AZ5&gt;11000,11000,AZ5)</f>
        <v>#REF!</v>
      </c>
      <c r="AM5" s="10" t="e">
        <f>AL5*(AK5/12)</f>
        <v>#REF!</v>
      </c>
      <c r="AN5" s="10"/>
      <c r="AO5" s="15" t="e">
        <f>+AN5/AM5</f>
        <v>#REF!</v>
      </c>
      <c r="AP5" s="10" t="e">
        <f>AM5*(1-AO5)</f>
        <v>#REF!</v>
      </c>
      <c r="AQ5" s="10"/>
      <c r="AR5" s="15" t="e">
        <f>+AQ5/AM5</f>
        <v>#REF!</v>
      </c>
      <c r="AS5" s="16" t="e">
        <f>+AM5-AN5-AQ5</f>
        <v>#REF!</v>
      </c>
      <c r="AT5" s="10"/>
      <c r="AU5" s="10"/>
      <c r="AV5" s="10"/>
      <c r="AW5" s="10" t="e">
        <f t="shared" si="0"/>
        <v>#REF!</v>
      </c>
      <c r="AZ5" t="e">
        <f>+AVERAGE(#REF!)</f>
        <v>#REF!</v>
      </c>
    </row>
    <row r="6" spans="1:52">
      <c r="A6" s="10">
        <v>4</v>
      </c>
      <c r="B6" s="10"/>
      <c r="C6" s="10" t="s">
        <v>65</v>
      </c>
      <c r="D6" s="10" t="s">
        <v>66</v>
      </c>
      <c r="E6" s="10" t="s">
        <v>67</v>
      </c>
      <c r="F6" s="10" t="s">
        <v>68</v>
      </c>
      <c r="G6" s="10"/>
      <c r="H6" s="10">
        <v>589385</v>
      </c>
      <c r="I6" s="10"/>
      <c r="J6" s="10" t="s">
        <v>51</v>
      </c>
      <c r="K6" s="10"/>
      <c r="L6" s="10" t="s">
        <v>69</v>
      </c>
      <c r="M6" s="10" t="s">
        <v>65</v>
      </c>
      <c r="N6" s="10" t="s">
        <v>66</v>
      </c>
      <c r="O6" s="10" t="s">
        <v>67</v>
      </c>
      <c r="P6" s="10" t="s">
        <v>68</v>
      </c>
      <c r="Q6" s="10"/>
      <c r="R6" s="10">
        <v>589385</v>
      </c>
      <c r="S6" s="39"/>
      <c r="T6" s="10" t="s">
        <v>70</v>
      </c>
      <c r="U6" s="49"/>
      <c r="V6" s="39"/>
      <c r="W6" s="11"/>
      <c r="X6" s="52"/>
      <c r="Y6" s="37"/>
      <c r="Z6" s="49"/>
      <c r="AA6" s="10"/>
      <c r="AB6" s="10"/>
      <c r="AC6" s="10"/>
      <c r="AD6" s="10"/>
      <c r="AE6" s="10"/>
      <c r="AF6" s="39"/>
      <c r="AG6" s="39"/>
      <c r="AH6" s="12">
        <f>+IF(AC6+(AB6*12)=0,0,(((AD6*12)+AE6)-((AB6*12)+AC6+((AF6*12)+AG6))))</f>
        <v>0</v>
      </c>
      <c r="AI6" s="12">
        <f>+((AF6*12)+AG6)+((AB6*12)+AC6)-AH6</f>
        <v>0</v>
      </c>
      <c r="AJ6" s="13">
        <f>+X6+Y6</f>
        <v>0</v>
      </c>
      <c r="AK6" s="10">
        <f>+AI6-AJ6</f>
        <v>0</v>
      </c>
      <c r="AL6" s="39" t="e">
        <f>+IF(AZ6&gt;11000,11000,AZ6)</f>
        <v>#REF!</v>
      </c>
      <c r="AM6" s="16" t="e">
        <f>AL6*(AK6/12)</f>
        <v>#REF!</v>
      </c>
      <c r="AN6" s="10"/>
      <c r="AO6" s="15" t="e">
        <f>+AN6/AM6</f>
        <v>#REF!</v>
      </c>
      <c r="AP6" s="10" t="e">
        <f>AM6*(1-AO6)</f>
        <v>#REF!</v>
      </c>
      <c r="AQ6" s="10"/>
      <c r="AR6" s="15" t="e">
        <f>+AQ6/AM6</f>
        <v>#REF!</v>
      </c>
      <c r="AS6" s="16" t="e">
        <f>+AM6-AN6-AQ6</f>
        <v>#REF!</v>
      </c>
      <c r="AT6" s="10"/>
      <c r="AU6" s="10"/>
      <c r="AV6" s="10"/>
      <c r="AW6" s="10" t="e">
        <f t="shared" si="0"/>
        <v>#REF!</v>
      </c>
      <c r="AZ6" t="e">
        <f>+AVERAGE(#REF!)</f>
        <v>#REF!</v>
      </c>
    </row>
    <row r="7" spans="1:52">
      <c r="A7" s="10">
        <v>5</v>
      </c>
      <c r="B7" s="10"/>
      <c r="C7" s="10" t="s">
        <v>71</v>
      </c>
      <c r="D7" s="10"/>
      <c r="E7" s="10" t="s">
        <v>72</v>
      </c>
      <c r="F7" s="10" t="s">
        <v>73</v>
      </c>
      <c r="G7" s="10"/>
      <c r="H7" s="10">
        <v>2200575</v>
      </c>
      <c r="I7" s="10"/>
      <c r="J7" s="10" t="s">
        <v>51</v>
      </c>
      <c r="K7" s="10"/>
      <c r="L7" s="10" t="s">
        <v>74</v>
      </c>
      <c r="M7" s="10" t="s">
        <v>71</v>
      </c>
      <c r="N7" s="10"/>
      <c r="O7" s="10" t="s">
        <v>72</v>
      </c>
      <c r="P7" s="10" t="s">
        <v>73</v>
      </c>
      <c r="Q7" s="10"/>
      <c r="R7" s="10">
        <v>2200575</v>
      </c>
      <c r="S7" s="39"/>
      <c r="T7" s="10" t="s">
        <v>75</v>
      </c>
      <c r="U7" s="49"/>
      <c r="V7" s="39"/>
      <c r="W7" s="11"/>
      <c r="X7" s="52"/>
      <c r="Y7" s="37"/>
      <c r="Z7" s="49"/>
      <c r="AA7" s="10"/>
      <c r="AB7" s="10"/>
      <c r="AC7" s="10"/>
      <c r="AD7" s="10"/>
      <c r="AE7" s="10"/>
      <c r="AF7" s="39"/>
      <c r="AG7" s="39"/>
      <c r="AH7" s="12">
        <f>+IF(AC7+(AB7*12)=0,0,(((AD7*12)+AE7)-((AB7*12)+AC7+((AF7*12)+AG7))))</f>
        <v>0</v>
      </c>
      <c r="AI7" s="12">
        <f>+((AF7*12)+AG7)+((AB7*12)+AC7)-AH7</f>
        <v>0</v>
      </c>
      <c r="AJ7" s="13">
        <f>+X7+Y7</f>
        <v>0</v>
      </c>
      <c r="AK7" s="10">
        <f>+AI7-AJ7</f>
        <v>0</v>
      </c>
      <c r="AL7" s="39" t="e">
        <f>+IF(AZ7&gt;11000,11000,AZ7)</f>
        <v>#REF!</v>
      </c>
      <c r="AM7" s="10" t="e">
        <f>AL7*(AK7/12)</f>
        <v>#REF!</v>
      </c>
      <c r="AN7" s="10"/>
      <c r="AO7" s="15" t="e">
        <f>+AN7/AM7</f>
        <v>#REF!</v>
      </c>
      <c r="AP7" s="10" t="e">
        <f>AM7*(1-AO7)</f>
        <v>#REF!</v>
      </c>
      <c r="AQ7" s="10"/>
      <c r="AR7" s="15" t="e">
        <f>+AQ7/AM7</f>
        <v>#REF!</v>
      </c>
      <c r="AS7" s="16" t="e">
        <f>+AM7-AN7-AQ7</f>
        <v>#REF!</v>
      </c>
      <c r="AT7" s="10"/>
      <c r="AU7" s="10"/>
      <c r="AV7" s="10"/>
      <c r="AW7" s="10" t="e">
        <f t="shared" si="0"/>
        <v>#REF!</v>
      </c>
      <c r="AZ7" t="e">
        <f>+AVERAGE(#REF!)</f>
        <v>#REF!</v>
      </c>
    </row>
    <row r="8" spans="1:52">
      <c r="A8" s="10">
        <v>6</v>
      </c>
      <c r="B8" s="10"/>
      <c r="C8" s="10" t="s">
        <v>76</v>
      </c>
      <c r="D8" s="10" t="s">
        <v>77</v>
      </c>
      <c r="E8" s="10" t="s">
        <v>78</v>
      </c>
      <c r="F8" s="10" t="s">
        <v>79</v>
      </c>
      <c r="G8" s="10"/>
      <c r="H8" s="10">
        <v>6628031</v>
      </c>
      <c r="I8" s="10"/>
      <c r="J8" s="10" t="s">
        <v>80</v>
      </c>
      <c r="K8" s="10"/>
      <c r="L8" s="10" t="s">
        <v>81</v>
      </c>
      <c r="M8" s="10" t="s">
        <v>82</v>
      </c>
      <c r="N8" s="10"/>
      <c r="O8" s="10" t="s">
        <v>83</v>
      </c>
      <c r="P8" s="10" t="s">
        <v>84</v>
      </c>
      <c r="Q8" s="10"/>
      <c r="R8" s="10">
        <v>1400000</v>
      </c>
      <c r="S8" s="39"/>
      <c r="T8" s="10" t="s">
        <v>85</v>
      </c>
      <c r="U8" s="49"/>
      <c r="V8" s="39"/>
      <c r="W8" s="11"/>
      <c r="X8" s="52"/>
      <c r="Y8" s="37"/>
      <c r="Z8" s="49"/>
      <c r="AA8" s="10"/>
      <c r="AB8" s="10"/>
      <c r="AC8" s="10"/>
      <c r="AD8" s="10"/>
      <c r="AE8" s="10"/>
      <c r="AF8" s="39"/>
      <c r="AG8" s="39"/>
      <c r="AH8" s="12">
        <f>+IF(AC8+(AB8*12)=0,0,(((AD8*12)+AE8)-((AB8*12)+AC8+((AF8*12)+AG8))))</f>
        <v>0</v>
      </c>
      <c r="AI8" s="12">
        <f>+((AF8*12)+AG8)+((AB8*12)+AC8)-AH8</f>
        <v>0</v>
      </c>
      <c r="AJ8" s="13">
        <f>+X8+Y8</f>
        <v>0</v>
      </c>
      <c r="AK8" s="10">
        <f>+AI8-AJ8</f>
        <v>0</v>
      </c>
      <c r="AL8" s="39" t="e">
        <f>+IF(AZ8&gt;11000,11000,AZ8)</f>
        <v>#REF!</v>
      </c>
      <c r="AM8" s="10" t="e">
        <f>AL8*(AK8/12)</f>
        <v>#REF!</v>
      </c>
      <c r="AN8" s="10"/>
      <c r="AO8" s="15" t="e">
        <f>+AN8/AM8</f>
        <v>#REF!</v>
      </c>
      <c r="AP8" s="10" t="e">
        <f>AM8*(1-AO8)</f>
        <v>#REF!</v>
      </c>
      <c r="AQ8" s="10"/>
      <c r="AR8" s="15" t="e">
        <f>+AQ8/AM8</f>
        <v>#REF!</v>
      </c>
      <c r="AS8" s="16" t="e">
        <f>+AM8-AN8-AQ8</f>
        <v>#REF!</v>
      </c>
      <c r="AT8" s="10"/>
      <c r="AU8" s="10"/>
      <c r="AV8" s="10"/>
      <c r="AW8" s="10" t="e">
        <f t="shared" si="0"/>
        <v>#REF!</v>
      </c>
      <c r="AZ8" t="e">
        <f>+AVERAGE(#REF!)</f>
        <v>#REF!</v>
      </c>
    </row>
    <row r="9" spans="1:52">
      <c r="A9" s="10">
        <v>7</v>
      </c>
      <c r="B9" s="10"/>
      <c r="C9" s="10" t="s">
        <v>86</v>
      </c>
      <c r="D9" s="10" t="s">
        <v>87</v>
      </c>
      <c r="E9" s="10" t="s">
        <v>88</v>
      </c>
      <c r="F9" s="10" t="s">
        <v>89</v>
      </c>
      <c r="G9" s="10"/>
      <c r="H9" s="10">
        <v>6110756</v>
      </c>
      <c r="I9" s="10"/>
      <c r="J9" s="10" t="s">
        <v>80</v>
      </c>
      <c r="K9" s="10"/>
      <c r="L9" s="10" t="s">
        <v>90</v>
      </c>
      <c r="M9" s="10" t="s">
        <v>91</v>
      </c>
      <c r="N9" s="10" t="s">
        <v>92</v>
      </c>
      <c r="O9" s="10" t="s">
        <v>89</v>
      </c>
      <c r="P9" s="10" t="s">
        <v>93</v>
      </c>
      <c r="Q9" s="10"/>
      <c r="R9" s="10">
        <v>1794457</v>
      </c>
      <c r="S9" s="39"/>
      <c r="T9" s="10" t="s">
        <v>94</v>
      </c>
      <c r="U9" s="49"/>
      <c r="V9" s="39"/>
      <c r="W9" s="11"/>
      <c r="X9" s="52"/>
      <c r="Y9" s="37"/>
      <c r="Z9" s="49"/>
      <c r="AA9" s="10"/>
      <c r="AB9" s="10"/>
      <c r="AC9" s="10"/>
      <c r="AD9" s="10"/>
      <c r="AE9" s="10"/>
      <c r="AF9" s="39"/>
      <c r="AG9" s="39"/>
      <c r="AH9" s="12">
        <f>+IF(AC9+(AB9*12)=0,0,(((AD9*12)+AE9)-((AB9*12)+AC9+((AF9*12)+AG9))))</f>
        <v>0</v>
      </c>
      <c r="AI9" s="12">
        <f>+((AF9*12)+AG9)+((AB9*12)+AC9)-AH9</f>
        <v>0</v>
      </c>
      <c r="AJ9" s="13">
        <f>+X9+Y9</f>
        <v>0</v>
      </c>
      <c r="AK9" s="10">
        <f>+AI9-AJ9</f>
        <v>0</v>
      </c>
      <c r="AL9" s="39" t="e">
        <f>+IF(AZ9&gt;11000,11000,AZ9)</f>
        <v>#REF!</v>
      </c>
      <c r="AM9" s="10" t="e">
        <f>AL9*(AK9/12)</f>
        <v>#REF!</v>
      </c>
      <c r="AN9" s="10"/>
      <c r="AO9" s="15" t="e">
        <f>+AN9/AM9</f>
        <v>#REF!</v>
      </c>
      <c r="AP9" s="10" t="e">
        <f>AM9*(1-AO9)</f>
        <v>#REF!</v>
      </c>
      <c r="AQ9" s="10"/>
      <c r="AR9" s="15" t="e">
        <f>+AQ9/AM9</f>
        <v>#REF!</v>
      </c>
      <c r="AS9" s="16" t="e">
        <f>+AM9-AN9-AQ9</f>
        <v>#REF!</v>
      </c>
      <c r="AT9" s="10"/>
      <c r="AU9" s="10"/>
      <c r="AV9" s="10"/>
      <c r="AW9" s="10" t="e">
        <f t="shared" si="0"/>
        <v>#REF!</v>
      </c>
      <c r="AZ9" t="e">
        <f>+AVERAGE(#REF!)</f>
        <v>#REF!</v>
      </c>
    </row>
    <row r="10" spans="1:52">
      <c r="A10" s="10">
        <v>8</v>
      </c>
      <c r="B10" s="10"/>
      <c r="C10" s="10" t="s">
        <v>95</v>
      </c>
      <c r="D10" s="10" t="s">
        <v>96</v>
      </c>
      <c r="E10" s="10" t="s">
        <v>97</v>
      </c>
      <c r="F10" s="10" t="s">
        <v>98</v>
      </c>
      <c r="G10" s="10"/>
      <c r="H10" s="10">
        <v>157106</v>
      </c>
      <c r="I10" s="10"/>
      <c r="J10" s="10" t="s">
        <v>51</v>
      </c>
      <c r="K10" s="10"/>
      <c r="L10" s="10" t="s">
        <v>99</v>
      </c>
      <c r="M10" s="10" t="s">
        <v>95</v>
      </c>
      <c r="N10" s="10" t="s">
        <v>96</v>
      </c>
      <c r="O10" s="10" t="s">
        <v>97</v>
      </c>
      <c r="P10" s="10" t="s">
        <v>98</v>
      </c>
      <c r="Q10" s="10"/>
      <c r="R10" s="10">
        <v>157106</v>
      </c>
      <c r="S10" s="39"/>
      <c r="T10" s="10" t="s">
        <v>100</v>
      </c>
      <c r="U10" s="49"/>
      <c r="V10" s="39"/>
      <c r="W10" s="11"/>
      <c r="X10" s="52"/>
      <c r="Y10" s="37"/>
      <c r="Z10" s="49"/>
      <c r="AA10" s="10"/>
      <c r="AB10" s="10"/>
      <c r="AC10" s="10"/>
      <c r="AD10" s="10"/>
      <c r="AE10" s="10"/>
      <c r="AF10" s="39"/>
      <c r="AG10" s="39"/>
      <c r="AH10" s="12">
        <f>+IF(AC10+(AB10*12)=0,0,(((AD10*12)+AE10)-((AB10*12)+AC10+((AF10*12)+AG10))))</f>
        <v>0</v>
      </c>
      <c r="AI10" s="12">
        <f>+((AF10*12)+AG10)+((AB10*12)+AC10)-AH10</f>
        <v>0</v>
      </c>
      <c r="AJ10" s="13">
        <f>+X10+Y10</f>
        <v>0</v>
      </c>
      <c r="AK10" s="10">
        <f>+AI10-AJ10</f>
        <v>0</v>
      </c>
      <c r="AL10" s="39" t="e">
        <f>+IF(AZ10&gt;11000,11000,AZ10)</f>
        <v>#REF!</v>
      </c>
      <c r="AM10" s="10" t="e">
        <f>AL10*(AK10/12)</f>
        <v>#REF!</v>
      </c>
      <c r="AN10" s="10"/>
      <c r="AO10" s="15" t="e">
        <f>+AN10/AM10</f>
        <v>#REF!</v>
      </c>
      <c r="AP10" s="10" t="e">
        <f>AM10*(1-AO10)</f>
        <v>#REF!</v>
      </c>
      <c r="AQ10" s="10"/>
      <c r="AR10" s="15" t="e">
        <f>+AQ10/AM10</f>
        <v>#REF!</v>
      </c>
      <c r="AS10" s="16" t="e">
        <f>+AM10-AN10-AQ10</f>
        <v>#REF!</v>
      </c>
      <c r="AT10" s="10"/>
      <c r="AU10" s="10"/>
      <c r="AV10" s="10"/>
      <c r="AW10" s="10" t="e">
        <f t="shared" si="0"/>
        <v>#REF!</v>
      </c>
      <c r="AZ10" t="e">
        <f>+AVERAGE(#REF!)</f>
        <v>#REF!</v>
      </c>
    </row>
    <row r="11" spans="1:52">
      <c r="A11" s="10">
        <v>9</v>
      </c>
      <c r="B11" s="10"/>
      <c r="C11" s="10" t="s">
        <v>101</v>
      </c>
      <c r="D11" s="10"/>
      <c r="E11" s="10" t="s">
        <v>102</v>
      </c>
      <c r="F11" s="10" t="s">
        <v>103</v>
      </c>
      <c r="G11" s="10" t="s">
        <v>104</v>
      </c>
      <c r="H11" s="10">
        <v>4875976</v>
      </c>
      <c r="I11" s="10"/>
      <c r="J11" s="10" t="s">
        <v>105</v>
      </c>
      <c r="K11" s="10"/>
      <c r="L11" s="10" t="s">
        <v>57</v>
      </c>
      <c r="M11" s="10" t="s">
        <v>95</v>
      </c>
      <c r="N11" s="10" t="s">
        <v>106</v>
      </c>
      <c r="O11" s="10" t="s">
        <v>107</v>
      </c>
      <c r="P11" s="10" t="s">
        <v>108</v>
      </c>
      <c r="Q11" s="10"/>
      <c r="R11" s="10">
        <v>4889292</v>
      </c>
      <c r="S11" s="39"/>
      <c r="T11" s="10" t="s">
        <v>109</v>
      </c>
      <c r="U11" s="49"/>
      <c r="V11" s="39"/>
      <c r="W11" s="11"/>
      <c r="X11" s="52"/>
      <c r="Y11" s="37"/>
      <c r="Z11" s="49"/>
      <c r="AA11" s="10"/>
      <c r="AB11" s="10"/>
      <c r="AC11" s="10"/>
      <c r="AD11" s="10"/>
      <c r="AE11" s="10"/>
      <c r="AF11" s="39"/>
      <c r="AG11" s="39"/>
      <c r="AH11" s="12">
        <f>+IF(AC11+(AB11*12)=0,0,(((AD11*12)+AE11)-((AB11*12)+AC11+((AF11*12)+AG11))))</f>
        <v>0</v>
      </c>
      <c r="AI11" s="12">
        <f>+((AF11*12)+AG11)+((AB11*12)+AC11)-AH11</f>
        <v>0</v>
      </c>
      <c r="AJ11" s="13">
        <f>+X11+Y11</f>
        <v>0</v>
      </c>
      <c r="AK11" s="10">
        <f>+AI11-AJ11</f>
        <v>0</v>
      </c>
      <c r="AL11" s="39" t="e">
        <f>+IF(AZ11&gt;11000,11000,AZ11)</f>
        <v>#REF!</v>
      </c>
      <c r="AM11" s="10" t="e">
        <f>AL11*(AK11/12)</f>
        <v>#REF!</v>
      </c>
      <c r="AN11" s="10"/>
      <c r="AO11" s="15" t="e">
        <f>+AN11/AM11</f>
        <v>#REF!</v>
      </c>
      <c r="AP11" s="10" t="e">
        <f>AM11*(1-AO11)</f>
        <v>#REF!</v>
      </c>
      <c r="AQ11" s="10"/>
      <c r="AR11" s="15" t="e">
        <f>+AQ11/AM11</f>
        <v>#REF!</v>
      </c>
      <c r="AS11" s="16" t="e">
        <f>+AM11-AN11-AQ11</f>
        <v>#REF!</v>
      </c>
      <c r="AT11" s="10"/>
      <c r="AU11" s="10"/>
      <c r="AV11" s="10"/>
      <c r="AW11" s="10" t="e">
        <f t="shared" si="0"/>
        <v>#REF!</v>
      </c>
      <c r="AZ11" t="e">
        <f>+AVERAGE(#REF!)</f>
        <v>#REF!</v>
      </c>
    </row>
    <row r="12" spans="1:52">
      <c r="A12" s="10">
        <v>10</v>
      </c>
      <c r="B12" s="10"/>
      <c r="C12" s="10" t="s">
        <v>110</v>
      </c>
      <c r="D12" s="10"/>
      <c r="E12" s="10" t="s">
        <v>111</v>
      </c>
      <c r="F12" s="10" t="s">
        <v>112</v>
      </c>
      <c r="G12" s="10"/>
      <c r="H12" s="10">
        <v>2059658</v>
      </c>
      <c r="I12" s="10"/>
      <c r="J12" s="10" t="s">
        <v>51</v>
      </c>
      <c r="K12" s="10"/>
      <c r="L12" s="10" t="s">
        <v>113</v>
      </c>
      <c r="M12" s="10" t="s">
        <v>110</v>
      </c>
      <c r="N12" s="10"/>
      <c r="O12" s="10" t="s">
        <v>111</v>
      </c>
      <c r="P12" s="10" t="s">
        <v>112</v>
      </c>
      <c r="Q12" s="10"/>
      <c r="R12" s="10">
        <v>2059658</v>
      </c>
      <c r="S12" s="39"/>
      <c r="T12" s="10" t="s">
        <v>114</v>
      </c>
      <c r="U12" s="49"/>
      <c r="V12" s="39"/>
      <c r="W12" s="11"/>
      <c r="X12" s="52"/>
      <c r="Y12" s="37"/>
      <c r="Z12" s="49"/>
      <c r="AA12" s="10"/>
      <c r="AB12" s="10"/>
      <c r="AC12" s="10"/>
      <c r="AD12" s="10"/>
      <c r="AE12" s="10"/>
      <c r="AF12" s="39"/>
      <c r="AG12" s="39"/>
      <c r="AH12" s="12">
        <f>+IF(AC12+(AB12*12)=0,0,(((AD12*12)+AE12)-((AB12*12)+AC12+((AF12*12)+AG12))))</f>
        <v>0</v>
      </c>
      <c r="AI12" s="12">
        <f>+((AF12*12)+AG12)+((AB12*12)+AC12)-AH12</f>
        <v>0</v>
      </c>
      <c r="AJ12" s="13">
        <f>+X12+Y12</f>
        <v>0</v>
      </c>
      <c r="AK12" s="10">
        <f>+AI12-AJ12</f>
        <v>0</v>
      </c>
      <c r="AL12" s="39" t="e">
        <f>+IF(AZ12&gt;11000,11000,AZ12)</f>
        <v>#REF!</v>
      </c>
      <c r="AM12" s="10" t="e">
        <f>AL12*(AK12/12)</f>
        <v>#REF!</v>
      </c>
      <c r="AN12" s="10"/>
      <c r="AO12" s="15" t="e">
        <f>+AN12/AM12</f>
        <v>#REF!</v>
      </c>
      <c r="AP12" s="10" t="e">
        <f>AM12*(1-AO12)</f>
        <v>#REF!</v>
      </c>
      <c r="AQ12" s="10"/>
      <c r="AR12" s="15" t="e">
        <f>+AQ12/AM12</f>
        <v>#REF!</v>
      </c>
      <c r="AS12" s="16" t="e">
        <f>+AM12-AN12-AQ12</f>
        <v>#REF!</v>
      </c>
      <c r="AT12" s="10"/>
      <c r="AU12" s="10"/>
      <c r="AV12" s="10"/>
      <c r="AW12" s="10" t="e">
        <f t="shared" si="0"/>
        <v>#REF!</v>
      </c>
      <c r="AZ12" t="e">
        <f>+AVERAGE(#REF!)</f>
        <v>#REF!</v>
      </c>
    </row>
    <row r="13" spans="1:52">
      <c r="A13" s="10">
        <v>11</v>
      </c>
      <c r="B13" s="10"/>
      <c r="C13" s="10" t="s">
        <v>115</v>
      </c>
      <c r="D13" s="10" t="s">
        <v>116</v>
      </c>
      <c r="E13" s="10" t="s">
        <v>117</v>
      </c>
      <c r="F13" s="10" t="s">
        <v>118</v>
      </c>
      <c r="G13" s="10"/>
      <c r="H13" s="10">
        <v>3483065</v>
      </c>
      <c r="I13" s="10"/>
      <c r="J13" s="10" t="s">
        <v>51</v>
      </c>
      <c r="K13" s="10"/>
      <c r="L13" s="10" t="s">
        <v>119</v>
      </c>
      <c r="M13" s="10" t="s">
        <v>115</v>
      </c>
      <c r="N13" s="10" t="s">
        <v>116</v>
      </c>
      <c r="O13" s="10" t="s">
        <v>117</v>
      </c>
      <c r="P13" s="10" t="s">
        <v>118</v>
      </c>
      <c r="Q13" s="10"/>
      <c r="R13" s="10">
        <v>3483065</v>
      </c>
      <c r="S13" s="39"/>
      <c r="T13" s="10" t="s">
        <v>120</v>
      </c>
      <c r="U13" s="49"/>
      <c r="V13" s="39"/>
      <c r="W13" s="11"/>
      <c r="X13" s="52"/>
      <c r="Y13" s="37"/>
      <c r="Z13" s="49"/>
      <c r="AA13" s="10"/>
      <c r="AB13" s="10"/>
      <c r="AC13" s="10"/>
      <c r="AD13" s="10"/>
      <c r="AE13" s="10"/>
      <c r="AF13" s="39"/>
      <c r="AG13" s="39"/>
      <c r="AH13" s="12">
        <f>+IF(AC13+(AB13*12)=0,0,(((AD13*12)+AE13)-((AB13*12)+AC13+((AF13*12)+AG13))))</f>
        <v>0</v>
      </c>
      <c r="AI13" s="12">
        <f>+((AF13*12)+AG13)+((AB13*12)+AC13)-AH13</f>
        <v>0</v>
      </c>
      <c r="AJ13" s="13">
        <f>+X13+Y13</f>
        <v>0</v>
      </c>
      <c r="AK13" s="10">
        <f>+AI13-AJ13</f>
        <v>0</v>
      </c>
      <c r="AL13" s="39" t="e">
        <f>+IF(AZ13&gt;11000,11000,AZ13)</f>
        <v>#REF!</v>
      </c>
      <c r="AM13" s="10" t="e">
        <f>AL13*(AK13/12)</f>
        <v>#REF!</v>
      </c>
      <c r="AN13" s="10"/>
      <c r="AO13" s="15" t="e">
        <f>+AN13/AM13</f>
        <v>#REF!</v>
      </c>
      <c r="AP13" s="10" t="e">
        <f>AM13*(1-AO13)</f>
        <v>#REF!</v>
      </c>
      <c r="AQ13" s="10"/>
      <c r="AR13" s="15" t="e">
        <f>+AQ13/AM13</f>
        <v>#REF!</v>
      </c>
      <c r="AS13" s="16" t="e">
        <f>+AM13-AN13-AQ13</f>
        <v>#REF!</v>
      </c>
      <c r="AT13" s="10"/>
      <c r="AU13" s="10"/>
      <c r="AV13" s="10"/>
      <c r="AW13" s="10" t="e">
        <f t="shared" si="0"/>
        <v>#REF!</v>
      </c>
      <c r="AZ13" t="e">
        <f>+AVERAGE(#REF!)</f>
        <v>#REF!</v>
      </c>
    </row>
    <row r="14" spans="1:52">
      <c r="A14" s="10">
        <v>12</v>
      </c>
      <c r="B14" s="10"/>
      <c r="C14" s="10" t="s">
        <v>121</v>
      </c>
      <c r="D14" s="10"/>
      <c r="E14" s="10" t="s">
        <v>122</v>
      </c>
      <c r="F14" s="10" t="s">
        <v>123</v>
      </c>
      <c r="G14" s="10"/>
      <c r="H14" s="10">
        <v>2331143</v>
      </c>
      <c r="I14" s="10"/>
      <c r="J14" s="10" t="s">
        <v>51</v>
      </c>
      <c r="K14" s="10"/>
      <c r="L14" s="10" t="s">
        <v>124</v>
      </c>
      <c r="M14" s="10" t="s">
        <v>121</v>
      </c>
      <c r="N14" s="10"/>
      <c r="O14" s="10" t="s">
        <v>122</v>
      </c>
      <c r="P14" s="10" t="s">
        <v>123</v>
      </c>
      <c r="Q14" s="10"/>
      <c r="R14" s="10">
        <v>2331143</v>
      </c>
      <c r="S14" s="39"/>
      <c r="T14" s="10" t="s">
        <v>125</v>
      </c>
      <c r="U14" s="49"/>
      <c r="V14" s="39"/>
      <c r="W14" s="11"/>
      <c r="X14" s="52"/>
      <c r="Y14" s="37"/>
      <c r="Z14" s="49"/>
      <c r="AA14" s="10"/>
      <c r="AB14" s="10"/>
      <c r="AC14" s="10"/>
      <c r="AD14" s="10"/>
      <c r="AE14" s="10"/>
      <c r="AF14" s="39"/>
      <c r="AG14" s="39"/>
      <c r="AH14" s="12">
        <f>+IF(AC14+(AB14*12)=0,0,(((AD14*12)+AE14)-((AB14*12)+AC14+((AF14*12)+AG14))))</f>
        <v>0</v>
      </c>
      <c r="AI14" s="12">
        <f>+((AF14*12)+AG14)+((AB14*12)+AC14)-AH14</f>
        <v>0</v>
      </c>
      <c r="AJ14" s="13">
        <f>+X14+Y14</f>
        <v>0</v>
      </c>
      <c r="AK14" s="10">
        <f>+AI14-AJ14</f>
        <v>0</v>
      </c>
      <c r="AL14" s="39" t="e">
        <f>+IF(AZ14&gt;11000,11000,AZ14)</f>
        <v>#REF!</v>
      </c>
      <c r="AM14" s="10" t="e">
        <f>AL14*(AK14/12)</f>
        <v>#REF!</v>
      </c>
      <c r="AN14" s="10"/>
      <c r="AO14" s="15" t="e">
        <f>+AN14/AM14</f>
        <v>#REF!</v>
      </c>
      <c r="AP14" s="10" t="e">
        <f>AM14*(1-AO14)</f>
        <v>#REF!</v>
      </c>
      <c r="AQ14" s="10"/>
      <c r="AR14" s="15" t="e">
        <f>+AQ14/AM14</f>
        <v>#REF!</v>
      </c>
      <c r="AS14" s="16" t="e">
        <f>+AM14-AN14-AQ14</f>
        <v>#REF!</v>
      </c>
      <c r="AT14" s="10"/>
      <c r="AU14" s="10"/>
      <c r="AV14" s="10"/>
      <c r="AW14" s="10" t="e">
        <f t="shared" si="0"/>
        <v>#REF!</v>
      </c>
      <c r="AZ14" t="e">
        <f>+AVERAGE(#REF!)</f>
        <v>#REF!</v>
      </c>
    </row>
    <row r="15" spans="1:52">
      <c r="A15" s="10">
        <v>13</v>
      </c>
      <c r="B15" s="10"/>
      <c r="C15" s="10" t="s">
        <v>66</v>
      </c>
      <c r="D15" s="10"/>
      <c r="E15" s="10" t="s">
        <v>103</v>
      </c>
      <c r="F15" s="10" t="s">
        <v>126</v>
      </c>
      <c r="G15" s="10"/>
      <c r="H15" s="10">
        <v>2134109</v>
      </c>
      <c r="I15" s="10"/>
      <c r="J15" s="10" t="s">
        <v>51</v>
      </c>
      <c r="K15" s="10"/>
      <c r="L15" s="10" t="s">
        <v>57</v>
      </c>
      <c r="M15" s="10" t="s">
        <v>66</v>
      </c>
      <c r="N15" s="10"/>
      <c r="O15" s="10" t="s">
        <v>103</v>
      </c>
      <c r="P15" s="10" t="s">
        <v>126</v>
      </c>
      <c r="Q15" s="10"/>
      <c r="R15" s="10">
        <v>2134109</v>
      </c>
      <c r="S15" s="39"/>
      <c r="T15" s="10" t="s">
        <v>127</v>
      </c>
      <c r="U15" s="49"/>
      <c r="V15" s="39"/>
      <c r="W15" s="11"/>
      <c r="X15" s="52"/>
      <c r="Y15" s="37"/>
      <c r="Z15" s="49"/>
      <c r="AA15" s="10"/>
      <c r="AB15" s="10"/>
      <c r="AC15" s="10"/>
      <c r="AD15" s="10"/>
      <c r="AE15" s="10"/>
      <c r="AF15" s="39"/>
      <c r="AG15" s="39"/>
      <c r="AH15" s="12">
        <f>+IF(AC15+(AB15*12)=0,0,(((AD15*12)+AE15)-((AB15*12)+AC15+((AF15*12)+AG15))))</f>
        <v>0</v>
      </c>
      <c r="AI15" s="12">
        <f>+((AF15*12)+AG15)+((AB15*12)+AC15)-AH15</f>
        <v>0</v>
      </c>
      <c r="AJ15" s="13">
        <f>+X15+Y15</f>
        <v>0</v>
      </c>
      <c r="AK15" s="10">
        <f>+AI15-AJ15</f>
        <v>0</v>
      </c>
      <c r="AL15" s="39" t="e">
        <f>+IF(AZ15&gt;11000,11000,AZ15)</f>
        <v>#REF!</v>
      </c>
      <c r="AM15" s="10" t="e">
        <f>AL15*(AK15/12)</f>
        <v>#REF!</v>
      </c>
      <c r="AN15" s="10"/>
      <c r="AO15" s="15" t="e">
        <f>+AN15/AM15</f>
        <v>#REF!</v>
      </c>
      <c r="AP15" s="10" t="e">
        <f>AM15*(1-AO15)</f>
        <v>#REF!</v>
      </c>
      <c r="AQ15" s="10"/>
      <c r="AR15" s="15" t="e">
        <f>+AQ15/AM15</f>
        <v>#REF!</v>
      </c>
      <c r="AS15" s="16" t="e">
        <f>+AM15-AN15-AQ15</f>
        <v>#REF!</v>
      </c>
      <c r="AT15" s="10"/>
      <c r="AU15" s="10"/>
      <c r="AV15" s="10"/>
      <c r="AW15" s="10" t="e">
        <f t="shared" si="0"/>
        <v>#REF!</v>
      </c>
      <c r="AZ15" t="e">
        <f>+AVERAGE(#REF!)</f>
        <v>#REF!</v>
      </c>
    </row>
    <row r="16" spans="1:52">
      <c r="A16" s="10">
        <v>14</v>
      </c>
      <c r="B16" s="10"/>
      <c r="C16" s="10" t="s">
        <v>128</v>
      </c>
      <c r="D16" s="10"/>
      <c r="E16" s="10" t="s">
        <v>129</v>
      </c>
      <c r="F16" s="10" t="s">
        <v>130</v>
      </c>
      <c r="G16" s="10"/>
      <c r="H16" s="10">
        <v>389732</v>
      </c>
      <c r="I16" s="10"/>
      <c r="J16" s="10" t="s">
        <v>51</v>
      </c>
      <c r="K16" s="10"/>
      <c r="L16" s="10" t="s">
        <v>131</v>
      </c>
      <c r="M16" s="10" t="s">
        <v>128</v>
      </c>
      <c r="N16" s="10"/>
      <c r="O16" s="10" t="s">
        <v>129</v>
      </c>
      <c r="P16" s="10" t="s">
        <v>130</v>
      </c>
      <c r="Q16" s="10"/>
      <c r="R16" s="10">
        <v>389732</v>
      </c>
      <c r="S16" s="39"/>
      <c r="T16" s="10" t="s">
        <v>132</v>
      </c>
      <c r="U16" s="49"/>
      <c r="V16" s="39"/>
      <c r="W16" s="11"/>
      <c r="X16" s="52"/>
      <c r="Y16" s="37"/>
      <c r="Z16" s="49"/>
      <c r="AA16" s="10"/>
      <c r="AB16" s="10"/>
      <c r="AC16" s="10"/>
      <c r="AD16" s="10"/>
      <c r="AE16" s="10"/>
      <c r="AF16" s="39"/>
      <c r="AG16" s="39"/>
      <c r="AH16" s="12">
        <f>+IF(AC16+(AB16*12)=0,0,(((AD16*12)+AE16)-((AB16*12)+AC16+((AF16*12)+AG16))))</f>
        <v>0</v>
      </c>
      <c r="AI16" s="12">
        <f>+((AF16*12)+AG16)+((AB16*12)+AC16)-AH16</f>
        <v>0</v>
      </c>
      <c r="AJ16" s="13">
        <f>+X16+Y16</f>
        <v>0</v>
      </c>
      <c r="AK16" s="10">
        <f>+AI16-AJ16</f>
        <v>0</v>
      </c>
      <c r="AL16" s="39" t="e">
        <f>+IF(AZ16&gt;11000,11000,AZ16)</f>
        <v>#REF!</v>
      </c>
      <c r="AM16" s="10" t="e">
        <f>AL16*(AK16/12)</f>
        <v>#REF!</v>
      </c>
      <c r="AN16" s="10"/>
      <c r="AO16" s="15" t="e">
        <f>+AN16/AM16</f>
        <v>#REF!</v>
      </c>
      <c r="AP16" s="10" t="e">
        <f>AM16*(1-AO16)</f>
        <v>#REF!</v>
      </c>
      <c r="AQ16" s="10"/>
      <c r="AR16" s="15" t="e">
        <f>+AQ16/AM16</f>
        <v>#REF!</v>
      </c>
      <c r="AS16" s="16" t="e">
        <f>+AM16-AN16-AQ16</f>
        <v>#REF!</v>
      </c>
      <c r="AT16" s="10"/>
      <c r="AU16" s="10"/>
      <c r="AV16" s="10"/>
      <c r="AW16" s="10" t="e">
        <f t="shared" si="0"/>
        <v>#REF!</v>
      </c>
      <c r="AZ16" t="e">
        <f>+AVERAGE(#REF!)</f>
        <v>#REF!</v>
      </c>
    </row>
    <row r="17" spans="1:52">
      <c r="A17" s="10">
        <v>15</v>
      </c>
      <c r="B17" s="10"/>
      <c r="C17" s="10" t="s">
        <v>96</v>
      </c>
      <c r="D17" s="10" t="s">
        <v>133</v>
      </c>
      <c r="E17" s="10" t="s">
        <v>134</v>
      </c>
      <c r="F17" s="10" t="s">
        <v>135</v>
      </c>
      <c r="G17" s="10"/>
      <c r="H17" s="10">
        <v>3350276</v>
      </c>
      <c r="I17" s="10"/>
      <c r="J17" s="10" t="s">
        <v>136</v>
      </c>
      <c r="K17" s="10"/>
      <c r="L17" s="10" t="s">
        <v>113</v>
      </c>
      <c r="M17" s="10" t="s">
        <v>96</v>
      </c>
      <c r="N17" s="10" t="s">
        <v>133</v>
      </c>
      <c r="O17" s="10" t="s">
        <v>134</v>
      </c>
      <c r="P17" s="10" t="s">
        <v>135</v>
      </c>
      <c r="Q17" s="10"/>
      <c r="R17" s="10">
        <v>3350276</v>
      </c>
      <c r="S17" s="39"/>
      <c r="T17" s="10" t="s">
        <v>137</v>
      </c>
      <c r="U17" s="49"/>
      <c r="V17" s="39"/>
      <c r="W17" s="11"/>
      <c r="X17" s="52"/>
      <c r="Y17" s="37"/>
      <c r="Z17" s="49"/>
      <c r="AA17" s="10"/>
      <c r="AB17" s="10"/>
      <c r="AC17" s="10"/>
      <c r="AD17" s="10"/>
      <c r="AE17" s="10"/>
      <c r="AF17" s="39"/>
      <c r="AG17" s="39"/>
      <c r="AH17" s="12">
        <f>+IF(AC17+(AB17*12)=0,0,(((AD17*12)+AE17)-((AB17*12)+AC17+((AF17*12)+AG17))))</f>
        <v>0</v>
      </c>
      <c r="AI17" s="12">
        <f>+((AF17*12)+AG17)+((AB17*12)+AC17)-AH17</f>
        <v>0</v>
      </c>
      <c r="AJ17" s="13">
        <f>+X17+Y17</f>
        <v>0</v>
      </c>
      <c r="AK17" s="10">
        <f>+AI17-AJ17</f>
        <v>0</v>
      </c>
      <c r="AL17" s="39" t="e">
        <f>+IF(AZ17&gt;11000,11000,AZ17)</f>
        <v>#REF!</v>
      </c>
      <c r="AM17" s="10" t="e">
        <f>AL17*(AK17/12)</f>
        <v>#REF!</v>
      </c>
      <c r="AN17" s="10"/>
      <c r="AO17" s="15" t="e">
        <f>+AN17/AM17</f>
        <v>#REF!</v>
      </c>
      <c r="AP17" s="10" t="e">
        <f>AM17*(1-AO17)</f>
        <v>#REF!</v>
      </c>
      <c r="AQ17" s="10"/>
      <c r="AR17" s="15" t="e">
        <f>+AQ17/AM17</f>
        <v>#REF!</v>
      </c>
      <c r="AS17" s="16" t="e">
        <f>+AM17-AN17-AQ17</f>
        <v>#REF!</v>
      </c>
      <c r="AT17" s="10"/>
      <c r="AU17" s="10"/>
      <c r="AV17" s="10"/>
      <c r="AW17" s="10" t="e">
        <f t="shared" si="0"/>
        <v>#REF!</v>
      </c>
      <c r="AZ17" t="e">
        <f>+AVERAGE(#REF!)</f>
        <v>#REF!</v>
      </c>
    </row>
    <row r="18" spans="1:52">
      <c r="A18" s="10">
        <v>16</v>
      </c>
      <c r="B18" s="10"/>
      <c r="C18" s="10" t="s">
        <v>138</v>
      </c>
      <c r="D18" s="10" t="s">
        <v>54</v>
      </c>
      <c r="E18" s="10" t="s">
        <v>139</v>
      </c>
      <c r="F18" s="10" t="s">
        <v>140</v>
      </c>
      <c r="G18" s="10"/>
      <c r="H18" s="10">
        <v>468151</v>
      </c>
      <c r="I18" s="10"/>
      <c r="J18" s="10" t="s">
        <v>51</v>
      </c>
      <c r="K18" s="10"/>
      <c r="L18" s="10" t="s">
        <v>141</v>
      </c>
      <c r="M18" s="10" t="s">
        <v>138</v>
      </c>
      <c r="N18" s="10" t="s">
        <v>54</v>
      </c>
      <c r="O18" s="10" t="s">
        <v>139</v>
      </c>
      <c r="P18" s="10" t="s">
        <v>140</v>
      </c>
      <c r="Q18" s="10"/>
      <c r="R18" s="10">
        <v>468151</v>
      </c>
      <c r="S18" s="39"/>
      <c r="T18" s="10" t="s">
        <v>142</v>
      </c>
      <c r="U18" s="49"/>
      <c r="V18" s="39"/>
      <c r="W18" s="11"/>
      <c r="X18" s="52"/>
      <c r="Y18" s="37"/>
      <c r="Z18" s="49"/>
      <c r="AA18" s="10"/>
      <c r="AB18" s="10"/>
      <c r="AC18" s="10"/>
      <c r="AD18" s="10"/>
      <c r="AE18" s="10"/>
      <c r="AF18" s="39"/>
      <c r="AG18" s="39"/>
      <c r="AH18" s="12">
        <f>+IF(AC18+(AB18*12)=0,0,(((AD18*12)+AE18)-((AB18*12)+AC18+((AF18*12)+AG18))))</f>
        <v>0</v>
      </c>
      <c r="AI18" s="12">
        <f>+((AF18*12)+AG18)+((AB18*12)+AC18)-AH18</f>
        <v>0</v>
      </c>
      <c r="AJ18" s="13">
        <f>+X18+Y18</f>
        <v>0</v>
      </c>
      <c r="AK18" s="10">
        <f>+AI18-AJ18</f>
        <v>0</v>
      </c>
      <c r="AL18" s="39" t="e">
        <f>+IF(AZ18&gt;11000,11000,AZ18)</f>
        <v>#REF!</v>
      </c>
      <c r="AM18" s="10" t="e">
        <f>AL18*(AK18/12)</f>
        <v>#REF!</v>
      </c>
      <c r="AN18" s="10"/>
      <c r="AO18" s="15" t="e">
        <f>+AN18/AM18</f>
        <v>#REF!</v>
      </c>
      <c r="AP18" s="10" t="e">
        <f>AM18*(1-AO18)</f>
        <v>#REF!</v>
      </c>
      <c r="AQ18" s="10"/>
      <c r="AR18" s="15" t="e">
        <f>+AQ18/AM18</f>
        <v>#REF!</v>
      </c>
      <c r="AS18" s="16" t="e">
        <f>+AM18-AN18-AQ18</f>
        <v>#REF!</v>
      </c>
      <c r="AT18" s="10"/>
      <c r="AU18" s="10"/>
      <c r="AV18" s="10"/>
      <c r="AW18" s="10" t="e">
        <f t="shared" si="0"/>
        <v>#REF!</v>
      </c>
      <c r="AZ18" t="e">
        <f>+AVERAGE(#REF!)</f>
        <v>#REF!</v>
      </c>
    </row>
    <row r="19" spans="1:52">
      <c r="A19" s="10">
        <v>17</v>
      </c>
      <c r="B19" s="10"/>
      <c r="C19" s="10" t="s">
        <v>143</v>
      </c>
      <c r="D19" s="10" t="s">
        <v>144</v>
      </c>
      <c r="E19" s="10" t="s">
        <v>145</v>
      </c>
      <c r="F19" s="10" t="s">
        <v>146</v>
      </c>
      <c r="G19" s="10"/>
      <c r="H19" s="10">
        <v>398874</v>
      </c>
      <c r="I19" s="10"/>
      <c r="J19" s="10" t="s">
        <v>51</v>
      </c>
      <c r="K19" s="10"/>
      <c r="L19" s="10" t="s">
        <v>63</v>
      </c>
      <c r="M19" s="10" t="s">
        <v>143</v>
      </c>
      <c r="N19" s="10" t="s">
        <v>144</v>
      </c>
      <c r="O19" s="10" t="s">
        <v>145</v>
      </c>
      <c r="P19" s="10" t="s">
        <v>146</v>
      </c>
      <c r="Q19" s="10"/>
      <c r="R19" s="10">
        <v>398874</v>
      </c>
      <c r="S19" s="39"/>
      <c r="T19" s="10" t="s">
        <v>147</v>
      </c>
      <c r="U19" s="49"/>
      <c r="V19" s="39"/>
      <c r="W19" s="11"/>
      <c r="X19" s="52"/>
      <c r="Y19" s="37"/>
      <c r="Z19" s="49"/>
      <c r="AA19" s="10"/>
      <c r="AB19" s="10"/>
      <c r="AC19" s="10"/>
      <c r="AD19" s="10"/>
      <c r="AE19" s="10"/>
      <c r="AF19" s="39"/>
      <c r="AG19" s="39"/>
      <c r="AH19" s="12">
        <f>+IF(AC19+(AB19*12)=0,0,(((AD19*12)+AE19)-((AB19*12)+AC19+((AF19*12)+AG19))))</f>
        <v>0</v>
      </c>
      <c r="AI19" s="12">
        <f>+((AF19*12)+AG19)+((AB19*12)+AC19)-AH19</f>
        <v>0</v>
      </c>
      <c r="AJ19" s="13">
        <f>+X19+Y19</f>
        <v>0</v>
      </c>
      <c r="AK19" s="10">
        <f>+AI19-AJ19</f>
        <v>0</v>
      </c>
      <c r="AL19" s="39" t="e">
        <f>+IF(AZ19&gt;11000,11000,AZ19)</f>
        <v>#REF!</v>
      </c>
      <c r="AM19" s="10" t="e">
        <f>AL19*(AK19/12)</f>
        <v>#REF!</v>
      </c>
      <c r="AN19" s="10"/>
      <c r="AO19" s="15" t="e">
        <f>+AN19/AM19</f>
        <v>#REF!</v>
      </c>
      <c r="AP19" s="10" t="e">
        <f>AM19*(1-AO19)</f>
        <v>#REF!</v>
      </c>
      <c r="AQ19" s="10"/>
      <c r="AR19" s="15" t="e">
        <f>+AQ19/AM19</f>
        <v>#REF!</v>
      </c>
      <c r="AS19" s="16" t="e">
        <f>+AM19-AN19-AQ19</f>
        <v>#REF!</v>
      </c>
      <c r="AT19" s="10"/>
      <c r="AU19" s="10"/>
      <c r="AV19" s="10"/>
      <c r="AW19" s="10" t="e">
        <f t="shared" si="0"/>
        <v>#REF!</v>
      </c>
      <c r="AZ19" t="e">
        <f>+AVERAGE(#REF!)</f>
        <v>#REF!</v>
      </c>
    </row>
    <row r="20" spans="1:52">
      <c r="A20" s="10">
        <v>18</v>
      </c>
      <c r="B20" s="10"/>
      <c r="C20" s="10" t="s">
        <v>148</v>
      </c>
      <c r="D20" s="10"/>
      <c r="E20" s="10" t="s">
        <v>149</v>
      </c>
      <c r="F20" s="10" t="s">
        <v>108</v>
      </c>
      <c r="G20" s="10"/>
      <c r="H20" s="10">
        <v>383643</v>
      </c>
      <c r="I20" s="10"/>
      <c r="J20" s="10" t="s">
        <v>51</v>
      </c>
      <c r="K20" s="10"/>
      <c r="L20" s="10" t="s">
        <v>150</v>
      </c>
      <c r="M20" s="10" t="s">
        <v>148</v>
      </c>
      <c r="N20" s="10"/>
      <c r="O20" s="10" t="s">
        <v>149</v>
      </c>
      <c r="P20" s="10" t="s">
        <v>108</v>
      </c>
      <c r="Q20" s="10"/>
      <c r="R20" s="10">
        <v>383643</v>
      </c>
      <c r="S20" s="39"/>
      <c r="T20" s="10" t="s">
        <v>151</v>
      </c>
      <c r="U20" s="49"/>
      <c r="V20" s="39"/>
      <c r="W20" s="11"/>
      <c r="X20" s="52"/>
      <c r="Y20" s="37"/>
      <c r="Z20" s="49"/>
      <c r="AA20" s="10"/>
      <c r="AB20" s="10"/>
      <c r="AC20" s="10"/>
      <c r="AD20" s="10"/>
      <c r="AE20" s="10"/>
      <c r="AF20" s="39"/>
      <c r="AG20" s="39"/>
      <c r="AH20" s="12">
        <f>+IF(AC20+(AB20*12)=0,0,(((AD20*12)+AE20)-((AB20*12)+AC20+((AF20*12)+AG20))))</f>
        <v>0</v>
      </c>
      <c r="AI20" s="12">
        <f>+((AF20*12)+AG20)+((AB20*12)+AC20)-AH20</f>
        <v>0</v>
      </c>
      <c r="AJ20" s="13">
        <f>+X20+Y20</f>
        <v>0</v>
      </c>
      <c r="AK20" s="10">
        <f>+AI20-AJ20</f>
        <v>0</v>
      </c>
      <c r="AL20" s="39" t="e">
        <f>+IF(AZ20&gt;11000,11000,AZ20)</f>
        <v>#REF!</v>
      </c>
      <c r="AM20" s="10" t="e">
        <f>AL20*(AK20/12)</f>
        <v>#REF!</v>
      </c>
      <c r="AN20" s="10"/>
      <c r="AO20" s="15" t="e">
        <f>+AN20/AM20</f>
        <v>#REF!</v>
      </c>
      <c r="AP20" s="10" t="e">
        <f>AM20*(1-AO20)</f>
        <v>#REF!</v>
      </c>
      <c r="AQ20" s="10"/>
      <c r="AR20" s="15" t="e">
        <f>+AQ20/AM20</f>
        <v>#REF!</v>
      </c>
      <c r="AS20" s="16" t="e">
        <f>+AM20-AN20-AQ20</f>
        <v>#REF!</v>
      </c>
      <c r="AT20" s="10"/>
      <c r="AU20" s="10"/>
      <c r="AV20" s="10"/>
      <c r="AW20" s="10" t="e">
        <f t="shared" si="0"/>
        <v>#REF!</v>
      </c>
      <c r="AZ20" t="e">
        <f>+AVERAGE(#REF!)</f>
        <v>#REF!</v>
      </c>
    </row>
    <row r="21" spans="1:52">
      <c r="A21" s="10">
        <v>19</v>
      </c>
      <c r="B21" s="10"/>
      <c r="C21" s="10" t="s">
        <v>152</v>
      </c>
      <c r="D21" s="10"/>
      <c r="E21" s="10" t="s">
        <v>153</v>
      </c>
      <c r="F21" s="10" t="s">
        <v>154</v>
      </c>
      <c r="G21" s="10"/>
      <c r="H21" s="10">
        <v>1274194</v>
      </c>
      <c r="I21" s="10"/>
      <c r="J21" s="10" t="s">
        <v>51</v>
      </c>
      <c r="K21" s="10"/>
      <c r="L21" s="10" t="s">
        <v>113</v>
      </c>
      <c r="M21" s="10" t="s">
        <v>152</v>
      </c>
      <c r="N21" s="10"/>
      <c r="O21" s="10" t="s">
        <v>153</v>
      </c>
      <c r="P21" s="10" t="s">
        <v>154</v>
      </c>
      <c r="Q21" s="10"/>
      <c r="R21" s="10">
        <v>1274194</v>
      </c>
      <c r="S21" s="39"/>
      <c r="T21" s="10" t="s">
        <v>155</v>
      </c>
      <c r="U21" s="49"/>
      <c r="V21" s="39"/>
      <c r="W21" s="11"/>
      <c r="X21" s="52"/>
      <c r="Y21" s="37"/>
      <c r="Z21" s="49"/>
      <c r="AA21" s="10"/>
      <c r="AB21" s="10"/>
      <c r="AC21" s="10"/>
      <c r="AD21" s="10"/>
      <c r="AE21" s="10"/>
      <c r="AF21" s="39"/>
      <c r="AG21" s="39"/>
      <c r="AH21" s="12">
        <f>+IF(AC21+(AB21*12)=0,0,(((AD21*12)+AE21)-((AB21*12)+AC21+((AF21*12)+AG21))))</f>
        <v>0</v>
      </c>
      <c r="AI21" s="12">
        <f>+((AF21*12)+AG21)+((AB21*12)+AC21)-AH21</f>
        <v>0</v>
      </c>
      <c r="AJ21" s="13">
        <f>+X21+Y21</f>
        <v>0</v>
      </c>
      <c r="AK21" s="10">
        <f>+AI21-AJ21</f>
        <v>0</v>
      </c>
      <c r="AL21" s="39" t="e">
        <f>+IF(AZ21&gt;11000,11000,AZ21)</f>
        <v>#REF!</v>
      </c>
      <c r="AM21" s="10" t="e">
        <f>AL21*(AK21/12)</f>
        <v>#REF!</v>
      </c>
      <c r="AN21" s="10"/>
      <c r="AO21" s="15" t="e">
        <f>+AN21/AM21</f>
        <v>#REF!</v>
      </c>
      <c r="AP21" s="10" t="e">
        <f>AM21*(1-AO21)</f>
        <v>#REF!</v>
      </c>
      <c r="AQ21" s="10"/>
      <c r="AR21" s="15" t="e">
        <f>+AQ21/AM21</f>
        <v>#REF!</v>
      </c>
      <c r="AS21" s="16" t="e">
        <f>+AM21-AN21-AQ21</f>
        <v>#REF!</v>
      </c>
      <c r="AT21" s="10"/>
      <c r="AU21" s="10"/>
      <c r="AV21" s="10"/>
      <c r="AW21" s="10" t="e">
        <f t="shared" si="0"/>
        <v>#REF!</v>
      </c>
      <c r="AZ21" t="e">
        <f>+AVERAGE(#REF!)</f>
        <v>#REF!</v>
      </c>
    </row>
    <row r="22" spans="1:52">
      <c r="A22" s="10">
        <v>20</v>
      </c>
      <c r="B22" s="10"/>
      <c r="C22" s="10" t="s">
        <v>106</v>
      </c>
      <c r="D22" s="10"/>
      <c r="E22" s="10" t="s">
        <v>156</v>
      </c>
      <c r="F22" s="10" t="s">
        <v>157</v>
      </c>
      <c r="G22" s="10"/>
      <c r="H22" s="10">
        <v>1270208</v>
      </c>
      <c r="I22" s="10"/>
      <c r="J22" s="10" t="s">
        <v>51</v>
      </c>
      <c r="K22" s="10"/>
      <c r="L22" s="10" t="s">
        <v>158</v>
      </c>
      <c r="M22" s="10" t="s">
        <v>106</v>
      </c>
      <c r="N22" s="10"/>
      <c r="O22" s="10" t="s">
        <v>156</v>
      </c>
      <c r="P22" s="10" t="s">
        <v>157</v>
      </c>
      <c r="Q22" s="10"/>
      <c r="R22" s="10">
        <v>1270208</v>
      </c>
      <c r="S22" s="39"/>
      <c r="T22" s="10" t="s">
        <v>159</v>
      </c>
      <c r="U22" s="49"/>
      <c r="V22" s="39"/>
      <c r="W22" s="11"/>
      <c r="X22" s="52"/>
      <c r="Y22" s="37"/>
      <c r="Z22" s="49"/>
      <c r="AA22" s="10"/>
      <c r="AB22" s="10"/>
      <c r="AC22" s="10"/>
      <c r="AD22" s="10"/>
      <c r="AE22" s="10"/>
      <c r="AF22" s="39"/>
      <c r="AG22" s="39"/>
      <c r="AH22" s="12">
        <f>+IF(AC22+(AB22*12)=0,0,(((AD22*12)+AE22)-((AB22*12)+AC22+((AF22*12)+AG22))))</f>
        <v>0</v>
      </c>
      <c r="AI22" s="12">
        <f>+((AF22*12)+AG22)+((AB22*12)+AC22)-AH22</f>
        <v>0</v>
      </c>
      <c r="AJ22" s="13">
        <f>+X22+Y22</f>
        <v>0</v>
      </c>
      <c r="AK22" s="10">
        <f>+AI22-AJ22</f>
        <v>0</v>
      </c>
      <c r="AL22" s="39" t="e">
        <f>+IF(AZ22&gt;11000,11000,AZ22)</f>
        <v>#REF!</v>
      </c>
      <c r="AM22" s="10" t="e">
        <f>AL22*(AK22/12)</f>
        <v>#REF!</v>
      </c>
      <c r="AN22" s="10"/>
      <c r="AO22" s="15" t="e">
        <f>+AN22/AM22</f>
        <v>#REF!</v>
      </c>
      <c r="AP22" s="10" t="e">
        <f>AM22*(1-AO22)</f>
        <v>#REF!</v>
      </c>
      <c r="AQ22" s="10"/>
      <c r="AR22" s="15" t="e">
        <f>+AQ22/AM22</f>
        <v>#REF!</v>
      </c>
      <c r="AS22" s="16" t="e">
        <f>+AM22-AN22-AQ22</f>
        <v>#REF!</v>
      </c>
      <c r="AT22" s="10"/>
      <c r="AU22" s="10"/>
      <c r="AV22" s="10"/>
      <c r="AW22" s="10" t="e">
        <f t="shared" si="0"/>
        <v>#REF!</v>
      </c>
      <c r="AZ22" t="e">
        <f>+AVERAGE(#REF!)</f>
        <v>#REF!</v>
      </c>
    </row>
    <row r="23" spans="1:52">
      <c r="A23" s="10">
        <v>21</v>
      </c>
      <c r="B23" s="10"/>
      <c r="C23" s="10" t="s">
        <v>160</v>
      </c>
      <c r="D23" s="10"/>
      <c r="E23" s="10" t="s">
        <v>161</v>
      </c>
      <c r="F23" s="10"/>
      <c r="G23" s="10" t="s">
        <v>162</v>
      </c>
      <c r="H23" s="10">
        <v>2377668</v>
      </c>
      <c r="I23" s="10"/>
      <c r="J23" s="10" t="s">
        <v>105</v>
      </c>
      <c r="K23" s="10"/>
      <c r="L23" s="10" t="s">
        <v>57</v>
      </c>
      <c r="M23" s="10" t="s">
        <v>160</v>
      </c>
      <c r="N23" s="10"/>
      <c r="O23" s="10" t="s">
        <v>161</v>
      </c>
      <c r="P23" s="10"/>
      <c r="Q23" s="10" t="s">
        <v>162</v>
      </c>
      <c r="R23" s="10">
        <v>2377668</v>
      </c>
      <c r="S23" s="39"/>
      <c r="T23" s="10"/>
      <c r="U23" s="49"/>
      <c r="V23" s="39"/>
      <c r="W23" s="11"/>
      <c r="X23" s="52"/>
      <c r="Y23" s="37"/>
      <c r="Z23" s="49"/>
      <c r="AA23" s="10"/>
      <c r="AB23" s="10"/>
      <c r="AC23" s="10"/>
      <c r="AD23" s="10"/>
      <c r="AE23" s="10"/>
      <c r="AF23" s="39"/>
      <c r="AG23" s="39"/>
      <c r="AH23" s="12">
        <f>+IF(AC23+(AB23*12)=0,0,(((AD23*12)+AE23)-((AB23*12)+AC23+((AF23*12)+AG23))))</f>
        <v>0</v>
      </c>
      <c r="AI23" s="12">
        <f>+((AF23*12)+AG23)+((AB23*12)+AC23)-AH23</f>
        <v>0</v>
      </c>
      <c r="AJ23" s="13">
        <f>+X23+Y23</f>
        <v>0</v>
      </c>
      <c r="AK23" s="10">
        <f>+AI23-AJ23</f>
        <v>0</v>
      </c>
      <c r="AL23" s="39" t="e">
        <f>+IF(AZ23&gt;11000,11000,AZ23)</f>
        <v>#REF!</v>
      </c>
      <c r="AM23" s="10" t="e">
        <f>AL23*(AK23/12)</f>
        <v>#REF!</v>
      </c>
      <c r="AN23" s="10"/>
      <c r="AO23" s="15" t="e">
        <f>+AN23/AM23</f>
        <v>#REF!</v>
      </c>
      <c r="AP23" s="10" t="e">
        <f>AM23*(1-AO23)</f>
        <v>#REF!</v>
      </c>
      <c r="AQ23" s="10"/>
      <c r="AR23" s="15" t="e">
        <f>+AQ23/AM23</f>
        <v>#REF!</v>
      </c>
      <c r="AS23" s="16" t="e">
        <f>+AM23-AN23-AQ23</f>
        <v>#REF!</v>
      </c>
      <c r="AT23" s="10"/>
      <c r="AU23" s="10"/>
      <c r="AV23" s="10"/>
      <c r="AW23" s="10" t="e">
        <f t="shared" si="0"/>
        <v>#REF!</v>
      </c>
      <c r="AZ23" t="e">
        <f>+AVERAGE(#REF!)</f>
        <v>#REF!</v>
      </c>
    </row>
    <row r="24" spans="1:52">
      <c r="A24" s="10">
        <v>22</v>
      </c>
      <c r="B24" s="10"/>
      <c r="C24" s="10" t="s">
        <v>163</v>
      </c>
      <c r="D24" s="10"/>
      <c r="E24" s="10" t="s">
        <v>164</v>
      </c>
      <c r="F24" s="10" t="s">
        <v>165</v>
      </c>
      <c r="G24" s="10"/>
      <c r="H24" s="10">
        <v>1255663</v>
      </c>
      <c r="I24" s="10"/>
      <c r="J24" s="10" t="s">
        <v>51</v>
      </c>
      <c r="K24" s="10"/>
      <c r="L24" s="10" t="s">
        <v>52</v>
      </c>
      <c r="M24" s="10" t="s">
        <v>163</v>
      </c>
      <c r="N24" s="10"/>
      <c r="O24" s="10" t="s">
        <v>164</v>
      </c>
      <c r="P24" s="10" t="s">
        <v>165</v>
      </c>
      <c r="Q24" s="10"/>
      <c r="R24" s="10">
        <v>1255663</v>
      </c>
      <c r="S24" s="39"/>
      <c r="T24" s="10" t="s">
        <v>166</v>
      </c>
      <c r="U24" s="49"/>
      <c r="V24" s="39"/>
      <c r="W24" s="11"/>
      <c r="X24" s="52"/>
      <c r="Y24" s="37"/>
      <c r="Z24" s="49"/>
      <c r="AA24" s="10"/>
      <c r="AB24" s="10"/>
      <c r="AC24" s="10"/>
      <c r="AD24" s="10"/>
      <c r="AE24" s="10"/>
      <c r="AF24" s="39"/>
      <c r="AG24" s="39"/>
      <c r="AH24" s="12">
        <f>+IF(AC24+(AB24*12)=0,0,(((AD24*12)+AE24)-((AB24*12)+AC24+((AF24*12)+AG24))))</f>
        <v>0</v>
      </c>
      <c r="AI24" s="12">
        <f>+((AF24*12)+AG24)+((AB24*12)+AC24)-AH24</f>
        <v>0</v>
      </c>
      <c r="AJ24" s="13">
        <f>+X24+Y24</f>
        <v>0</v>
      </c>
      <c r="AK24" s="10">
        <f>+AI24-AJ24</f>
        <v>0</v>
      </c>
      <c r="AL24" s="39" t="e">
        <f>+IF(AZ24&gt;11000,11000,AZ24)</f>
        <v>#REF!</v>
      </c>
      <c r="AM24" s="10" t="e">
        <f>AL24*(AK24/12)</f>
        <v>#REF!</v>
      </c>
      <c r="AN24" s="10"/>
      <c r="AO24" s="15" t="e">
        <f>+AN24/AM24</f>
        <v>#REF!</v>
      </c>
      <c r="AP24" s="10" t="e">
        <f>AM24*(1-AO24)</f>
        <v>#REF!</v>
      </c>
      <c r="AQ24" s="10"/>
      <c r="AR24" s="15" t="e">
        <f>+AQ24/AM24</f>
        <v>#REF!</v>
      </c>
      <c r="AS24" s="16" t="e">
        <f>+AM24-AN24-AQ24</f>
        <v>#REF!</v>
      </c>
      <c r="AT24" s="10"/>
      <c r="AU24" s="10"/>
      <c r="AV24" s="10"/>
      <c r="AW24" s="10" t="e">
        <f t="shared" si="0"/>
        <v>#REF!</v>
      </c>
      <c r="AZ24" t="e">
        <f>+AVERAGE(#REF!)</f>
        <v>#REF!</v>
      </c>
    </row>
    <row r="25" spans="1:52">
      <c r="A25" s="10">
        <v>23</v>
      </c>
      <c r="B25" s="10"/>
      <c r="C25" s="10" t="s">
        <v>167</v>
      </c>
      <c r="D25" s="10"/>
      <c r="E25" s="10" t="s">
        <v>168</v>
      </c>
      <c r="F25" s="10"/>
      <c r="G25" s="10"/>
      <c r="H25" s="10">
        <v>1036442</v>
      </c>
      <c r="I25" s="10"/>
      <c r="J25" s="10" t="s">
        <v>51</v>
      </c>
      <c r="K25" s="10"/>
      <c r="L25" s="10" t="s">
        <v>57</v>
      </c>
      <c r="M25" s="10" t="s">
        <v>167</v>
      </c>
      <c r="N25" s="10"/>
      <c r="O25" s="10" t="s">
        <v>168</v>
      </c>
      <c r="P25" s="10"/>
      <c r="Q25" s="10"/>
      <c r="R25" s="10">
        <v>1036442</v>
      </c>
      <c r="S25" s="39"/>
      <c r="T25" s="10" t="s">
        <v>169</v>
      </c>
      <c r="U25" s="49"/>
      <c r="V25" s="39"/>
      <c r="W25" s="11"/>
      <c r="X25" s="52"/>
      <c r="Y25" s="37"/>
      <c r="Z25" s="49"/>
      <c r="AA25" s="10"/>
      <c r="AB25" s="10"/>
      <c r="AC25" s="10"/>
      <c r="AD25" s="10"/>
      <c r="AE25" s="10"/>
      <c r="AF25" s="39"/>
      <c r="AG25" s="39"/>
      <c r="AH25" s="12">
        <f>+IF(AC25+(AB25*12)=0,0,(((AD25*12)+AE25)-((AB25*12)+AC25+((AF25*12)+AG25))))</f>
        <v>0</v>
      </c>
      <c r="AI25" s="12">
        <f>+((AF25*12)+AG25)+((AB25*12)+AC25)-AH25</f>
        <v>0</v>
      </c>
      <c r="AJ25" s="13">
        <f>+X25+Y25</f>
        <v>0</v>
      </c>
      <c r="AK25" s="10">
        <f>+AI25-AJ25</f>
        <v>0</v>
      </c>
      <c r="AL25" s="39" t="e">
        <f>+IF(AZ25&gt;11000,11000,AZ25)</f>
        <v>#REF!</v>
      </c>
      <c r="AM25" s="10" t="e">
        <f>AL25*(AK25/12)</f>
        <v>#REF!</v>
      </c>
      <c r="AN25" s="10"/>
      <c r="AO25" s="15" t="e">
        <f>+AN25/AM25</f>
        <v>#REF!</v>
      </c>
      <c r="AP25" s="10" t="e">
        <f>AM25*(1-AO25)</f>
        <v>#REF!</v>
      </c>
      <c r="AQ25" s="10"/>
      <c r="AR25" s="15" t="e">
        <f>+AQ25/AM25</f>
        <v>#REF!</v>
      </c>
      <c r="AS25" s="16" t="e">
        <f>+AM25-AN25-AQ25</f>
        <v>#REF!</v>
      </c>
      <c r="AT25" s="10"/>
      <c r="AU25" s="10"/>
      <c r="AV25" s="10"/>
      <c r="AW25" s="10" t="e">
        <f t="shared" si="0"/>
        <v>#REF!</v>
      </c>
      <c r="AZ25" t="e">
        <f>+AVERAGE(#REF!)</f>
        <v>#REF!</v>
      </c>
    </row>
    <row r="26" spans="1:52">
      <c r="A26" s="10">
        <v>24</v>
      </c>
      <c r="B26" s="10"/>
      <c r="C26" s="10" t="s">
        <v>170</v>
      </c>
      <c r="D26" s="10" t="s">
        <v>171</v>
      </c>
      <c r="E26" s="10" t="s">
        <v>172</v>
      </c>
      <c r="F26" s="10" t="s">
        <v>134</v>
      </c>
      <c r="G26" s="10"/>
      <c r="H26" s="10">
        <v>2019861</v>
      </c>
      <c r="I26" s="10"/>
      <c r="J26" s="10" t="s">
        <v>51</v>
      </c>
      <c r="K26" s="10"/>
      <c r="L26" s="10" t="s">
        <v>173</v>
      </c>
      <c r="M26" s="10" t="s">
        <v>170</v>
      </c>
      <c r="N26" s="10" t="s">
        <v>171</v>
      </c>
      <c r="O26" s="10" t="s">
        <v>172</v>
      </c>
      <c r="P26" s="10" t="s">
        <v>134</v>
      </c>
      <c r="Q26" s="10"/>
      <c r="R26" s="10">
        <v>2019861</v>
      </c>
      <c r="S26" s="39"/>
      <c r="T26" s="10" t="s">
        <v>174</v>
      </c>
      <c r="U26" s="49"/>
      <c r="V26" s="39"/>
      <c r="W26" s="11"/>
      <c r="X26" s="52"/>
      <c r="Y26" s="37"/>
      <c r="Z26" s="49"/>
      <c r="AA26" s="10"/>
      <c r="AB26" s="10"/>
      <c r="AC26" s="10"/>
      <c r="AD26" s="10"/>
      <c r="AE26" s="10"/>
      <c r="AF26" s="39"/>
      <c r="AG26" s="39"/>
      <c r="AH26" s="12">
        <f>+IF(AC26+(AB26*12)=0,0,(((AD26*12)+AE26)-((AB26*12)+AC26+((AF26*12)+AG26))))</f>
        <v>0</v>
      </c>
      <c r="AI26" s="12">
        <f>+((AF26*12)+AG26)+((AB26*12)+AC26)-AH26</f>
        <v>0</v>
      </c>
      <c r="AJ26" s="13">
        <f>+X26+Y26</f>
        <v>0</v>
      </c>
      <c r="AK26" s="10">
        <f>+AI26-AJ26</f>
        <v>0</v>
      </c>
      <c r="AL26" s="39" t="e">
        <f>+IF(AZ26&gt;11000,11000,AZ26)</f>
        <v>#REF!</v>
      </c>
      <c r="AM26" s="10" t="e">
        <f>AL26*(AK26/12)</f>
        <v>#REF!</v>
      </c>
      <c r="AN26" s="10"/>
      <c r="AO26" s="15" t="e">
        <f>+AN26/AM26</f>
        <v>#REF!</v>
      </c>
      <c r="AP26" s="10" t="e">
        <f>AM26*(1-AO26)</f>
        <v>#REF!</v>
      </c>
      <c r="AQ26" s="10"/>
      <c r="AR26" s="15" t="e">
        <f>+AQ26/AM26</f>
        <v>#REF!</v>
      </c>
      <c r="AS26" s="16" t="e">
        <f>+AM26-AN26-AQ26</f>
        <v>#REF!</v>
      </c>
      <c r="AT26" s="10"/>
      <c r="AU26" s="10"/>
      <c r="AV26" s="10"/>
      <c r="AW26" s="10" t="e">
        <f t="shared" si="0"/>
        <v>#REF!</v>
      </c>
      <c r="AZ26" t="e">
        <f>+AVERAGE(#REF!)</f>
        <v>#REF!</v>
      </c>
    </row>
    <row r="27" spans="1:52">
      <c r="A27" s="10">
        <v>25</v>
      </c>
      <c r="B27" s="10"/>
      <c r="C27" s="10" t="s">
        <v>175</v>
      </c>
      <c r="D27" s="10"/>
      <c r="E27" s="10" t="s">
        <v>176</v>
      </c>
      <c r="F27" s="10" t="s">
        <v>177</v>
      </c>
      <c r="G27" s="10"/>
      <c r="H27" s="10">
        <v>360729</v>
      </c>
      <c r="I27" s="10"/>
      <c r="J27" s="10" t="s">
        <v>51</v>
      </c>
      <c r="K27" s="10"/>
      <c r="L27" s="10" t="s">
        <v>63</v>
      </c>
      <c r="M27" s="10" t="s">
        <v>175</v>
      </c>
      <c r="N27" s="10"/>
      <c r="O27" s="10" t="s">
        <v>176</v>
      </c>
      <c r="P27" s="10" t="s">
        <v>177</v>
      </c>
      <c r="Q27" s="10"/>
      <c r="R27" s="10">
        <v>360729</v>
      </c>
      <c r="S27" s="39"/>
      <c r="T27" s="10" t="s">
        <v>178</v>
      </c>
      <c r="U27" s="49"/>
      <c r="V27" s="39"/>
      <c r="W27" s="11"/>
      <c r="X27" s="52"/>
      <c r="Y27" s="37"/>
      <c r="Z27" s="49"/>
      <c r="AA27" s="10"/>
      <c r="AB27" s="10"/>
      <c r="AC27" s="10"/>
      <c r="AD27" s="10"/>
      <c r="AE27" s="10"/>
      <c r="AF27" s="39"/>
      <c r="AG27" s="39"/>
      <c r="AH27" s="12">
        <f>+IF(AC27+(AB27*12)=0,0,(((AD27*12)+AE27)-((AB27*12)+AC27+((AF27*12)+AG27))))</f>
        <v>0</v>
      </c>
      <c r="AI27" s="12">
        <f>+((AF27*12)+AG27)+((AB27*12)+AC27)-AH27</f>
        <v>0</v>
      </c>
      <c r="AJ27" s="13">
        <f>+X27+Y27</f>
        <v>0</v>
      </c>
      <c r="AK27" s="10">
        <f>+AI27-AJ27</f>
        <v>0</v>
      </c>
      <c r="AL27" s="39" t="e">
        <f>+IF(AZ27&gt;11000,11000,AZ27)</f>
        <v>#REF!</v>
      </c>
      <c r="AM27" s="10" t="e">
        <f>AL27*(AK27/12)</f>
        <v>#REF!</v>
      </c>
      <c r="AN27" s="10"/>
      <c r="AO27" s="15" t="e">
        <f>+AN27/AM27</f>
        <v>#REF!</v>
      </c>
      <c r="AP27" s="10" t="e">
        <f>AM27*(1-AO27)</f>
        <v>#REF!</v>
      </c>
      <c r="AQ27" s="10"/>
      <c r="AR27" s="15" t="e">
        <f>+AQ27/AM27</f>
        <v>#REF!</v>
      </c>
      <c r="AS27" s="16" t="e">
        <f>+AM27-AN27-AQ27</f>
        <v>#REF!</v>
      </c>
      <c r="AT27" s="10"/>
      <c r="AU27" s="10"/>
      <c r="AV27" s="10"/>
      <c r="AW27" s="10" t="e">
        <f t="shared" si="0"/>
        <v>#REF!</v>
      </c>
      <c r="AZ27" t="e">
        <f>+AVERAGE(#REF!)</f>
        <v>#REF!</v>
      </c>
    </row>
    <row r="28" spans="1:52">
      <c r="A28" s="10">
        <v>26</v>
      </c>
      <c r="B28" s="10"/>
      <c r="C28" s="10" t="s">
        <v>171</v>
      </c>
      <c r="D28" s="10"/>
      <c r="E28" s="10" t="s">
        <v>179</v>
      </c>
      <c r="F28" s="10" t="s">
        <v>180</v>
      </c>
      <c r="G28" s="10"/>
      <c r="H28" s="10">
        <v>3535889</v>
      </c>
      <c r="I28" s="10"/>
      <c r="J28" s="10" t="s">
        <v>51</v>
      </c>
      <c r="K28" s="10"/>
      <c r="L28" s="10" t="s">
        <v>57</v>
      </c>
      <c r="M28" s="10" t="s">
        <v>171</v>
      </c>
      <c r="N28" s="10"/>
      <c r="O28" s="10" t="s">
        <v>179</v>
      </c>
      <c r="P28" s="10" t="s">
        <v>180</v>
      </c>
      <c r="Q28" s="10"/>
      <c r="R28" s="10">
        <v>3535889</v>
      </c>
      <c r="S28" s="39"/>
      <c r="T28" s="10" t="s">
        <v>181</v>
      </c>
      <c r="U28" s="49"/>
      <c r="V28" s="39"/>
      <c r="W28" s="11"/>
      <c r="X28" s="52"/>
      <c r="Y28" s="37"/>
      <c r="Z28" s="49"/>
      <c r="AA28" s="10"/>
      <c r="AB28" s="10"/>
      <c r="AC28" s="10"/>
      <c r="AD28" s="10"/>
      <c r="AE28" s="10"/>
      <c r="AF28" s="39"/>
      <c r="AG28" s="39"/>
      <c r="AH28" s="12">
        <f>+IF(AC28+(AB28*12)=0,0,(((AD28*12)+AE28)-((AB28*12)+AC28+((AF28*12)+AG28))))</f>
        <v>0</v>
      </c>
      <c r="AI28" s="12">
        <f>+((AF28*12)+AG28)+((AB28*12)+AC28)-AH28</f>
        <v>0</v>
      </c>
      <c r="AJ28" s="13">
        <f>+X28+Y28</f>
        <v>0</v>
      </c>
      <c r="AK28" s="10">
        <f>+AI28-AJ28</f>
        <v>0</v>
      </c>
      <c r="AL28" s="39" t="e">
        <f>+IF(AZ28&gt;11000,11000,AZ28)</f>
        <v>#REF!</v>
      </c>
      <c r="AM28" s="10" t="e">
        <f>AL28*(AK28/12)</f>
        <v>#REF!</v>
      </c>
      <c r="AN28" s="10"/>
      <c r="AO28" s="15" t="e">
        <f>+AN28/AM28</f>
        <v>#REF!</v>
      </c>
      <c r="AP28" s="10" t="e">
        <f>AM28*(1-AO28)</f>
        <v>#REF!</v>
      </c>
      <c r="AQ28" s="10"/>
      <c r="AR28" s="15" t="e">
        <f>+AQ28/AM28</f>
        <v>#REF!</v>
      </c>
      <c r="AS28" s="16" t="e">
        <f>+AM28-AN28-AQ28</f>
        <v>#REF!</v>
      </c>
      <c r="AT28" s="10"/>
      <c r="AU28" s="10"/>
      <c r="AV28" s="10"/>
      <c r="AW28" s="10" t="e">
        <f t="shared" si="0"/>
        <v>#REF!</v>
      </c>
      <c r="AZ28" t="e">
        <f>+AVERAGE(#REF!)</f>
        <v>#REF!</v>
      </c>
    </row>
    <row r="29" spans="1:52">
      <c r="A29" s="10">
        <v>27</v>
      </c>
      <c r="B29" s="10"/>
      <c r="C29" s="10" t="s">
        <v>71</v>
      </c>
      <c r="D29" s="10"/>
      <c r="E29" s="10" t="s">
        <v>182</v>
      </c>
      <c r="F29" s="10" t="s">
        <v>183</v>
      </c>
      <c r="G29" s="10"/>
      <c r="H29" s="10">
        <v>3481787</v>
      </c>
      <c r="I29" s="10"/>
      <c r="J29" s="17" t="s">
        <v>184</v>
      </c>
      <c r="K29" s="10"/>
      <c r="L29" s="10" t="s">
        <v>113</v>
      </c>
      <c r="M29" s="10" t="s">
        <v>185</v>
      </c>
      <c r="N29" s="10"/>
      <c r="O29" s="10" t="s">
        <v>182</v>
      </c>
      <c r="P29" s="10" t="s">
        <v>186</v>
      </c>
      <c r="Q29" s="10"/>
      <c r="R29" s="10">
        <v>6830788</v>
      </c>
      <c r="S29" s="39"/>
      <c r="T29" s="10" t="s">
        <v>187</v>
      </c>
      <c r="U29" s="49"/>
      <c r="V29" s="39"/>
      <c r="W29" s="11"/>
      <c r="X29" s="52"/>
      <c r="Y29" s="37"/>
      <c r="Z29" s="49"/>
      <c r="AA29" s="10"/>
      <c r="AB29" s="10"/>
      <c r="AC29" s="10"/>
      <c r="AD29" s="10"/>
      <c r="AE29" s="10"/>
      <c r="AF29" s="39"/>
      <c r="AG29" s="39"/>
      <c r="AH29" s="12">
        <f>+IF(AC29+(AB29*12)=0,0,(((AD29*12)+AE29)-((AB29*12)+AC29+((AF29*12)+AG29))))</f>
        <v>0</v>
      </c>
      <c r="AI29" s="12">
        <f>+((AF29*12)+AG29)+((AB29*12)+AC29)-AH29</f>
        <v>0</v>
      </c>
      <c r="AJ29" s="13">
        <f>+X29+Y29</f>
        <v>0</v>
      </c>
      <c r="AK29" s="10">
        <f>+AI29-AJ29</f>
        <v>0</v>
      </c>
      <c r="AL29" s="39" t="e">
        <f>+IF(AZ29&gt;11000,11000,AZ29)</f>
        <v>#REF!</v>
      </c>
      <c r="AM29" s="10" t="e">
        <f>AL29*(AK29/12)</f>
        <v>#REF!</v>
      </c>
      <c r="AN29" s="10"/>
      <c r="AO29" s="15" t="e">
        <f>+AN29/AM29</f>
        <v>#REF!</v>
      </c>
      <c r="AP29" s="10" t="e">
        <f>AM29*(1-AO29)</f>
        <v>#REF!</v>
      </c>
      <c r="AQ29" s="10"/>
      <c r="AR29" s="15" t="e">
        <f>+AQ29/AM29</f>
        <v>#REF!</v>
      </c>
      <c r="AS29" s="16" t="e">
        <f>+AM29-AN29-AQ29</f>
        <v>#REF!</v>
      </c>
      <c r="AT29" s="10"/>
      <c r="AU29" s="10"/>
      <c r="AV29" s="10"/>
      <c r="AW29" s="10" t="e">
        <f t="shared" si="0"/>
        <v>#REF!</v>
      </c>
      <c r="AZ29" t="e">
        <f>+AVERAGE(#REF!)</f>
        <v>#REF!</v>
      </c>
    </row>
    <row r="30" spans="1:52">
      <c r="A30" s="10">
        <v>28</v>
      </c>
      <c r="B30" s="10"/>
      <c r="C30" s="10" t="s">
        <v>188</v>
      </c>
      <c r="D30" s="10"/>
      <c r="E30" s="10" t="s">
        <v>189</v>
      </c>
      <c r="F30" s="10" t="s">
        <v>190</v>
      </c>
      <c r="G30" s="10"/>
      <c r="H30" s="10">
        <v>1264748</v>
      </c>
      <c r="I30" s="10"/>
      <c r="J30" s="10" t="s">
        <v>51</v>
      </c>
      <c r="K30" s="10"/>
      <c r="L30" s="10" t="s">
        <v>141</v>
      </c>
      <c r="M30" s="10" t="s">
        <v>188</v>
      </c>
      <c r="N30" s="10"/>
      <c r="O30" s="10" t="s">
        <v>189</v>
      </c>
      <c r="P30" s="10"/>
      <c r="Q30" s="10" t="s">
        <v>190</v>
      </c>
      <c r="R30" s="10">
        <v>1264748</v>
      </c>
      <c r="S30" s="39"/>
      <c r="T30" s="10" t="s">
        <v>191</v>
      </c>
      <c r="U30" s="49"/>
      <c r="V30" s="39"/>
      <c r="W30" s="11"/>
      <c r="X30" s="52"/>
      <c r="Y30" s="37"/>
      <c r="Z30" s="49"/>
      <c r="AA30" s="10"/>
      <c r="AB30" s="10"/>
      <c r="AC30" s="10"/>
      <c r="AD30" s="10"/>
      <c r="AE30" s="10"/>
      <c r="AF30" s="39"/>
      <c r="AG30" s="39"/>
      <c r="AH30" s="12">
        <f>+IF(AC30+(AB30*12)=0,0,(((AD30*12)+AE30)-((AB30*12)+AC30+((AF30*12)+AG30))))</f>
        <v>0</v>
      </c>
      <c r="AI30" s="12">
        <f>+((AF30*12)+AG30)+((AB30*12)+AC30)-AH30</f>
        <v>0</v>
      </c>
      <c r="AJ30" s="13">
        <f>+X30+Y30</f>
        <v>0</v>
      </c>
      <c r="AK30" s="10">
        <f>+AI30-AJ30</f>
        <v>0</v>
      </c>
      <c r="AL30" s="39" t="e">
        <f>+IF(AZ30&gt;11000,11000,AZ30)</f>
        <v>#REF!</v>
      </c>
      <c r="AM30" s="10" t="e">
        <f>AL30*(AK30/12)</f>
        <v>#REF!</v>
      </c>
      <c r="AN30" s="10"/>
      <c r="AO30" s="15" t="e">
        <f>+AN30/AM30</f>
        <v>#REF!</v>
      </c>
      <c r="AP30" s="10" t="e">
        <f>AM30*(1-AO30)</f>
        <v>#REF!</v>
      </c>
      <c r="AQ30" s="10"/>
      <c r="AR30" s="15" t="e">
        <f>+AQ30/AM30</f>
        <v>#REF!</v>
      </c>
      <c r="AS30" s="16" t="e">
        <f>+AM30-AN30-AQ30</f>
        <v>#REF!</v>
      </c>
      <c r="AT30" s="10"/>
      <c r="AU30" s="10"/>
      <c r="AV30" s="10"/>
      <c r="AW30" s="10" t="e">
        <f t="shared" si="0"/>
        <v>#REF!</v>
      </c>
      <c r="AZ30" t="e">
        <f>+AVERAGE(#REF!)</f>
        <v>#REF!</v>
      </c>
    </row>
    <row r="31" spans="1:52">
      <c r="A31" s="10">
        <v>29</v>
      </c>
      <c r="B31" s="10"/>
      <c r="C31" s="10" t="s">
        <v>192</v>
      </c>
      <c r="D31" s="10" t="s">
        <v>76</v>
      </c>
      <c r="E31" s="10" t="s">
        <v>193</v>
      </c>
      <c r="F31" s="10" t="s">
        <v>194</v>
      </c>
      <c r="G31" s="10"/>
      <c r="H31" s="10">
        <v>2055731</v>
      </c>
      <c r="I31" s="10"/>
      <c r="J31" s="10" t="s">
        <v>51</v>
      </c>
      <c r="K31" s="10"/>
      <c r="L31" s="10" t="s">
        <v>141</v>
      </c>
      <c r="M31" s="10" t="s">
        <v>192</v>
      </c>
      <c r="N31" s="10" t="s">
        <v>76</v>
      </c>
      <c r="O31" s="10" t="s">
        <v>193</v>
      </c>
      <c r="P31" s="10" t="s">
        <v>194</v>
      </c>
      <c r="Q31" s="10"/>
      <c r="R31" s="10">
        <v>2055731</v>
      </c>
      <c r="S31" s="39"/>
      <c r="T31" s="10" t="s">
        <v>195</v>
      </c>
      <c r="U31" s="49"/>
      <c r="V31" s="39"/>
      <c r="W31" s="11"/>
      <c r="X31" s="52"/>
      <c r="Y31" s="37"/>
      <c r="Z31" s="49"/>
      <c r="AA31" s="10"/>
      <c r="AB31" s="10"/>
      <c r="AC31" s="10"/>
      <c r="AD31" s="10"/>
      <c r="AE31" s="10"/>
      <c r="AF31" s="39"/>
      <c r="AG31" s="39"/>
      <c r="AH31" s="12">
        <f>+IF(AC31+(AB31*12)=0,0,(((AD31*12)+AE31)-((AB31*12)+AC31+((AF31*12)+AG31))))</f>
        <v>0</v>
      </c>
      <c r="AI31" s="12">
        <f>+((AF31*12)+AG31)+((AB31*12)+AC31)-AH31</f>
        <v>0</v>
      </c>
      <c r="AJ31" s="13">
        <f>+X31+Y31</f>
        <v>0</v>
      </c>
      <c r="AK31" s="10">
        <f>+AI31-AJ31</f>
        <v>0</v>
      </c>
      <c r="AL31" s="39" t="e">
        <f>+IF(AZ31&gt;11000,11000,AZ31)</f>
        <v>#REF!</v>
      </c>
      <c r="AM31" s="10" t="e">
        <f>AL31*(AK31/12)</f>
        <v>#REF!</v>
      </c>
      <c r="AN31" s="10"/>
      <c r="AO31" s="15" t="e">
        <f>+AN31/AM31</f>
        <v>#REF!</v>
      </c>
      <c r="AP31" s="10" t="e">
        <f>AM31*(1-AO31)</f>
        <v>#REF!</v>
      </c>
      <c r="AQ31" s="10"/>
      <c r="AR31" s="15" t="e">
        <f>+AQ31/AM31</f>
        <v>#REF!</v>
      </c>
      <c r="AS31" s="16" t="e">
        <f>+AM31-AN31-AQ31</f>
        <v>#REF!</v>
      </c>
      <c r="AT31" s="10"/>
      <c r="AU31" s="10"/>
      <c r="AV31" s="10"/>
      <c r="AW31" s="10" t="e">
        <f t="shared" si="0"/>
        <v>#REF!</v>
      </c>
      <c r="AZ31" t="e">
        <f>+AVERAGE(#REF!)</f>
        <v>#REF!</v>
      </c>
    </row>
    <row r="32" spans="1:52">
      <c r="A32" s="10">
        <v>30</v>
      </c>
      <c r="B32" s="10"/>
      <c r="C32" s="10" t="s">
        <v>196</v>
      </c>
      <c r="D32" s="10"/>
      <c r="E32" s="10" t="s">
        <v>197</v>
      </c>
      <c r="F32" s="10" t="s">
        <v>198</v>
      </c>
      <c r="G32" s="10"/>
      <c r="H32" s="10">
        <v>5903228</v>
      </c>
      <c r="I32" s="10"/>
      <c r="J32" s="10" t="s">
        <v>184</v>
      </c>
      <c r="K32" s="10"/>
      <c r="L32" s="10" t="s">
        <v>199</v>
      </c>
      <c r="M32" s="10" t="s">
        <v>200</v>
      </c>
      <c r="N32" s="10"/>
      <c r="O32" s="10" t="s">
        <v>197</v>
      </c>
      <c r="P32" s="10" t="s">
        <v>201</v>
      </c>
      <c r="Q32" s="10"/>
      <c r="R32" s="10">
        <v>850081</v>
      </c>
      <c r="S32" s="39"/>
      <c r="T32" s="10" t="s">
        <v>202</v>
      </c>
      <c r="U32" s="49"/>
      <c r="V32" s="39"/>
      <c r="W32" s="11"/>
      <c r="X32" s="52"/>
      <c r="Y32" s="37"/>
      <c r="Z32" s="49"/>
      <c r="AA32" s="10"/>
      <c r="AB32" s="10"/>
      <c r="AC32" s="10"/>
      <c r="AD32" s="10"/>
      <c r="AE32" s="10"/>
      <c r="AF32" s="39"/>
      <c r="AG32" s="39"/>
      <c r="AH32" s="12">
        <f>+IF(AC32+(AB32*12)=0,0,(((AD32*12)+AE32)-((AB32*12)+AC32+((AF32*12)+AG32))))</f>
        <v>0</v>
      </c>
      <c r="AI32" s="12">
        <f>+((AF32*12)+AG32)+((AB32*12)+AC32)-AH32</f>
        <v>0</v>
      </c>
      <c r="AJ32" s="13">
        <f>+X32+Y32</f>
        <v>0</v>
      </c>
      <c r="AK32" s="10">
        <f>+AI32-AJ32</f>
        <v>0</v>
      </c>
      <c r="AL32" s="39" t="e">
        <f>+IF(AZ32&gt;11000,11000,AZ32)</f>
        <v>#REF!</v>
      </c>
      <c r="AM32" s="10" t="e">
        <f>AL32*(AK32/12)</f>
        <v>#REF!</v>
      </c>
      <c r="AN32" s="10"/>
      <c r="AO32" s="15" t="e">
        <f>+AN32/AM32</f>
        <v>#REF!</v>
      </c>
      <c r="AP32" s="10" t="e">
        <f>AM32*(1-AO32)</f>
        <v>#REF!</v>
      </c>
      <c r="AQ32" s="10"/>
      <c r="AR32" s="15" t="e">
        <f>+AQ32/AM32</f>
        <v>#REF!</v>
      </c>
      <c r="AS32" s="16" t="e">
        <f>+AM32-AN32-AQ32</f>
        <v>#REF!</v>
      </c>
      <c r="AT32" s="10"/>
      <c r="AU32" s="10"/>
      <c r="AV32" s="10"/>
      <c r="AW32" s="10" t="e">
        <f t="shared" si="0"/>
        <v>#REF!</v>
      </c>
      <c r="AZ32" t="e">
        <f>+AVERAGE(#REF!)</f>
        <v>#REF!</v>
      </c>
    </row>
    <row r="33" spans="1:52">
      <c r="A33" s="10">
        <v>31</v>
      </c>
      <c r="B33" s="10"/>
      <c r="C33" s="10" t="s">
        <v>203</v>
      </c>
      <c r="D33" s="10"/>
      <c r="E33" s="10" t="s">
        <v>204</v>
      </c>
      <c r="F33" s="10" t="s">
        <v>205</v>
      </c>
      <c r="G33" s="10"/>
      <c r="H33" s="10">
        <v>1270080</v>
      </c>
      <c r="I33" s="10"/>
      <c r="J33" s="10" t="s">
        <v>51</v>
      </c>
      <c r="K33" s="10"/>
      <c r="L33" s="10" t="s">
        <v>150</v>
      </c>
      <c r="M33" s="10" t="s">
        <v>203</v>
      </c>
      <c r="N33" s="10"/>
      <c r="O33" s="10" t="s">
        <v>204</v>
      </c>
      <c r="P33" s="10" t="s">
        <v>205</v>
      </c>
      <c r="Q33" s="10"/>
      <c r="R33" s="10">
        <v>1270080</v>
      </c>
      <c r="S33" s="39"/>
      <c r="T33" s="10" t="s">
        <v>206</v>
      </c>
      <c r="U33" s="49"/>
      <c r="V33" s="39"/>
      <c r="W33" s="11"/>
      <c r="X33" s="52"/>
      <c r="Y33" s="37"/>
      <c r="Z33" s="49"/>
      <c r="AA33" s="10"/>
      <c r="AB33" s="10"/>
      <c r="AC33" s="10"/>
      <c r="AD33" s="10"/>
      <c r="AE33" s="10"/>
      <c r="AF33" s="39"/>
      <c r="AG33" s="39"/>
      <c r="AH33" s="12">
        <f>+IF(AC33+(AB33*12)=0,0,(((AD33*12)+AE33)-((AB33*12)+AC33+((AF33*12)+AG33))))</f>
        <v>0</v>
      </c>
      <c r="AI33" s="12">
        <f>+((AF33*12)+AG33)+((AB33*12)+AC33)-AH33</f>
        <v>0</v>
      </c>
      <c r="AJ33" s="13">
        <f>+X33+Y33</f>
        <v>0</v>
      </c>
      <c r="AK33" s="10">
        <f>+AI33-AJ33</f>
        <v>0</v>
      </c>
      <c r="AL33" s="39" t="e">
        <f>+IF(AZ33&gt;11000,11000,AZ33)</f>
        <v>#REF!</v>
      </c>
      <c r="AM33" s="10" t="e">
        <f>AL33*(AK33/12)</f>
        <v>#REF!</v>
      </c>
      <c r="AN33" s="10"/>
      <c r="AO33" s="15" t="e">
        <f>+AN33/AM33</f>
        <v>#REF!</v>
      </c>
      <c r="AP33" s="10" t="e">
        <f>AM33*(1-AO33)</f>
        <v>#REF!</v>
      </c>
      <c r="AQ33" s="10"/>
      <c r="AR33" s="15" t="e">
        <f>+AQ33/AM33</f>
        <v>#REF!</v>
      </c>
      <c r="AS33" s="16" t="e">
        <f>+AM33-AN33-AQ33</f>
        <v>#REF!</v>
      </c>
      <c r="AT33" s="10"/>
      <c r="AU33" s="10"/>
      <c r="AV33" s="10"/>
      <c r="AW33" s="10" t="e">
        <f t="shared" si="0"/>
        <v>#REF!</v>
      </c>
      <c r="AZ33" t="e">
        <f>+AVERAGE(#REF!)</f>
        <v>#REF!</v>
      </c>
    </row>
    <row r="34" spans="1:52">
      <c r="A34" s="10">
        <v>32</v>
      </c>
      <c r="B34" s="10"/>
      <c r="C34" s="10" t="s">
        <v>207</v>
      </c>
      <c r="D34" s="10"/>
      <c r="E34" s="10" t="s">
        <v>208</v>
      </c>
      <c r="F34" s="10" t="s">
        <v>209</v>
      </c>
      <c r="G34" s="10"/>
      <c r="H34" s="10">
        <v>1809770</v>
      </c>
      <c r="I34" s="10"/>
      <c r="J34" s="10" t="s">
        <v>51</v>
      </c>
      <c r="K34" s="10"/>
      <c r="L34" s="10" t="s">
        <v>81</v>
      </c>
      <c r="M34" s="10" t="s">
        <v>207</v>
      </c>
      <c r="N34" s="10"/>
      <c r="O34" s="10" t="s">
        <v>208</v>
      </c>
      <c r="P34" s="10" t="s">
        <v>209</v>
      </c>
      <c r="Q34" s="10"/>
      <c r="R34" s="10">
        <v>1809770</v>
      </c>
      <c r="S34" s="39"/>
      <c r="T34" s="10" t="s">
        <v>210</v>
      </c>
      <c r="U34" s="49"/>
      <c r="V34" s="39"/>
      <c r="W34" s="11"/>
      <c r="X34" s="52"/>
      <c r="Y34" s="37"/>
      <c r="Z34" s="49"/>
      <c r="AA34" s="10"/>
      <c r="AB34" s="10"/>
      <c r="AC34" s="10"/>
      <c r="AD34" s="10"/>
      <c r="AE34" s="10"/>
      <c r="AF34" s="39"/>
      <c r="AG34" s="39"/>
      <c r="AH34" s="12">
        <f>+IF(AC34+(AB34*12)=0,0,(((AD34*12)+AE34)-((AB34*12)+AC34+((AF34*12)+AG34))))</f>
        <v>0</v>
      </c>
      <c r="AI34" s="12">
        <f>+((AF34*12)+AG34)+((AB34*12)+AC34)-AH34</f>
        <v>0</v>
      </c>
      <c r="AJ34" s="13">
        <f>+X34+Y34</f>
        <v>0</v>
      </c>
      <c r="AK34" s="10">
        <f>+AI34-AJ34</f>
        <v>0</v>
      </c>
      <c r="AL34" s="39" t="e">
        <f>+IF(AZ34&gt;11000,11000,AZ34)</f>
        <v>#REF!</v>
      </c>
      <c r="AM34" s="10" t="e">
        <f>AL34*(AK34/12)</f>
        <v>#REF!</v>
      </c>
      <c r="AN34" s="10"/>
      <c r="AO34" s="15" t="e">
        <f>+AN34/AM34</f>
        <v>#REF!</v>
      </c>
      <c r="AP34" s="10" t="e">
        <f>AM34*(1-AO34)</f>
        <v>#REF!</v>
      </c>
      <c r="AQ34" s="10"/>
      <c r="AR34" s="15" t="e">
        <f>+AQ34/AM34</f>
        <v>#REF!</v>
      </c>
      <c r="AS34" s="16" t="e">
        <f>+AM34-AN34-AQ34</f>
        <v>#REF!</v>
      </c>
      <c r="AT34" s="10"/>
      <c r="AU34" s="10"/>
      <c r="AV34" s="10"/>
      <c r="AW34" s="10" t="e">
        <f t="shared" si="0"/>
        <v>#REF!</v>
      </c>
      <c r="AZ34" t="e">
        <f>+AVERAGE(#REF!)</f>
        <v>#REF!</v>
      </c>
    </row>
    <row r="35" spans="1:52">
      <c r="A35" s="10">
        <v>33</v>
      </c>
      <c r="B35" s="10"/>
      <c r="C35" s="10" t="s">
        <v>211</v>
      </c>
      <c r="D35" s="10"/>
      <c r="E35" s="10" t="s">
        <v>212</v>
      </c>
      <c r="F35" s="10" t="s">
        <v>213</v>
      </c>
      <c r="G35" s="10"/>
      <c r="H35" s="10">
        <v>397186</v>
      </c>
      <c r="I35" s="10"/>
      <c r="J35" s="10" t="s">
        <v>51</v>
      </c>
      <c r="K35" s="10"/>
      <c r="L35" s="10" t="s">
        <v>150</v>
      </c>
      <c r="M35" s="10" t="s">
        <v>211</v>
      </c>
      <c r="N35" s="10"/>
      <c r="O35" s="10" t="s">
        <v>212</v>
      </c>
      <c r="P35" s="10" t="s">
        <v>213</v>
      </c>
      <c r="Q35" s="10"/>
      <c r="R35" s="10">
        <v>397186</v>
      </c>
      <c r="S35" s="39"/>
      <c r="T35" s="10" t="s">
        <v>214</v>
      </c>
      <c r="U35" s="49"/>
      <c r="V35" s="39"/>
      <c r="W35" s="11"/>
      <c r="X35" s="52"/>
      <c r="Y35" s="37"/>
      <c r="Z35" s="49"/>
      <c r="AA35" s="10"/>
      <c r="AB35" s="10"/>
      <c r="AC35" s="10"/>
      <c r="AD35" s="10"/>
      <c r="AE35" s="10"/>
      <c r="AF35" s="39"/>
      <c r="AG35" s="39"/>
      <c r="AH35" s="12">
        <f>+IF(AC35+(AB35*12)=0,0,(((AD35*12)+AE35)-((AB35*12)+AC35+((AF35*12)+AG35))))</f>
        <v>0</v>
      </c>
      <c r="AI35" s="12">
        <f>+((AF35*12)+AG35)+((AB35*12)+AC35)-AH35</f>
        <v>0</v>
      </c>
      <c r="AJ35" s="13">
        <f>+X35+Y35</f>
        <v>0</v>
      </c>
      <c r="AK35" s="10">
        <f>+AI35-AJ35</f>
        <v>0</v>
      </c>
      <c r="AL35" s="39" t="e">
        <f>+IF(AZ35&gt;11000,11000,AZ35)</f>
        <v>#REF!</v>
      </c>
      <c r="AM35" s="10" t="e">
        <f>AL35*(AK35/12)</f>
        <v>#REF!</v>
      </c>
      <c r="AN35" s="10"/>
      <c r="AO35" s="15" t="e">
        <f>+AN35/AM35</f>
        <v>#REF!</v>
      </c>
      <c r="AP35" s="10" t="e">
        <f>AM35*(1-AO35)</f>
        <v>#REF!</v>
      </c>
      <c r="AQ35" s="10"/>
      <c r="AR35" s="15" t="e">
        <f>+AQ35/AM35</f>
        <v>#REF!</v>
      </c>
      <c r="AS35" s="16" t="e">
        <f>+AM35-AN35-AQ35</f>
        <v>#REF!</v>
      </c>
      <c r="AT35" s="10"/>
      <c r="AU35" s="10"/>
      <c r="AV35" s="10"/>
      <c r="AW35" s="10" t="e">
        <f t="shared" si="0"/>
        <v>#REF!</v>
      </c>
      <c r="AZ35" t="e">
        <f>+AVERAGE(#REF!)</f>
        <v>#REF!</v>
      </c>
    </row>
    <row r="36" spans="1:52">
      <c r="A36" s="10">
        <v>34</v>
      </c>
      <c r="B36" s="10"/>
      <c r="C36" s="10" t="s">
        <v>171</v>
      </c>
      <c r="D36" s="10"/>
      <c r="E36" s="10" t="s">
        <v>50</v>
      </c>
      <c r="F36" s="10" t="s">
        <v>79</v>
      </c>
      <c r="G36" s="10"/>
      <c r="H36" s="10">
        <v>492450</v>
      </c>
      <c r="I36" s="10"/>
      <c r="J36" s="10" t="s">
        <v>51</v>
      </c>
      <c r="K36" s="10"/>
      <c r="L36" s="10" t="s">
        <v>63</v>
      </c>
      <c r="M36" s="10" t="s">
        <v>171</v>
      </c>
      <c r="N36" s="10"/>
      <c r="O36" s="10" t="s">
        <v>50</v>
      </c>
      <c r="P36" s="10" t="s">
        <v>79</v>
      </c>
      <c r="Q36" s="10"/>
      <c r="R36" s="10">
        <v>492450</v>
      </c>
      <c r="S36" s="39"/>
      <c r="T36" s="10" t="s">
        <v>215</v>
      </c>
      <c r="U36" s="49"/>
      <c r="V36" s="39"/>
      <c r="W36" s="11"/>
      <c r="X36" s="52"/>
      <c r="Y36" s="37"/>
      <c r="Z36" s="49"/>
      <c r="AA36" s="10"/>
      <c r="AB36" s="10"/>
      <c r="AC36" s="10"/>
      <c r="AD36" s="10"/>
      <c r="AE36" s="10"/>
      <c r="AF36" s="39"/>
      <c r="AG36" s="39"/>
      <c r="AH36" s="12">
        <f>+IF(AC36+(AB36*12)=0,0,(((AD36*12)+AE36)-((AB36*12)+AC36+((AF36*12)+AG36))))</f>
        <v>0</v>
      </c>
      <c r="AI36" s="12">
        <f>+((AF36*12)+AG36)+((AB36*12)+AC36)-AH36</f>
        <v>0</v>
      </c>
      <c r="AJ36" s="13">
        <f>+X36+Y36</f>
        <v>0</v>
      </c>
      <c r="AK36" s="10">
        <f>+AI36-AJ36</f>
        <v>0</v>
      </c>
      <c r="AL36" s="39" t="e">
        <f>+IF(AZ36&gt;11000,11000,AZ36)</f>
        <v>#REF!</v>
      </c>
      <c r="AM36" s="10" t="e">
        <f>AL36*(AK36/12)</f>
        <v>#REF!</v>
      </c>
      <c r="AN36" s="10"/>
      <c r="AO36" s="15" t="e">
        <f>+AN36/AM36</f>
        <v>#REF!</v>
      </c>
      <c r="AP36" s="10" t="e">
        <f>AM36*(1-AO36)</f>
        <v>#REF!</v>
      </c>
      <c r="AQ36" s="10"/>
      <c r="AR36" s="15" t="e">
        <f>+AQ36/AM36</f>
        <v>#REF!</v>
      </c>
      <c r="AS36" s="16" t="e">
        <f>+AM36-AN36-AQ36</f>
        <v>#REF!</v>
      </c>
      <c r="AT36" s="10"/>
      <c r="AU36" s="10"/>
      <c r="AV36" s="10"/>
      <c r="AW36" s="10" t="e">
        <f t="shared" si="0"/>
        <v>#REF!</v>
      </c>
      <c r="AZ36" t="e">
        <f>+AVERAGE(#REF!)</f>
        <v>#REF!</v>
      </c>
    </row>
    <row r="37" spans="1:52">
      <c r="A37" s="10">
        <v>35</v>
      </c>
      <c r="B37" s="10"/>
      <c r="C37" s="10" t="s">
        <v>216</v>
      </c>
      <c r="D37" s="10"/>
      <c r="E37" s="10" t="s">
        <v>217</v>
      </c>
      <c r="F37" s="10" t="s">
        <v>218</v>
      </c>
      <c r="G37" s="10"/>
      <c r="H37" s="10">
        <v>1247794</v>
      </c>
      <c r="I37" s="10"/>
      <c r="J37" s="10" t="s">
        <v>51</v>
      </c>
      <c r="K37" s="10"/>
      <c r="L37" s="10" t="s">
        <v>57</v>
      </c>
      <c r="M37" s="10" t="s">
        <v>216</v>
      </c>
      <c r="N37" s="10"/>
      <c r="O37" s="10" t="s">
        <v>217</v>
      </c>
      <c r="P37" s="10" t="s">
        <v>218</v>
      </c>
      <c r="Q37" s="10"/>
      <c r="R37" s="10">
        <v>1247794</v>
      </c>
      <c r="S37" s="39"/>
      <c r="T37" s="10" t="s">
        <v>219</v>
      </c>
      <c r="U37" s="49"/>
      <c r="V37" s="39"/>
      <c r="W37" s="11"/>
      <c r="X37" s="52"/>
      <c r="Y37" s="37"/>
      <c r="Z37" s="49"/>
      <c r="AA37" s="10"/>
      <c r="AB37" s="10"/>
      <c r="AC37" s="10"/>
      <c r="AD37" s="10"/>
      <c r="AE37" s="10"/>
      <c r="AF37" s="39"/>
      <c r="AG37" s="39"/>
      <c r="AH37" s="12">
        <f>+IF(AC37+(AB37*12)=0,0,(((AD37*12)+AE37)-((AB37*12)+AC37+((AF37*12)+AG37))))</f>
        <v>0</v>
      </c>
      <c r="AI37" s="12">
        <f>+((AF37*12)+AG37)+((AB37*12)+AC37)-AH37</f>
        <v>0</v>
      </c>
      <c r="AJ37" s="13">
        <f>+X37+Y37</f>
        <v>0</v>
      </c>
      <c r="AK37" s="10">
        <f>+AI37-AJ37</f>
        <v>0</v>
      </c>
      <c r="AL37" s="39" t="e">
        <f>+IF(AZ37&gt;11000,11000,AZ37)</f>
        <v>#REF!</v>
      </c>
      <c r="AM37" s="10" t="e">
        <f>AL37*(AK37/12)</f>
        <v>#REF!</v>
      </c>
      <c r="AN37" s="10"/>
      <c r="AO37" s="15" t="e">
        <f>+AN37/AM37</f>
        <v>#REF!</v>
      </c>
      <c r="AP37" s="10" t="e">
        <f>AM37*(1-AO37)</f>
        <v>#REF!</v>
      </c>
      <c r="AQ37" s="10"/>
      <c r="AR37" s="15" t="e">
        <f>+AQ37/AM37</f>
        <v>#REF!</v>
      </c>
      <c r="AS37" s="16" t="e">
        <f>+AM37-AN37-AQ37</f>
        <v>#REF!</v>
      </c>
      <c r="AT37" s="10"/>
      <c r="AU37" s="10"/>
      <c r="AV37" s="10"/>
      <c r="AW37" s="10" t="e">
        <f t="shared" si="0"/>
        <v>#REF!</v>
      </c>
      <c r="AZ37" t="e">
        <f>+AVERAGE(#REF!)</f>
        <v>#REF!</v>
      </c>
    </row>
    <row r="38" spans="1:52">
      <c r="A38" s="10">
        <v>36</v>
      </c>
      <c r="B38" s="10"/>
      <c r="C38" s="10" t="s">
        <v>220</v>
      </c>
      <c r="D38" s="10"/>
      <c r="E38" s="10" t="s">
        <v>221</v>
      </c>
      <c r="F38" s="10" t="s">
        <v>222</v>
      </c>
      <c r="G38" s="10"/>
      <c r="H38" s="10">
        <v>1658779</v>
      </c>
      <c r="I38" s="10"/>
      <c r="J38" s="10" t="s">
        <v>51</v>
      </c>
      <c r="K38" s="10"/>
      <c r="L38" s="10" t="s">
        <v>223</v>
      </c>
      <c r="M38" s="10" t="s">
        <v>220</v>
      </c>
      <c r="N38" s="10"/>
      <c r="O38" s="10" t="s">
        <v>221</v>
      </c>
      <c r="P38" s="10" t="s">
        <v>222</v>
      </c>
      <c r="Q38" s="10"/>
      <c r="R38" s="10">
        <v>1658779</v>
      </c>
      <c r="S38" s="39"/>
      <c r="T38" s="10" t="s">
        <v>224</v>
      </c>
      <c r="U38" s="49"/>
      <c r="V38" s="39"/>
      <c r="W38" s="11"/>
      <c r="X38" s="52"/>
      <c r="Y38" s="37"/>
      <c r="Z38" s="49"/>
      <c r="AA38" s="10"/>
      <c r="AB38" s="10"/>
      <c r="AC38" s="10"/>
      <c r="AD38" s="10"/>
      <c r="AE38" s="10"/>
      <c r="AF38" s="39"/>
      <c r="AG38" s="39"/>
      <c r="AH38" s="12">
        <f>+IF(AC38+(AB38*12)=0,0,(((AD38*12)+AE38)-((AB38*12)+AC38+((AF38*12)+AG38))))</f>
        <v>0</v>
      </c>
      <c r="AI38" s="12">
        <f>+((AF38*12)+AG38)+((AB38*12)+AC38)-AH38</f>
        <v>0</v>
      </c>
      <c r="AJ38" s="13">
        <f>+X38+Y38</f>
        <v>0</v>
      </c>
      <c r="AK38" s="10">
        <f>+AI38-AJ38</f>
        <v>0</v>
      </c>
      <c r="AL38" s="39" t="e">
        <f>+IF(AZ38&gt;11000,11000,AZ38)</f>
        <v>#REF!</v>
      </c>
      <c r="AM38" s="10" t="e">
        <f>AL38*(AK38/12)</f>
        <v>#REF!</v>
      </c>
      <c r="AN38" s="10"/>
      <c r="AO38" s="15" t="e">
        <f>+AN38/AM38</f>
        <v>#REF!</v>
      </c>
      <c r="AP38" s="10" t="e">
        <f>AM38*(1-AO38)</f>
        <v>#REF!</v>
      </c>
      <c r="AQ38" s="10"/>
      <c r="AR38" s="15" t="e">
        <f>+AQ38/AM38</f>
        <v>#REF!</v>
      </c>
      <c r="AS38" s="16" t="e">
        <f>+AM38-AN38-AQ38</f>
        <v>#REF!</v>
      </c>
      <c r="AT38" s="10"/>
      <c r="AU38" s="10"/>
      <c r="AV38" s="10"/>
      <c r="AW38" s="10" t="e">
        <f t="shared" si="0"/>
        <v>#REF!</v>
      </c>
      <c r="AZ38" t="e">
        <f>+AVERAGE(#REF!)</f>
        <v>#REF!</v>
      </c>
    </row>
    <row r="39" spans="1:52">
      <c r="A39" s="10">
        <v>37</v>
      </c>
      <c r="B39" s="10"/>
      <c r="C39" s="10" t="s">
        <v>225</v>
      </c>
      <c r="D39" s="10"/>
      <c r="E39" s="10" t="s">
        <v>182</v>
      </c>
      <c r="F39" s="10" t="s">
        <v>226</v>
      </c>
      <c r="G39" s="10" t="s">
        <v>227</v>
      </c>
      <c r="H39" s="10">
        <v>4460809</v>
      </c>
      <c r="I39" s="10"/>
      <c r="J39" s="10" t="s">
        <v>105</v>
      </c>
      <c r="K39" s="10"/>
      <c r="L39" s="10" t="s">
        <v>113</v>
      </c>
      <c r="M39" s="10" t="s">
        <v>228</v>
      </c>
      <c r="N39" s="10"/>
      <c r="O39" s="10" t="s">
        <v>156</v>
      </c>
      <c r="P39" s="10" t="s">
        <v>229</v>
      </c>
      <c r="Q39" s="10"/>
      <c r="R39" s="10">
        <v>59383338</v>
      </c>
      <c r="S39" s="39"/>
      <c r="T39" s="10" t="s">
        <v>230</v>
      </c>
      <c r="U39" s="49"/>
      <c r="V39" s="39"/>
      <c r="W39" s="11"/>
      <c r="X39" s="52"/>
      <c r="Y39" s="37"/>
      <c r="Z39" s="49"/>
      <c r="AA39" s="10"/>
      <c r="AB39" s="10"/>
      <c r="AC39" s="10"/>
      <c r="AD39" s="10"/>
      <c r="AE39" s="10"/>
      <c r="AF39" s="39"/>
      <c r="AG39" s="39"/>
      <c r="AH39" s="12">
        <f>+IF(AC39+(AB39*12)=0,0,(((AD39*12)+AE39)-((AB39*12)+AC39+((AF39*12)+AG39))))</f>
        <v>0</v>
      </c>
      <c r="AI39" s="12">
        <f>+((AF39*12)+AG39)+((AB39*12)+AC39)-AH39</f>
        <v>0</v>
      </c>
      <c r="AJ39" s="13">
        <f>+X39+Y39</f>
        <v>0</v>
      </c>
      <c r="AK39" s="10">
        <f>+AI39-AJ39</f>
        <v>0</v>
      </c>
      <c r="AL39" s="39" t="e">
        <f>+IF(AZ39&gt;11000,11000,AZ39)</f>
        <v>#REF!</v>
      </c>
      <c r="AM39" s="10" t="e">
        <f>AL39*(AK39/12)</f>
        <v>#REF!</v>
      </c>
      <c r="AN39" s="10"/>
      <c r="AO39" s="15" t="e">
        <f>+AN39/AM39</f>
        <v>#REF!</v>
      </c>
      <c r="AP39" s="10" t="e">
        <f>AM39*(1-AO39)</f>
        <v>#REF!</v>
      </c>
      <c r="AQ39" s="10"/>
      <c r="AR39" s="15" t="e">
        <f>+AQ39/AM39</f>
        <v>#REF!</v>
      </c>
      <c r="AS39" s="16" t="e">
        <f>+AM39-AN39-AQ39</f>
        <v>#REF!</v>
      </c>
      <c r="AT39" s="10"/>
      <c r="AU39" s="10"/>
      <c r="AV39" s="10"/>
      <c r="AW39" s="10" t="e">
        <f t="shared" si="0"/>
        <v>#REF!</v>
      </c>
      <c r="AZ39" t="e">
        <f>+AVERAGE(#REF!)</f>
        <v>#REF!</v>
      </c>
    </row>
    <row r="40" spans="1:52">
      <c r="A40" s="10">
        <v>38</v>
      </c>
      <c r="B40" s="10"/>
      <c r="C40" s="10" t="s">
        <v>231</v>
      </c>
      <c r="D40" s="10"/>
      <c r="E40" s="10" t="s">
        <v>232</v>
      </c>
      <c r="F40" s="10" t="s">
        <v>233</v>
      </c>
      <c r="G40" s="10"/>
      <c r="H40" s="10">
        <v>1667655</v>
      </c>
      <c r="I40" s="10"/>
      <c r="J40" s="10" t="s">
        <v>51</v>
      </c>
      <c r="K40" s="10"/>
      <c r="L40" s="10" t="s">
        <v>63</v>
      </c>
      <c r="M40" s="10" t="s">
        <v>231</v>
      </c>
      <c r="N40" s="10"/>
      <c r="O40" s="10" t="s">
        <v>232</v>
      </c>
      <c r="P40" s="10" t="s">
        <v>233</v>
      </c>
      <c r="Q40" s="10"/>
      <c r="R40" s="10">
        <v>1667655</v>
      </c>
      <c r="S40" s="39"/>
      <c r="T40" s="10" t="s">
        <v>234</v>
      </c>
      <c r="U40" s="49"/>
      <c r="V40" s="39"/>
      <c r="W40" s="11"/>
      <c r="X40" s="52"/>
      <c r="Y40" s="37"/>
      <c r="Z40" s="49"/>
      <c r="AA40" s="10"/>
      <c r="AB40" s="10"/>
      <c r="AC40" s="10"/>
      <c r="AD40" s="10"/>
      <c r="AE40" s="10"/>
      <c r="AF40" s="39"/>
      <c r="AG40" s="39"/>
      <c r="AH40" s="12">
        <f>+IF(AC40+(AB40*12)=0,0,(((AD40*12)+AE40)-((AB40*12)+AC40+((AF40*12)+AG40))))</f>
        <v>0</v>
      </c>
      <c r="AI40" s="12">
        <f>+((AF40*12)+AG40)+((AB40*12)+AC40)-AH40</f>
        <v>0</v>
      </c>
      <c r="AJ40" s="13">
        <f>+X40+Y40</f>
        <v>0</v>
      </c>
      <c r="AK40" s="10">
        <f>+AI40-AJ40</f>
        <v>0</v>
      </c>
      <c r="AL40" s="39" t="e">
        <f>+IF(AZ40&gt;11000,11000,AZ40)</f>
        <v>#REF!</v>
      </c>
      <c r="AM40" s="10" t="e">
        <f>AL40*(AK40/12)</f>
        <v>#REF!</v>
      </c>
      <c r="AN40" s="10"/>
      <c r="AO40" s="15" t="e">
        <f>+AN40/AM40</f>
        <v>#REF!</v>
      </c>
      <c r="AP40" s="10" t="e">
        <f>AM40*(1-AO40)</f>
        <v>#REF!</v>
      </c>
      <c r="AQ40" s="10"/>
      <c r="AR40" s="15" t="e">
        <f>+AQ40/AM40</f>
        <v>#REF!</v>
      </c>
      <c r="AS40" s="16" t="e">
        <f>+AM40-AN40-AQ40</f>
        <v>#REF!</v>
      </c>
      <c r="AT40" s="10"/>
      <c r="AU40" s="10"/>
      <c r="AV40" s="10"/>
      <c r="AW40" s="10" t="e">
        <f t="shared" si="0"/>
        <v>#REF!</v>
      </c>
      <c r="AZ40" t="e">
        <f>+AVERAGE(#REF!)</f>
        <v>#REF!</v>
      </c>
    </row>
    <row r="41" spans="1:52">
      <c r="A41" s="10">
        <v>39</v>
      </c>
      <c r="B41" s="10"/>
      <c r="C41" s="10" t="s">
        <v>235</v>
      </c>
      <c r="D41" s="10" t="s">
        <v>236</v>
      </c>
      <c r="E41" s="10" t="s">
        <v>237</v>
      </c>
      <c r="F41" s="10"/>
      <c r="G41" s="10" t="s">
        <v>238</v>
      </c>
      <c r="H41" s="10">
        <v>3117596</v>
      </c>
      <c r="I41" s="10"/>
      <c r="J41" s="10" t="s">
        <v>105</v>
      </c>
      <c r="K41" s="10"/>
      <c r="L41" s="10" t="s">
        <v>113</v>
      </c>
      <c r="M41" s="10" t="s">
        <v>175</v>
      </c>
      <c r="N41" s="10" t="s">
        <v>239</v>
      </c>
      <c r="O41" s="10" t="s">
        <v>240</v>
      </c>
      <c r="P41" s="10" t="s">
        <v>240</v>
      </c>
      <c r="Q41" s="10"/>
      <c r="R41" s="10">
        <v>3089207</v>
      </c>
      <c r="S41" s="39"/>
      <c r="T41" s="10" t="s">
        <v>241</v>
      </c>
      <c r="U41" s="49"/>
      <c r="V41" s="39"/>
      <c r="W41" s="11"/>
      <c r="X41" s="52"/>
      <c r="Y41" s="37"/>
      <c r="Z41" s="49"/>
      <c r="AA41" s="10"/>
      <c r="AB41" s="10"/>
      <c r="AC41" s="10"/>
      <c r="AD41" s="10"/>
      <c r="AE41" s="10"/>
      <c r="AF41" s="39"/>
      <c r="AG41" s="39"/>
      <c r="AH41" s="12">
        <f>+IF(AC41+(AB41*12)=0,0,(((AD41*12)+AE41)-((AB41*12)+AC41+((AF41*12)+AG41))))</f>
        <v>0</v>
      </c>
      <c r="AI41" s="12">
        <f>+((AF41*12)+AG41)+((AB41*12)+AC41)-AH41</f>
        <v>0</v>
      </c>
      <c r="AJ41" s="13">
        <f>+X41+Y41</f>
        <v>0</v>
      </c>
      <c r="AK41" s="10">
        <f>+AI41-AJ41</f>
        <v>0</v>
      </c>
      <c r="AL41" s="39" t="e">
        <f>+IF(AZ41&gt;11000,11000,AZ41)</f>
        <v>#REF!</v>
      </c>
      <c r="AM41" s="10" t="e">
        <f>AL41*(AK41/12)</f>
        <v>#REF!</v>
      </c>
      <c r="AN41" s="10"/>
      <c r="AO41" s="15" t="e">
        <f>+AN41/AM41</f>
        <v>#REF!</v>
      </c>
      <c r="AP41" s="10" t="e">
        <f>AM41*(1-AO41)</f>
        <v>#REF!</v>
      </c>
      <c r="AQ41" s="10"/>
      <c r="AR41" s="15" t="e">
        <f>+AQ41/AM41</f>
        <v>#REF!</v>
      </c>
      <c r="AS41" s="16" t="e">
        <f>+AM41-AN41-AQ41</f>
        <v>#REF!</v>
      </c>
      <c r="AT41" s="10"/>
      <c r="AU41" s="10"/>
      <c r="AV41" s="10"/>
      <c r="AW41" s="10" t="e">
        <f t="shared" si="0"/>
        <v>#REF!</v>
      </c>
      <c r="AZ41" t="e">
        <f>+AVERAGE(#REF!)</f>
        <v>#REF!</v>
      </c>
    </row>
    <row r="42" spans="1:52">
      <c r="A42" s="10">
        <v>40</v>
      </c>
      <c r="B42" s="10"/>
      <c r="C42" s="10" t="s">
        <v>242</v>
      </c>
      <c r="D42" s="10"/>
      <c r="E42" s="10" t="s">
        <v>243</v>
      </c>
      <c r="F42" s="10"/>
      <c r="G42" s="10" t="s">
        <v>244</v>
      </c>
      <c r="H42" s="10">
        <v>2525277</v>
      </c>
      <c r="I42" s="10"/>
      <c r="J42" s="10" t="s">
        <v>245</v>
      </c>
      <c r="K42" s="10"/>
      <c r="L42" s="10" t="s">
        <v>57</v>
      </c>
      <c r="M42" s="10" t="s">
        <v>95</v>
      </c>
      <c r="N42" s="10" t="s">
        <v>246</v>
      </c>
      <c r="O42" s="10" t="s">
        <v>247</v>
      </c>
      <c r="P42" s="10" t="s">
        <v>243</v>
      </c>
      <c r="Q42" s="10"/>
      <c r="R42" s="10">
        <v>4377722</v>
      </c>
      <c r="S42" s="39"/>
      <c r="T42" s="10" t="s">
        <v>248</v>
      </c>
      <c r="U42" s="49"/>
      <c r="V42" s="39"/>
      <c r="W42" s="11"/>
      <c r="X42" s="52"/>
      <c r="Y42" s="37"/>
      <c r="Z42" s="49"/>
      <c r="AA42" s="10"/>
      <c r="AB42" s="10"/>
      <c r="AC42" s="10"/>
      <c r="AD42" s="10"/>
      <c r="AE42" s="10"/>
      <c r="AF42" s="39"/>
      <c r="AG42" s="39"/>
      <c r="AH42" s="12">
        <f>+IF(AC42+(AB42*12)=0,0,(((AD42*12)+AE42)-((AB42*12)+AC42+((AF42*12)+AG42))))</f>
        <v>0</v>
      </c>
      <c r="AI42" s="12">
        <f>+((AF42*12)+AG42)+((AB42*12)+AC42)-AH42</f>
        <v>0</v>
      </c>
      <c r="AJ42" s="13">
        <f>+X42+Y42</f>
        <v>0</v>
      </c>
      <c r="AK42" s="10">
        <f>+AI42-AJ42</f>
        <v>0</v>
      </c>
      <c r="AL42" s="39" t="e">
        <f>+IF(AZ42&gt;11000,11000,AZ42)</f>
        <v>#REF!</v>
      </c>
      <c r="AM42" s="10" t="e">
        <f>AL42*(AK42/12)</f>
        <v>#REF!</v>
      </c>
      <c r="AN42" s="10"/>
      <c r="AO42" s="15" t="e">
        <f>+AN42/AM42</f>
        <v>#REF!</v>
      </c>
      <c r="AP42" s="10" t="e">
        <f>AM42*(1-AO42)</f>
        <v>#REF!</v>
      </c>
      <c r="AQ42" s="10"/>
      <c r="AR42" s="15" t="e">
        <f>+AQ42/AM42</f>
        <v>#REF!</v>
      </c>
      <c r="AS42" s="16" t="e">
        <f>+AM42-AN42-AQ42</f>
        <v>#REF!</v>
      </c>
      <c r="AT42" s="10"/>
      <c r="AU42" s="10"/>
      <c r="AV42" s="10"/>
      <c r="AW42" s="10" t="e">
        <f t="shared" si="0"/>
        <v>#REF!</v>
      </c>
      <c r="AZ42" t="e">
        <f>+AVERAGE(#REF!)</f>
        <v>#REF!</v>
      </c>
    </row>
    <row r="43" spans="1:52">
      <c r="A43" s="10">
        <v>41</v>
      </c>
      <c r="B43" s="10"/>
      <c r="C43" s="10" t="s">
        <v>249</v>
      </c>
      <c r="D43" s="10" t="s">
        <v>250</v>
      </c>
      <c r="E43" s="10" t="s">
        <v>251</v>
      </c>
      <c r="F43" s="10" t="s">
        <v>243</v>
      </c>
      <c r="G43" s="10"/>
      <c r="H43" s="10">
        <v>2229931</v>
      </c>
      <c r="I43" s="10"/>
      <c r="J43" s="10" t="s">
        <v>51</v>
      </c>
      <c r="K43" s="10"/>
      <c r="L43" s="10" t="s">
        <v>63</v>
      </c>
      <c r="M43" s="10" t="s">
        <v>249</v>
      </c>
      <c r="N43" s="10" t="s">
        <v>250</v>
      </c>
      <c r="O43" s="10" t="s">
        <v>251</v>
      </c>
      <c r="P43" s="10" t="s">
        <v>243</v>
      </c>
      <c r="Q43" s="10"/>
      <c r="R43" s="10">
        <v>2229931</v>
      </c>
      <c r="S43" s="39"/>
      <c r="T43" s="10" t="s">
        <v>252</v>
      </c>
      <c r="U43" s="49"/>
      <c r="V43" s="39"/>
      <c r="W43" s="11"/>
      <c r="X43" s="52"/>
      <c r="Y43" s="37"/>
      <c r="Z43" s="49"/>
      <c r="AA43" s="10"/>
      <c r="AB43" s="10"/>
      <c r="AC43" s="10"/>
      <c r="AD43" s="10"/>
      <c r="AE43" s="10"/>
      <c r="AF43" s="39"/>
      <c r="AG43" s="39"/>
      <c r="AH43" s="12">
        <f>+IF(AC43+(AB43*12)=0,0,(((AD43*12)+AE43)-((AB43*12)+AC43+((AF43*12)+AG43))))</f>
        <v>0</v>
      </c>
      <c r="AI43" s="12">
        <f>+((AF43*12)+AG43)+((AB43*12)+AC43)-AH43</f>
        <v>0</v>
      </c>
      <c r="AJ43" s="13">
        <f>+X43+Y43</f>
        <v>0</v>
      </c>
      <c r="AK43" s="10">
        <f>+AI43-AJ43</f>
        <v>0</v>
      </c>
      <c r="AL43" s="39" t="e">
        <f>+IF(AZ43&gt;11000,11000,AZ43)</f>
        <v>#REF!</v>
      </c>
      <c r="AM43" s="10" t="e">
        <f>AL43*(AK43/12)</f>
        <v>#REF!</v>
      </c>
      <c r="AN43" s="10"/>
      <c r="AO43" s="15" t="e">
        <f>+AN43/AM43</f>
        <v>#REF!</v>
      </c>
      <c r="AP43" s="10" t="e">
        <f>AM43*(1-AO43)</f>
        <v>#REF!</v>
      </c>
      <c r="AQ43" s="10"/>
      <c r="AR43" s="15" t="e">
        <f>+AQ43/AM43</f>
        <v>#REF!</v>
      </c>
      <c r="AS43" s="16" t="e">
        <f>+AM43-AN43-AQ43</f>
        <v>#REF!</v>
      </c>
      <c r="AT43" s="10"/>
      <c r="AU43" s="10"/>
      <c r="AV43" s="10"/>
      <c r="AW43" s="10" t="e">
        <f t="shared" si="0"/>
        <v>#REF!</v>
      </c>
      <c r="AZ43" t="e">
        <f>+AVERAGE(#REF!)</f>
        <v>#REF!</v>
      </c>
    </row>
    <row r="44" spans="1:52">
      <c r="A44" s="10">
        <v>42</v>
      </c>
      <c r="B44" s="10"/>
      <c r="C44" s="10" t="s">
        <v>253</v>
      </c>
      <c r="D44" s="10" t="s">
        <v>254</v>
      </c>
      <c r="E44" s="10" t="s">
        <v>255</v>
      </c>
      <c r="F44" s="10" t="s">
        <v>126</v>
      </c>
      <c r="G44" s="10"/>
      <c r="H44" s="10">
        <v>3329840</v>
      </c>
      <c r="I44" s="10"/>
      <c r="J44" s="10" t="s">
        <v>51</v>
      </c>
      <c r="K44" s="10"/>
      <c r="L44" s="10" t="s">
        <v>113</v>
      </c>
      <c r="M44" s="10" t="s">
        <v>253</v>
      </c>
      <c r="N44" s="10" t="s">
        <v>254</v>
      </c>
      <c r="O44" s="10" t="s">
        <v>255</v>
      </c>
      <c r="P44" s="10" t="s">
        <v>126</v>
      </c>
      <c r="Q44" s="10"/>
      <c r="R44" s="10">
        <v>3329840</v>
      </c>
      <c r="S44" s="39"/>
      <c r="T44" s="10" t="s">
        <v>256</v>
      </c>
      <c r="U44" s="49"/>
      <c r="V44" s="39"/>
      <c r="W44" s="11"/>
      <c r="X44" s="52"/>
      <c r="Y44" s="37"/>
      <c r="Z44" s="49"/>
      <c r="AA44" s="10"/>
      <c r="AB44" s="10"/>
      <c r="AC44" s="10"/>
      <c r="AD44" s="10"/>
      <c r="AE44" s="10"/>
      <c r="AF44" s="39"/>
      <c r="AG44" s="39"/>
      <c r="AH44" s="12">
        <f>+IF(AC44+(AB44*12)=0,0,(((AD44*12)+AE44)-((AB44*12)+AC44+((AF44*12)+AG44))))</f>
        <v>0</v>
      </c>
      <c r="AI44" s="12">
        <f>+((AF44*12)+AG44)+((AB44*12)+AC44)-AH44</f>
        <v>0</v>
      </c>
      <c r="AJ44" s="13">
        <f>+X44+Y44</f>
        <v>0</v>
      </c>
      <c r="AK44" s="10">
        <f>+AI44-AJ44</f>
        <v>0</v>
      </c>
      <c r="AL44" s="39" t="e">
        <f>+IF(AZ44&gt;11000,11000,AZ44)</f>
        <v>#REF!</v>
      </c>
      <c r="AM44" s="10" t="e">
        <f>AL44*(AK44/12)</f>
        <v>#REF!</v>
      </c>
      <c r="AN44" s="10"/>
      <c r="AO44" s="15" t="e">
        <f>+AN44/AM44</f>
        <v>#REF!</v>
      </c>
      <c r="AP44" s="10" t="e">
        <f>AM44*(1-AO44)</f>
        <v>#REF!</v>
      </c>
      <c r="AQ44" s="10"/>
      <c r="AR44" s="15" t="e">
        <f>+AQ44/AM44</f>
        <v>#REF!</v>
      </c>
      <c r="AS44" s="16" t="e">
        <f>+AM44-AN44-AQ44</f>
        <v>#REF!</v>
      </c>
      <c r="AT44" s="10"/>
      <c r="AU44" s="10"/>
      <c r="AV44" s="10"/>
      <c r="AW44" s="10" t="e">
        <f t="shared" si="0"/>
        <v>#REF!</v>
      </c>
      <c r="AZ44" t="e">
        <f>+AVERAGE(#REF!)</f>
        <v>#REF!</v>
      </c>
    </row>
    <row r="45" spans="1:52">
      <c r="A45" s="10">
        <v>43</v>
      </c>
      <c r="B45" s="10"/>
      <c r="C45" s="10" t="s">
        <v>257</v>
      </c>
      <c r="D45" s="10"/>
      <c r="E45" s="10" t="s">
        <v>258</v>
      </c>
      <c r="F45" s="10" t="s">
        <v>259</v>
      </c>
      <c r="G45" s="10"/>
      <c r="H45" s="10">
        <v>1214349</v>
      </c>
      <c r="I45" s="10"/>
      <c r="J45" s="10" t="s">
        <v>51</v>
      </c>
      <c r="K45" s="10"/>
      <c r="L45" s="10" t="s">
        <v>81</v>
      </c>
      <c r="M45" s="10" t="s">
        <v>257</v>
      </c>
      <c r="N45" s="10"/>
      <c r="O45" s="10" t="s">
        <v>258</v>
      </c>
      <c r="P45" s="10" t="s">
        <v>259</v>
      </c>
      <c r="Q45" s="10"/>
      <c r="R45" s="10">
        <v>1214349</v>
      </c>
      <c r="S45" s="39"/>
      <c r="T45" s="10" t="s">
        <v>260</v>
      </c>
      <c r="U45" s="49"/>
      <c r="V45" s="39"/>
      <c r="W45" s="11"/>
      <c r="X45" s="52"/>
      <c r="Y45" s="37"/>
      <c r="Z45" s="49"/>
      <c r="AA45" s="10"/>
      <c r="AB45" s="10"/>
      <c r="AC45" s="10"/>
      <c r="AD45" s="10"/>
      <c r="AE45" s="10"/>
      <c r="AF45" s="39"/>
      <c r="AG45" s="39"/>
      <c r="AH45" s="12">
        <f>+IF(AC45+(AB45*12)=0,0,(((AD45*12)+AE45)-((AB45*12)+AC45+((AF45*12)+AG45))))</f>
        <v>0</v>
      </c>
      <c r="AI45" s="12">
        <f>+((AF45*12)+AG45)+((AB45*12)+AC45)-AH45</f>
        <v>0</v>
      </c>
      <c r="AJ45" s="13">
        <f>+X45+Y45</f>
        <v>0</v>
      </c>
      <c r="AK45" s="10">
        <f>+AI45-AJ45</f>
        <v>0</v>
      </c>
      <c r="AL45" s="39" t="e">
        <f>+IF(AZ45&gt;11000,11000,AZ45)</f>
        <v>#REF!</v>
      </c>
      <c r="AM45" s="10" t="e">
        <f>AL45*(AK45/12)</f>
        <v>#REF!</v>
      </c>
      <c r="AN45" s="10"/>
      <c r="AO45" s="15" t="e">
        <f>+AN45/AM45</f>
        <v>#REF!</v>
      </c>
      <c r="AP45" s="10" t="e">
        <f>AM45*(1-AO45)</f>
        <v>#REF!</v>
      </c>
      <c r="AQ45" s="10"/>
      <c r="AR45" s="15" t="e">
        <f>+AQ45/AM45</f>
        <v>#REF!</v>
      </c>
      <c r="AS45" s="16" t="e">
        <f>+AM45-AN45-AQ45</f>
        <v>#REF!</v>
      </c>
      <c r="AT45" s="10"/>
      <c r="AU45" s="10"/>
      <c r="AV45" s="10"/>
      <c r="AW45" s="10" t="e">
        <f t="shared" si="0"/>
        <v>#REF!</v>
      </c>
      <c r="AZ45" t="e">
        <f>+AVERAGE(#REF!)</f>
        <v>#REF!</v>
      </c>
    </row>
    <row r="46" spans="1:52">
      <c r="A46" s="10">
        <v>44</v>
      </c>
      <c r="B46" s="10"/>
      <c r="C46" s="10" t="s">
        <v>261</v>
      </c>
      <c r="D46" s="10" t="s">
        <v>262</v>
      </c>
      <c r="E46" s="10" t="s">
        <v>263</v>
      </c>
      <c r="F46" s="10"/>
      <c r="G46" s="10" t="s">
        <v>264</v>
      </c>
      <c r="H46" s="10">
        <v>1859431</v>
      </c>
      <c r="I46" s="10"/>
      <c r="J46" s="10" t="s">
        <v>265</v>
      </c>
      <c r="K46" s="10"/>
      <c r="L46" s="10" t="s">
        <v>158</v>
      </c>
      <c r="M46" s="10" t="s">
        <v>266</v>
      </c>
      <c r="N46" s="10"/>
      <c r="O46" s="10" t="s">
        <v>267</v>
      </c>
      <c r="P46" s="10" t="s">
        <v>268</v>
      </c>
      <c r="Q46" s="10"/>
      <c r="R46" s="10">
        <v>1852397</v>
      </c>
      <c r="S46" s="39"/>
      <c r="T46" s="10" t="s">
        <v>269</v>
      </c>
      <c r="U46" s="49"/>
      <c r="V46" s="39"/>
      <c r="W46" s="11"/>
      <c r="X46" s="52"/>
      <c r="Y46" s="37"/>
      <c r="Z46" s="49"/>
      <c r="AA46" s="10"/>
      <c r="AB46" s="10"/>
      <c r="AC46" s="10"/>
      <c r="AD46" s="10"/>
      <c r="AE46" s="10"/>
      <c r="AF46" s="39"/>
      <c r="AG46" s="39"/>
      <c r="AH46" s="12">
        <f>+IF(AC46+(AB46*12)=0,0,(((AD46*12)+AE46)-((AB46*12)+AC46+((AF46*12)+AG46))))</f>
        <v>0</v>
      </c>
      <c r="AI46" s="12">
        <f>+((AF46*12)+AG46)+((AB46*12)+AC46)-AH46</f>
        <v>0</v>
      </c>
      <c r="AJ46" s="13">
        <f>+X46+Y46</f>
        <v>0</v>
      </c>
      <c r="AK46" s="10">
        <f>+AI46-AJ46</f>
        <v>0</v>
      </c>
      <c r="AL46" s="39" t="e">
        <f>+IF(AZ46&gt;11000,11000,AZ46)</f>
        <v>#REF!</v>
      </c>
      <c r="AM46" s="10" t="e">
        <f>AL46*(AK46/12)</f>
        <v>#REF!</v>
      </c>
      <c r="AN46" s="10"/>
      <c r="AO46" s="15" t="e">
        <f>+AN46/AM46</f>
        <v>#REF!</v>
      </c>
      <c r="AP46" s="10" t="e">
        <f>AM46*(1-AO46)</f>
        <v>#REF!</v>
      </c>
      <c r="AQ46" s="10"/>
      <c r="AR46" s="15" t="e">
        <f>+AQ46/AM46</f>
        <v>#REF!</v>
      </c>
      <c r="AS46" s="16" t="e">
        <f>+AM46-AN46-AQ46</f>
        <v>#REF!</v>
      </c>
      <c r="AT46" s="10"/>
      <c r="AU46" s="10"/>
      <c r="AV46" s="10"/>
      <c r="AW46" s="10" t="e">
        <f t="shared" si="0"/>
        <v>#REF!</v>
      </c>
      <c r="AZ46" t="e">
        <f>+AVERAGE(#REF!)</f>
        <v>#REF!</v>
      </c>
    </row>
    <row r="47" spans="1:52">
      <c r="A47" s="10">
        <v>45</v>
      </c>
      <c r="B47" s="10"/>
      <c r="C47" s="10" t="s">
        <v>270</v>
      </c>
      <c r="D47" s="10" t="s">
        <v>271</v>
      </c>
      <c r="E47" s="10" t="s">
        <v>272</v>
      </c>
      <c r="F47" s="10" t="s">
        <v>273</v>
      </c>
      <c r="G47" s="10"/>
      <c r="H47" s="10">
        <v>1656923</v>
      </c>
      <c r="I47" s="10"/>
      <c r="J47" s="10" t="s">
        <v>51</v>
      </c>
      <c r="K47" s="10"/>
      <c r="L47" s="10" t="s">
        <v>63</v>
      </c>
      <c r="M47" s="10" t="s">
        <v>270</v>
      </c>
      <c r="N47" s="10" t="s">
        <v>271</v>
      </c>
      <c r="O47" s="10" t="s">
        <v>272</v>
      </c>
      <c r="P47" s="10" t="s">
        <v>273</v>
      </c>
      <c r="Q47" s="10"/>
      <c r="R47" s="10">
        <v>1656923</v>
      </c>
      <c r="S47" s="39"/>
      <c r="T47" s="10" t="s">
        <v>274</v>
      </c>
      <c r="U47" s="49"/>
      <c r="V47" s="39"/>
      <c r="W47" s="11"/>
      <c r="X47" s="52"/>
      <c r="Y47" s="37"/>
      <c r="Z47" s="49"/>
      <c r="AA47" s="10"/>
      <c r="AB47" s="10"/>
      <c r="AC47" s="10"/>
      <c r="AD47" s="10"/>
      <c r="AE47" s="10"/>
      <c r="AF47" s="39"/>
      <c r="AG47" s="39"/>
      <c r="AH47" s="12">
        <f>+IF(AC47+(AB47*12)=0,0,(((AD47*12)+AE47)-((AB47*12)+AC47+((AF47*12)+AG47))))</f>
        <v>0</v>
      </c>
      <c r="AI47" s="12">
        <f>+((AF47*12)+AG47)+((AB47*12)+AC47)-AH47</f>
        <v>0</v>
      </c>
      <c r="AJ47" s="13">
        <f>+X47+Y47</f>
        <v>0</v>
      </c>
      <c r="AK47" s="10">
        <f>+AI47-AJ47</f>
        <v>0</v>
      </c>
      <c r="AL47" s="39" t="e">
        <f>+IF(AZ47&gt;11000,11000,AZ47)</f>
        <v>#REF!</v>
      </c>
      <c r="AM47" s="10" t="e">
        <f>AL47*(AK47/12)</f>
        <v>#REF!</v>
      </c>
      <c r="AN47" s="10"/>
      <c r="AO47" s="15" t="e">
        <f>+AN47/AM47</f>
        <v>#REF!</v>
      </c>
      <c r="AP47" s="10" t="e">
        <f>AM47*(1-AO47)</f>
        <v>#REF!</v>
      </c>
      <c r="AQ47" s="10"/>
      <c r="AR47" s="15" t="e">
        <f>+AQ47/AM47</f>
        <v>#REF!</v>
      </c>
      <c r="AS47" s="16" t="e">
        <f>+AM47-AN47-AQ47</f>
        <v>#REF!</v>
      </c>
      <c r="AT47" s="10"/>
      <c r="AU47" s="10"/>
      <c r="AV47" s="10"/>
      <c r="AW47" s="10" t="e">
        <f t="shared" si="0"/>
        <v>#REF!</v>
      </c>
      <c r="AZ47" t="e">
        <f>+AVERAGE(#REF!)</f>
        <v>#REF!</v>
      </c>
    </row>
    <row r="48" spans="1:52">
      <c r="A48" s="10">
        <v>46</v>
      </c>
      <c r="B48" s="10"/>
      <c r="C48" s="10" t="s">
        <v>128</v>
      </c>
      <c r="D48" s="10" t="s">
        <v>275</v>
      </c>
      <c r="E48" s="10" t="s">
        <v>276</v>
      </c>
      <c r="F48" s="10" t="s">
        <v>277</v>
      </c>
      <c r="G48" s="10"/>
      <c r="H48" s="10">
        <v>1031650</v>
      </c>
      <c r="I48" s="10"/>
      <c r="J48" s="10" t="s">
        <v>51</v>
      </c>
      <c r="K48" s="10"/>
      <c r="L48" s="10" t="s">
        <v>99</v>
      </c>
      <c r="M48" s="10" t="s">
        <v>128</v>
      </c>
      <c r="N48" s="10" t="s">
        <v>275</v>
      </c>
      <c r="O48" s="10" t="s">
        <v>276</v>
      </c>
      <c r="P48" s="10" t="s">
        <v>277</v>
      </c>
      <c r="Q48" s="10"/>
      <c r="R48" s="10">
        <v>1031650</v>
      </c>
      <c r="S48" s="39"/>
      <c r="T48" s="10" t="s">
        <v>278</v>
      </c>
      <c r="U48" s="49"/>
      <c r="V48" s="39"/>
      <c r="W48" s="11"/>
      <c r="X48" s="52"/>
      <c r="Y48" s="37"/>
      <c r="Z48" s="49"/>
      <c r="AA48" s="10"/>
      <c r="AB48" s="10"/>
      <c r="AC48" s="10"/>
      <c r="AD48" s="10"/>
      <c r="AE48" s="10"/>
      <c r="AF48" s="39"/>
      <c r="AG48" s="39"/>
      <c r="AH48" s="12">
        <f>+IF(AC48+(AB48*12)=0,0,(((AD48*12)+AE48)-((AB48*12)+AC48+((AF48*12)+AG48))))</f>
        <v>0</v>
      </c>
      <c r="AI48" s="12">
        <f>+((AF48*12)+AG48)+((AB48*12)+AC48)-AH48</f>
        <v>0</v>
      </c>
      <c r="AJ48" s="13">
        <f>+X48+Y48</f>
        <v>0</v>
      </c>
      <c r="AK48" s="10">
        <f>+AI48-AJ48</f>
        <v>0</v>
      </c>
      <c r="AL48" s="39" t="e">
        <f>+IF(AZ48&gt;11000,11000,AZ48)</f>
        <v>#REF!</v>
      </c>
      <c r="AM48" s="10" t="e">
        <f>AL48*(AK48/12)</f>
        <v>#REF!</v>
      </c>
      <c r="AN48" s="10"/>
      <c r="AO48" s="15" t="e">
        <f>+AN48/AM48</f>
        <v>#REF!</v>
      </c>
      <c r="AP48" s="10" t="e">
        <f>AM48*(1-AO48)</f>
        <v>#REF!</v>
      </c>
      <c r="AQ48" s="10"/>
      <c r="AR48" s="15" t="e">
        <f>+AQ48/AM48</f>
        <v>#REF!</v>
      </c>
      <c r="AS48" s="16" t="e">
        <f>+AM48-AN48-AQ48</f>
        <v>#REF!</v>
      </c>
      <c r="AT48" s="10"/>
      <c r="AU48" s="10"/>
      <c r="AV48" s="10"/>
      <c r="AW48" s="10" t="e">
        <f t="shared" si="0"/>
        <v>#REF!</v>
      </c>
      <c r="AZ48" t="e">
        <f>+AVERAGE(#REF!)</f>
        <v>#REF!</v>
      </c>
    </row>
    <row r="49" spans="1:52">
      <c r="A49" s="10">
        <v>47</v>
      </c>
      <c r="B49" s="10"/>
      <c r="C49" s="10" t="s">
        <v>279</v>
      </c>
      <c r="D49" s="10" t="s">
        <v>280</v>
      </c>
      <c r="E49" s="10" t="s">
        <v>281</v>
      </c>
      <c r="F49" s="10" t="s">
        <v>97</v>
      </c>
      <c r="G49" s="10"/>
      <c r="H49" s="10">
        <v>344727</v>
      </c>
      <c r="I49" s="10"/>
      <c r="J49" s="10" t="s">
        <v>51</v>
      </c>
      <c r="K49" s="10"/>
      <c r="L49" s="10" t="s">
        <v>282</v>
      </c>
      <c r="M49" s="10" t="s">
        <v>279</v>
      </c>
      <c r="N49" s="10" t="s">
        <v>280</v>
      </c>
      <c r="O49" s="10" t="s">
        <v>281</v>
      </c>
      <c r="P49" s="10" t="s">
        <v>97</v>
      </c>
      <c r="Q49" s="10"/>
      <c r="R49" s="10">
        <v>344727</v>
      </c>
      <c r="S49" s="39"/>
      <c r="T49" s="10" t="s">
        <v>283</v>
      </c>
      <c r="U49" s="49"/>
      <c r="V49" s="39"/>
      <c r="W49" s="11"/>
      <c r="X49" s="52"/>
      <c r="Y49" s="37"/>
      <c r="Z49" s="49"/>
      <c r="AA49" s="10"/>
      <c r="AB49" s="10"/>
      <c r="AC49" s="10"/>
      <c r="AD49" s="10"/>
      <c r="AE49" s="10"/>
      <c r="AF49" s="39"/>
      <c r="AG49" s="39"/>
      <c r="AH49" s="12">
        <f>+IF(AC49+(AB49*12)=0,0,(((AD49*12)+AE49)-((AB49*12)+AC49+((AF49*12)+AG49))))</f>
        <v>0</v>
      </c>
      <c r="AI49" s="12">
        <f>+((AF49*12)+AG49)+((AB49*12)+AC49)-AH49</f>
        <v>0</v>
      </c>
      <c r="AJ49" s="13">
        <f>+X49+Y49</f>
        <v>0</v>
      </c>
      <c r="AK49" s="10">
        <f>+AI49-AJ49</f>
        <v>0</v>
      </c>
      <c r="AL49" s="39" t="e">
        <f>+IF(AZ49&gt;11000,11000,AZ49)</f>
        <v>#REF!</v>
      </c>
      <c r="AM49" s="10" t="e">
        <f>AL49*(AK49/12)</f>
        <v>#REF!</v>
      </c>
      <c r="AN49" s="10"/>
      <c r="AO49" s="15" t="e">
        <f>+AN49/AM49</f>
        <v>#REF!</v>
      </c>
      <c r="AP49" s="10" t="e">
        <f>AM49*(1-AO49)</f>
        <v>#REF!</v>
      </c>
      <c r="AQ49" s="10"/>
      <c r="AR49" s="15" t="e">
        <f>+AQ49/AM49</f>
        <v>#REF!</v>
      </c>
      <c r="AS49" s="16" t="e">
        <f>+AM49-AN49-AQ49</f>
        <v>#REF!</v>
      </c>
      <c r="AT49" s="10"/>
      <c r="AU49" s="10"/>
      <c r="AV49" s="10"/>
      <c r="AW49" s="10" t="e">
        <f t="shared" si="0"/>
        <v>#REF!</v>
      </c>
      <c r="AZ49" t="e">
        <f>+AVERAGE(#REF!)</f>
        <v>#REF!</v>
      </c>
    </row>
    <row r="50" spans="1:52">
      <c r="A50" s="10">
        <v>48</v>
      </c>
      <c r="B50" s="10"/>
      <c r="C50" s="10" t="s">
        <v>284</v>
      </c>
      <c r="D50" s="10"/>
      <c r="E50" s="10" t="s">
        <v>285</v>
      </c>
      <c r="F50" s="10" t="s">
        <v>286</v>
      </c>
      <c r="G50" s="10" t="s">
        <v>287</v>
      </c>
      <c r="H50" s="10">
        <v>3881760</v>
      </c>
      <c r="I50" s="10"/>
      <c r="J50" s="10" t="s">
        <v>265</v>
      </c>
      <c r="K50" s="10"/>
      <c r="L50" s="10" t="s">
        <v>63</v>
      </c>
      <c r="M50" s="10" t="s">
        <v>288</v>
      </c>
      <c r="N50" s="10" t="s">
        <v>289</v>
      </c>
      <c r="O50" s="10" t="s">
        <v>290</v>
      </c>
      <c r="P50" s="10"/>
      <c r="Q50" s="10"/>
      <c r="R50" s="10">
        <v>2009434</v>
      </c>
      <c r="S50" s="39"/>
      <c r="T50" s="10" t="s">
        <v>291</v>
      </c>
      <c r="U50" s="49"/>
      <c r="V50" s="39"/>
      <c r="W50" s="11"/>
      <c r="X50" s="52"/>
      <c r="Y50" s="37"/>
      <c r="Z50" s="49"/>
      <c r="AA50" s="10"/>
      <c r="AB50" s="10"/>
      <c r="AC50" s="10"/>
      <c r="AD50" s="10"/>
      <c r="AE50" s="10"/>
      <c r="AF50" s="39"/>
      <c r="AG50" s="39"/>
      <c r="AH50" s="12">
        <f>+IF(AC50+(AB50*12)=0,0,(((AD50*12)+AE50)-((AB50*12)+AC50+((AF50*12)+AG50))))</f>
        <v>0</v>
      </c>
      <c r="AI50" s="12">
        <f>+((AF50*12)+AG50)+((AB50*12)+AC50)-AH50</f>
        <v>0</v>
      </c>
      <c r="AJ50" s="13">
        <f>+X50+Y50</f>
        <v>0</v>
      </c>
      <c r="AK50" s="10">
        <f>+AI50-AJ50</f>
        <v>0</v>
      </c>
      <c r="AL50" s="39" t="e">
        <f>+IF(AZ50&gt;11000,11000,AZ50)</f>
        <v>#REF!</v>
      </c>
      <c r="AM50" s="10" t="e">
        <f>AL50*(AK50/12)</f>
        <v>#REF!</v>
      </c>
      <c r="AN50" s="10"/>
      <c r="AO50" s="15" t="e">
        <f>+AN50/AM50</f>
        <v>#REF!</v>
      </c>
      <c r="AP50" s="10" t="e">
        <f>AM50*(1-AO50)</f>
        <v>#REF!</v>
      </c>
      <c r="AQ50" s="10"/>
      <c r="AR50" s="15" t="e">
        <f>+AQ50/AM50</f>
        <v>#REF!</v>
      </c>
      <c r="AS50" s="16" t="e">
        <f>+AM50-AN50-AQ50</f>
        <v>#REF!</v>
      </c>
      <c r="AT50" s="10"/>
      <c r="AU50" s="10"/>
      <c r="AV50" s="10"/>
      <c r="AW50" s="10" t="e">
        <f t="shared" si="0"/>
        <v>#REF!</v>
      </c>
      <c r="AZ50" t="e">
        <f>+AVERAGE(#REF!)</f>
        <v>#REF!</v>
      </c>
    </row>
    <row r="51" spans="1:52">
      <c r="A51" s="10">
        <v>49</v>
      </c>
      <c r="B51" s="10"/>
      <c r="C51" s="10" t="s">
        <v>220</v>
      </c>
      <c r="D51" s="10" t="s">
        <v>128</v>
      </c>
      <c r="E51" s="10" t="s">
        <v>292</v>
      </c>
      <c r="F51" s="10" t="s">
        <v>183</v>
      </c>
      <c r="G51" s="10"/>
      <c r="H51" s="10">
        <v>2382962</v>
      </c>
      <c r="I51" s="10"/>
      <c r="J51" s="10" t="s">
        <v>51</v>
      </c>
      <c r="K51" s="10"/>
      <c r="L51" s="10" t="s">
        <v>113</v>
      </c>
      <c r="M51" s="10" t="s">
        <v>220</v>
      </c>
      <c r="N51" s="10" t="s">
        <v>128</v>
      </c>
      <c r="O51" s="10" t="s">
        <v>292</v>
      </c>
      <c r="P51" s="10" t="s">
        <v>183</v>
      </c>
      <c r="Q51" s="10"/>
      <c r="R51" s="10">
        <v>2382962</v>
      </c>
      <c r="S51" s="39"/>
      <c r="T51" s="10" t="s">
        <v>293</v>
      </c>
      <c r="U51" s="49"/>
      <c r="V51" s="39"/>
      <c r="W51" s="11"/>
      <c r="X51" s="52"/>
      <c r="Y51" s="37"/>
      <c r="Z51" s="49"/>
      <c r="AA51" s="10"/>
      <c r="AB51" s="10"/>
      <c r="AC51" s="10"/>
      <c r="AD51" s="10"/>
      <c r="AE51" s="10"/>
      <c r="AF51" s="39"/>
      <c r="AG51" s="39"/>
      <c r="AH51" s="12">
        <f>+IF(AC51+(AB51*12)=0,0,(((AD51*12)+AE51)-((AB51*12)+AC51+((AF51*12)+AG51))))</f>
        <v>0</v>
      </c>
      <c r="AI51" s="12">
        <f>+((AF51*12)+AG51)+((AB51*12)+AC51)-AH51</f>
        <v>0</v>
      </c>
      <c r="AJ51" s="13">
        <f>+X51+Y51</f>
        <v>0</v>
      </c>
      <c r="AK51" s="10">
        <f>+AI51-AJ51</f>
        <v>0</v>
      </c>
      <c r="AL51" s="39" t="e">
        <f>+IF(AZ51&gt;11000,11000,AZ51)</f>
        <v>#REF!</v>
      </c>
      <c r="AM51" s="10" t="e">
        <f>AL51*(AK51/12)</f>
        <v>#REF!</v>
      </c>
      <c r="AN51" s="10"/>
      <c r="AO51" s="15" t="e">
        <f>+AN51/AM51</f>
        <v>#REF!</v>
      </c>
      <c r="AP51" s="10" t="e">
        <f>AM51*(1-AO51)</f>
        <v>#REF!</v>
      </c>
      <c r="AQ51" s="10"/>
      <c r="AR51" s="15" t="e">
        <f>+AQ51/AM51</f>
        <v>#REF!</v>
      </c>
      <c r="AS51" s="16" t="e">
        <f>+AM51-AN51-AQ51</f>
        <v>#REF!</v>
      </c>
      <c r="AT51" s="10"/>
      <c r="AU51" s="10"/>
      <c r="AV51" s="10"/>
      <c r="AW51" s="10" t="e">
        <f t="shared" si="0"/>
        <v>#REF!</v>
      </c>
      <c r="AZ51" t="e">
        <f>+AVERAGE(#REF!)</f>
        <v>#REF!</v>
      </c>
    </row>
    <row r="52" spans="1:52">
      <c r="A52" s="10">
        <v>50</v>
      </c>
      <c r="B52" s="10"/>
      <c r="C52" s="10" t="s">
        <v>167</v>
      </c>
      <c r="D52" s="10"/>
      <c r="E52" s="10" t="s">
        <v>294</v>
      </c>
      <c r="F52" s="10" t="s">
        <v>295</v>
      </c>
      <c r="G52" s="10"/>
      <c r="H52" s="10">
        <v>1266104</v>
      </c>
      <c r="I52" s="10"/>
      <c r="J52" s="10" t="s">
        <v>51</v>
      </c>
      <c r="K52" s="10"/>
      <c r="L52" s="10" t="s">
        <v>99</v>
      </c>
      <c r="M52" s="10" t="s">
        <v>167</v>
      </c>
      <c r="N52" s="10"/>
      <c r="O52" s="10" t="s">
        <v>294</v>
      </c>
      <c r="P52" s="10" t="s">
        <v>295</v>
      </c>
      <c r="Q52" s="10"/>
      <c r="R52" s="10">
        <v>1266104</v>
      </c>
      <c r="S52" s="39"/>
      <c r="T52" s="10" t="s">
        <v>296</v>
      </c>
      <c r="U52" s="49"/>
      <c r="V52" s="39"/>
      <c r="W52" s="11"/>
      <c r="X52" s="52"/>
      <c r="Y52" s="37"/>
      <c r="Z52" s="49"/>
      <c r="AA52" s="10"/>
      <c r="AB52" s="10"/>
      <c r="AC52" s="10"/>
      <c r="AD52" s="10"/>
      <c r="AE52" s="10"/>
      <c r="AF52" s="39"/>
      <c r="AG52" s="39"/>
      <c r="AH52" s="12">
        <f>+IF(AC52+(AB52*12)=0,0,(((AD52*12)+AE52)-((AB52*12)+AC52+((AF52*12)+AG52))))</f>
        <v>0</v>
      </c>
      <c r="AI52" s="12">
        <f>+((AF52*12)+AG52)+((AB52*12)+AC52)-AH52</f>
        <v>0</v>
      </c>
      <c r="AJ52" s="13">
        <f>+X52+Y52</f>
        <v>0</v>
      </c>
      <c r="AK52" s="10">
        <f>+AI52-AJ52</f>
        <v>0</v>
      </c>
      <c r="AL52" s="39" t="e">
        <f>+IF(AZ52&gt;11000,11000,AZ52)</f>
        <v>#REF!</v>
      </c>
      <c r="AM52" s="10" t="e">
        <f>AL52*(AK52/12)</f>
        <v>#REF!</v>
      </c>
      <c r="AN52" s="10"/>
      <c r="AO52" s="15" t="e">
        <f>+AN52/AM52</f>
        <v>#REF!</v>
      </c>
      <c r="AP52" s="10" t="e">
        <f>AM52*(1-AO52)</f>
        <v>#REF!</v>
      </c>
      <c r="AQ52" s="10"/>
      <c r="AR52" s="15" t="e">
        <f>+AQ52/AM52</f>
        <v>#REF!</v>
      </c>
      <c r="AS52" s="16" t="e">
        <f>+AM52-AN52-AQ52</f>
        <v>#REF!</v>
      </c>
      <c r="AT52" s="10"/>
      <c r="AU52" s="10"/>
      <c r="AV52" s="10"/>
      <c r="AW52" s="10" t="e">
        <f t="shared" si="0"/>
        <v>#REF!</v>
      </c>
      <c r="AZ52" t="e">
        <f>+AVERAGE(#REF!)</f>
        <v>#REF!</v>
      </c>
    </row>
    <row r="53" spans="1:52">
      <c r="A53" s="10">
        <v>51</v>
      </c>
      <c r="B53" s="10"/>
      <c r="C53" s="10" t="s">
        <v>297</v>
      </c>
      <c r="D53" s="10" t="s">
        <v>298</v>
      </c>
      <c r="E53" s="10" t="s">
        <v>299</v>
      </c>
      <c r="F53" s="10" t="s">
        <v>300</v>
      </c>
      <c r="G53" s="10" t="s">
        <v>301</v>
      </c>
      <c r="H53" s="10">
        <v>1212493</v>
      </c>
      <c r="I53" s="10"/>
      <c r="J53" s="10" t="s">
        <v>265</v>
      </c>
      <c r="K53" s="10"/>
      <c r="L53" s="10" t="s">
        <v>158</v>
      </c>
      <c r="M53" s="10" t="s">
        <v>302</v>
      </c>
      <c r="N53" s="10"/>
      <c r="O53" s="10" t="s">
        <v>303</v>
      </c>
      <c r="P53" s="10" t="s">
        <v>304</v>
      </c>
      <c r="Q53" s="10"/>
      <c r="R53" s="10">
        <v>1208550</v>
      </c>
      <c r="S53" s="39"/>
      <c r="T53" s="10" t="s">
        <v>305</v>
      </c>
      <c r="U53" s="49"/>
      <c r="V53" s="39"/>
      <c r="W53" s="11"/>
      <c r="X53" s="52"/>
      <c r="Y53" s="37"/>
      <c r="Z53" s="49"/>
      <c r="AA53" s="10"/>
      <c r="AB53" s="10"/>
      <c r="AC53" s="10"/>
      <c r="AD53" s="10"/>
      <c r="AE53" s="10"/>
      <c r="AF53" s="39"/>
      <c r="AG53" s="39"/>
      <c r="AH53" s="12">
        <f>+IF(AC53+(AB53*12)=0,0,(((AD53*12)+AE53)-((AB53*12)+AC53+((AF53*12)+AG53))))</f>
        <v>0</v>
      </c>
      <c r="AI53" s="12">
        <f>+((AF53*12)+AG53)+((AB53*12)+AC53)-AH53</f>
        <v>0</v>
      </c>
      <c r="AJ53" s="13">
        <f>+X53+Y53</f>
        <v>0</v>
      </c>
      <c r="AK53" s="10">
        <f>+AI53-AJ53</f>
        <v>0</v>
      </c>
      <c r="AL53" s="39" t="e">
        <f>+IF(AZ53&gt;11000,11000,AZ53)</f>
        <v>#REF!</v>
      </c>
      <c r="AM53" s="10" t="e">
        <f>AL53*(AK53/12)</f>
        <v>#REF!</v>
      </c>
      <c r="AN53" s="10"/>
      <c r="AO53" s="15" t="e">
        <f>+AN53/AM53</f>
        <v>#REF!</v>
      </c>
      <c r="AP53" s="10" t="e">
        <f>AM53*(1-AO53)</f>
        <v>#REF!</v>
      </c>
      <c r="AQ53" s="10"/>
      <c r="AR53" s="15" t="e">
        <f>+AQ53/AM53</f>
        <v>#REF!</v>
      </c>
      <c r="AS53" s="16" t="e">
        <f>+AM53-AN53-AQ53</f>
        <v>#REF!</v>
      </c>
      <c r="AT53" s="10"/>
      <c r="AU53" s="10"/>
      <c r="AV53" s="10"/>
      <c r="AW53" s="10" t="e">
        <f t="shared" si="0"/>
        <v>#REF!</v>
      </c>
      <c r="AZ53" t="e">
        <f>+AVERAGE(#REF!)</f>
        <v>#REF!</v>
      </c>
    </row>
    <row r="54" spans="1:52">
      <c r="A54" s="10">
        <v>52</v>
      </c>
      <c r="B54" s="10"/>
      <c r="C54" s="10" t="s">
        <v>306</v>
      </c>
      <c r="D54" s="10" t="s">
        <v>307</v>
      </c>
      <c r="E54" s="10" t="s">
        <v>308</v>
      </c>
      <c r="F54" s="10" t="s">
        <v>309</v>
      </c>
      <c r="G54" s="10"/>
      <c r="H54" s="10">
        <v>6745373</v>
      </c>
      <c r="I54" s="10"/>
      <c r="J54" s="10" t="s">
        <v>136</v>
      </c>
      <c r="K54" s="10"/>
      <c r="L54" s="10" t="s">
        <v>310</v>
      </c>
      <c r="M54" s="10" t="s">
        <v>311</v>
      </c>
      <c r="N54" s="10" t="s">
        <v>95</v>
      </c>
      <c r="O54" s="10" t="s">
        <v>182</v>
      </c>
      <c r="P54" s="10" t="s">
        <v>183</v>
      </c>
      <c r="Q54" s="10"/>
      <c r="R54" s="10">
        <v>3360674</v>
      </c>
      <c r="S54" s="39"/>
      <c r="T54" s="10" t="s">
        <v>312</v>
      </c>
      <c r="U54" s="49"/>
      <c r="V54" s="39"/>
      <c r="W54" s="11"/>
      <c r="X54" s="52"/>
      <c r="Y54" s="37"/>
      <c r="Z54" s="49"/>
      <c r="AA54" s="10"/>
      <c r="AB54" s="10"/>
      <c r="AC54" s="10"/>
      <c r="AD54" s="10"/>
      <c r="AE54" s="10"/>
      <c r="AF54" s="39"/>
      <c r="AG54" s="39"/>
      <c r="AH54" s="12">
        <f>+IF(AC54+(AB54*12)=0,0,(((AD54*12)+AE54)-((AB54*12)+AC54+((AF54*12)+AG54))))</f>
        <v>0</v>
      </c>
      <c r="AI54" s="12">
        <f>+((AF54*12)+AG54)+((AB54*12)+AC54)-AH54</f>
        <v>0</v>
      </c>
      <c r="AJ54" s="13">
        <f>+X54+Y54</f>
        <v>0</v>
      </c>
      <c r="AK54" s="10">
        <f>+AI54-AJ54</f>
        <v>0</v>
      </c>
      <c r="AL54" s="39" t="e">
        <f>+IF(AZ54&gt;11000,11000,AZ54)</f>
        <v>#REF!</v>
      </c>
      <c r="AM54" s="10" t="e">
        <f>AL54*(AK54/12)</f>
        <v>#REF!</v>
      </c>
      <c r="AN54" s="10"/>
      <c r="AO54" s="15" t="e">
        <f>+AN54/AM54</f>
        <v>#REF!</v>
      </c>
      <c r="AP54" s="10" t="e">
        <f>AM54*(1-AO54)</f>
        <v>#REF!</v>
      </c>
      <c r="AQ54" s="10"/>
      <c r="AR54" s="15" t="e">
        <f>+AQ54/AM54</f>
        <v>#REF!</v>
      </c>
      <c r="AS54" s="16" t="e">
        <f>+AM54-AN54-AQ54</f>
        <v>#REF!</v>
      </c>
      <c r="AT54" s="10"/>
      <c r="AU54" s="10"/>
      <c r="AV54" s="10"/>
      <c r="AW54" s="10" t="e">
        <f t="shared" si="0"/>
        <v>#REF!</v>
      </c>
      <c r="AZ54" t="e">
        <f>+AVERAGE(#REF!)</f>
        <v>#REF!</v>
      </c>
    </row>
    <row r="55" spans="1:52">
      <c r="A55" s="10">
        <v>53</v>
      </c>
      <c r="B55" s="10"/>
      <c r="C55" s="10" t="s">
        <v>313</v>
      </c>
      <c r="D55" s="10" t="s">
        <v>314</v>
      </c>
      <c r="E55" s="10" t="s">
        <v>315</v>
      </c>
      <c r="F55" s="10"/>
      <c r="G55" s="10" t="s">
        <v>316</v>
      </c>
      <c r="H55" s="10">
        <v>2311390</v>
      </c>
      <c r="I55" s="10"/>
      <c r="J55" s="10" t="s">
        <v>51</v>
      </c>
      <c r="K55" s="10"/>
      <c r="L55" s="10" t="s">
        <v>223</v>
      </c>
      <c r="M55" s="10" t="s">
        <v>313</v>
      </c>
      <c r="N55" s="10" t="s">
        <v>314</v>
      </c>
      <c r="O55" s="10" t="s">
        <v>315</v>
      </c>
      <c r="P55" s="10"/>
      <c r="Q55" s="10" t="s">
        <v>316</v>
      </c>
      <c r="R55" s="10">
        <v>2311390</v>
      </c>
      <c r="S55" s="39"/>
      <c r="T55" s="10" t="s">
        <v>317</v>
      </c>
      <c r="U55" s="49"/>
      <c r="V55" s="39"/>
      <c r="W55" s="11"/>
      <c r="X55" s="52"/>
      <c r="Y55" s="37"/>
      <c r="Z55" s="49"/>
      <c r="AA55" s="10"/>
      <c r="AB55" s="10"/>
      <c r="AC55" s="10"/>
      <c r="AD55" s="10"/>
      <c r="AE55" s="10"/>
      <c r="AF55" s="39"/>
      <c r="AG55" s="39"/>
      <c r="AH55" s="12">
        <f>+IF(AC55+(AB55*12)=0,0,(((AD55*12)+AE55)-((AB55*12)+AC55+((AF55*12)+AG55))))</f>
        <v>0</v>
      </c>
      <c r="AI55" s="12">
        <f>+((AF55*12)+AG55)+((AB55*12)+AC55)-AH55</f>
        <v>0</v>
      </c>
      <c r="AJ55" s="13">
        <f>+X55+Y55</f>
        <v>0</v>
      </c>
      <c r="AK55" s="10">
        <f>+AI55-AJ55</f>
        <v>0</v>
      </c>
      <c r="AL55" s="39" t="e">
        <f>+IF(AZ55&gt;11000,11000,AZ55)</f>
        <v>#REF!</v>
      </c>
      <c r="AM55" s="10" t="e">
        <f>AL55*(AK55/12)</f>
        <v>#REF!</v>
      </c>
      <c r="AN55" s="10"/>
      <c r="AO55" s="15" t="e">
        <f>+AN55/AM55</f>
        <v>#REF!</v>
      </c>
      <c r="AP55" s="10" t="e">
        <f>AM55*(1-AO55)</f>
        <v>#REF!</v>
      </c>
      <c r="AQ55" s="10"/>
      <c r="AR55" s="15" t="e">
        <f>+AQ55/AM55</f>
        <v>#REF!</v>
      </c>
      <c r="AS55" s="16" t="e">
        <f>+AM55-AN55-AQ55</f>
        <v>#REF!</v>
      </c>
      <c r="AT55" s="10"/>
      <c r="AU55" s="10"/>
      <c r="AV55" s="10"/>
      <c r="AW55" s="10" t="e">
        <f t="shared" si="0"/>
        <v>#REF!</v>
      </c>
      <c r="AZ55" t="e">
        <f>+AVERAGE(#REF!)</f>
        <v>#REF!</v>
      </c>
    </row>
    <row r="56" spans="1:52">
      <c r="A56" s="10">
        <v>54</v>
      </c>
      <c r="B56" s="10"/>
      <c r="C56" s="10" t="s">
        <v>318</v>
      </c>
      <c r="D56" s="10" t="s">
        <v>319</v>
      </c>
      <c r="E56" s="10" t="s">
        <v>320</v>
      </c>
      <c r="F56" s="10" t="s">
        <v>321</v>
      </c>
      <c r="G56" s="10" t="s">
        <v>322</v>
      </c>
      <c r="H56" s="10">
        <v>1894810</v>
      </c>
      <c r="I56" s="10"/>
      <c r="J56" s="10" t="s">
        <v>105</v>
      </c>
      <c r="K56" s="10"/>
      <c r="L56" s="10" t="s">
        <v>81</v>
      </c>
      <c r="M56" s="10" t="s">
        <v>323</v>
      </c>
      <c r="N56" s="10" t="s">
        <v>324</v>
      </c>
      <c r="O56" s="10" t="s">
        <v>325</v>
      </c>
      <c r="P56" s="10" t="s">
        <v>303</v>
      </c>
      <c r="Q56" s="10"/>
      <c r="R56" s="10">
        <v>1851086</v>
      </c>
      <c r="S56" s="39"/>
      <c r="T56" s="10" t="s">
        <v>326</v>
      </c>
      <c r="U56" s="49"/>
      <c r="V56" s="39"/>
      <c r="W56" s="11"/>
      <c r="X56" s="52"/>
      <c r="Y56" s="37"/>
      <c r="Z56" s="49"/>
      <c r="AA56" s="10"/>
      <c r="AB56" s="10"/>
      <c r="AC56" s="10"/>
      <c r="AD56" s="10"/>
      <c r="AE56" s="10"/>
      <c r="AF56" s="39"/>
      <c r="AG56" s="39"/>
      <c r="AH56" s="12">
        <f>+IF(AC56+(AB56*12)=0,0,(((AD56*12)+AE56)-((AB56*12)+AC56+((AF56*12)+AG56))))</f>
        <v>0</v>
      </c>
      <c r="AI56" s="12">
        <f>+((AF56*12)+AG56)+((AB56*12)+AC56)-AH56</f>
        <v>0</v>
      </c>
      <c r="AJ56" s="13">
        <f>+X56+Y56</f>
        <v>0</v>
      </c>
      <c r="AK56" s="10">
        <f>+AI56-AJ56</f>
        <v>0</v>
      </c>
      <c r="AL56" s="39" t="e">
        <f>+IF(AZ56&gt;11000,11000,AZ56)</f>
        <v>#REF!</v>
      </c>
      <c r="AM56" s="10" t="e">
        <f>AL56*(AK56/12)</f>
        <v>#REF!</v>
      </c>
      <c r="AN56" s="10"/>
      <c r="AO56" s="15" t="e">
        <f>+AN56/AM56</f>
        <v>#REF!</v>
      </c>
      <c r="AP56" s="10" t="e">
        <f>AM56*(1-AO56)</f>
        <v>#REF!</v>
      </c>
      <c r="AQ56" s="10"/>
      <c r="AR56" s="15" t="e">
        <f>+AQ56/AM56</f>
        <v>#REF!</v>
      </c>
      <c r="AS56" s="16" t="e">
        <f>+AM56-AN56-AQ56</f>
        <v>#REF!</v>
      </c>
      <c r="AT56" s="10"/>
      <c r="AU56" s="10"/>
      <c r="AV56" s="10"/>
      <c r="AW56" s="10" t="e">
        <f t="shared" si="0"/>
        <v>#REF!</v>
      </c>
      <c r="AZ56" t="e">
        <f>+AVERAGE(#REF!)</f>
        <v>#REF!</v>
      </c>
    </row>
    <row r="57" spans="1:52">
      <c r="A57" s="10">
        <v>55</v>
      </c>
      <c r="B57" s="10"/>
      <c r="C57" s="10" t="s">
        <v>327</v>
      </c>
      <c r="D57" s="10"/>
      <c r="E57" s="10" t="s">
        <v>328</v>
      </c>
      <c r="F57" s="10" t="s">
        <v>329</v>
      </c>
      <c r="G57" s="10"/>
      <c r="H57" s="10">
        <v>4949973</v>
      </c>
      <c r="I57" s="10"/>
      <c r="J57" s="10" t="s">
        <v>136</v>
      </c>
      <c r="K57" s="10"/>
      <c r="L57" s="10" t="s">
        <v>57</v>
      </c>
      <c r="M57" s="10" t="s">
        <v>330</v>
      </c>
      <c r="N57" s="10"/>
      <c r="O57" s="10" t="s">
        <v>331</v>
      </c>
      <c r="P57" s="10" t="s">
        <v>332</v>
      </c>
      <c r="Q57" s="10"/>
      <c r="R57" s="10">
        <v>4253283</v>
      </c>
      <c r="S57" s="39"/>
      <c r="T57" s="10" t="s">
        <v>333</v>
      </c>
      <c r="U57" s="49"/>
      <c r="V57" s="39"/>
      <c r="W57" s="11"/>
      <c r="X57" s="52"/>
      <c r="Y57" s="37"/>
      <c r="Z57" s="49"/>
      <c r="AA57" s="10"/>
      <c r="AB57" s="10"/>
      <c r="AC57" s="10"/>
      <c r="AD57" s="10"/>
      <c r="AE57" s="10"/>
      <c r="AF57" s="39"/>
      <c r="AG57" s="39"/>
      <c r="AH57" s="12">
        <f>+IF(AC57+(AB57*12)=0,0,(((AD57*12)+AE57)-((AB57*12)+AC57+((AF57*12)+AG57))))</f>
        <v>0</v>
      </c>
      <c r="AI57" s="12">
        <f>+((AF57*12)+AG57)+((AB57*12)+AC57)-AH57</f>
        <v>0</v>
      </c>
      <c r="AJ57" s="13">
        <f>+X57+Y57</f>
        <v>0</v>
      </c>
      <c r="AK57" s="10">
        <f>+AI57-AJ57</f>
        <v>0</v>
      </c>
      <c r="AL57" s="39" t="e">
        <f>+IF(AZ57&gt;11000,11000,AZ57)</f>
        <v>#REF!</v>
      </c>
      <c r="AM57" s="10" t="e">
        <f>AL57*(AK57/12)</f>
        <v>#REF!</v>
      </c>
      <c r="AN57" s="10"/>
      <c r="AO57" s="15" t="e">
        <f>+AN57/AM57</f>
        <v>#REF!</v>
      </c>
      <c r="AP57" s="10" t="e">
        <f>AM57*(1-AO57)</f>
        <v>#REF!</v>
      </c>
      <c r="AQ57" s="10"/>
      <c r="AR57" s="15" t="e">
        <f>+AQ57/AM57</f>
        <v>#REF!</v>
      </c>
      <c r="AS57" s="16" t="e">
        <f>+AM57-AN57-AQ57</f>
        <v>#REF!</v>
      </c>
      <c r="AT57" s="10"/>
      <c r="AU57" s="10"/>
      <c r="AV57" s="10"/>
      <c r="AW57" s="10" t="e">
        <f t="shared" si="0"/>
        <v>#REF!</v>
      </c>
      <c r="AZ57" t="e">
        <f>+AVERAGE(#REF!)</f>
        <v>#REF!</v>
      </c>
    </row>
    <row r="58" spans="1:52">
      <c r="A58" s="10">
        <v>56</v>
      </c>
      <c r="B58" s="10"/>
      <c r="C58" s="10" t="s">
        <v>334</v>
      </c>
      <c r="D58" s="10"/>
      <c r="E58" s="10" t="s">
        <v>335</v>
      </c>
      <c r="F58" s="10" t="s">
        <v>336</v>
      </c>
      <c r="G58" s="10"/>
      <c r="H58" s="10">
        <v>1031683</v>
      </c>
      <c r="I58" s="10"/>
      <c r="J58" s="10" t="s">
        <v>51</v>
      </c>
      <c r="K58" s="10"/>
      <c r="L58" s="10" t="s">
        <v>63</v>
      </c>
      <c r="M58" s="10" t="s">
        <v>334</v>
      </c>
      <c r="N58" s="10"/>
      <c r="O58" s="10" t="s">
        <v>335</v>
      </c>
      <c r="P58" s="10" t="s">
        <v>336</v>
      </c>
      <c r="Q58" s="10"/>
      <c r="R58" s="10">
        <v>1031683</v>
      </c>
      <c r="S58" s="39"/>
      <c r="T58" s="10" t="s">
        <v>337</v>
      </c>
      <c r="U58" s="49"/>
      <c r="V58" s="39"/>
      <c r="W58" s="11"/>
      <c r="X58" s="52"/>
      <c r="Y58" s="37"/>
      <c r="Z58" s="49"/>
      <c r="AA58" s="10"/>
      <c r="AB58" s="10"/>
      <c r="AC58" s="10"/>
      <c r="AD58" s="10"/>
      <c r="AE58" s="10"/>
      <c r="AF58" s="39"/>
      <c r="AG58" s="39"/>
      <c r="AH58" s="12">
        <f>+IF(AC58+(AB58*12)=0,0,(((AD58*12)+AE58)-((AB58*12)+AC58+((AF58*12)+AG58))))</f>
        <v>0</v>
      </c>
      <c r="AI58" s="12">
        <f>+((AF58*12)+AG58)+((AB58*12)+AC58)-AH58</f>
        <v>0</v>
      </c>
      <c r="AJ58" s="13">
        <f>+X58+Y58</f>
        <v>0</v>
      </c>
      <c r="AK58" s="10">
        <f>+AI58-AJ58</f>
        <v>0</v>
      </c>
      <c r="AL58" s="39" t="e">
        <f>+IF(AZ58&gt;11000,11000,AZ58)</f>
        <v>#REF!</v>
      </c>
      <c r="AM58" s="10" t="e">
        <f>AL58*(AK58/12)</f>
        <v>#REF!</v>
      </c>
      <c r="AN58" s="10"/>
      <c r="AO58" s="15" t="e">
        <f>+AN58/AM58</f>
        <v>#REF!</v>
      </c>
      <c r="AP58" s="10" t="e">
        <f>AM58*(1-AO58)</f>
        <v>#REF!</v>
      </c>
      <c r="AQ58" s="10"/>
      <c r="AR58" s="15" t="e">
        <f>+AQ58/AM58</f>
        <v>#REF!</v>
      </c>
      <c r="AS58" s="16" t="e">
        <f>+AM58-AN58-AQ58</f>
        <v>#REF!</v>
      </c>
      <c r="AT58" s="10"/>
      <c r="AU58" s="10"/>
      <c r="AV58" s="10"/>
      <c r="AW58" s="10" t="e">
        <f t="shared" si="0"/>
        <v>#REF!</v>
      </c>
      <c r="AZ58" t="e">
        <f>+AVERAGE(#REF!)</f>
        <v>#REF!</v>
      </c>
    </row>
    <row r="59" spans="1:52">
      <c r="A59" s="10">
        <v>57</v>
      </c>
      <c r="B59" s="10"/>
      <c r="C59" s="10" t="s">
        <v>128</v>
      </c>
      <c r="D59" s="10" t="s">
        <v>338</v>
      </c>
      <c r="E59" s="10" t="s">
        <v>339</v>
      </c>
      <c r="F59" s="10" t="s">
        <v>340</v>
      </c>
      <c r="G59" s="10"/>
      <c r="H59" s="10">
        <v>195461</v>
      </c>
      <c r="I59" s="10"/>
      <c r="J59" s="10" t="s">
        <v>51</v>
      </c>
      <c r="K59" s="10"/>
      <c r="L59" s="10" t="s">
        <v>57</v>
      </c>
      <c r="M59" s="10" t="s">
        <v>128</v>
      </c>
      <c r="N59" s="10" t="s">
        <v>338</v>
      </c>
      <c r="O59" s="10" t="s">
        <v>339</v>
      </c>
      <c r="P59" s="10" t="s">
        <v>340</v>
      </c>
      <c r="Q59" s="10"/>
      <c r="R59" s="10">
        <v>195461</v>
      </c>
      <c r="S59" s="39"/>
      <c r="T59" s="10" t="s">
        <v>341</v>
      </c>
      <c r="U59" s="49"/>
      <c r="V59" s="39"/>
      <c r="W59" s="11"/>
      <c r="X59" s="52"/>
      <c r="Y59" s="37"/>
      <c r="Z59" s="49"/>
      <c r="AA59" s="10"/>
      <c r="AB59" s="10"/>
      <c r="AC59" s="10"/>
      <c r="AD59" s="10"/>
      <c r="AE59" s="10"/>
      <c r="AF59" s="39"/>
      <c r="AG59" s="39"/>
      <c r="AH59" s="12">
        <f>+IF(AC59+(AB59*12)=0,0,(((AD59*12)+AE59)-((AB59*12)+AC59+((AF59*12)+AG59))))</f>
        <v>0</v>
      </c>
      <c r="AI59" s="12">
        <f>+((AF59*12)+AG59)+((AB59*12)+AC59)-AH59</f>
        <v>0</v>
      </c>
      <c r="AJ59" s="13">
        <f>+X59+Y59</f>
        <v>0</v>
      </c>
      <c r="AK59" s="10">
        <f>+AI59-AJ59</f>
        <v>0</v>
      </c>
      <c r="AL59" s="39" t="e">
        <f>+IF(AZ59&gt;11000,11000,AZ59)</f>
        <v>#REF!</v>
      </c>
      <c r="AM59" s="10" t="e">
        <f>AL59*(AK59/12)</f>
        <v>#REF!</v>
      </c>
      <c r="AN59" s="10"/>
      <c r="AO59" s="15" t="e">
        <f>+AN59/AM59</f>
        <v>#REF!</v>
      </c>
      <c r="AP59" s="10" t="e">
        <f>AM59*(1-AO59)</f>
        <v>#REF!</v>
      </c>
      <c r="AQ59" s="10"/>
      <c r="AR59" s="15" t="e">
        <f>+AQ59/AM59</f>
        <v>#REF!</v>
      </c>
      <c r="AS59" s="16" t="e">
        <f>+AM59-AN59-AQ59</f>
        <v>#REF!</v>
      </c>
      <c r="AT59" s="10"/>
      <c r="AU59" s="10"/>
      <c r="AV59" s="10"/>
      <c r="AW59" s="10" t="e">
        <f t="shared" si="0"/>
        <v>#REF!</v>
      </c>
      <c r="AZ59" t="e">
        <f>+AVERAGE(#REF!)</f>
        <v>#REF!</v>
      </c>
    </row>
    <row r="60" spans="1:52">
      <c r="A60" s="10">
        <v>58</v>
      </c>
      <c r="B60" s="10"/>
      <c r="C60" s="10" t="s">
        <v>106</v>
      </c>
      <c r="D60" s="10"/>
      <c r="E60" s="10" t="s">
        <v>342</v>
      </c>
      <c r="F60" s="10" t="s">
        <v>343</v>
      </c>
      <c r="G60" s="10"/>
      <c r="H60" s="10">
        <v>460837</v>
      </c>
      <c r="I60" s="10"/>
      <c r="J60" s="10" t="s">
        <v>51</v>
      </c>
      <c r="K60" s="10"/>
      <c r="L60" s="10" t="s">
        <v>81</v>
      </c>
      <c r="M60" s="10" t="s">
        <v>106</v>
      </c>
      <c r="N60" s="10"/>
      <c r="O60" s="10" t="s">
        <v>342</v>
      </c>
      <c r="P60" s="10" t="s">
        <v>343</v>
      </c>
      <c r="Q60" s="10"/>
      <c r="R60" s="10">
        <v>460837</v>
      </c>
      <c r="S60" s="39"/>
      <c r="T60" s="10" t="s">
        <v>344</v>
      </c>
      <c r="U60" s="49"/>
      <c r="V60" s="39"/>
      <c r="W60" s="11"/>
      <c r="X60" s="52"/>
      <c r="Y60" s="37"/>
      <c r="Z60" s="49"/>
      <c r="AA60" s="10"/>
      <c r="AB60" s="10"/>
      <c r="AC60" s="10"/>
      <c r="AD60" s="10"/>
      <c r="AE60" s="10"/>
      <c r="AF60" s="39"/>
      <c r="AG60" s="39"/>
      <c r="AH60" s="12">
        <f>+IF(AC60+(AB60*12)=0,0,(((AD60*12)+AE60)-((AB60*12)+AC60+((AF60*12)+AG60))))</f>
        <v>0</v>
      </c>
      <c r="AI60" s="12">
        <f>+((AF60*12)+AG60)+((AB60*12)+AC60)-AH60</f>
        <v>0</v>
      </c>
      <c r="AJ60" s="13">
        <f>+X60+Y60</f>
        <v>0</v>
      </c>
      <c r="AK60" s="10">
        <f>+AI60-AJ60</f>
        <v>0</v>
      </c>
      <c r="AL60" s="39" t="e">
        <f>+IF(AZ60&gt;11000,11000,AZ60)</f>
        <v>#REF!</v>
      </c>
      <c r="AM60" s="10" t="e">
        <f>AL60*(AK60/12)</f>
        <v>#REF!</v>
      </c>
      <c r="AN60" s="10"/>
      <c r="AO60" s="15" t="e">
        <f>+AN60/AM60</f>
        <v>#REF!</v>
      </c>
      <c r="AP60" s="10" t="e">
        <f>AM60*(1-AO60)</f>
        <v>#REF!</v>
      </c>
      <c r="AQ60" s="10"/>
      <c r="AR60" s="15" t="e">
        <f>+AQ60/AM60</f>
        <v>#REF!</v>
      </c>
      <c r="AS60" s="16" t="e">
        <f>+AM60-AN60-AQ60</f>
        <v>#REF!</v>
      </c>
      <c r="AT60" s="10"/>
      <c r="AU60" s="10"/>
      <c r="AV60" s="10"/>
      <c r="AW60" s="10" t="e">
        <f t="shared" si="0"/>
        <v>#REF!</v>
      </c>
      <c r="AZ60" t="e">
        <f>+AVERAGE(#REF!)</f>
        <v>#REF!</v>
      </c>
    </row>
    <row r="61" spans="1:52">
      <c r="A61" s="10">
        <v>59</v>
      </c>
      <c r="B61" s="10"/>
      <c r="C61" s="10" t="s">
        <v>345</v>
      </c>
      <c r="D61" s="10"/>
      <c r="E61" s="10" t="s">
        <v>346</v>
      </c>
      <c r="F61" s="10"/>
      <c r="G61" s="10" t="s">
        <v>347</v>
      </c>
      <c r="H61" s="10">
        <v>3099612</v>
      </c>
      <c r="I61" s="10"/>
      <c r="J61" s="10" t="s">
        <v>265</v>
      </c>
      <c r="K61" s="10"/>
      <c r="L61" s="10" t="s">
        <v>57</v>
      </c>
      <c r="M61" s="10" t="s">
        <v>171</v>
      </c>
      <c r="N61" s="10"/>
      <c r="O61" s="10" t="s">
        <v>348</v>
      </c>
      <c r="P61" s="10" t="s">
        <v>237</v>
      </c>
      <c r="Q61" s="10"/>
      <c r="R61" s="10">
        <v>602695</v>
      </c>
      <c r="S61" s="39"/>
      <c r="T61" s="10" t="s">
        <v>349</v>
      </c>
      <c r="U61" s="49"/>
      <c r="V61" s="39"/>
      <c r="W61" s="11"/>
      <c r="X61" s="52"/>
      <c r="Y61" s="37"/>
      <c r="Z61" s="49"/>
      <c r="AA61" s="10"/>
      <c r="AB61" s="10"/>
      <c r="AC61" s="10"/>
      <c r="AD61" s="10"/>
      <c r="AE61" s="10"/>
      <c r="AF61" s="39"/>
      <c r="AG61" s="39"/>
      <c r="AH61" s="12">
        <f>+IF(AC61+(AB61*12)=0,0,(((AD61*12)+AE61)-((AB61*12)+AC61+((AF61*12)+AG61))))</f>
        <v>0</v>
      </c>
      <c r="AI61" s="12">
        <f>+((AF61*12)+AG61)+((AB61*12)+AC61)-AH61</f>
        <v>0</v>
      </c>
      <c r="AJ61" s="13">
        <f>+X61+Y61</f>
        <v>0</v>
      </c>
      <c r="AK61" s="10">
        <f>+AI61-AJ61</f>
        <v>0</v>
      </c>
      <c r="AL61" s="39" t="e">
        <f>+IF(AZ61&gt;11000,11000,AZ61)</f>
        <v>#REF!</v>
      </c>
      <c r="AM61" s="10" t="e">
        <f>AL61*(AK61/12)</f>
        <v>#REF!</v>
      </c>
      <c r="AN61" s="10"/>
      <c r="AO61" s="15" t="e">
        <f>+AN61/AM61</f>
        <v>#REF!</v>
      </c>
      <c r="AP61" s="10" t="e">
        <f>AM61*(1-AO61)</f>
        <v>#REF!</v>
      </c>
      <c r="AQ61" s="10"/>
      <c r="AR61" s="15" t="e">
        <f>+AQ61/AM61</f>
        <v>#REF!</v>
      </c>
      <c r="AS61" s="16" t="e">
        <f>+AM61-AN61-AQ61</f>
        <v>#REF!</v>
      </c>
      <c r="AT61" s="10"/>
      <c r="AU61" s="10"/>
      <c r="AV61" s="10"/>
      <c r="AW61" s="10" t="e">
        <f t="shared" si="0"/>
        <v>#REF!</v>
      </c>
      <c r="AZ61" t="e">
        <f>+AVERAGE(#REF!)</f>
        <v>#REF!</v>
      </c>
    </row>
    <row r="62" spans="1:52">
      <c r="A62" s="10">
        <v>60</v>
      </c>
      <c r="B62" s="10"/>
      <c r="C62" s="10" t="s">
        <v>314</v>
      </c>
      <c r="D62" s="10" t="s">
        <v>350</v>
      </c>
      <c r="E62" s="10" t="s">
        <v>107</v>
      </c>
      <c r="F62" s="10" t="s">
        <v>351</v>
      </c>
      <c r="G62" s="10" t="s">
        <v>352</v>
      </c>
      <c r="H62" s="10">
        <v>5521757</v>
      </c>
      <c r="I62" s="10"/>
      <c r="J62" s="10" t="s">
        <v>265</v>
      </c>
      <c r="K62" s="10"/>
      <c r="L62" s="10" t="s">
        <v>113</v>
      </c>
      <c r="M62" s="10" t="s">
        <v>254</v>
      </c>
      <c r="N62" s="10"/>
      <c r="O62" s="10" t="s">
        <v>353</v>
      </c>
      <c r="P62" s="10" t="s">
        <v>354</v>
      </c>
      <c r="Q62" s="10"/>
      <c r="R62" s="10">
        <v>6561319</v>
      </c>
      <c r="S62" s="39"/>
      <c r="T62" s="10" t="s">
        <v>355</v>
      </c>
      <c r="U62" s="49"/>
      <c r="V62" s="39"/>
      <c r="W62" s="11"/>
      <c r="X62" s="52"/>
      <c r="Y62" s="37"/>
      <c r="Z62" s="49"/>
      <c r="AA62" s="10"/>
      <c r="AB62" s="10"/>
      <c r="AC62" s="10"/>
      <c r="AD62" s="10"/>
      <c r="AE62" s="10"/>
      <c r="AF62" s="39"/>
      <c r="AG62" s="39"/>
      <c r="AH62" s="12">
        <f>+IF(AC62+(AB62*12)=0,0,(((AD62*12)+AE62)-((AB62*12)+AC62+((AF62*12)+AG62))))</f>
        <v>0</v>
      </c>
      <c r="AI62" s="12">
        <f>+((AF62*12)+AG62)+((AB62*12)+AC62)-AH62</f>
        <v>0</v>
      </c>
      <c r="AJ62" s="13">
        <f>+X62+Y62</f>
        <v>0</v>
      </c>
      <c r="AK62" s="10">
        <f>+AI62-AJ62</f>
        <v>0</v>
      </c>
      <c r="AL62" s="39" t="e">
        <f>+IF(AZ62&gt;11000,11000,AZ62)</f>
        <v>#REF!</v>
      </c>
      <c r="AM62" s="10" t="e">
        <f>AL62*(AK62/12)</f>
        <v>#REF!</v>
      </c>
      <c r="AN62" s="10"/>
      <c r="AO62" s="15" t="e">
        <f>+AN62/AM62</f>
        <v>#REF!</v>
      </c>
      <c r="AP62" s="10" t="e">
        <f>AM62*(1-AO62)</f>
        <v>#REF!</v>
      </c>
      <c r="AQ62" s="10"/>
      <c r="AR62" s="15" t="e">
        <f>+AQ62/AM62</f>
        <v>#REF!</v>
      </c>
      <c r="AS62" s="16" t="e">
        <f>+AM62-AN62-AQ62</f>
        <v>#REF!</v>
      </c>
      <c r="AT62" s="10"/>
      <c r="AU62" s="10"/>
      <c r="AV62" s="10"/>
      <c r="AW62" s="10" t="e">
        <f t="shared" si="0"/>
        <v>#REF!</v>
      </c>
      <c r="AZ62" t="e">
        <f>+AVERAGE(#REF!)</f>
        <v>#REF!</v>
      </c>
    </row>
    <row r="63" spans="1:52">
      <c r="A63" s="10">
        <v>61</v>
      </c>
      <c r="B63" s="10"/>
      <c r="C63" s="10" t="s">
        <v>302</v>
      </c>
      <c r="D63" s="10"/>
      <c r="E63" s="10" t="s">
        <v>182</v>
      </c>
      <c r="F63" s="10" t="s">
        <v>356</v>
      </c>
      <c r="G63" s="10"/>
      <c r="H63" s="10">
        <v>2217836</v>
      </c>
      <c r="I63" s="10"/>
      <c r="J63" s="10" t="s">
        <v>51</v>
      </c>
      <c r="K63" s="10"/>
      <c r="L63" s="10" t="s">
        <v>113</v>
      </c>
      <c r="M63" s="10" t="s">
        <v>302</v>
      </c>
      <c r="N63" s="10"/>
      <c r="O63" s="10" t="s">
        <v>182</v>
      </c>
      <c r="P63" s="10" t="s">
        <v>356</v>
      </c>
      <c r="Q63" s="10"/>
      <c r="R63" s="10">
        <v>2217836</v>
      </c>
      <c r="S63" s="39"/>
      <c r="T63" s="10" t="s">
        <v>357</v>
      </c>
      <c r="U63" s="49"/>
      <c r="V63" s="39"/>
      <c r="W63" s="11"/>
      <c r="X63" s="52"/>
      <c r="Y63" s="37"/>
      <c r="Z63" s="49"/>
      <c r="AA63" s="10"/>
      <c r="AB63" s="10"/>
      <c r="AC63" s="10"/>
      <c r="AD63" s="10"/>
      <c r="AE63" s="10"/>
      <c r="AF63" s="39"/>
      <c r="AG63" s="39"/>
      <c r="AH63" s="12">
        <f>+IF(AC63+(AB63*12)=0,0,(((AD63*12)+AE63)-((AB63*12)+AC63+((AF63*12)+AG63))))</f>
        <v>0</v>
      </c>
      <c r="AI63" s="12">
        <f>+((AF63*12)+AG63)+((AB63*12)+AC63)-AH63</f>
        <v>0</v>
      </c>
      <c r="AJ63" s="13">
        <f>+X63+Y63</f>
        <v>0</v>
      </c>
      <c r="AK63" s="10">
        <f>+AI63-AJ63</f>
        <v>0</v>
      </c>
      <c r="AL63" s="39" t="e">
        <f>+IF(AZ63&gt;11000,11000,AZ63)</f>
        <v>#REF!</v>
      </c>
      <c r="AM63" s="10" t="e">
        <f>AL63*(AK63/12)</f>
        <v>#REF!</v>
      </c>
      <c r="AN63" s="10"/>
      <c r="AO63" s="15" t="e">
        <f>+AN63/AM63</f>
        <v>#REF!</v>
      </c>
      <c r="AP63" s="10" t="e">
        <f>AM63*(1-AO63)</f>
        <v>#REF!</v>
      </c>
      <c r="AQ63" s="10"/>
      <c r="AR63" s="15" t="e">
        <f>+AQ63/AM63</f>
        <v>#REF!</v>
      </c>
      <c r="AS63" s="16" t="e">
        <f>+AM63-AN63-AQ63</f>
        <v>#REF!</v>
      </c>
      <c r="AT63" s="10"/>
      <c r="AU63" s="10"/>
      <c r="AV63" s="10"/>
      <c r="AW63" s="10" t="e">
        <f t="shared" si="0"/>
        <v>#REF!</v>
      </c>
      <c r="AZ63" t="e">
        <f>+AVERAGE(#REF!)</f>
        <v>#REF!</v>
      </c>
    </row>
    <row r="64" spans="1:52">
      <c r="A64" s="10">
        <v>62</v>
      </c>
      <c r="B64" s="10"/>
      <c r="C64" s="10" t="s">
        <v>358</v>
      </c>
      <c r="D64" s="10"/>
      <c r="E64" s="10" t="s">
        <v>183</v>
      </c>
      <c r="F64" s="10" t="s">
        <v>183</v>
      </c>
      <c r="G64" s="10"/>
      <c r="H64" s="10">
        <v>4787225</v>
      </c>
      <c r="I64" s="10"/>
      <c r="J64" s="10" t="s">
        <v>51</v>
      </c>
      <c r="K64" s="10"/>
      <c r="L64" s="10" t="s">
        <v>57</v>
      </c>
      <c r="M64" s="10" t="s">
        <v>358</v>
      </c>
      <c r="N64" s="10"/>
      <c r="O64" s="10" t="s">
        <v>183</v>
      </c>
      <c r="P64" s="10" t="s">
        <v>183</v>
      </c>
      <c r="Q64" s="10"/>
      <c r="R64" s="10">
        <v>4787225</v>
      </c>
      <c r="S64" s="39"/>
      <c r="T64" s="10" t="s">
        <v>359</v>
      </c>
      <c r="U64" s="49"/>
      <c r="V64" s="39"/>
      <c r="W64" s="11"/>
      <c r="X64" s="52"/>
      <c r="Y64" s="37"/>
      <c r="Z64" s="49"/>
      <c r="AA64" s="10"/>
      <c r="AB64" s="10"/>
      <c r="AC64" s="10"/>
      <c r="AD64" s="10"/>
      <c r="AE64" s="10"/>
      <c r="AF64" s="39"/>
      <c r="AG64" s="39"/>
      <c r="AH64" s="12">
        <f>+IF(AC64+(AB64*12)=0,0,(((AD64*12)+AE64)-((AB64*12)+AC64+((AF64*12)+AG64))))</f>
        <v>0</v>
      </c>
      <c r="AI64" s="12">
        <f>+((AF64*12)+AG64)+((AB64*12)+AC64)-AH64</f>
        <v>0</v>
      </c>
      <c r="AJ64" s="13">
        <f>+X64+Y64</f>
        <v>0</v>
      </c>
      <c r="AK64" s="10">
        <f>+AI64-AJ64</f>
        <v>0</v>
      </c>
      <c r="AL64" s="39" t="e">
        <f>+IF(AZ64&gt;11000,11000,AZ64)</f>
        <v>#REF!</v>
      </c>
      <c r="AM64" s="10" t="e">
        <f>AL64*(AK64/12)</f>
        <v>#REF!</v>
      </c>
      <c r="AN64" s="10"/>
      <c r="AO64" s="15" t="e">
        <f>+AN64/AM64</f>
        <v>#REF!</v>
      </c>
      <c r="AP64" s="10" t="e">
        <f>AM64*(1-AO64)</f>
        <v>#REF!</v>
      </c>
      <c r="AQ64" s="10"/>
      <c r="AR64" s="15" t="e">
        <f>+AQ64/AM64</f>
        <v>#REF!</v>
      </c>
      <c r="AS64" s="16" t="e">
        <f>+AM64-AN64-AQ64</f>
        <v>#REF!</v>
      </c>
      <c r="AT64" s="10"/>
      <c r="AU64" s="10"/>
      <c r="AV64" s="10"/>
      <c r="AW64" s="10" t="e">
        <f t="shared" si="0"/>
        <v>#REF!</v>
      </c>
      <c r="AZ64" t="e">
        <f>+AVERAGE(#REF!)</f>
        <v>#REF!</v>
      </c>
    </row>
    <row r="65" spans="1:52">
      <c r="A65" s="10">
        <v>63</v>
      </c>
      <c r="B65" s="10"/>
      <c r="C65" s="10" t="s">
        <v>360</v>
      </c>
      <c r="D65" s="10"/>
      <c r="E65" s="10" t="s">
        <v>361</v>
      </c>
      <c r="F65" s="10" t="s">
        <v>222</v>
      </c>
      <c r="G65" s="10"/>
      <c r="H65" s="10">
        <v>834747</v>
      </c>
      <c r="I65" s="10"/>
      <c r="J65" s="10" t="s">
        <v>51</v>
      </c>
      <c r="K65" s="10"/>
      <c r="L65" s="10" t="s">
        <v>113</v>
      </c>
      <c r="M65" s="10" t="s">
        <v>360</v>
      </c>
      <c r="N65" s="10"/>
      <c r="O65" s="10" t="s">
        <v>361</v>
      </c>
      <c r="P65" s="10" t="s">
        <v>222</v>
      </c>
      <c r="Q65" s="10"/>
      <c r="R65" s="10">
        <v>834747</v>
      </c>
      <c r="S65" s="39"/>
      <c r="T65" s="10" t="s">
        <v>362</v>
      </c>
      <c r="U65" s="49"/>
      <c r="V65" s="39"/>
      <c r="W65" s="11"/>
      <c r="X65" s="52"/>
      <c r="Y65" s="37"/>
      <c r="Z65" s="49"/>
      <c r="AA65" s="10"/>
      <c r="AB65" s="10"/>
      <c r="AC65" s="10"/>
      <c r="AD65" s="10"/>
      <c r="AE65" s="10"/>
      <c r="AF65" s="39"/>
      <c r="AG65" s="39"/>
      <c r="AH65" s="12">
        <f>+IF(AC65+(AB65*12)=0,0,(((AD65*12)+AE65)-((AB65*12)+AC65+((AF65*12)+AG65))))</f>
        <v>0</v>
      </c>
      <c r="AI65" s="12">
        <f>+((AF65*12)+AG65)+((AB65*12)+AC65)-AH65</f>
        <v>0</v>
      </c>
      <c r="AJ65" s="13">
        <f>+X65+Y65</f>
        <v>0</v>
      </c>
      <c r="AK65" s="10">
        <f>+AI65-AJ65</f>
        <v>0</v>
      </c>
      <c r="AL65" s="39" t="e">
        <f>+IF(AZ65&gt;11000,11000,AZ65)</f>
        <v>#REF!</v>
      </c>
      <c r="AM65" s="10" t="e">
        <f>AL65*(AK65/12)</f>
        <v>#REF!</v>
      </c>
      <c r="AN65" s="10"/>
      <c r="AO65" s="15" t="e">
        <f>+AN65/AM65</f>
        <v>#REF!</v>
      </c>
      <c r="AP65" s="10" t="e">
        <f>AM65*(1-AO65)</f>
        <v>#REF!</v>
      </c>
      <c r="AQ65" s="10"/>
      <c r="AR65" s="15" t="e">
        <f>+AQ65/AM65</f>
        <v>#REF!</v>
      </c>
      <c r="AS65" s="16" t="e">
        <f>+AM65-AN65-AQ65</f>
        <v>#REF!</v>
      </c>
      <c r="AT65" s="10"/>
      <c r="AU65" s="10"/>
      <c r="AV65" s="10"/>
      <c r="AW65" s="10" t="e">
        <f t="shared" si="0"/>
        <v>#REF!</v>
      </c>
      <c r="AZ65" t="e">
        <f>+AVERAGE(#REF!)</f>
        <v>#REF!</v>
      </c>
    </row>
    <row r="66" spans="1:52">
      <c r="A66" s="10">
        <v>64</v>
      </c>
      <c r="B66" s="10"/>
      <c r="C66" s="10" t="s">
        <v>363</v>
      </c>
      <c r="D66" s="10"/>
      <c r="E66" s="10" t="s">
        <v>364</v>
      </c>
      <c r="F66" s="10"/>
      <c r="G66" s="10" t="s">
        <v>365</v>
      </c>
      <c r="H66" s="10">
        <v>3395416</v>
      </c>
      <c r="I66" s="10"/>
      <c r="J66" s="10" t="s">
        <v>265</v>
      </c>
      <c r="K66" s="10"/>
      <c r="L66" s="10" t="s">
        <v>113</v>
      </c>
      <c r="M66" s="10" t="s">
        <v>366</v>
      </c>
      <c r="N66" s="10"/>
      <c r="O66" s="10" t="s">
        <v>367</v>
      </c>
      <c r="P66" s="10" t="s">
        <v>73</v>
      </c>
      <c r="Q66" s="10"/>
      <c r="R66" s="10">
        <v>2056530</v>
      </c>
      <c r="S66" s="39"/>
      <c r="T66" s="10" t="s">
        <v>368</v>
      </c>
      <c r="U66" s="49"/>
      <c r="V66" s="39"/>
      <c r="W66" s="11"/>
      <c r="X66" s="52"/>
      <c r="Y66" s="37"/>
      <c r="Z66" s="49"/>
      <c r="AA66" s="10"/>
      <c r="AB66" s="10"/>
      <c r="AC66" s="10"/>
      <c r="AD66" s="10"/>
      <c r="AE66" s="10"/>
      <c r="AF66" s="39"/>
      <c r="AG66" s="39"/>
      <c r="AH66" s="12">
        <f>+IF(AC66+(AB66*12)=0,0,(((AD66*12)+AE66)-((AB66*12)+AC66+((AF66*12)+AG66))))</f>
        <v>0</v>
      </c>
      <c r="AI66" s="12">
        <f>+((AF66*12)+AG66)+((AB66*12)+AC66)-AH66</f>
        <v>0</v>
      </c>
      <c r="AJ66" s="13">
        <f>+X66+Y66</f>
        <v>0</v>
      </c>
      <c r="AK66" s="10">
        <f>+AI66-AJ66</f>
        <v>0</v>
      </c>
      <c r="AL66" s="39" t="e">
        <f>+IF(AZ66&gt;11000,11000,AZ66)</f>
        <v>#REF!</v>
      </c>
      <c r="AM66" s="10" t="e">
        <f>AL66*(AK66/12)</f>
        <v>#REF!</v>
      </c>
      <c r="AN66" s="10"/>
      <c r="AO66" s="15" t="e">
        <f>+AN66/AM66</f>
        <v>#REF!</v>
      </c>
      <c r="AP66" s="10" t="e">
        <f>AM66*(1-AO66)</f>
        <v>#REF!</v>
      </c>
      <c r="AQ66" s="10"/>
      <c r="AR66" s="15" t="e">
        <f>+AQ66/AM66</f>
        <v>#REF!</v>
      </c>
      <c r="AS66" s="16" t="e">
        <f>+AM66-AN66-AQ66</f>
        <v>#REF!</v>
      </c>
      <c r="AT66" s="10"/>
      <c r="AU66" s="10"/>
      <c r="AV66" s="10"/>
      <c r="AW66" s="10" t="e">
        <f t="shared" si="0"/>
        <v>#REF!</v>
      </c>
      <c r="AZ66" t="e">
        <f>+AVERAGE(#REF!)</f>
        <v>#REF!</v>
      </c>
    </row>
    <row r="67" spans="1:52">
      <c r="A67" s="10">
        <v>65</v>
      </c>
      <c r="B67" s="10"/>
      <c r="C67" s="10" t="s">
        <v>369</v>
      </c>
      <c r="D67" s="10"/>
      <c r="E67" s="10" t="s">
        <v>370</v>
      </c>
      <c r="F67" s="10" t="s">
        <v>103</v>
      </c>
      <c r="G67" s="10"/>
      <c r="H67" s="10">
        <v>498297</v>
      </c>
      <c r="I67" s="10"/>
      <c r="J67" s="10" t="s">
        <v>105</v>
      </c>
      <c r="K67" s="10"/>
      <c r="L67" s="10" t="s">
        <v>371</v>
      </c>
      <c r="M67" s="10" t="s">
        <v>279</v>
      </c>
      <c r="N67" s="10" t="s">
        <v>372</v>
      </c>
      <c r="O67" s="10" t="s">
        <v>373</v>
      </c>
      <c r="P67" s="10" t="s">
        <v>346</v>
      </c>
      <c r="Q67" s="10"/>
      <c r="R67" s="10">
        <v>208750</v>
      </c>
      <c r="S67" s="39"/>
      <c r="T67" s="10" t="s">
        <v>374</v>
      </c>
      <c r="U67" s="49"/>
      <c r="V67" s="39"/>
      <c r="W67" s="11"/>
      <c r="X67" s="52"/>
      <c r="Y67" s="37"/>
      <c r="Z67" s="49"/>
      <c r="AA67" s="10"/>
      <c r="AB67" s="10"/>
      <c r="AC67" s="10"/>
      <c r="AD67" s="10"/>
      <c r="AE67" s="10"/>
      <c r="AF67" s="39"/>
      <c r="AG67" s="39"/>
      <c r="AH67" s="12">
        <f>+IF(AC67+(AB67*12)=0,0,(((AD67*12)+AE67)-((AB67*12)+AC67+((AF67*12)+AG67))))</f>
        <v>0</v>
      </c>
      <c r="AI67" s="12">
        <f>+((AF67*12)+AG67)+((AB67*12)+AC67)-AH67</f>
        <v>0</v>
      </c>
      <c r="AJ67" s="13">
        <f>+X67+Y67</f>
        <v>0</v>
      </c>
      <c r="AK67" s="10">
        <f>+AI67-AJ67</f>
        <v>0</v>
      </c>
      <c r="AL67" s="39" t="e">
        <f>+IF(AZ67&gt;11000,11000,AZ67)</f>
        <v>#REF!</v>
      </c>
      <c r="AM67" s="10" t="e">
        <f>AL67*(AK67/12)</f>
        <v>#REF!</v>
      </c>
      <c r="AN67" s="10"/>
      <c r="AO67" s="15" t="e">
        <f>+AN67/AM67</f>
        <v>#REF!</v>
      </c>
      <c r="AP67" s="10" t="e">
        <f>AM67*(1-AO67)</f>
        <v>#REF!</v>
      </c>
      <c r="AQ67" s="10"/>
      <c r="AR67" s="15" t="e">
        <f>+AQ67/AM67</f>
        <v>#REF!</v>
      </c>
      <c r="AS67" s="16" t="e">
        <f>+AM67-AN67-AQ67</f>
        <v>#REF!</v>
      </c>
      <c r="AT67" s="10"/>
      <c r="AU67" s="10"/>
      <c r="AV67" s="10"/>
      <c r="AW67" s="10" t="e">
        <f t="shared" si="0"/>
        <v>#REF!</v>
      </c>
      <c r="AZ67" t="e">
        <f>+AVERAGE(#REF!)</f>
        <v>#REF!</v>
      </c>
    </row>
    <row r="68" spans="1:52">
      <c r="A68" s="10">
        <v>66</v>
      </c>
      <c r="B68" s="10"/>
      <c r="C68" s="10" t="s">
        <v>375</v>
      </c>
      <c r="D68" s="10"/>
      <c r="E68" s="10" t="s">
        <v>376</v>
      </c>
      <c r="F68" s="10"/>
      <c r="G68" s="10" t="s">
        <v>377</v>
      </c>
      <c r="H68" s="10">
        <v>3424251</v>
      </c>
      <c r="I68" s="10"/>
      <c r="J68" s="10" t="s">
        <v>105</v>
      </c>
      <c r="K68" s="10"/>
      <c r="L68" s="10" t="s">
        <v>90</v>
      </c>
      <c r="M68" s="10" t="s">
        <v>378</v>
      </c>
      <c r="N68" s="10"/>
      <c r="O68" s="10" t="s">
        <v>379</v>
      </c>
      <c r="P68" s="10" t="s">
        <v>380</v>
      </c>
      <c r="Q68" s="10"/>
      <c r="R68" s="10">
        <v>2226263</v>
      </c>
      <c r="S68" s="39"/>
      <c r="T68" s="10" t="s">
        <v>381</v>
      </c>
      <c r="U68" s="49"/>
      <c r="V68" s="39"/>
      <c r="W68" s="11"/>
      <c r="X68" s="52"/>
      <c r="Y68" s="37"/>
      <c r="Z68" s="49"/>
      <c r="AA68" s="10"/>
      <c r="AB68" s="10"/>
      <c r="AC68" s="10"/>
      <c r="AD68" s="10"/>
      <c r="AE68" s="10"/>
      <c r="AF68" s="39"/>
      <c r="AG68" s="39"/>
      <c r="AH68" s="12">
        <f>+IF(AC68+(AB68*12)=0,0,(((AD68*12)+AE68)-((AB68*12)+AC68+((AF68*12)+AG68))))</f>
        <v>0</v>
      </c>
      <c r="AI68" s="12">
        <f>+((AF68*12)+AG68)+((AB68*12)+AC68)-AH68</f>
        <v>0</v>
      </c>
      <c r="AJ68" s="13">
        <f>+X68+Y68</f>
        <v>0</v>
      </c>
      <c r="AK68" s="10">
        <f>+AI68-AJ68</f>
        <v>0</v>
      </c>
      <c r="AL68" s="39" t="e">
        <f>+IF(AZ68&gt;11000,11000,AZ68)</f>
        <v>#REF!</v>
      </c>
      <c r="AM68" s="10" t="e">
        <f>AL68*(AK68/12)</f>
        <v>#REF!</v>
      </c>
      <c r="AN68" s="10"/>
      <c r="AO68" s="15" t="e">
        <f>+AN68/AM68</f>
        <v>#REF!</v>
      </c>
      <c r="AP68" s="10" t="e">
        <f>AM68*(1-AO68)</f>
        <v>#REF!</v>
      </c>
      <c r="AQ68" s="10"/>
      <c r="AR68" s="15" t="e">
        <f>+AQ68/AM68</f>
        <v>#REF!</v>
      </c>
      <c r="AS68" s="16" t="e">
        <f>+AM68-AN68-AQ68</f>
        <v>#REF!</v>
      </c>
      <c r="AT68" s="10"/>
      <c r="AU68" s="10"/>
      <c r="AV68" s="10"/>
      <c r="AW68" s="10" t="e">
        <f t="shared" ref="AW68:AW131" si="1">+AM68-AN68-AQ68-AT68</f>
        <v>#REF!</v>
      </c>
      <c r="AZ68" t="e">
        <f>+AVERAGE(#REF!)</f>
        <v>#REF!</v>
      </c>
    </row>
    <row r="69" spans="1:52">
      <c r="A69" s="10">
        <v>67</v>
      </c>
      <c r="B69" s="10"/>
      <c r="C69" s="10" t="s">
        <v>382</v>
      </c>
      <c r="D69" s="10"/>
      <c r="E69" s="10" t="s">
        <v>383</v>
      </c>
      <c r="F69" s="10" t="s">
        <v>384</v>
      </c>
      <c r="G69" s="10" t="s">
        <v>385</v>
      </c>
      <c r="H69" s="10">
        <v>2778875</v>
      </c>
      <c r="I69" s="10"/>
      <c r="J69" s="10" t="s">
        <v>265</v>
      </c>
      <c r="K69" s="10"/>
      <c r="L69" s="10" t="s">
        <v>386</v>
      </c>
      <c r="M69" s="10" t="s">
        <v>387</v>
      </c>
      <c r="N69" s="10" t="s">
        <v>388</v>
      </c>
      <c r="O69" s="10" t="s">
        <v>389</v>
      </c>
      <c r="P69" s="10" t="s">
        <v>390</v>
      </c>
      <c r="Q69" s="10"/>
      <c r="R69" s="10">
        <v>2287552</v>
      </c>
      <c r="S69" s="39"/>
      <c r="T69" s="10" t="s">
        <v>391</v>
      </c>
      <c r="U69" s="49"/>
      <c r="V69" s="39"/>
      <c r="W69" s="11"/>
      <c r="X69" s="52"/>
      <c r="Y69" s="37"/>
      <c r="Z69" s="49"/>
      <c r="AA69" s="10"/>
      <c r="AB69" s="10"/>
      <c r="AC69" s="10"/>
      <c r="AD69" s="10"/>
      <c r="AE69" s="10"/>
      <c r="AF69" s="39"/>
      <c r="AG69" s="39"/>
      <c r="AH69" s="12">
        <f>+IF(AC69+(AB69*12)=0,0,(((AD69*12)+AE69)-((AB69*12)+AC69+((AF69*12)+AG69))))</f>
        <v>0</v>
      </c>
      <c r="AI69" s="12">
        <f>+((AF69*12)+AG69)+((AB69*12)+AC69)-AH69</f>
        <v>0</v>
      </c>
      <c r="AJ69" s="13">
        <f>+X69+Y69</f>
        <v>0</v>
      </c>
      <c r="AK69" s="10">
        <f>+AI69-AJ69</f>
        <v>0</v>
      </c>
      <c r="AL69" s="39" t="e">
        <f>+IF(AZ69&gt;11000,11000,AZ69)</f>
        <v>#REF!</v>
      </c>
      <c r="AM69" s="10" t="e">
        <f>AL69*(AK69/12)</f>
        <v>#REF!</v>
      </c>
      <c r="AN69" s="10"/>
      <c r="AO69" s="15" t="e">
        <f>+AN69/AM69</f>
        <v>#REF!</v>
      </c>
      <c r="AP69" s="10" t="e">
        <f>AM69*(1-AO69)</f>
        <v>#REF!</v>
      </c>
      <c r="AQ69" s="10"/>
      <c r="AR69" s="15" t="e">
        <f>+AQ69/AM69</f>
        <v>#REF!</v>
      </c>
      <c r="AS69" s="16" t="e">
        <f>+AM69-AN69-AQ69</f>
        <v>#REF!</v>
      </c>
      <c r="AT69" s="10"/>
      <c r="AU69" s="10"/>
      <c r="AV69" s="10"/>
      <c r="AW69" s="10" t="e">
        <f t="shared" si="1"/>
        <v>#REF!</v>
      </c>
      <c r="AZ69" t="e">
        <f>+AVERAGE(#REF!)</f>
        <v>#REF!</v>
      </c>
    </row>
    <row r="70" spans="1:52">
      <c r="A70" s="10">
        <v>68</v>
      </c>
      <c r="B70" s="10"/>
      <c r="C70" s="10" t="s">
        <v>392</v>
      </c>
      <c r="D70" s="10" t="s">
        <v>393</v>
      </c>
      <c r="E70" s="10" t="s">
        <v>394</v>
      </c>
      <c r="F70" s="10" t="s">
        <v>395</v>
      </c>
      <c r="G70" s="10" t="s">
        <v>396</v>
      </c>
      <c r="H70" s="10">
        <v>5254457</v>
      </c>
      <c r="I70" s="10"/>
      <c r="J70" s="10" t="s">
        <v>265</v>
      </c>
      <c r="K70" s="10"/>
      <c r="L70" s="10" t="s">
        <v>81</v>
      </c>
      <c r="M70" s="10" t="s">
        <v>397</v>
      </c>
      <c r="N70" s="10"/>
      <c r="O70" s="10" t="s">
        <v>398</v>
      </c>
      <c r="P70" s="10" t="s">
        <v>108</v>
      </c>
      <c r="Q70" s="10"/>
      <c r="R70" s="10">
        <v>4024098</v>
      </c>
      <c r="S70" s="39"/>
      <c r="T70" s="10" t="s">
        <v>399</v>
      </c>
      <c r="U70" s="49"/>
      <c r="V70" s="39"/>
      <c r="W70" s="11"/>
      <c r="X70" s="52"/>
      <c r="Y70" s="37"/>
      <c r="Z70" s="49"/>
      <c r="AA70" s="10"/>
      <c r="AB70" s="10"/>
      <c r="AC70" s="10"/>
      <c r="AD70" s="10"/>
      <c r="AE70" s="10"/>
      <c r="AF70" s="39"/>
      <c r="AG70" s="39"/>
      <c r="AH70" s="12">
        <f>+IF(AC70+(AB70*12)=0,0,(((AD70*12)+AE70)-((AB70*12)+AC70+((AF70*12)+AG70))))</f>
        <v>0</v>
      </c>
      <c r="AI70" s="12">
        <f>+((AF70*12)+AG70)+((AB70*12)+AC70)-AH70</f>
        <v>0</v>
      </c>
      <c r="AJ70" s="13">
        <f>+X70+Y70</f>
        <v>0</v>
      </c>
      <c r="AK70" s="10">
        <f>+AI70-AJ70</f>
        <v>0</v>
      </c>
      <c r="AL70" s="39" t="e">
        <f>+IF(AZ70&gt;11000,11000,AZ70)</f>
        <v>#REF!</v>
      </c>
      <c r="AM70" s="10" t="e">
        <f>AL70*(AK70/12)</f>
        <v>#REF!</v>
      </c>
      <c r="AN70" s="10"/>
      <c r="AO70" s="15" t="e">
        <f>+AN70/AM70</f>
        <v>#REF!</v>
      </c>
      <c r="AP70" s="10" t="e">
        <f>AM70*(1-AO70)</f>
        <v>#REF!</v>
      </c>
      <c r="AQ70" s="10"/>
      <c r="AR70" s="15" t="e">
        <f>+AQ70/AM70</f>
        <v>#REF!</v>
      </c>
      <c r="AS70" s="16" t="e">
        <f>+AM70-AN70-AQ70</f>
        <v>#REF!</v>
      </c>
      <c r="AT70" s="10"/>
      <c r="AU70" s="10"/>
      <c r="AV70" s="10"/>
      <c r="AW70" s="10" t="e">
        <f t="shared" si="1"/>
        <v>#REF!</v>
      </c>
      <c r="AZ70" t="e">
        <f>+AVERAGE(#REF!)</f>
        <v>#REF!</v>
      </c>
    </row>
    <row r="71" spans="1:52">
      <c r="A71" s="10">
        <v>69</v>
      </c>
      <c r="B71" s="10"/>
      <c r="C71" s="10" t="s">
        <v>392</v>
      </c>
      <c r="D71" s="10" t="s">
        <v>393</v>
      </c>
      <c r="E71" s="10" t="s">
        <v>394</v>
      </c>
      <c r="F71" s="10" t="s">
        <v>395</v>
      </c>
      <c r="G71" s="10" t="s">
        <v>396</v>
      </c>
      <c r="H71" s="10">
        <v>5254457</v>
      </c>
      <c r="I71" s="10"/>
      <c r="J71" s="10" t="s">
        <v>265</v>
      </c>
      <c r="K71" s="10"/>
      <c r="L71" s="10" t="s">
        <v>81</v>
      </c>
      <c r="M71" s="10" t="s">
        <v>397</v>
      </c>
      <c r="N71" s="10"/>
      <c r="O71" s="10" t="s">
        <v>398</v>
      </c>
      <c r="P71" s="10" t="s">
        <v>108</v>
      </c>
      <c r="Q71" s="10"/>
      <c r="R71" s="10">
        <v>4024098</v>
      </c>
      <c r="S71" s="39"/>
      <c r="T71" s="10" t="s">
        <v>399</v>
      </c>
      <c r="U71" s="49"/>
      <c r="V71" s="39"/>
      <c r="W71" s="11"/>
      <c r="X71" s="52"/>
      <c r="Y71" s="37"/>
      <c r="Z71" s="49"/>
      <c r="AA71" s="10"/>
      <c r="AB71" s="10"/>
      <c r="AC71" s="10"/>
      <c r="AD71" s="10"/>
      <c r="AE71" s="10"/>
      <c r="AF71" s="39"/>
      <c r="AG71" s="39"/>
      <c r="AH71" s="12">
        <f>+IF(AC71+(AB71*12)=0,0,(((AD71*12)+AE71)-((AB71*12)+AC71+((AF71*12)+AG71))))</f>
        <v>0</v>
      </c>
      <c r="AI71" s="12">
        <f>+((AF71*12)+AG71)+((AB71*12)+AC71)-AH71</f>
        <v>0</v>
      </c>
      <c r="AJ71" s="13">
        <f>+X71+Y71</f>
        <v>0</v>
      </c>
      <c r="AK71" s="10">
        <f>+AI71-AJ71</f>
        <v>0</v>
      </c>
      <c r="AL71" s="39" t="e">
        <f>+IF(AZ71&gt;11000,11000,AZ71)</f>
        <v>#REF!</v>
      </c>
      <c r="AM71" s="10" t="e">
        <f>AL71*(AK71/12)</f>
        <v>#REF!</v>
      </c>
      <c r="AN71" s="10"/>
      <c r="AO71" s="15" t="e">
        <f>+AN71/AM71</f>
        <v>#REF!</v>
      </c>
      <c r="AP71" s="10" t="e">
        <f>AM71*(1-AO71)</f>
        <v>#REF!</v>
      </c>
      <c r="AQ71" s="10"/>
      <c r="AR71" s="15" t="e">
        <f>+AQ71/AM71</f>
        <v>#REF!</v>
      </c>
      <c r="AS71" s="16" t="e">
        <f>+AM71-AN71-AQ71</f>
        <v>#REF!</v>
      </c>
      <c r="AT71" s="10"/>
      <c r="AU71" s="10"/>
      <c r="AV71" s="10"/>
      <c r="AW71" s="10" t="e">
        <f t="shared" si="1"/>
        <v>#REF!</v>
      </c>
      <c r="AZ71" t="e">
        <f>+AVERAGE(#REF!)</f>
        <v>#REF!</v>
      </c>
    </row>
    <row r="72" spans="1:52">
      <c r="A72" s="10">
        <v>70</v>
      </c>
      <c r="B72" s="10"/>
      <c r="C72" s="10" t="s">
        <v>400</v>
      </c>
      <c r="D72" s="10" t="s">
        <v>175</v>
      </c>
      <c r="E72" s="10" t="s">
        <v>401</v>
      </c>
      <c r="F72" s="10" t="s">
        <v>126</v>
      </c>
      <c r="G72" s="10"/>
      <c r="H72" s="10">
        <v>2124362</v>
      </c>
      <c r="I72" s="10"/>
      <c r="J72" s="10" t="s">
        <v>136</v>
      </c>
      <c r="K72" s="10"/>
      <c r="L72" s="10" t="s">
        <v>131</v>
      </c>
      <c r="M72" s="10" t="s">
        <v>402</v>
      </c>
      <c r="N72" s="10"/>
      <c r="O72" s="10" t="s">
        <v>403</v>
      </c>
      <c r="P72" s="10" t="s">
        <v>404</v>
      </c>
      <c r="Q72" s="10"/>
      <c r="R72" s="10">
        <v>1006921</v>
      </c>
      <c r="S72" s="39"/>
      <c r="T72" s="10" t="s">
        <v>405</v>
      </c>
      <c r="U72" s="49"/>
      <c r="V72" s="39"/>
      <c r="W72" s="11"/>
      <c r="X72" s="52"/>
      <c r="Y72" s="37"/>
      <c r="Z72" s="49"/>
      <c r="AA72" s="10"/>
      <c r="AB72" s="10"/>
      <c r="AC72" s="10"/>
      <c r="AD72" s="10"/>
      <c r="AE72" s="10"/>
      <c r="AF72" s="39"/>
      <c r="AG72" s="39"/>
      <c r="AH72" s="12">
        <f>+IF(AC72+(AB72*12)=0,0,(((AD72*12)+AE72)-((AB72*12)+AC72+((AF72*12)+AG72))))</f>
        <v>0</v>
      </c>
      <c r="AI72" s="12">
        <f>+((AF72*12)+AG72)+((AB72*12)+AC72)-AH72</f>
        <v>0</v>
      </c>
      <c r="AJ72" s="13">
        <f>+X72+Y72</f>
        <v>0</v>
      </c>
      <c r="AK72" s="10">
        <f>+AI72-AJ72</f>
        <v>0</v>
      </c>
      <c r="AL72" s="39" t="e">
        <f>+IF(AZ72&gt;11000,11000,AZ72)</f>
        <v>#REF!</v>
      </c>
      <c r="AM72" s="10" t="e">
        <f>AL72*(AK72/12)</f>
        <v>#REF!</v>
      </c>
      <c r="AN72" s="10"/>
      <c r="AO72" s="15" t="e">
        <f>+AN72/AM72</f>
        <v>#REF!</v>
      </c>
      <c r="AP72" s="10" t="e">
        <f>AM72*(1-AO72)</f>
        <v>#REF!</v>
      </c>
      <c r="AQ72" s="10"/>
      <c r="AR72" s="15" t="e">
        <f>+AQ72/AM72</f>
        <v>#REF!</v>
      </c>
      <c r="AS72" s="16" t="e">
        <f>+AM72-AN72-AQ72</f>
        <v>#REF!</v>
      </c>
      <c r="AT72" s="10"/>
      <c r="AU72" s="10"/>
      <c r="AV72" s="10"/>
      <c r="AW72" s="10" t="e">
        <f t="shared" si="1"/>
        <v>#REF!</v>
      </c>
      <c r="AZ72" t="e">
        <f>+AVERAGE(#REF!)</f>
        <v>#REF!</v>
      </c>
    </row>
    <row r="73" spans="1:52">
      <c r="A73" s="10">
        <v>71</v>
      </c>
      <c r="B73" s="10"/>
      <c r="C73" s="10" t="s">
        <v>406</v>
      </c>
      <c r="D73" s="10" t="s">
        <v>407</v>
      </c>
      <c r="E73" s="10" t="s">
        <v>408</v>
      </c>
      <c r="F73" s="10" t="s">
        <v>79</v>
      </c>
      <c r="G73" s="10"/>
      <c r="H73" s="10">
        <v>2532026</v>
      </c>
      <c r="I73" s="10"/>
      <c r="J73" s="10" t="s">
        <v>265</v>
      </c>
      <c r="K73" s="10"/>
      <c r="L73" s="10" t="s">
        <v>81</v>
      </c>
      <c r="M73" s="10" t="s">
        <v>409</v>
      </c>
      <c r="N73" s="10"/>
      <c r="O73" s="10" t="s">
        <v>108</v>
      </c>
      <c r="P73" s="10" t="s">
        <v>410</v>
      </c>
      <c r="Q73" s="10"/>
      <c r="R73" s="10">
        <v>3323309</v>
      </c>
      <c r="S73" s="39"/>
      <c r="T73" s="10" t="s">
        <v>411</v>
      </c>
      <c r="U73" s="49"/>
      <c r="V73" s="39"/>
      <c r="W73" s="11"/>
      <c r="X73" s="52"/>
      <c r="Y73" s="37"/>
      <c r="Z73" s="49"/>
      <c r="AA73" s="10"/>
      <c r="AB73" s="10"/>
      <c r="AC73" s="10"/>
      <c r="AD73" s="10"/>
      <c r="AE73" s="10"/>
      <c r="AF73" s="39"/>
      <c r="AG73" s="39"/>
      <c r="AH73" s="12">
        <f>+IF(AC73+(AB73*12)=0,0,(((AD73*12)+AE73)-((AB73*12)+AC73+((AF73*12)+AG73))))</f>
        <v>0</v>
      </c>
      <c r="AI73" s="12">
        <f>+((AF73*12)+AG73)+((AB73*12)+AC73)-AH73</f>
        <v>0</v>
      </c>
      <c r="AJ73" s="13">
        <f>+X73+Y73</f>
        <v>0</v>
      </c>
      <c r="AK73" s="10">
        <f>+AI73-AJ73</f>
        <v>0</v>
      </c>
      <c r="AL73" s="39" t="e">
        <f>+IF(AZ73&gt;11000,11000,AZ73)</f>
        <v>#REF!</v>
      </c>
      <c r="AM73" s="10" t="e">
        <f>AL73*(AK73/12)</f>
        <v>#REF!</v>
      </c>
      <c r="AN73" s="10"/>
      <c r="AO73" s="15" t="e">
        <f>+AN73/AM73</f>
        <v>#REF!</v>
      </c>
      <c r="AP73" s="10" t="e">
        <f>AM73*(1-AO73)</f>
        <v>#REF!</v>
      </c>
      <c r="AQ73" s="10"/>
      <c r="AR73" s="15" t="e">
        <f>+AQ73/AM73</f>
        <v>#REF!</v>
      </c>
      <c r="AS73" s="16" t="e">
        <f>+AM73-AN73-AQ73</f>
        <v>#REF!</v>
      </c>
      <c r="AT73" s="10"/>
      <c r="AU73" s="10"/>
      <c r="AV73" s="10"/>
      <c r="AW73" s="10" t="e">
        <f t="shared" si="1"/>
        <v>#REF!</v>
      </c>
      <c r="AZ73" t="e">
        <f>+AVERAGE(#REF!)</f>
        <v>#REF!</v>
      </c>
    </row>
    <row r="74" spans="1:52">
      <c r="A74" s="10">
        <v>72</v>
      </c>
      <c r="B74" s="10"/>
      <c r="C74" s="10" t="s">
        <v>412</v>
      </c>
      <c r="D74" s="10"/>
      <c r="F74" s="10" t="s">
        <v>117</v>
      </c>
      <c r="G74" s="10"/>
      <c r="H74" s="10">
        <v>6144826</v>
      </c>
      <c r="I74" s="10"/>
      <c r="J74" s="10" t="s">
        <v>105</v>
      </c>
      <c r="K74" s="10"/>
      <c r="L74" s="10" t="s">
        <v>81</v>
      </c>
      <c r="M74" s="10" t="s">
        <v>110</v>
      </c>
      <c r="N74" s="10" t="s">
        <v>413</v>
      </c>
      <c r="O74" s="10" t="s">
        <v>414</v>
      </c>
      <c r="P74" s="10" t="s">
        <v>111</v>
      </c>
      <c r="Q74" s="10"/>
      <c r="R74" s="10">
        <v>488697</v>
      </c>
      <c r="S74" s="39"/>
      <c r="T74" s="10" t="s">
        <v>415</v>
      </c>
      <c r="U74" s="49"/>
      <c r="V74" s="39"/>
      <c r="W74" s="11"/>
      <c r="X74" s="52"/>
      <c r="Y74" s="37"/>
      <c r="Z74" s="49"/>
      <c r="AA74" s="10"/>
      <c r="AB74" s="10"/>
      <c r="AC74" s="10"/>
      <c r="AD74" s="10"/>
      <c r="AE74" s="10"/>
      <c r="AF74" s="39"/>
      <c r="AG74" s="39"/>
      <c r="AH74" s="12">
        <f>+IF(AC74+(AB74*12)=0,0,(((AD74*12)+AE74)-((AB74*12)+AC74+((AF74*12)+AG74))))</f>
        <v>0</v>
      </c>
      <c r="AI74" s="12">
        <f>+((AF74*12)+AG74)+((AB74*12)+AC74)-AH74</f>
        <v>0</v>
      </c>
      <c r="AJ74" s="13">
        <f>+X74+Y74</f>
        <v>0</v>
      </c>
      <c r="AK74" s="10">
        <f>+AI74-AJ74</f>
        <v>0</v>
      </c>
      <c r="AL74" s="39" t="e">
        <f>+IF(AZ74&gt;11000,11000,AZ74)</f>
        <v>#REF!</v>
      </c>
      <c r="AM74" s="10" t="e">
        <f>AL74*(AK74/12)</f>
        <v>#REF!</v>
      </c>
      <c r="AN74" s="10"/>
      <c r="AO74" s="15" t="e">
        <f>+AN74/AM74</f>
        <v>#REF!</v>
      </c>
      <c r="AP74" s="10" t="e">
        <f>AM74*(1-AO74)</f>
        <v>#REF!</v>
      </c>
      <c r="AQ74" s="10"/>
      <c r="AR74" s="15" t="e">
        <f>+AQ74/AM74</f>
        <v>#REF!</v>
      </c>
      <c r="AS74" s="16" t="e">
        <f>+AM74-AN74-AQ74</f>
        <v>#REF!</v>
      </c>
      <c r="AT74" s="10"/>
      <c r="AU74" s="10"/>
      <c r="AV74" s="10"/>
      <c r="AW74" s="10" t="e">
        <f t="shared" si="1"/>
        <v>#REF!</v>
      </c>
      <c r="AZ74" t="e">
        <f>+AVERAGE(#REF!)</f>
        <v>#REF!</v>
      </c>
    </row>
    <row r="75" spans="1:52">
      <c r="A75" s="10">
        <v>73</v>
      </c>
      <c r="B75" s="10"/>
      <c r="C75" s="10" t="s">
        <v>95</v>
      </c>
      <c r="D75" s="10" t="s">
        <v>106</v>
      </c>
      <c r="E75" s="10" t="s">
        <v>416</v>
      </c>
      <c r="F75" s="10" t="s">
        <v>417</v>
      </c>
      <c r="G75" s="10"/>
      <c r="H75" s="10">
        <v>2772744</v>
      </c>
      <c r="I75" s="10"/>
      <c r="J75" s="10" t="s">
        <v>51</v>
      </c>
      <c r="K75" s="10"/>
      <c r="L75" s="10" t="s">
        <v>52</v>
      </c>
      <c r="M75" s="10" t="s">
        <v>95</v>
      </c>
      <c r="N75" s="10" t="s">
        <v>106</v>
      </c>
      <c r="O75" s="10" t="s">
        <v>416</v>
      </c>
      <c r="P75" s="10" t="s">
        <v>417</v>
      </c>
      <c r="Q75" s="10"/>
      <c r="R75" s="10">
        <v>2772744</v>
      </c>
      <c r="S75" s="39"/>
      <c r="T75" s="10" t="s">
        <v>418</v>
      </c>
      <c r="U75" s="49"/>
      <c r="V75" s="39"/>
      <c r="W75" s="11"/>
      <c r="X75" s="52"/>
      <c r="Y75" s="37"/>
      <c r="Z75" s="49"/>
      <c r="AA75" s="10"/>
      <c r="AB75" s="10"/>
      <c r="AC75" s="10"/>
      <c r="AD75" s="10"/>
      <c r="AE75" s="10"/>
      <c r="AF75" s="39"/>
      <c r="AG75" s="39"/>
      <c r="AH75" s="12">
        <f>+IF(AC75+(AB75*12)=0,0,(((AD75*12)+AE75)-((AB75*12)+AC75+((AF75*12)+AG75))))</f>
        <v>0</v>
      </c>
      <c r="AI75" s="12">
        <f>+((AF75*12)+AG75)+((AB75*12)+AC75)-AH75</f>
        <v>0</v>
      </c>
      <c r="AJ75" s="13">
        <f>+X75+Y75</f>
        <v>0</v>
      </c>
      <c r="AK75" s="10">
        <f>+AI75-AJ75</f>
        <v>0</v>
      </c>
      <c r="AL75" s="39" t="e">
        <f>+IF(AZ75&gt;11000,11000,AZ75)</f>
        <v>#REF!</v>
      </c>
      <c r="AM75" s="10" t="e">
        <f>AL75*(AK75/12)</f>
        <v>#REF!</v>
      </c>
      <c r="AN75" s="10"/>
      <c r="AO75" s="15" t="e">
        <f>+AN75/AM75</f>
        <v>#REF!</v>
      </c>
      <c r="AP75" s="10" t="e">
        <f>AM75*(1-AO75)</f>
        <v>#REF!</v>
      </c>
      <c r="AQ75" s="10"/>
      <c r="AR75" s="15" t="e">
        <f>+AQ75/AM75</f>
        <v>#REF!</v>
      </c>
      <c r="AS75" s="16" t="e">
        <f>+AM75-AN75-AQ75</f>
        <v>#REF!</v>
      </c>
      <c r="AT75" s="10"/>
      <c r="AU75" s="10"/>
      <c r="AV75" s="10"/>
      <c r="AW75" s="10" t="e">
        <f t="shared" si="1"/>
        <v>#REF!</v>
      </c>
      <c r="AZ75" t="e">
        <f>+AVERAGE(#REF!)</f>
        <v>#REF!</v>
      </c>
    </row>
    <row r="76" spans="1:52">
      <c r="A76" s="10">
        <v>74</v>
      </c>
      <c r="B76" s="10"/>
      <c r="C76" s="10"/>
      <c r="D76" s="10"/>
      <c r="E76" s="10" t="s">
        <v>419</v>
      </c>
      <c r="F76" s="10" t="s">
        <v>237</v>
      </c>
      <c r="G76" s="10" t="s">
        <v>420</v>
      </c>
      <c r="H76" s="10">
        <v>1862563</v>
      </c>
      <c r="I76" s="10"/>
      <c r="J76" s="10" t="s">
        <v>265</v>
      </c>
      <c r="K76" s="10"/>
      <c r="L76" s="10" t="s">
        <v>113</v>
      </c>
      <c r="M76" s="10" t="s">
        <v>334</v>
      </c>
      <c r="N76" s="10"/>
      <c r="O76" s="10" t="s">
        <v>421</v>
      </c>
      <c r="P76" s="10" t="s">
        <v>422</v>
      </c>
      <c r="Q76" s="10"/>
      <c r="R76" s="10">
        <v>1812904</v>
      </c>
      <c r="S76" s="39"/>
      <c r="T76" s="10"/>
      <c r="U76" s="49"/>
      <c r="V76" s="39"/>
      <c r="W76" s="11"/>
      <c r="X76" s="52"/>
      <c r="Y76" s="37"/>
      <c r="Z76" s="49"/>
      <c r="AA76" s="10"/>
      <c r="AB76" s="10"/>
      <c r="AC76" s="10"/>
      <c r="AD76" s="10"/>
      <c r="AE76" s="10"/>
      <c r="AF76" s="39"/>
      <c r="AG76" s="39"/>
      <c r="AH76" s="12">
        <f>+IF(AC76+(AB76*12)=0,0,(((AD76*12)+AE76)-((AB76*12)+AC76+((AF76*12)+AG76))))</f>
        <v>0</v>
      </c>
      <c r="AI76" s="12">
        <f>+((AF76*12)+AG76)+((AB76*12)+AC76)-AH76</f>
        <v>0</v>
      </c>
      <c r="AJ76" s="13">
        <f>+X76+Y76</f>
        <v>0</v>
      </c>
      <c r="AK76" s="10">
        <f>+AI76-AJ76</f>
        <v>0</v>
      </c>
      <c r="AL76" s="39" t="e">
        <f>+IF(AZ76&gt;11000,11000,AZ76)</f>
        <v>#REF!</v>
      </c>
      <c r="AM76" s="10" t="e">
        <f>AL76*(AK76/12)</f>
        <v>#REF!</v>
      </c>
      <c r="AN76" s="10"/>
      <c r="AO76" s="15" t="e">
        <f>+AN76/AM76</f>
        <v>#REF!</v>
      </c>
      <c r="AP76" s="10" t="e">
        <f>AM76*(1-AO76)</f>
        <v>#REF!</v>
      </c>
      <c r="AQ76" s="10"/>
      <c r="AR76" s="15" t="e">
        <f>+AQ76/AM76</f>
        <v>#REF!</v>
      </c>
      <c r="AS76" s="16" t="e">
        <f>+AM76-AN76-AQ76</f>
        <v>#REF!</v>
      </c>
      <c r="AT76" s="10"/>
      <c r="AU76" s="10"/>
      <c r="AV76" s="10"/>
      <c r="AW76" s="10" t="e">
        <f t="shared" si="1"/>
        <v>#REF!</v>
      </c>
      <c r="AZ76" t="e">
        <f>+AVERAGE(#REF!)</f>
        <v>#REF!</v>
      </c>
    </row>
    <row r="77" spans="1:52">
      <c r="A77" s="10">
        <v>75</v>
      </c>
      <c r="B77" s="10"/>
      <c r="C77" s="10" t="s">
        <v>423</v>
      </c>
      <c r="D77" s="10"/>
      <c r="E77" s="10" t="s">
        <v>424</v>
      </c>
      <c r="F77" s="10"/>
      <c r="G77" s="10" t="s">
        <v>425</v>
      </c>
      <c r="H77" s="10">
        <v>6868425</v>
      </c>
      <c r="I77" s="10"/>
      <c r="J77" s="10" t="s">
        <v>105</v>
      </c>
      <c r="K77" s="10"/>
      <c r="L77" s="10" t="s">
        <v>113</v>
      </c>
      <c r="M77" s="10" t="s">
        <v>426</v>
      </c>
      <c r="N77" s="10"/>
      <c r="O77" s="10" t="s">
        <v>427</v>
      </c>
      <c r="P77" s="10" t="s">
        <v>428</v>
      </c>
      <c r="Q77" s="10"/>
      <c r="R77" s="10">
        <v>2183199</v>
      </c>
      <c r="S77" s="39"/>
      <c r="T77" s="10" t="s">
        <v>429</v>
      </c>
      <c r="U77" s="49"/>
      <c r="V77" s="39"/>
      <c r="W77" s="11"/>
      <c r="X77" s="52"/>
      <c r="Y77" s="37"/>
      <c r="Z77" s="49"/>
      <c r="AA77" s="10"/>
      <c r="AB77" s="10"/>
      <c r="AC77" s="10"/>
      <c r="AD77" s="10"/>
      <c r="AE77" s="10"/>
      <c r="AF77" s="39"/>
      <c r="AG77" s="39"/>
      <c r="AH77" s="12">
        <f>+IF(AC77+(AB77*12)=0,0,(((AD77*12)+AE77)-((AB77*12)+AC77+((AF77*12)+AG77))))</f>
        <v>0</v>
      </c>
      <c r="AI77" s="12">
        <f>+((AF77*12)+AG77)+((AB77*12)+AC77)-AH77</f>
        <v>0</v>
      </c>
      <c r="AJ77" s="13">
        <f>+X77+Y77</f>
        <v>0</v>
      </c>
      <c r="AK77" s="10">
        <f>+AI77-AJ77</f>
        <v>0</v>
      </c>
      <c r="AL77" s="39" t="e">
        <f>+IF(AZ77&gt;11000,11000,AZ77)</f>
        <v>#REF!</v>
      </c>
      <c r="AM77" s="10" t="e">
        <f>AL77*(AK77/12)</f>
        <v>#REF!</v>
      </c>
      <c r="AN77" s="10"/>
      <c r="AO77" s="15" t="e">
        <f>+AN77/AM77</f>
        <v>#REF!</v>
      </c>
      <c r="AP77" s="10" t="e">
        <f>AM77*(1-AO77)</f>
        <v>#REF!</v>
      </c>
      <c r="AQ77" s="10"/>
      <c r="AR77" s="15" t="e">
        <f>+AQ77/AM77</f>
        <v>#REF!</v>
      </c>
      <c r="AS77" s="16" t="e">
        <f>+AM77-AN77-AQ77</f>
        <v>#REF!</v>
      </c>
      <c r="AT77" s="10"/>
      <c r="AU77" s="10"/>
      <c r="AV77" s="10"/>
      <c r="AW77" s="10" t="e">
        <f t="shared" si="1"/>
        <v>#REF!</v>
      </c>
      <c r="AZ77" t="e">
        <f>+AVERAGE(#REF!)</f>
        <v>#REF!</v>
      </c>
    </row>
    <row r="78" spans="1:52">
      <c r="A78" s="10">
        <v>76</v>
      </c>
      <c r="B78" s="10"/>
      <c r="C78" s="10" t="s">
        <v>95</v>
      </c>
      <c r="D78" s="10"/>
      <c r="E78" s="10" t="s">
        <v>430</v>
      </c>
      <c r="F78" s="10" t="s">
        <v>431</v>
      </c>
      <c r="G78" s="10"/>
      <c r="H78" s="10">
        <v>2009489</v>
      </c>
      <c r="I78" s="10"/>
      <c r="J78" s="10" t="s">
        <v>51</v>
      </c>
      <c r="K78" s="10"/>
      <c r="L78" s="10" t="s">
        <v>113</v>
      </c>
      <c r="M78" s="10" t="s">
        <v>95</v>
      </c>
      <c r="N78" s="10"/>
      <c r="O78" s="10" t="s">
        <v>430</v>
      </c>
      <c r="P78" s="10" t="s">
        <v>431</v>
      </c>
      <c r="Q78" s="10"/>
      <c r="R78" s="10">
        <v>2009489</v>
      </c>
      <c r="S78" s="39"/>
      <c r="T78" s="10" t="s">
        <v>432</v>
      </c>
      <c r="U78" s="49"/>
      <c r="V78" s="39"/>
      <c r="W78" s="11"/>
      <c r="X78" s="52"/>
      <c r="Y78" s="37"/>
      <c r="Z78" s="49"/>
      <c r="AA78" s="10"/>
      <c r="AB78" s="10"/>
      <c r="AC78" s="10"/>
      <c r="AD78" s="10"/>
      <c r="AE78" s="10"/>
      <c r="AF78" s="39"/>
      <c r="AG78" s="39"/>
      <c r="AH78" s="12">
        <f>+IF(AC78+(AB78*12)=0,0,(((AD78*12)+AE78)-((AB78*12)+AC78+((AF78*12)+AG78))))</f>
        <v>0</v>
      </c>
      <c r="AI78" s="12">
        <f>+((AF78*12)+AG78)+((AB78*12)+AC78)-AH78</f>
        <v>0</v>
      </c>
      <c r="AJ78" s="13">
        <f>+X78+Y78</f>
        <v>0</v>
      </c>
      <c r="AK78" s="10">
        <f>+AI78-AJ78</f>
        <v>0</v>
      </c>
      <c r="AL78" s="39" t="e">
        <f>+IF(AZ78&gt;11000,11000,AZ78)</f>
        <v>#REF!</v>
      </c>
      <c r="AM78" s="10" t="e">
        <f>AL78*(AK78/12)</f>
        <v>#REF!</v>
      </c>
      <c r="AN78" s="10"/>
      <c r="AO78" s="15" t="e">
        <f>+AN78/AM78</f>
        <v>#REF!</v>
      </c>
      <c r="AP78" s="10" t="e">
        <f>AM78*(1-AO78)</f>
        <v>#REF!</v>
      </c>
      <c r="AQ78" s="10"/>
      <c r="AR78" s="15" t="e">
        <f>+AQ78/AM78</f>
        <v>#REF!</v>
      </c>
      <c r="AS78" s="16" t="e">
        <f>+AM78-AN78-AQ78</f>
        <v>#REF!</v>
      </c>
      <c r="AT78" s="10"/>
      <c r="AU78" s="10"/>
      <c r="AV78" s="10"/>
      <c r="AW78" s="10" t="e">
        <f t="shared" si="1"/>
        <v>#REF!</v>
      </c>
      <c r="AZ78" t="e">
        <f>+AVERAGE(#REF!)</f>
        <v>#REF!</v>
      </c>
    </row>
    <row r="79" spans="1:52">
      <c r="A79" s="10">
        <v>77</v>
      </c>
      <c r="B79" s="10"/>
      <c r="C79" s="10" t="s">
        <v>433</v>
      </c>
      <c r="D79" s="10"/>
      <c r="E79" s="10" t="s">
        <v>434</v>
      </c>
      <c r="F79" s="10" t="s">
        <v>73</v>
      </c>
      <c r="G79" s="10" t="s">
        <v>435</v>
      </c>
      <c r="H79" s="10">
        <v>5695386</v>
      </c>
      <c r="I79" s="10"/>
      <c r="J79" s="10" t="s">
        <v>265</v>
      </c>
      <c r="K79" s="10"/>
      <c r="L79" s="10" t="s">
        <v>57</v>
      </c>
      <c r="M79" s="10" t="s">
        <v>436</v>
      </c>
      <c r="N79" s="10" t="s">
        <v>437</v>
      </c>
      <c r="O79" s="10" t="s">
        <v>79</v>
      </c>
      <c r="P79" s="10" t="s">
        <v>108</v>
      </c>
      <c r="Q79" s="10"/>
      <c r="R79" s="10">
        <v>5630284</v>
      </c>
      <c r="S79" s="39"/>
      <c r="T79" s="10" t="s">
        <v>438</v>
      </c>
      <c r="U79" s="49"/>
      <c r="V79" s="39"/>
      <c r="W79" s="11"/>
      <c r="X79" s="52"/>
      <c r="Y79" s="37"/>
      <c r="Z79" s="49"/>
      <c r="AA79" s="10"/>
      <c r="AB79" s="10"/>
      <c r="AC79" s="10"/>
      <c r="AD79" s="10"/>
      <c r="AE79" s="10"/>
      <c r="AF79" s="39"/>
      <c r="AG79" s="39"/>
      <c r="AH79" s="12">
        <f>+IF(AC79+(AB79*12)=0,0,(((AD79*12)+AE79)-((AB79*12)+AC79+((AF79*12)+AG79))))</f>
        <v>0</v>
      </c>
      <c r="AI79" s="12">
        <f>+((AF79*12)+AG79)+((AB79*12)+AC79)-AH79</f>
        <v>0</v>
      </c>
      <c r="AJ79" s="13">
        <f>+X79+Y79</f>
        <v>0</v>
      </c>
      <c r="AK79" s="10">
        <f>+AI79-AJ79</f>
        <v>0</v>
      </c>
      <c r="AL79" s="39" t="e">
        <f>+IF(AZ79&gt;11000,11000,AZ79)</f>
        <v>#REF!</v>
      </c>
      <c r="AM79" s="10" t="e">
        <f>AL79*(AK79/12)</f>
        <v>#REF!</v>
      </c>
      <c r="AN79" s="10"/>
      <c r="AO79" s="15" t="e">
        <f>+AN79/AM79</f>
        <v>#REF!</v>
      </c>
      <c r="AP79" s="10" t="e">
        <f>AM79*(1-AO79)</f>
        <v>#REF!</v>
      </c>
      <c r="AQ79" s="10"/>
      <c r="AR79" s="15" t="e">
        <f>+AQ79/AM79</f>
        <v>#REF!</v>
      </c>
      <c r="AS79" s="16" t="e">
        <f>+AM79-AN79-AQ79</f>
        <v>#REF!</v>
      </c>
      <c r="AT79" s="10"/>
      <c r="AU79" s="10"/>
      <c r="AV79" s="10"/>
      <c r="AW79" s="10" t="e">
        <f t="shared" si="1"/>
        <v>#REF!</v>
      </c>
      <c r="AZ79" t="e">
        <f>+AVERAGE(#REF!)</f>
        <v>#REF!</v>
      </c>
    </row>
    <row r="80" spans="1:52">
      <c r="A80" s="10">
        <v>78</v>
      </c>
      <c r="B80" s="10"/>
      <c r="C80" s="10" t="s">
        <v>95</v>
      </c>
      <c r="D80" s="10" t="s">
        <v>106</v>
      </c>
      <c r="E80" s="10" t="s">
        <v>237</v>
      </c>
      <c r="F80" s="10" t="s">
        <v>183</v>
      </c>
      <c r="G80" s="10"/>
      <c r="H80" s="10">
        <v>5663841</v>
      </c>
      <c r="I80" s="10"/>
      <c r="J80" s="10" t="s">
        <v>80</v>
      </c>
      <c r="K80" s="10"/>
      <c r="L80" s="10" t="s">
        <v>158</v>
      </c>
      <c r="M80" s="10" t="s">
        <v>106</v>
      </c>
      <c r="N80" s="10"/>
      <c r="O80" s="10" t="s">
        <v>237</v>
      </c>
      <c r="P80" s="10" t="s">
        <v>439</v>
      </c>
      <c r="Q80" s="10"/>
      <c r="R80" s="10">
        <v>1274371</v>
      </c>
      <c r="S80" s="39"/>
      <c r="T80" s="10" t="s">
        <v>440</v>
      </c>
      <c r="U80" s="49"/>
      <c r="V80" s="39"/>
      <c r="W80" s="11"/>
      <c r="X80" s="52"/>
      <c r="Y80" s="37"/>
      <c r="Z80" s="49"/>
      <c r="AA80" s="10"/>
      <c r="AB80" s="10"/>
      <c r="AC80" s="10"/>
      <c r="AD80" s="10"/>
      <c r="AE80" s="10"/>
      <c r="AF80" s="39"/>
      <c r="AG80" s="39"/>
      <c r="AH80" s="12">
        <f>+IF(AC80+(AB80*12)=0,0,(((AD80*12)+AE80)-((AB80*12)+AC80+((AF80*12)+AG80))))</f>
        <v>0</v>
      </c>
      <c r="AI80" s="12">
        <f>+((AF80*12)+AG80)+((AB80*12)+AC80)-AH80</f>
        <v>0</v>
      </c>
      <c r="AJ80" s="13">
        <f>+X80+Y80</f>
        <v>0</v>
      </c>
      <c r="AK80" s="10">
        <f>+AI80-AJ80</f>
        <v>0</v>
      </c>
      <c r="AL80" s="39" t="e">
        <f>+IF(AZ80&gt;11000,11000,AZ80)</f>
        <v>#REF!</v>
      </c>
      <c r="AM80" s="10" t="e">
        <f>AL80*(AK80/12)</f>
        <v>#REF!</v>
      </c>
      <c r="AN80" s="10"/>
      <c r="AO80" s="15" t="e">
        <f>+AN80/AM80</f>
        <v>#REF!</v>
      </c>
      <c r="AP80" s="10" t="e">
        <f>AM80*(1-AO80)</f>
        <v>#REF!</v>
      </c>
      <c r="AQ80" s="10"/>
      <c r="AR80" s="15" t="e">
        <f>+AQ80/AM80</f>
        <v>#REF!</v>
      </c>
      <c r="AS80" s="16" t="e">
        <f>+AM80-AN80-AQ80</f>
        <v>#REF!</v>
      </c>
      <c r="AT80" s="10"/>
      <c r="AU80" s="10"/>
      <c r="AV80" s="10"/>
      <c r="AW80" s="10" t="e">
        <f t="shared" si="1"/>
        <v>#REF!</v>
      </c>
      <c r="AZ80" t="e">
        <f>+AVERAGE(#REF!)</f>
        <v>#REF!</v>
      </c>
    </row>
    <row r="81" spans="1:52">
      <c r="A81" s="10">
        <v>79</v>
      </c>
      <c r="B81" s="10"/>
      <c r="C81" s="10" t="s">
        <v>441</v>
      </c>
      <c r="D81" s="10"/>
      <c r="E81" s="10" t="s">
        <v>442</v>
      </c>
      <c r="F81" s="10" t="s">
        <v>443</v>
      </c>
      <c r="G81" s="10"/>
      <c r="H81" s="10">
        <v>1260816</v>
      </c>
      <c r="I81" s="10"/>
      <c r="J81" s="10" t="s">
        <v>51</v>
      </c>
      <c r="K81" s="10"/>
      <c r="L81" s="10" t="s">
        <v>81</v>
      </c>
      <c r="M81" s="10" t="s">
        <v>441</v>
      </c>
      <c r="N81" s="10"/>
      <c r="O81" s="10" t="s">
        <v>442</v>
      </c>
      <c r="P81" s="10" t="s">
        <v>443</v>
      </c>
      <c r="Q81" s="10"/>
      <c r="R81" s="10">
        <v>1260816</v>
      </c>
      <c r="S81" s="39"/>
      <c r="T81" s="10" t="s">
        <v>444</v>
      </c>
      <c r="U81" s="49"/>
      <c r="V81" s="39"/>
      <c r="W81" s="11"/>
      <c r="X81" s="52"/>
      <c r="Y81" s="37"/>
      <c r="Z81" s="49"/>
      <c r="AA81" s="10"/>
      <c r="AB81" s="10"/>
      <c r="AC81" s="10"/>
      <c r="AD81" s="10"/>
      <c r="AE81" s="10"/>
      <c r="AF81" s="39"/>
      <c r="AG81" s="39"/>
      <c r="AH81" s="12">
        <f>+IF(AC81+(AB81*12)=0,0,(((AD81*12)+AE81)-((AB81*12)+AC81+((AF81*12)+AG81))))</f>
        <v>0</v>
      </c>
      <c r="AI81" s="12">
        <f>+((AF81*12)+AG81)+((AB81*12)+AC81)-AH81</f>
        <v>0</v>
      </c>
      <c r="AJ81" s="13">
        <f>+X81+Y81</f>
        <v>0</v>
      </c>
      <c r="AK81" s="10">
        <f>+AI81-AJ81</f>
        <v>0</v>
      </c>
      <c r="AL81" s="39" t="e">
        <f>+IF(AZ81&gt;11000,11000,AZ81)</f>
        <v>#REF!</v>
      </c>
      <c r="AM81" s="10" t="e">
        <f>AL81*(AK81/12)</f>
        <v>#REF!</v>
      </c>
      <c r="AN81" s="10"/>
      <c r="AO81" s="15" t="e">
        <f>+AN81/AM81</f>
        <v>#REF!</v>
      </c>
      <c r="AP81" s="10" t="e">
        <f>AM81*(1-AO81)</f>
        <v>#REF!</v>
      </c>
      <c r="AQ81" s="10"/>
      <c r="AR81" s="15" t="e">
        <f>+AQ81/AM81</f>
        <v>#REF!</v>
      </c>
      <c r="AS81" s="16" t="e">
        <f>+AM81-AN81-AQ81</f>
        <v>#REF!</v>
      </c>
      <c r="AT81" s="10"/>
      <c r="AU81" s="10"/>
      <c r="AV81" s="10"/>
      <c r="AW81" s="10" t="e">
        <f t="shared" si="1"/>
        <v>#REF!</v>
      </c>
      <c r="AZ81" t="e">
        <f>+AVERAGE(#REF!)</f>
        <v>#REF!</v>
      </c>
    </row>
    <row r="82" spans="1:52">
      <c r="A82" s="10">
        <v>80</v>
      </c>
      <c r="B82" s="10"/>
      <c r="C82" s="10" t="s">
        <v>445</v>
      </c>
      <c r="D82" s="10"/>
      <c r="E82" s="10" t="s">
        <v>446</v>
      </c>
      <c r="F82" s="10" t="s">
        <v>447</v>
      </c>
      <c r="G82" s="10"/>
      <c r="H82" s="18">
        <v>2691498</v>
      </c>
      <c r="I82" s="10"/>
      <c r="J82" s="19" t="s">
        <v>448</v>
      </c>
      <c r="K82" s="10"/>
      <c r="L82" s="10" t="s">
        <v>57</v>
      </c>
      <c r="M82" s="10" t="s">
        <v>449</v>
      </c>
      <c r="N82" s="10"/>
      <c r="O82" s="10" t="s">
        <v>446</v>
      </c>
      <c r="P82" s="10" t="s">
        <v>450</v>
      </c>
      <c r="Q82" s="10"/>
      <c r="R82" s="10">
        <v>6959555</v>
      </c>
      <c r="S82" s="39"/>
      <c r="T82" s="10" t="s">
        <v>451</v>
      </c>
      <c r="U82" s="49"/>
      <c r="V82" s="39"/>
      <c r="W82" s="11"/>
      <c r="X82" s="52"/>
      <c r="Y82" s="37"/>
      <c r="Z82" s="49"/>
      <c r="AA82" s="10"/>
      <c r="AB82" s="10"/>
      <c r="AC82" s="10"/>
      <c r="AD82" s="10"/>
      <c r="AE82" s="10"/>
      <c r="AF82" s="39"/>
      <c r="AG82" s="39"/>
      <c r="AH82" s="12">
        <f>+IF(AC82+(AB82*12)=0,0,(((AD82*12)+AE82)-((AB82*12)+AC82+((AF82*12)+AG82))))</f>
        <v>0</v>
      </c>
      <c r="AI82" s="12">
        <f>+((AF82*12)+AG82)+((AB82*12)+AC82)-AH82</f>
        <v>0</v>
      </c>
      <c r="AJ82" s="13">
        <f>+X82+Y82</f>
        <v>0</v>
      </c>
      <c r="AK82" s="10">
        <f>+AI82-AJ82</f>
        <v>0</v>
      </c>
      <c r="AL82" s="39" t="e">
        <f>+IF(AZ82&gt;11000,11000,AZ82)</f>
        <v>#REF!</v>
      </c>
      <c r="AM82" s="10" t="e">
        <f>AL82*(AK82/12)</f>
        <v>#REF!</v>
      </c>
      <c r="AN82" s="10"/>
      <c r="AO82" s="15" t="e">
        <f>+AN82/AM82</f>
        <v>#REF!</v>
      </c>
      <c r="AP82" s="10" t="e">
        <f>AM82*(1-AO82)</f>
        <v>#REF!</v>
      </c>
      <c r="AQ82" s="10"/>
      <c r="AR82" s="15" t="e">
        <f>+AQ82/AM82</f>
        <v>#REF!</v>
      </c>
      <c r="AS82" s="16" t="e">
        <f>+AM82-AN82-AQ82</f>
        <v>#REF!</v>
      </c>
      <c r="AT82" s="10"/>
      <c r="AU82" s="10"/>
      <c r="AV82" s="10"/>
      <c r="AW82" s="10" t="e">
        <f t="shared" si="1"/>
        <v>#REF!</v>
      </c>
      <c r="AZ82" t="e">
        <f>+AVERAGE(#REF!)</f>
        <v>#REF!</v>
      </c>
    </row>
    <row r="83" spans="1:52">
      <c r="A83" s="10">
        <v>81</v>
      </c>
      <c r="B83" s="10"/>
      <c r="C83" s="10" t="s">
        <v>452</v>
      </c>
      <c r="D83" s="10"/>
      <c r="E83" s="10" t="s">
        <v>453</v>
      </c>
      <c r="F83" s="10" t="s">
        <v>454</v>
      </c>
      <c r="G83" s="10"/>
      <c r="H83" s="10">
        <v>1951751</v>
      </c>
      <c r="I83" s="10"/>
      <c r="J83" s="10" t="s">
        <v>51</v>
      </c>
      <c r="K83" s="10"/>
      <c r="L83" s="10" t="s">
        <v>119</v>
      </c>
      <c r="M83" s="10" t="s">
        <v>452</v>
      </c>
      <c r="N83" s="10"/>
      <c r="O83" s="10" t="s">
        <v>453</v>
      </c>
      <c r="P83" s="10" t="s">
        <v>454</v>
      </c>
      <c r="Q83" s="10"/>
      <c r="R83" s="10">
        <v>1951751</v>
      </c>
      <c r="S83" s="39"/>
      <c r="T83" s="10" t="s">
        <v>455</v>
      </c>
      <c r="U83" s="49"/>
      <c r="V83" s="39"/>
      <c r="W83" s="11"/>
      <c r="X83" s="52"/>
      <c r="Y83" s="37"/>
      <c r="Z83" s="49"/>
      <c r="AA83" s="10"/>
      <c r="AB83" s="10"/>
      <c r="AC83" s="10"/>
      <c r="AD83" s="10"/>
      <c r="AE83" s="10"/>
      <c r="AF83" s="39"/>
      <c r="AG83" s="39"/>
      <c r="AH83" s="12">
        <f>+IF(AC83+(AB83*12)=0,0,(((AD83*12)+AE83)-((AB83*12)+AC83+((AF83*12)+AG83))))</f>
        <v>0</v>
      </c>
      <c r="AI83" s="12">
        <f>+((AF83*12)+AG83)+((AB83*12)+AC83)-AH83</f>
        <v>0</v>
      </c>
      <c r="AJ83" s="13">
        <f>+X83+Y83</f>
        <v>0</v>
      </c>
      <c r="AK83" s="10">
        <f>+AI83-AJ83</f>
        <v>0</v>
      </c>
      <c r="AL83" s="39" t="e">
        <f>+IF(AZ83&gt;11000,11000,AZ83)</f>
        <v>#REF!</v>
      </c>
      <c r="AM83" s="10" t="e">
        <f>AL83*(AK83/12)</f>
        <v>#REF!</v>
      </c>
      <c r="AN83" s="10"/>
      <c r="AO83" s="15" t="e">
        <f>+AN83/AM83</f>
        <v>#REF!</v>
      </c>
      <c r="AP83" s="10" t="e">
        <f>AM83*(1-AO83)</f>
        <v>#REF!</v>
      </c>
      <c r="AQ83" s="10"/>
      <c r="AR83" s="15" t="e">
        <f>+AQ83/AM83</f>
        <v>#REF!</v>
      </c>
      <c r="AS83" s="16" t="e">
        <f>+AM83-AN83-AQ83</f>
        <v>#REF!</v>
      </c>
      <c r="AT83" s="10"/>
      <c r="AU83" s="10"/>
      <c r="AV83" s="10"/>
      <c r="AW83" s="10" t="e">
        <f t="shared" si="1"/>
        <v>#REF!</v>
      </c>
      <c r="AZ83" t="e">
        <f>+AVERAGE(#REF!)</f>
        <v>#REF!</v>
      </c>
    </row>
    <row r="84" spans="1:52">
      <c r="A84" s="10">
        <v>82</v>
      </c>
      <c r="B84" s="10"/>
      <c r="C84" s="10" t="s">
        <v>456</v>
      </c>
      <c r="D84" s="10" t="s">
        <v>457</v>
      </c>
      <c r="E84" s="10" t="s">
        <v>458</v>
      </c>
      <c r="F84" s="10" t="s">
        <v>267</v>
      </c>
      <c r="G84" s="10"/>
      <c r="H84" s="10">
        <v>5787616</v>
      </c>
      <c r="I84" s="10"/>
      <c r="J84" s="10" t="s">
        <v>51</v>
      </c>
      <c r="K84" s="10"/>
      <c r="L84" s="10" t="s">
        <v>57</v>
      </c>
      <c r="M84" s="10" t="s">
        <v>456</v>
      </c>
      <c r="N84" s="10" t="s">
        <v>459</v>
      </c>
      <c r="O84" s="10" t="s">
        <v>458</v>
      </c>
      <c r="P84" s="10" t="s">
        <v>267</v>
      </c>
      <c r="Q84" s="10"/>
      <c r="R84" s="10">
        <v>5787616</v>
      </c>
      <c r="S84" s="39"/>
      <c r="T84" s="10" t="s">
        <v>460</v>
      </c>
      <c r="U84" s="49"/>
      <c r="V84" s="39"/>
      <c r="W84" s="11"/>
      <c r="X84" s="52"/>
      <c r="Y84" s="37"/>
      <c r="Z84" s="49"/>
      <c r="AA84" s="10"/>
      <c r="AB84" s="10"/>
      <c r="AC84" s="10"/>
      <c r="AD84" s="10"/>
      <c r="AE84" s="10"/>
      <c r="AF84" s="39"/>
      <c r="AG84" s="39"/>
      <c r="AH84" s="12">
        <f>+IF(AC84+(AB84*12)=0,0,(((AD84*12)+AE84)-((AB84*12)+AC84+((AF84*12)+AG84))))</f>
        <v>0</v>
      </c>
      <c r="AI84" s="12">
        <f>+((AF84*12)+AG84)+((AB84*12)+AC84)-AH84</f>
        <v>0</v>
      </c>
      <c r="AJ84" s="13">
        <f>+X84+Y84</f>
        <v>0</v>
      </c>
      <c r="AK84" s="10">
        <f>+AI84-AJ84</f>
        <v>0</v>
      </c>
      <c r="AL84" s="39" t="e">
        <f>+IF(AZ84&gt;11000,11000,AZ84)</f>
        <v>#REF!</v>
      </c>
      <c r="AM84" s="10" t="e">
        <f>AL84*(AK84/12)</f>
        <v>#REF!</v>
      </c>
      <c r="AN84" s="10"/>
      <c r="AO84" s="15" t="e">
        <f>+AN84/AM84</f>
        <v>#REF!</v>
      </c>
      <c r="AP84" s="10" t="e">
        <f>AM84*(1-AO84)</f>
        <v>#REF!</v>
      </c>
      <c r="AQ84" s="10"/>
      <c r="AR84" s="15" t="e">
        <f>+AQ84/AM84</f>
        <v>#REF!</v>
      </c>
      <c r="AS84" s="16" t="e">
        <f>+AM84-AN84-AQ84</f>
        <v>#REF!</v>
      </c>
      <c r="AT84" s="10"/>
      <c r="AU84" s="10"/>
      <c r="AV84" s="10"/>
      <c r="AW84" s="10" t="e">
        <f t="shared" si="1"/>
        <v>#REF!</v>
      </c>
      <c r="AZ84" t="e">
        <f>+AVERAGE(#REF!)</f>
        <v>#REF!</v>
      </c>
    </row>
    <row r="85" spans="1:52">
      <c r="A85" s="10">
        <v>83</v>
      </c>
      <c r="B85" s="10"/>
      <c r="C85" s="10" t="s">
        <v>461</v>
      </c>
      <c r="D85" s="10" t="s">
        <v>462</v>
      </c>
      <c r="E85" s="10" t="s">
        <v>463</v>
      </c>
      <c r="F85" s="10" t="s">
        <v>464</v>
      </c>
      <c r="G85" s="10"/>
      <c r="H85" s="10">
        <v>1820928</v>
      </c>
      <c r="I85" s="10"/>
      <c r="J85" s="10" t="s">
        <v>105</v>
      </c>
      <c r="K85" s="10"/>
      <c r="L85" s="10" t="s">
        <v>282</v>
      </c>
      <c r="M85" s="10" t="s">
        <v>334</v>
      </c>
      <c r="N85" s="10"/>
      <c r="O85" s="10" t="s">
        <v>97</v>
      </c>
      <c r="P85" s="10" t="s">
        <v>303</v>
      </c>
      <c r="Q85" s="10"/>
      <c r="R85" s="10">
        <v>1639641</v>
      </c>
      <c r="S85" s="39"/>
      <c r="T85" s="10" t="s">
        <v>465</v>
      </c>
      <c r="U85" s="49"/>
      <c r="V85" s="39"/>
      <c r="W85" s="11"/>
      <c r="X85" s="52"/>
      <c r="Y85" s="37"/>
      <c r="Z85" s="49"/>
      <c r="AA85" s="10"/>
      <c r="AB85" s="10"/>
      <c r="AC85" s="10"/>
      <c r="AD85" s="10"/>
      <c r="AE85" s="10"/>
      <c r="AF85" s="39"/>
      <c r="AG85" s="39"/>
      <c r="AH85" s="12">
        <f>+IF(AC85+(AB85*12)=0,0,(((AD85*12)+AE85)-((AB85*12)+AC85+((AF85*12)+AG85))))</f>
        <v>0</v>
      </c>
      <c r="AI85" s="12">
        <f>+((AF85*12)+AG85)+((AB85*12)+AC85)-AH85</f>
        <v>0</v>
      </c>
      <c r="AJ85" s="13">
        <f>+X85+Y85</f>
        <v>0</v>
      </c>
      <c r="AK85" s="10">
        <f>+AI85-AJ85</f>
        <v>0</v>
      </c>
      <c r="AL85" s="39" t="e">
        <f>+IF(AZ85&gt;11000,11000,AZ85)</f>
        <v>#REF!</v>
      </c>
      <c r="AM85" s="10" t="e">
        <f>AL85*(AK85/12)</f>
        <v>#REF!</v>
      </c>
      <c r="AN85" s="10"/>
      <c r="AO85" s="15" t="e">
        <f>+AN85/AM85</f>
        <v>#REF!</v>
      </c>
      <c r="AP85" s="10" t="e">
        <f>AM85*(1-AO85)</f>
        <v>#REF!</v>
      </c>
      <c r="AQ85" s="10"/>
      <c r="AR85" s="15" t="e">
        <f>+AQ85/AM85</f>
        <v>#REF!</v>
      </c>
      <c r="AS85" s="16" t="e">
        <f>+AM85-AN85-AQ85</f>
        <v>#REF!</v>
      </c>
      <c r="AT85" s="10"/>
      <c r="AU85" s="10"/>
      <c r="AV85" s="10"/>
      <c r="AW85" s="10" t="e">
        <f t="shared" si="1"/>
        <v>#REF!</v>
      </c>
      <c r="AZ85" t="e">
        <f>+AVERAGE(#REF!)</f>
        <v>#REF!</v>
      </c>
    </row>
    <row r="86" spans="1:52">
      <c r="A86" s="10">
        <v>84</v>
      </c>
      <c r="B86" s="10"/>
      <c r="C86" s="10" t="s">
        <v>466</v>
      </c>
      <c r="D86" s="10"/>
      <c r="E86" s="10" t="s">
        <v>267</v>
      </c>
      <c r="F86" s="10" t="s">
        <v>467</v>
      </c>
      <c r="G86" s="10" t="s">
        <v>468</v>
      </c>
      <c r="H86" s="10">
        <v>3395848</v>
      </c>
      <c r="I86" s="10"/>
      <c r="J86" s="10" t="s">
        <v>265</v>
      </c>
      <c r="K86" s="10"/>
      <c r="L86" s="10" t="s">
        <v>113</v>
      </c>
      <c r="M86" s="10" t="s">
        <v>469</v>
      </c>
      <c r="N86" s="10"/>
      <c r="O86" s="10" t="s">
        <v>470</v>
      </c>
      <c r="P86" s="10" t="s">
        <v>471</v>
      </c>
      <c r="Q86" s="10"/>
      <c r="R86" s="10">
        <v>2696984</v>
      </c>
      <c r="S86" s="39"/>
      <c r="T86" s="10" t="s">
        <v>472</v>
      </c>
      <c r="U86" s="49"/>
      <c r="V86" s="39"/>
      <c r="W86" s="11"/>
      <c r="X86" s="52"/>
      <c r="Y86" s="37"/>
      <c r="Z86" s="49"/>
      <c r="AA86" s="10"/>
      <c r="AB86" s="10"/>
      <c r="AC86" s="10"/>
      <c r="AD86" s="10"/>
      <c r="AE86" s="10"/>
      <c r="AF86" s="39"/>
      <c r="AG86" s="39"/>
      <c r="AH86" s="12">
        <f>+IF(AC86+(AB86*12)=0,0,(((AD86*12)+AE86)-((AB86*12)+AC86+((AF86*12)+AG86))))</f>
        <v>0</v>
      </c>
      <c r="AI86" s="12">
        <f>+((AF86*12)+AG86)+((AB86*12)+AC86)-AH86</f>
        <v>0</v>
      </c>
      <c r="AJ86" s="13">
        <f>+X86+Y86</f>
        <v>0</v>
      </c>
      <c r="AK86" s="10">
        <f>+AI86-AJ86</f>
        <v>0</v>
      </c>
      <c r="AL86" s="39" t="e">
        <f>+IF(AZ86&gt;11000,11000,AZ86)</f>
        <v>#REF!</v>
      </c>
      <c r="AM86" s="10" t="e">
        <f>AL86*(AK86/12)</f>
        <v>#REF!</v>
      </c>
      <c r="AN86" s="10"/>
      <c r="AO86" s="15" t="e">
        <f>+AN86/AM86</f>
        <v>#REF!</v>
      </c>
      <c r="AP86" s="10" t="e">
        <f>AM86*(1-AO86)</f>
        <v>#REF!</v>
      </c>
      <c r="AQ86" s="10"/>
      <c r="AR86" s="15" t="e">
        <f>+AQ86/AM86</f>
        <v>#REF!</v>
      </c>
      <c r="AS86" s="16" t="e">
        <f>+AM86-AN86-AQ86</f>
        <v>#REF!</v>
      </c>
      <c r="AT86" s="10"/>
      <c r="AU86" s="10"/>
      <c r="AV86" s="10"/>
      <c r="AW86" s="10" t="e">
        <f t="shared" si="1"/>
        <v>#REF!</v>
      </c>
      <c r="AZ86" t="e">
        <f>+AVERAGE(#REF!)</f>
        <v>#REF!</v>
      </c>
    </row>
    <row r="87" spans="1:52">
      <c r="A87" s="10">
        <v>85</v>
      </c>
      <c r="B87" s="10"/>
      <c r="C87" s="10" t="s">
        <v>473</v>
      </c>
      <c r="D87" s="10"/>
      <c r="E87" s="10" t="s">
        <v>474</v>
      </c>
      <c r="F87" s="10" t="s">
        <v>475</v>
      </c>
      <c r="G87" s="10" t="s">
        <v>476</v>
      </c>
      <c r="H87" s="10">
        <v>494557</v>
      </c>
      <c r="I87" s="10"/>
      <c r="J87" s="10" t="s">
        <v>51</v>
      </c>
      <c r="K87" s="10"/>
      <c r="L87" s="10" t="s">
        <v>199</v>
      </c>
      <c r="M87" s="10" t="s">
        <v>476</v>
      </c>
      <c r="N87" s="10" t="s">
        <v>473</v>
      </c>
      <c r="O87" s="10" t="s">
        <v>474</v>
      </c>
      <c r="P87" s="10" t="s">
        <v>475</v>
      </c>
      <c r="Q87" s="10"/>
      <c r="R87" s="10">
        <v>494557</v>
      </c>
      <c r="S87" s="39"/>
      <c r="T87" s="10" t="s">
        <v>477</v>
      </c>
      <c r="U87" s="49"/>
      <c r="V87" s="39"/>
      <c r="W87" s="11"/>
      <c r="X87" s="52"/>
      <c r="Y87" s="37"/>
      <c r="Z87" s="49"/>
      <c r="AA87" s="10"/>
      <c r="AB87" s="10"/>
      <c r="AC87" s="10"/>
      <c r="AD87" s="10"/>
      <c r="AE87" s="10"/>
      <c r="AF87" s="39"/>
      <c r="AG87" s="39"/>
      <c r="AH87" s="12">
        <f>+IF(AC87+(AB87*12)=0,0,(((AD87*12)+AE87)-((AB87*12)+AC87+((AF87*12)+AG87))))</f>
        <v>0</v>
      </c>
      <c r="AI87" s="12">
        <f>+((AF87*12)+AG87)+((AB87*12)+AC87)-AH87</f>
        <v>0</v>
      </c>
      <c r="AJ87" s="13">
        <f>+X87+Y87</f>
        <v>0</v>
      </c>
      <c r="AK87" s="10">
        <f>+AI87-AJ87</f>
        <v>0</v>
      </c>
      <c r="AL87" s="39" t="e">
        <f>+IF(AZ87&gt;11000,11000,AZ87)</f>
        <v>#REF!</v>
      </c>
      <c r="AM87" s="10" t="e">
        <f>AL87*(AK87/12)</f>
        <v>#REF!</v>
      </c>
      <c r="AN87" s="10"/>
      <c r="AO87" s="15" t="e">
        <f>+AN87/AM87</f>
        <v>#REF!</v>
      </c>
      <c r="AP87" s="10" t="e">
        <f>AM87*(1-AO87)</f>
        <v>#REF!</v>
      </c>
      <c r="AQ87" s="10"/>
      <c r="AR87" s="15" t="e">
        <f>+AQ87/AM87</f>
        <v>#REF!</v>
      </c>
      <c r="AS87" s="16" t="e">
        <f>+AM87-AN87-AQ87</f>
        <v>#REF!</v>
      </c>
      <c r="AT87" s="10"/>
      <c r="AU87" s="10"/>
      <c r="AV87" s="10"/>
      <c r="AW87" s="10" t="e">
        <f t="shared" si="1"/>
        <v>#REF!</v>
      </c>
      <c r="AZ87" t="e">
        <f>+AVERAGE(#REF!)</f>
        <v>#REF!</v>
      </c>
    </row>
    <row r="88" spans="1:52">
      <c r="A88" s="10">
        <v>86</v>
      </c>
      <c r="B88" s="10"/>
      <c r="C88" s="10" t="s">
        <v>478</v>
      </c>
      <c r="D88" s="10"/>
      <c r="E88" s="10" t="s">
        <v>135</v>
      </c>
      <c r="F88" s="10" t="s">
        <v>135</v>
      </c>
      <c r="G88" s="10"/>
      <c r="H88" s="10">
        <v>4178490</v>
      </c>
      <c r="I88" s="10"/>
      <c r="J88" s="10" t="s">
        <v>184</v>
      </c>
      <c r="K88" s="10"/>
      <c r="L88" s="10" t="s">
        <v>113</v>
      </c>
      <c r="M88" s="10" t="s">
        <v>479</v>
      </c>
      <c r="N88" s="10"/>
      <c r="O88" s="10" t="s">
        <v>404</v>
      </c>
      <c r="P88" s="10" t="s">
        <v>135</v>
      </c>
      <c r="Q88" s="10"/>
      <c r="R88" s="10">
        <v>4199381</v>
      </c>
      <c r="S88" s="39"/>
      <c r="T88" s="10" t="s">
        <v>480</v>
      </c>
      <c r="U88" s="49"/>
      <c r="V88" s="39"/>
      <c r="W88" s="11"/>
      <c r="X88" s="52"/>
      <c r="Y88" s="37"/>
      <c r="Z88" s="49"/>
      <c r="AA88" s="10"/>
      <c r="AB88" s="10"/>
      <c r="AC88" s="10"/>
      <c r="AD88" s="10"/>
      <c r="AE88" s="10"/>
      <c r="AF88" s="39"/>
      <c r="AG88" s="39"/>
      <c r="AH88" s="12">
        <f>+IF(AC88+(AB88*12)=0,0,(((AD88*12)+AE88)-((AB88*12)+AC88+((AF88*12)+AG88))))</f>
        <v>0</v>
      </c>
      <c r="AI88" s="12">
        <f>+((AF88*12)+AG88)+((AB88*12)+AC88)-AH88</f>
        <v>0</v>
      </c>
      <c r="AJ88" s="13">
        <f>+X88+Y88</f>
        <v>0</v>
      </c>
      <c r="AK88" s="10">
        <f>+AI88-AJ88</f>
        <v>0</v>
      </c>
      <c r="AL88" s="39" t="e">
        <f>+IF(AZ88&gt;11000,11000,AZ88)</f>
        <v>#REF!</v>
      </c>
      <c r="AM88" s="10" t="e">
        <f>AL88*(AK88/12)</f>
        <v>#REF!</v>
      </c>
      <c r="AN88" s="10"/>
      <c r="AO88" s="15" t="e">
        <f>+AN88/AM88</f>
        <v>#REF!</v>
      </c>
      <c r="AP88" s="10" t="e">
        <f>AM88*(1-AO88)</f>
        <v>#REF!</v>
      </c>
      <c r="AQ88" s="10"/>
      <c r="AR88" s="15" t="e">
        <f>+AQ88/AM88</f>
        <v>#REF!</v>
      </c>
      <c r="AS88" s="16" t="e">
        <f>+AM88-AN88-AQ88</f>
        <v>#REF!</v>
      </c>
      <c r="AT88" s="10"/>
      <c r="AU88" s="10"/>
      <c r="AV88" s="10"/>
      <c r="AW88" s="10" t="e">
        <f t="shared" si="1"/>
        <v>#REF!</v>
      </c>
      <c r="AZ88" t="e">
        <f>+AVERAGE(#REF!)</f>
        <v>#REF!</v>
      </c>
    </row>
    <row r="89" spans="1:52">
      <c r="A89" s="10">
        <v>87</v>
      </c>
      <c r="B89" s="10"/>
      <c r="C89" s="10" t="s">
        <v>481</v>
      </c>
      <c r="D89" s="10"/>
      <c r="E89" s="10" t="s">
        <v>482</v>
      </c>
      <c r="F89" s="10" t="s">
        <v>483</v>
      </c>
      <c r="G89" s="10"/>
      <c r="H89" s="10">
        <v>1281685</v>
      </c>
      <c r="I89" s="10"/>
      <c r="J89" s="10" t="s">
        <v>51</v>
      </c>
      <c r="K89" s="10"/>
      <c r="L89" s="10" t="s">
        <v>158</v>
      </c>
      <c r="M89" s="10" t="s">
        <v>481</v>
      </c>
      <c r="N89" s="10"/>
      <c r="O89" s="10" t="s">
        <v>482</v>
      </c>
      <c r="P89" s="10" t="s">
        <v>483</v>
      </c>
      <c r="Q89" s="10"/>
      <c r="R89" s="10">
        <v>1281685</v>
      </c>
      <c r="S89" s="39"/>
      <c r="T89" s="10" t="s">
        <v>484</v>
      </c>
      <c r="U89" s="49"/>
      <c r="V89" s="39"/>
      <c r="W89" s="11"/>
      <c r="X89" s="52"/>
      <c r="Y89" s="37"/>
      <c r="Z89" s="49"/>
      <c r="AA89" s="10"/>
      <c r="AB89" s="10"/>
      <c r="AC89" s="10"/>
      <c r="AD89" s="10"/>
      <c r="AE89" s="10"/>
      <c r="AF89" s="39"/>
      <c r="AG89" s="39"/>
      <c r="AH89" s="12">
        <f>+IF(AC89+(AB89*12)=0,0,(((AD89*12)+AE89)-((AB89*12)+AC89+((AF89*12)+AG89))))</f>
        <v>0</v>
      </c>
      <c r="AI89" s="12">
        <f>+((AF89*12)+AG89)+((AB89*12)+AC89)-AH89</f>
        <v>0</v>
      </c>
      <c r="AJ89" s="13">
        <f>+X89+Y89</f>
        <v>0</v>
      </c>
      <c r="AK89" s="10">
        <f>+AI89-AJ89</f>
        <v>0</v>
      </c>
      <c r="AL89" s="39" t="e">
        <f>+IF(AZ89&gt;11000,11000,AZ89)</f>
        <v>#REF!</v>
      </c>
      <c r="AM89" s="10" t="e">
        <f>AL89*(AK89/12)</f>
        <v>#REF!</v>
      </c>
      <c r="AN89" s="10"/>
      <c r="AO89" s="15" t="e">
        <f>+AN89/AM89</f>
        <v>#REF!</v>
      </c>
      <c r="AP89" s="10" t="e">
        <f>AM89*(1-AO89)</f>
        <v>#REF!</v>
      </c>
      <c r="AQ89" s="10"/>
      <c r="AR89" s="15" t="e">
        <f>+AQ89/AM89</f>
        <v>#REF!</v>
      </c>
      <c r="AS89" s="16" t="e">
        <f>+AM89-AN89-AQ89</f>
        <v>#REF!</v>
      </c>
      <c r="AT89" s="10"/>
      <c r="AU89" s="10"/>
      <c r="AV89" s="10"/>
      <c r="AW89" s="10" t="e">
        <f t="shared" si="1"/>
        <v>#REF!</v>
      </c>
      <c r="AZ89" t="e">
        <f>+AVERAGE(#REF!)</f>
        <v>#REF!</v>
      </c>
    </row>
    <row r="90" spans="1:52">
      <c r="A90" s="10">
        <v>88</v>
      </c>
      <c r="B90" s="10"/>
      <c r="C90" s="10" t="s">
        <v>334</v>
      </c>
      <c r="D90" s="10" t="s">
        <v>128</v>
      </c>
      <c r="E90" s="10" t="s">
        <v>485</v>
      </c>
      <c r="F90" s="10" t="s">
        <v>486</v>
      </c>
      <c r="G90" s="10"/>
      <c r="H90" s="10">
        <v>305523</v>
      </c>
      <c r="I90" s="10"/>
      <c r="J90" s="10" t="s">
        <v>51</v>
      </c>
      <c r="K90" s="10"/>
      <c r="L90" s="10" t="s">
        <v>487</v>
      </c>
      <c r="M90" s="10" t="s">
        <v>334</v>
      </c>
      <c r="N90" s="10" t="s">
        <v>128</v>
      </c>
      <c r="O90" s="10" t="s">
        <v>485</v>
      </c>
      <c r="P90" s="10" t="s">
        <v>486</v>
      </c>
      <c r="Q90" s="10"/>
      <c r="R90" s="10">
        <v>305523</v>
      </c>
      <c r="S90" s="39"/>
      <c r="T90" s="10" t="s">
        <v>488</v>
      </c>
      <c r="U90" s="49"/>
      <c r="V90" s="39"/>
      <c r="W90" s="11"/>
      <c r="X90" s="52"/>
      <c r="Y90" s="37"/>
      <c r="Z90" s="49"/>
      <c r="AA90" s="10"/>
      <c r="AB90" s="10"/>
      <c r="AC90" s="10"/>
      <c r="AD90" s="10"/>
      <c r="AE90" s="10"/>
      <c r="AF90" s="39"/>
      <c r="AG90" s="39"/>
      <c r="AH90" s="12">
        <f>+IF(AC90+(AB90*12)=0,0,(((AD90*12)+AE90)-((AB90*12)+AC90+((AF90*12)+AG90))))</f>
        <v>0</v>
      </c>
      <c r="AI90" s="12">
        <f>+((AF90*12)+AG90)+((AB90*12)+AC90)-AH90</f>
        <v>0</v>
      </c>
      <c r="AJ90" s="13">
        <f>+X90+Y90</f>
        <v>0</v>
      </c>
      <c r="AK90" s="10">
        <f>+AI90-AJ90</f>
        <v>0</v>
      </c>
      <c r="AL90" s="39" t="e">
        <f>+IF(AZ90&gt;11000,11000,AZ90)</f>
        <v>#REF!</v>
      </c>
      <c r="AM90" s="10" t="e">
        <f>AL90*(AK90/12)</f>
        <v>#REF!</v>
      </c>
      <c r="AN90" s="10"/>
      <c r="AO90" s="15" t="e">
        <f>+AN90/AM90</f>
        <v>#REF!</v>
      </c>
      <c r="AP90" s="10" t="e">
        <f>AM90*(1-AO90)</f>
        <v>#REF!</v>
      </c>
      <c r="AQ90" s="10"/>
      <c r="AR90" s="15" t="e">
        <f>+AQ90/AM90</f>
        <v>#REF!</v>
      </c>
      <c r="AS90" s="16" t="e">
        <f>+AM90-AN90-AQ90</f>
        <v>#REF!</v>
      </c>
      <c r="AT90" s="10"/>
      <c r="AU90" s="10"/>
      <c r="AV90" s="10"/>
      <c r="AW90" s="10" t="e">
        <f t="shared" si="1"/>
        <v>#REF!</v>
      </c>
      <c r="AZ90" t="e">
        <f>+AVERAGE(#REF!)</f>
        <v>#REF!</v>
      </c>
    </row>
    <row r="91" spans="1:52">
      <c r="A91" s="10">
        <v>89</v>
      </c>
      <c r="B91" s="10"/>
      <c r="C91" s="10" t="s">
        <v>489</v>
      </c>
      <c r="D91" s="10"/>
      <c r="E91" s="10" t="s">
        <v>490</v>
      </c>
      <c r="F91" s="10"/>
      <c r="G91" s="10" t="s">
        <v>491</v>
      </c>
      <c r="H91" s="10">
        <v>3168456</v>
      </c>
      <c r="I91" s="10"/>
      <c r="J91" s="10" t="s">
        <v>51</v>
      </c>
      <c r="K91" s="10"/>
      <c r="L91" s="10" t="s">
        <v>57</v>
      </c>
      <c r="M91" s="10" t="s">
        <v>489</v>
      </c>
      <c r="N91" s="10"/>
      <c r="O91" s="10" t="s">
        <v>490</v>
      </c>
      <c r="P91" s="10"/>
      <c r="Q91" s="10" t="s">
        <v>491</v>
      </c>
      <c r="R91" s="10">
        <v>3168456</v>
      </c>
      <c r="S91" s="39"/>
      <c r="T91" s="10" t="s">
        <v>492</v>
      </c>
      <c r="U91" s="49"/>
      <c r="V91" s="39"/>
      <c r="W91" s="11"/>
      <c r="X91" s="52"/>
      <c r="Y91" s="37"/>
      <c r="Z91" s="49"/>
      <c r="AA91" s="10"/>
      <c r="AB91" s="10"/>
      <c r="AC91" s="10"/>
      <c r="AD91" s="10"/>
      <c r="AE91" s="10"/>
      <c r="AF91" s="39"/>
      <c r="AG91" s="39"/>
      <c r="AH91" s="12">
        <f>+IF(AC91+(AB91*12)=0,0,(((AD91*12)+AE91)-((AB91*12)+AC91+((AF91*12)+AG91))))</f>
        <v>0</v>
      </c>
      <c r="AI91" s="12">
        <f>+((AF91*12)+AG91)+((AB91*12)+AC91)-AH91</f>
        <v>0</v>
      </c>
      <c r="AJ91" s="13">
        <f>+X91+Y91</f>
        <v>0</v>
      </c>
      <c r="AK91" s="10">
        <f>+AI91-AJ91</f>
        <v>0</v>
      </c>
      <c r="AL91" s="39" t="e">
        <f>+IF(AZ91&gt;11000,11000,AZ91)</f>
        <v>#REF!</v>
      </c>
      <c r="AM91" s="10" t="e">
        <f>AL91*(AK91/12)</f>
        <v>#REF!</v>
      </c>
      <c r="AN91" s="10"/>
      <c r="AO91" s="15" t="e">
        <f>+AN91/AM91</f>
        <v>#REF!</v>
      </c>
      <c r="AP91" s="10" t="e">
        <f>AM91*(1-AO91)</f>
        <v>#REF!</v>
      </c>
      <c r="AQ91" s="10"/>
      <c r="AR91" s="15" t="e">
        <f>+AQ91/AM91</f>
        <v>#REF!</v>
      </c>
      <c r="AS91" s="16" t="e">
        <f>+AM91-AN91-AQ91</f>
        <v>#REF!</v>
      </c>
      <c r="AT91" s="10"/>
      <c r="AU91" s="10"/>
      <c r="AV91" s="10"/>
      <c r="AW91" s="10" t="e">
        <f t="shared" si="1"/>
        <v>#REF!</v>
      </c>
      <c r="AZ91" t="e">
        <f>+AVERAGE(#REF!)</f>
        <v>#REF!</v>
      </c>
    </row>
    <row r="92" spans="1:52">
      <c r="A92" s="10">
        <v>90</v>
      </c>
      <c r="B92" s="10"/>
      <c r="C92" s="10" t="s">
        <v>493</v>
      </c>
      <c r="D92" s="10" t="s">
        <v>494</v>
      </c>
      <c r="E92" s="10" t="s">
        <v>447</v>
      </c>
      <c r="F92" s="10"/>
      <c r="G92" s="10" t="s">
        <v>495</v>
      </c>
      <c r="H92" s="10">
        <v>4809433</v>
      </c>
      <c r="I92" s="10"/>
      <c r="J92" s="10" t="s">
        <v>265</v>
      </c>
      <c r="K92" s="10"/>
      <c r="L92" s="10" t="s">
        <v>113</v>
      </c>
      <c r="M92" s="10" t="s">
        <v>496</v>
      </c>
      <c r="N92" s="10" t="s">
        <v>254</v>
      </c>
      <c r="O92" s="10" t="s">
        <v>168</v>
      </c>
      <c r="P92" s="10" t="s">
        <v>497</v>
      </c>
      <c r="Q92" s="10"/>
      <c r="R92" s="10">
        <v>4319133</v>
      </c>
      <c r="S92" s="39"/>
      <c r="T92" s="10" t="s">
        <v>498</v>
      </c>
      <c r="U92" s="49"/>
      <c r="V92" s="39"/>
      <c r="W92" s="11"/>
      <c r="X92" s="52"/>
      <c r="Y92" s="37"/>
      <c r="Z92" s="49"/>
      <c r="AA92" s="10"/>
      <c r="AB92" s="10"/>
      <c r="AC92" s="10"/>
      <c r="AD92" s="10"/>
      <c r="AE92" s="10"/>
      <c r="AF92" s="39"/>
      <c r="AG92" s="39"/>
      <c r="AH92" s="12">
        <f>+IF(AC92+(AB92*12)=0,0,(((AD92*12)+AE92)-((AB92*12)+AC92+((AF92*12)+AG92))))</f>
        <v>0</v>
      </c>
      <c r="AI92" s="12">
        <f>+((AF92*12)+AG92)+((AB92*12)+AC92)-AH92</f>
        <v>0</v>
      </c>
      <c r="AJ92" s="13">
        <f>+X92+Y92</f>
        <v>0</v>
      </c>
      <c r="AK92" s="10">
        <f>+AI92-AJ92</f>
        <v>0</v>
      </c>
      <c r="AL92" s="39" t="e">
        <f>+IF(AZ92&gt;11000,11000,AZ92)</f>
        <v>#REF!</v>
      </c>
      <c r="AM92" s="10" t="e">
        <f>AL92*(AK92/12)</f>
        <v>#REF!</v>
      </c>
      <c r="AN92" s="10"/>
      <c r="AO92" s="15" t="e">
        <f>+AN92/AM92</f>
        <v>#REF!</v>
      </c>
      <c r="AP92" s="10" t="e">
        <f>AM92*(1-AO92)</f>
        <v>#REF!</v>
      </c>
      <c r="AQ92" s="10"/>
      <c r="AR92" s="15" t="e">
        <f>+AQ92/AM92</f>
        <v>#REF!</v>
      </c>
      <c r="AS92" s="16" t="e">
        <f>+AM92-AN92-AQ92</f>
        <v>#REF!</v>
      </c>
      <c r="AT92" s="10"/>
      <c r="AU92" s="10"/>
      <c r="AV92" s="10"/>
      <c r="AW92" s="10" t="e">
        <f t="shared" si="1"/>
        <v>#REF!</v>
      </c>
      <c r="AZ92" t="e">
        <f>+AVERAGE(#REF!)</f>
        <v>#REF!</v>
      </c>
    </row>
    <row r="93" spans="1:52">
      <c r="A93" s="10">
        <v>91</v>
      </c>
      <c r="B93" s="10"/>
      <c r="C93" s="10" t="s">
        <v>175</v>
      </c>
      <c r="D93" s="10"/>
      <c r="E93" s="10" t="s">
        <v>499</v>
      </c>
      <c r="F93" s="10" t="s">
        <v>500</v>
      </c>
      <c r="G93" s="10"/>
      <c r="H93" s="10">
        <v>3044070</v>
      </c>
      <c r="I93" s="10"/>
      <c r="J93" s="10" t="s">
        <v>51</v>
      </c>
      <c r="K93" s="10"/>
      <c r="L93" s="10" t="s">
        <v>57</v>
      </c>
      <c r="M93" s="10" t="s">
        <v>175</v>
      </c>
      <c r="N93" s="10"/>
      <c r="O93" s="10" t="s">
        <v>499</v>
      </c>
      <c r="P93" s="10" t="s">
        <v>500</v>
      </c>
      <c r="Q93" s="10"/>
      <c r="R93" s="10">
        <v>3044070</v>
      </c>
      <c r="S93" s="39"/>
      <c r="T93" s="10" t="s">
        <v>501</v>
      </c>
      <c r="U93" s="49"/>
      <c r="V93" s="39"/>
      <c r="W93" s="11"/>
      <c r="X93" s="52"/>
      <c r="Y93" s="37"/>
      <c r="Z93" s="49"/>
      <c r="AA93" s="10"/>
      <c r="AB93" s="10"/>
      <c r="AC93" s="10"/>
      <c r="AD93" s="10"/>
      <c r="AE93" s="10"/>
      <c r="AF93" s="39"/>
      <c r="AG93" s="39"/>
      <c r="AH93" s="12">
        <f>+IF(AC93+(AB93*12)=0,0,(((AD93*12)+AE93)-((AB93*12)+AC93+((AF93*12)+AG93))))</f>
        <v>0</v>
      </c>
      <c r="AI93" s="12">
        <f>+((AF93*12)+AG93)+((AB93*12)+AC93)-AH93</f>
        <v>0</v>
      </c>
      <c r="AJ93" s="13">
        <f>+X93+Y93</f>
        <v>0</v>
      </c>
      <c r="AK93" s="10">
        <f>+AI93-AJ93</f>
        <v>0</v>
      </c>
      <c r="AL93" s="39" t="e">
        <f>+IF(AZ93&gt;11000,11000,AZ93)</f>
        <v>#REF!</v>
      </c>
      <c r="AM93" s="10" t="e">
        <f>AL93*(AK93/12)</f>
        <v>#REF!</v>
      </c>
      <c r="AN93" s="10"/>
      <c r="AO93" s="15" t="e">
        <f>+AN93/AM93</f>
        <v>#REF!</v>
      </c>
      <c r="AP93" s="10" t="e">
        <f>AM93*(1-AO93)</f>
        <v>#REF!</v>
      </c>
      <c r="AQ93" s="10"/>
      <c r="AR93" s="15" t="e">
        <f>+AQ93/AM93</f>
        <v>#REF!</v>
      </c>
      <c r="AS93" s="16" t="e">
        <f>+AM93-AN93-AQ93</f>
        <v>#REF!</v>
      </c>
      <c r="AT93" s="10"/>
      <c r="AU93" s="10"/>
      <c r="AV93" s="10"/>
      <c r="AW93" s="10" t="e">
        <f t="shared" si="1"/>
        <v>#REF!</v>
      </c>
      <c r="AZ93" t="e">
        <f>+AVERAGE(#REF!)</f>
        <v>#REF!</v>
      </c>
    </row>
    <row r="94" spans="1:52">
      <c r="A94" s="10">
        <v>92</v>
      </c>
      <c r="B94" s="10"/>
      <c r="C94" s="10" t="s">
        <v>144</v>
      </c>
      <c r="D94" s="10"/>
      <c r="E94" s="10" t="s">
        <v>502</v>
      </c>
      <c r="F94" s="10" t="s">
        <v>267</v>
      </c>
      <c r="G94" s="10"/>
      <c r="H94" s="10">
        <v>2544052</v>
      </c>
      <c r="I94" s="10"/>
      <c r="J94" s="10" t="s">
        <v>51</v>
      </c>
      <c r="K94" s="10"/>
      <c r="L94" s="10" t="s">
        <v>57</v>
      </c>
      <c r="M94" s="10" t="s">
        <v>144</v>
      </c>
      <c r="N94" s="10"/>
      <c r="O94" s="10" t="s">
        <v>502</v>
      </c>
      <c r="P94" s="10" t="s">
        <v>267</v>
      </c>
      <c r="Q94" s="10"/>
      <c r="R94" s="10">
        <v>2544052</v>
      </c>
      <c r="S94" s="39"/>
      <c r="T94" s="10" t="s">
        <v>503</v>
      </c>
      <c r="U94" s="49"/>
      <c r="V94" s="39"/>
      <c r="W94" s="11"/>
      <c r="X94" s="52"/>
      <c r="Y94" s="37"/>
      <c r="Z94" s="49"/>
      <c r="AA94" s="10"/>
      <c r="AB94" s="10"/>
      <c r="AC94" s="10"/>
      <c r="AD94" s="10"/>
      <c r="AE94" s="10"/>
      <c r="AF94" s="39"/>
      <c r="AG94" s="39"/>
      <c r="AH94" s="12">
        <f>+IF(AC94+(AB94*12)=0,0,(((AD94*12)+AE94)-((AB94*12)+AC94+((AF94*12)+AG94))))</f>
        <v>0</v>
      </c>
      <c r="AI94" s="12">
        <f>+((AF94*12)+AG94)+((AB94*12)+AC94)-AH94</f>
        <v>0</v>
      </c>
      <c r="AJ94" s="13">
        <f>+X94+Y94</f>
        <v>0</v>
      </c>
      <c r="AK94" s="10">
        <f>+AI94-AJ94</f>
        <v>0</v>
      </c>
      <c r="AL94" s="39" t="e">
        <f>+IF(AZ94&gt;11000,11000,AZ94)</f>
        <v>#REF!</v>
      </c>
      <c r="AM94" s="10" t="e">
        <f>AL94*(AK94/12)</f>
        <v>#REF!</v>
      </c>
      <c r="AN94" s="10"/>
      <c r="AO94" s="15" t="e">
        <f>+AN94/AM94</f>
        <v>#REF!</v>
      </c>
      <c r="AP94" s="10" t="e">
        <f>AM94*(1-AO94)</f>
        <v>#REF!</v>
      </c>
      <c r="AQ94" s="10"/>
      <c r="AR94" s="15" t="e">
        <f>+AQ94/AM94</f>
        <v>#REF!</v>
      </c>
      <c r="AS94" s="16" t="e">
        <f>+AM94-AN94-AQ94</f>
        <v>#REF!</v>
      </c>
      <c r="AT94" s="10"/>
      <c r="AU94" s="10"/>
      <c r="AV94" s="10"/>
      <c r="AW94" s="10" t="e">
        <f t="shared" si="1"/>
        <v>#REF!</v>
      </c>
      <c r="AZ94" t="e">
        <f>+AVERAGE(#REF!)</f>
        <v>#REF!</v>
      </c>
    </row>
    <row r="95" spans="1:52">
      <c r="A95" s="10">
        <v>93</v>
      </c>
      <c r="B95" s="10"/>
      <c r="C95" s="10" t="s">
        <v>372</v>
      </c>
      <c r="D95" s="10"/>
      <c r="E95" s="10" t="s">
        <v>416</v>
      </c>
      <c r="F95" s="10" t="s">
        <v>504</v>
      </c>
      <c r="G95" s="10"/>
      <c r="H95" s="10">
        <v>1550545</v>
      </c>
      <c r="I95" s="10"/>
      <c r="J95" s="10" t="s">
        <v>51</v>
      </c>
      <c r="K95" s="10"/>
      <c r="L95" s="10" t="s">
        <v>63</v>
      </c>
      <c r="M95" s="10" t="s">
        <v>372</v>
      </c>
      <c r="N95" s="10"/>
      <c r="O95" s="10" t="s">
        <v>416</v>
      </c>
      <c r="P95" s="10" t="s">
        <v>504</v>
      </c>
      <c r="Q95" s="10"/>
      <c r="R95" s="10">
        <v>1550545</v>
      </c>
      <c r="S95" s="39"/>
      <c r="T95" s="10" t="s">
        <v>505</v>
      </c>
      <c r="U95" s="49"/>
      <c r="V95" s="39"/>
      <c r="W95" s="11"/>
      <c r="X95" s="52"/>
      <c r="Y95" s="37"/>
      <c r="Z95" s="49"/>
      <c r="AA95" s="10"/>
      <c r="AB95" s="10"/>
      <c r="AC95" s="10"/>
      <c r="AD95" s="10"/>
      <c r="AE95" s="10"/>
      <c r="AF95" s="39"/>
      <c r="AG95" s="39"/>
      <c r="AH95" s="12">
        <f>+IF(AC95+(AB95*12)=0,0,(((AD95*12)+AE95)-((AB95*12)+AC95+((AF95*12)+AG95))))</f>
        <v>0</v>
      </c>
      <c r="AI95" s="12">
        <f>+((AF95*12)+AG95)+((AB95*12)+AC95)-AH95</f>
        <v>0</v>
      </c>
      <c r="AJ95" s="13">
        <f>+X95+Y95</f>
        <v>0</v>
      </c>
      <c r="AK95" s="10">
        <f>+AI95-AJ95</f>
        <v>0</v>
      </c>
      <c r="AL95" s="39" t="e">
        <f>+IF(AZ95&gt;11000,11000,AZ95)</f>
        <v>#REF!</v>
      </c>
      <c r="AM95" s="10" t="e">
        <f>AL95*(AK95/12)</f>
        <v>#REF!</v>
      </c>
      <c r="AN95" s="10"/>
      <c r="AO95" s="15" t="e">
        <f>+AN95/AM95</f>
        <v>#REF!</v>
      </c>
      <c r="AP95" s="10" t="e">
        <f>AM95*(1-AO95)</f>
        <v>#REF!</v>
      </c>
      <c r="AQ95" s="10"/>
      <c r="AR95" s="15" t="e">
        <f>+AQ95/AM95</f>
        <v>#REF!</v>
      </c>
      <c r="AS95" s="16" t="e">
        <f>+AM95-AN95-AQ95</f>
        <v>#REF!</v>
      </c>
      <c r="AT95" s="10"/>
      <c r="AU95" s="10"/>
      <c r="AV95" s="10"/>
      <c r="AW95" s="10" t="e">
        <f t="shared" si="1"/>
        <v>#REF!</v>
      </c>
      <c r="AZ95" t="e">
        <f>+AVERAGE(#REF!)</f>
        <v>#REF!</v>
      </c>
    </row>
    <row r="96" spans="1:52">
      <c r="A96" s="10">
        <v>94</v>
      </c>
      <c r="B96" s="10"/>
      <c r="C96" s="10" t="s">
        <v>506</v>
      </c>
      <c r="D96" s="10"/>
      <c r="E96" s="10" t="s">
        <v>507</v>
      </c>
      <c r="F96" s="10" t="s">
        <v>198</v>
      </c>
      <c r="G96" s="10"/>
      <c r="H96" s="10">
        <v>1876293</v>
      </c>
      <c r="I96" s="10"/>
      <c r="J96" s="10" t="s">
        <v>508</v>
      </c>
      <c r="K96" s="10"/>
      <c r="L96" s="10" t="s">
        <v>57</v>
      </c>
      <c r="M96" s="10" t="s">
        <v>509</v>
      </c>
      <c r="N96" s="10"/>
      <c r="O96" s="10" t="s">
        <v>510</v>
      </c>
      <c r="P96" s="10" t="s">
        <v>209</v>
      </c>
      <c r="Q96" s="10" t="s">
        <v>511</v>
      </c>
      <c r="R96" s="10">
        <v>1876189</v>
      </c>
      <c r="S96" s="39"/>
      <c r="T96" s="10" t="s">
        <v>512</v>
      </c>
      <c r="U96" s="49"/>
      <c r="V96" s="39"/>
      <c r="W96" s="11"/>
      <c r="X96" s="52"/>
      <c r="Y96" s="37"/>
      <c r="Z96" s="49"/>
      <c r="AA96" s="10"/>
      <c r="AB96" s="10"/>
      <c r="AC96" s="10"/>
      <c r="AD96" s="10"/>
      <c r="AE96" s="10"/>
      <c r="AF96" s="39"/>
      <c r="AG96" s="39"/>
      <c r="AH96" s="12">
        <f>+IF(AC96+(AB96*12)=0,0,(((AD96*12)+AE96)-((AB96*12)+AC96+((AF96*12)+AG96))))</f>
        <v>0</v>
      </c>
      <c r="AI96" s="12">
        <f>+((AF96*12)+AG96)+((AB96*12)+AC96)-AH96</f>
        <v>0</v>
      </c>
      <c r="AJ96" s="13">
        <f>+X96+Y96</f>
        <v>0</v>
      </c>
      <c r="AK96" s="10">
        <f>+AI96-AJ96</f>
        <v>0</v>
      </c>
      <c r="AL96" s="39" t="e">
        <f>+IF(AZ96&gt;11000,11000,AZ96)</f>
        <v>#REF!</v>
      </c>
      <c r="AM96" s="10" t="e">
        <f>AL96*(AK96/12)</f>
        <v>#REF!</v>
      </c>
      <c r="AN96" s="10"/>
      <c r="AO96" s="15" t="e">
        <f>+AN96/AM96</f>
        <v>#REF!</v>
      </c>
      <c r="AP96" s="10" t="e">
        <f>AM96*(1-AO96)</f>
        <v>#REF!</v>
      </c>
      <c r="AQ96" s="10"/>
      <c r="AR96" s="15" t="e">
        <f>+AQ96/AM96</f>
        <v>#REF!</v>
      </c>
      <c r="AS96" s="16" t="e">
        <f>+AM96-AN96-AQ96</f>
        <v>#REF!</v>
      </c>
      <c r="AT96" s="10"/>
      <c r="AU96" s="10"/>
      <c r="AV96" s="10"/>
      <c r="AW96" s="10" t="e">
        <f t="shared" si="1"/>
        <v>#REF!</v>
      </c>
      <c r="AZ96" t="e">
        <f>+AVERAGE(#REF!)</f>
        <v>#REF!</v>
      </c>
    </row>
    <row r="97" spans="1:52">
      <c r="A97" s="10">
        <v>95</v>
      </c>
      <c r="B97" s="10"/>
      <c r="C97" s="10" t="s">
        <v>513</v>
      </c>
      <c r="D97" s="10"/>
      <c r="E97" s="10" t="s">
        <v>514</v>
      </c>
      <c r="F97" s="10" t="s">
        <v>55</v>
      </c>
      <c r="G97" s="10" t="s">
        <v>515</v>
      </c>
      <c r="H97" s="10">
        <v>3484306</v>
      </c>
      <c r="I97" s="10"/>
      <c r="J97" s="10" t="s">
        <v>265</v>
      </c>
      <c r="K97" s="10"/>
      <c r="L97" s="10" t="s">
        <v>113</v>
      </c>
      <c r="M97" s="10" t="s">
        <v>516</v>
      </c>
      <c r="N97" s="10"/>
      <c r="O97" s="10" t="s">
        <v>502</v>
      </c>
      <c r="P97" s="10" t="s">
        <v>502</v>
      </c>
      <c r="Q97" s="10"/>
      <c r="R97" s="10">
        <v>3781855</v>
      </c>
      <c r="S97" s="39"/>
      <c r="T97" s="10" t="s">
        <v>517</v>
      </c>
      <c r="U97" s="49"/>
      <c r="V97" s="39"/>
      <c r="W97" s="11"/>
      <c r="X97" s="52"/>
      <c r="Y97" s="37"/>
      <c r="Z97" s="49"/>
      <c r="AA97" s="10"/>
      <c r="AB97" s="10"/>
      <c r="AC97" s="10"/>
      <c r="AD97" s="10"/>
      <c r="AE97" s="10"/>
      <c r="AF97" s="39"/>
      <c r="AG97" s="39"/>
      <c r="AH97" s="12">
        <f>+IF(AC97+(AB97*12)=0,0,(((AD97*12)+AE97)-((AB97*12)+AC97+((AF97*12)+AG97))))</f>
        <v>0</v>
      </c>
      <c r="AI97" s="12">
        <f>+((AF97*12)+AG97)+((AB97*12)+AC97)-AH97</f>
        <v>0</v>
      </c>
      <c r="AJ97" s="13">
        <f>+X97+Y97</f>
        <v>0</v>
      </c>
      <c r="AK97" s="10">
        <f>+AI97-AJ97</f>
        <v>0</v>
      </c>
      <c r="AL97" s="39" t="e">
        <f>+IF(AZ97&gt;11000,11000,AZ97)</f>
        <v>#REF!</v>
      </c>
      <c r="AM97" s="10" t="e">
        <f>AL97*(AK97/12)</f>
        <v>#REF!</v>
      </c>
      <c r="AN97" s="10"/>
      <c r="AO97" s="15" t="e">
        <f>+AN97/AM97</f>
        <v>#REF!</v>
      </c>
      <c r="AP97" s="10" t="e">
        <f>AM97*(1-AO97)</f>
        <v>#REF!</v>
      </c>
      <c r="AQ97" s="10"/>
      <c r="AR97" s="15" t="e">
        <f>+AQ97/AM97</f>
        <v>#REF!</v>
      </c>
      <c r="AS97" s="16" t="e">
        <f>+AM97-AN97-AQ97</f>
        <v>#REF!</v>
      </c>
      <c r="AT97" s="10"/>
      <c r="AU97" s="10"/>
      <c r="AV97" s="10"/>
      <c r="AW97" s="10" t="e">
        <f t="shared" si="1"/>
        <v>#REF!</v>
      </c>
      <c r="AZ97" t="e">
        <f>+AVERAGE(#REF!)</f>
        <v>#REF!</v>
      </c>
    </row>
    <row r="98" spans="1:52">
      <c r="A98" s="10">
        <v>96</v>
      </c>
      <c r="B98" s="10"/>
      <c r="C98" s="10" t="s">
        <v>196</v>
      </c>
      <c r="D98" s="10"/>
      <c r="E98" s="10" t="s">
        <v>518</v>
      </c>
      <c r="F98" s="10" t="s">
        <v>519</v>
      </c>
      <c r="G98" s="10"/>
      <c r="H98" s="10">
        <v>2421514</v>
      </c>
      <c r="I98" s="10"/>
      <c r="J98" s="10" t="s">
        <v>51</v>
      </c>
      <c r="K98" s="10"/>
      <c r="L98" s="10" t="s">
        <v>57</v>
      </c>
      <c r="M98" s="10" t="s">
        <v>520</v>
      </c>
      <c r="N98" s="10"/>
      <c r="O98" s="10" t="s">
        <v>521</v>
      </c>
      <c r="P98" s="10" t="s">
        <v>522</v>
      </c>
      <c r="Q98" s="10"/>
      <c r="R98" s="10">
        <v>2383563</v>
      </c>
      <c r="S98" s="39"/>
      <c r="T98" s="10" t="s">
        <v>523</v>
      </c>
      <c r="U98" s="49"/>
      <c r="V98" s="39"/>
      <c r="W98" s="11"/>
      <c r="X98" s="52"/>
      <c r="Y98" s="37"/>
      <c r="Z98" s="49"/>
      <c r="AA98" s="10"/>
      <c r="AB98" s="10"/>
      <c r="AC98" s="10"/>
      <c r="AD98" s="10"/>
      <c r="AE98" s="10"/>
      <c r="AF98" s="39"/>
      <c r="AG98" s="39"/>
      <c r="AH98" s="12">
        <f>+IF(AC98+(AB98*12)=0,0,(((AD98*12)+AE98)-((AB98*12)+AC98+((AF98*12)+AG98))))</f>
        <v>0</v>
      </c>
      <c r="AI98" s="12">
        <f>+((AF98*12)+AG98)+((AB98*12)+AC98)-AH98</f>
        <v>0</v>
      </c>
      <c r="AJ98" s="13">
        <f>+X98+Y98</f>
        <v>0</v>
      </c>
      <c r="AK98" s="10">
        <f>+AI98-AJ98</f>
        <v>0</v>
      </c>
      <c r="AL98" s="39" t="e">
        <f>+IF(AZ98&gt;11000,11000,AZ98)</f>
        <v>#REF!</v>
      </c>
      <c r="AM98" s="10" t="e">
        <f>AL98*(AK98/12)</f>
        <v>#REF!</v>
      </c>
      <c r="AN98" s="10"/>
      <c r="AO98" s="15" t="e">
        <f>+AN98/AM98</f>
        <v>#REF!</v>
      </c>
      <c r="AP98" s="10" t="e">
        <f>AM98*(1-AO98)</f>
        <v>#REF!</v>
      </c>
      <c r="AQ98" s="10"/>
      <c r="AR98" s="15" t="e">
        <f>+AQ98/AM98</f>
        <v>#REF!</v>
      </c>
      <c r="AS98" s="16" t="e">
        <f>+AM98-AN98-AQ98</f>
        <v>#REF!</v>
      </c>
      <c r="AT98" s="10"/>
      <c r="AU98" s="10"/>
      <c r="AV98" s="10"/>
      <c r="AW98" s="10" t="e">
        <f t="shared" si="1"/>
        <v>#REF!</v>
      </c>
      <c r="AZ98" t="e">
        <f>+AVERAGE(#REF!)</f>
        <v>#REF!</v>
      </c>
    </row>
    <row r="99" spans="1:52">
      <c r="A99" s="10">
        <v>97</v>
      </c>
      <c r="B99" s="10"/>
      <c r="C99" s="10" t="s">
        <v>524</v>
      </c>
      <c r="D99" s="10"/>
      <c r="E99" s="10" t="s">
        <v>525</v>
      </c>
      <c r="F99" s="10"/>
      <c r="G99" s="10" t="s">
        <v>526</v>
      </c>
      <c r="H99" s="10">
        <v>2071141</v>
      </c>
      <c r="I99" s="10"/>
      <c r="J99" s="10" t="s">
        <v>265</v>
      </c>
      <c r="K99" s="10"/>
      <c r="L99" s="10" t="s">
        <v>113</v>
      </c>
      <c r="M99" s="10" t="s">
        <v>527</v>
      </c>
      <c r="N99" s="10"/>
      <c r="O99" s="10" t="s">
        <v>528</v>
      </c>
      <c r="P99" s="10" t="s">
        <v>529</v>
      </c>
      <c r="Q99" s="10"/>
      <c r="R99" s="10">
        <v>2206756</v>
      </c>
      <c r="S99" s="39"/>
      <c r="T99" s="10" t="s">
        <v>530</v>
      </c>
      <c r="U99" s="49"/>
      <c r="V99" s="39"/>
      <c r="W99" s="11"/>
      <c r="X99" s="52"/>
      <c r="Y99" s="37"/>
      <c r="Z99" s="49"/>
      <c r="AA99" s="10"/>
      <c r="AB99" s="10"/>
      <c r="AC99" s="10"/>
      <c r="AD99" s="10"/>
      <c r="AE99" s="10"/>
      <c r="AF99" s="39"/>
      <c r="AG99" s="39"/>
      <c r="AH99" s="12">
        <f>+IF(AC99+(AB99*12)=0,0,(((AD99*12)+AE99)-((AB99*12)+AC99+((AF99*12)+AG99))))</f>
        <v>0</v>
      </c>
      <c r="AI99" s="12">
        <f>+((AF99*12)+AG99)+((AB99*12)+AC99)-AH99</f>
        <v>0</v>
      </c>
      <c r="AJ99" s="13">
        <f>+X99+Y99</f>
        <v>0</v>
      </c>
      <c r="AK99" s="10">
        <f>+AI99-AJ99</f>
        <v>0</v>
      </c>
      <c r="AL99" s="39" t="e">
        <f>+IF(AZ99&gt;11000,11000,AZ99)</f>
        <v>#REF!</v>
      </c>
      <c r="AM99" s="10" t="e">
        <f>AL99*(AK99/12)</f>
        <v>#REF!</v>
      </c>
      <c r="AN99" s="10"/>
      <c r="AO99" s="15" t="e">
        <f>+AN99/AM99</f>
        <v>#REF!</v>
      </c>
      <c r="AP99" s="10" t="e">
        <f>AM99*(1-AO99)</f>
        <v>#REF!</v>
      </c>
      <c r="AQ99" s="10"/>
      <c r="AR99" s="15" t="e">
        <f>+AQ99/AM99</f>
        <v>#REF!</v>
      </c>
      <c r="AS99" s="16" t="e">
        <f>+AM99-AN99-AQ99</f>
        <v>#REF!</v>
      </c>
      <c r="AT99" s="10"/>
      <c r="AU99" s="10"/>
      <c r="AV99" s="10"/>
      <c r="AW99" s="10" t="e">
        <f t="shared" si="1"/>
        <v>#REF!</v>
      </c>
      <c r="AZ99" t="e">
        <f>+AVERAGE(#REF!)</f>
        <v>#REF!</v>
      </c>
    </row>
    <row r="100" spans="1:52">
      <c r="A100" s="10">
        <v>98</v>
      </c>
      <c r="B100" s="10"/>
      <c r="C100" s="10" t="s">
        <v>531</v>
      </c>
      <c r="D100" s="10"/>
      <c r="E100" s="10" t="s">
        <v>442</v>
      </c>
      <c r="F100" s="10" t="s">
        <v>179</v>
      </c>
      <c r="G100" s="10"/>
      <c r="H100" s="10">
        <v>2122444</v>
      </c>
      <c r="I100" s="10"/>
      <c r="J100" s="10" t="s">
        <v>51</v>
      </c>
      <c r="K100" s="10"/>
      <c r="L100" s="10" t="s">
        <v>81</v>
      </c>
      <c r="M100" s="10" t="s">
        <v>531</v>
      </c>
      <c r="N100" s="10"/>
      <c r="O100" s="10" t="s">
        <v>442</v>
      </c>
      <c r="P100" s="10" t="s">
        <v>179</v>
      </c>
      <c r="Q100" s="10"/>
      <c r="R100" s="10">
        <v>2122444</v>
      </c>
      <c r="S100" s="39"/>
      <c r="T100" s="10" t="s">
        <v>532</v>
      </c>
      <c r="U100" s="49"/>
      <c r="V100" s="39"/>
      <c r="W100" s="11"/>
      <c r="X100" s="52"/>
      <c r="Y100" s="37"/>
      <c r="Z100" s="49"/>
      <c r="AA100" s="10"/>
      <c r="AB100" s="10"/>
      <c r="AC100" s="10"/>
      <c r="AD100" s="10"/>
      <c r="AE100" s="10"/>
      <c r="AF100" s="39"/>
      <c r="AG100" s="39"/>
      <c r="AH100" s="12">
        <f>+IF(AC100+(AB100*12)=0,0,(((AD100*12)+AE100)-((AB100*12)+AC100+((AF100*12)+AG100))))</f>
        <v>0</v>
      </c>
      <c r="AI100" s="12">
        <f>+((AF100*12)+AG100)+((AB100*12)+AC100)-AH100</f>
        <v>0</v>
      </c>
      <c r="AJ100" s="13">
        <f>+X100+Y100</f>
        <v>0</v>
      </c>
      <c r="AK100" s="10">
        <f>+AI100-AJ100</f>
        <v>0</v>
      </c>
      <c r="AL100" s="39" t="e">
        <f>+IF(AZ100&gt;11000,11000,AZ100)</f>
        <v>#REF!</v>
      </c>
      <c r="AM100" s="10" t="e">
        <f>AL100*(AK100/12)</f>
        <v>#REF!</v>
      </c>
      <c r="AN100" s="10"/>
      <c r="AO100" s="15" t="e">
        <f>+AN100/AM100</f>
        <v>#REF!</v>
      </c>
      <c r="AP100" s="10" t="e">
        <f>AM100*(1-AO100)</f>
        <v>#REF!</v>
      </c>
      <c r="AQ100" s="10"/>
      <c r="AR100" s="15" t="e">
        <f>+AQ100/AM100</f>
        <v>#REF!</v>
      </c>
      <c r="AS100" s="16" t="e">
        <f>+AM100-AN100-AQ100</f>
        <v>#REF!</v>
      </c>
      <c r="AT100" s="10"/>
      <c r="AU100" s="10"/>
      <c r="AV100" s="10"/>
      <c r="AW100" s="10" t="e">
        <f t="shared" si="1"/>
        <v>#REF!</v>
      </c>
      <c r="AZ100" t="e">
        <f>+AVERAGE(#REF!)</f>
        <v>#REF!</v>
      </c>
    </row>
    <row r="101" spans="1:52">
      <c r="A101" s="10">
        <v>99</v>
      </c>
      <c r="B101" s="10"/>
      <c r="C101" s="10" t="s">
        <v>171</v>
      </c>
      <c r="D101" s="10"/>
      <c r="E101" s="10" t="s">
        <v>156</v>
      </c>
      <c r="F101" s="10" t="s">
        <v>533</v>
      </c>
      <c r="G101" s="10"/>
      <c r="H101" s="10">
        <v>1843442</v>
      </c>
      <c r="I101" s="10"/>
      <c r="J101" s="10" t="s">
        <v>184</v>
      </c>
      <c r="K101" s="10"/>
      <c r="L101" s="10" t="s">
        <v>81</v>
      </c>
      <c r="M101" s="10" t="s">
        <v>231</v>
      </c>
      <c r="N101" s="10"/>
      <c r="O101" s="10" t="s">
        <v>534</v>
      </c>
      <c r="P101" s="10" t="s">
        <v>535</v>
      </c>
      <c r="Q101" s="10"/>
      <c r="R101" s="10">
        <v>1241171</v>
      </c>
      <c r="S101" s="39"/>
      <c r="T101" s="10" t="s">
        <v>536</v>
      </c>
      <c r="U101" s="49"/>
      <c r="V101" s="39"/>
      <c r="W101" s="11"/>
      <c r="X101" s="52"/>
      <c r="Y101" s="37"/>
      <c r="Z101" s="49"/>
      <c r="AA101" s="10"/>
      <c r="AB101" s="10"/>
      <c r="AC101" s="10"/>
      <c r="AD101" s="10"/>
      <c r="AE101" s="10"/>
      <c r="AF101" s="39"/>
      <c r="AG101" s="39"/>
      <c r="AH101" s="12">
        <f>+IF(AC101+(AB101*12)=0,0,(((AD101*12)+AE101)-((AB101*12)+AC101+((AF101*12)+AG101))))</f>
        <v>0</v>
      </c>
      <c r="AI101" s="12">
        <f>+((AF101*12)+AG101)+((AB101*12)+AC101)-AH101</f>
        <v>0</v>
      </c>
      <c r="AJ101" s="13">
        <f>+X101+Y101</f>
        <v>0</v>
      </c>
      <c r="AK101" s="10">
        <f>+AI101-AJ101</f>
        <v>0</v>
      </c>
      <c r="AL101" s="39" t="e">
        <f>+IF(AZ101&gt;11000,11000,AZ101)</f>
        <v>#REF!</v>
      </c>
      <c r="AM101" s="10" t="e">
        <f>AL101*(AK101/12)</f>
        <v>#REF!</v>
      </c>
      <c r="AN101" s="10"/>
      <c r="AO101" s="15" t="e">
        <f>+AN101/AM101</f>
        <v>#REF!</v>
      </c>
      <c r="AP101" s="10" t="e">
        <f>AM101*(1-AO101)</f>
        <v>#REF!</v>
      </c>
      <c r="AQ101" s="10"/>
      <c r="AR101" s="15" t="e">
        <f>+AQ101/AM101</f>
        <v>#REF!</v>
      </c>
      <c r="AS101" s="16" t="e">
        <f>+AM101-AN101-AQ101</f>
        <v>#REF!</v>
      </c>
      <c r="AT101" s="10"/>
      <c r="AU101" s="10"/>
      <c r="AV101" s="10"/>
      <c r="AW101" s="10" t="e">
        <f t="shared" si="1"/>
        <v>#REF!</v>
      </c>
      <c r="AZ101" t="e">
        <f>+AVERAGE(#REF!)</f>
        <v>#REF!</v>
      </c>
    </row>
    <row r="102" spans="1:52">
      <c r="A102" s="10">
        <v>100</v>
      </c>
      <c r="B102" s="10"/>
      <c r="C102" s="10" t="s">
        <v>537</v>
      </c>
      <c r="D102" s="10"/>
      <c r="E102" s="10" t="s">
        <v>255</v>
      </c>
      <c r="F102" s="10" t="s">
        <v>255</v>
      </c>
      <c r="G102" s="10"/>
      <c r="H102" s="10">
        <v>384622</v>
      </c>
      <c r="I102" s="10"/>
      <c r="J102" s="10" t="s">
        <v>51</v>
      </c>
      <c r="K102" s="10"/>
      <c r="L102" s="10" t="s">
        <v>538</v>
      </c>
      <c r="M102" s="10" t="s">
        <v>537</v>
      </c>
      <c r="N102" s="10"/>
      <c r="O102" s="10" t="s">
        <v>255</v>
      </c>
      <c r="P102" s="10" t="s">
        <v>255</v>
      </c>
      <c r="Q102" s="10"/>
      <c r="R102" s="10">
        <v>384622</v>
      </c>
      <c r="S102" s="39"/>
      <c r="T102" s="10" t="s">
        <v>539</v>
      </c>
      <c r="U102" s="49"/>
      <c r="V102" s="39"/>
      <c r="W102" s="11"/>
      <c r="X102" s="52"/>
      <c r="Y102" s="37"/>
      <c r="Z102" s="49"/>
      <c r="AA102" s="10"/>
      <c r="AB102" s="10"/>
      <c r="AC102" s="10"/>
      <c r="AD102" s="10"/>
      <c r="AE102" s="10"/>
      <c r="AF102" s="39"/>
      <c r="AG102" s="39"/>
      <c r="AH102" s="12">
        <f>+IF(AC102+(AB102*12)=0,0,(((AD102*12)+AE102)-((AB102*12)+AC102+((AF102*12)+AG102))))</f>
        <v>0</v>
      </c>
      <c r="AI102" s="12">
        <f>+((AF102*12)+AG102)+((AB102*12)+AC102)-AH102</f>
        <v>0</v>
      </c>
      <c r="AJ102" s="13">
        <f>+X102+Y102</f>
        <v>0</v>
      </c>
      <c r="AK102" s="10">
        <f>+AI102-AJ102</f>
        <v>0</v>
      </c>
      <c r="AL102" s="39" t="e">
        <f>+IF(AZ102&gt;11000,11000,AZ102)</f>
        <v>#REF!</v>
      </c>
      <c r="AM102" s="10" t="e">
        <f>AL102*(AK102/12)</f>
        <v>#REF!</v>
      </c>
      <c r="AN102" s="10"/>
      <c r="AO102" s="15" t="e">
        <f>+AN102/AM102</f>
        <v>#REF!</v>
      </c>
      <c r="AP102" s="10" t="e">
        <f>AM102*(1-AO102)</f>
        <v>#REF!</v>
      </c>
      <c r="AQ102" s="10"/>
      <c r="AR102" s="15" t="e">
        <f>+AQ102/AM102</f>
        <v>#REF!</v>
      </c>
      <c r="AS102" s="16" t="e">
        <f>+AM102-AN102-AQ102</f>
        <v>#REF!</v>
      </c>
      <c r="AT102" s="10"/>
      <c r="AU102" s="10"/>
      <c r="AV102" s="10"/>
      <c r="AW102" s="10" t="e">
        <f t="shared" si="1"/>
        <v>#REF!</v>
      </c>
      <c r="AZ102" t="e">
        <f>+AVERAGE(#REF!)</f>
        <v>#REF!</v>
      </c>
    </row>
    <row r="103" spans="1:52">
      <c r="A103" s="10">
        <v>101</v>
      </c>
      <c r="B103" s="10"/>
      <c r="C103" s="10" t="s">
        <v>540</v>
      </c>
      <c r="D103" s="10" t="s">
        <v>466</v>
      </c>
      <c r="E103" s="10" t="s">
        <v>56</v>
      </c>
      <c r="F103" s="10"/>
      <c r="G103" s="10" t="s">
        <v>541</v>
      </c>
      <c r="H103" s="10">
        <v>2467535</v>
      </c>
      <c r="I103" s="10"/>
      <c r="J103" s="10" t="s">
        <v>265</v>
      </c>
      <c r="K103" s="10"/>
      <c r="L103" s="10" t="s">
        <v>57</v>
      </c>
      <c r="M103" s="10" t="s">
        <v>542</v>
      </c>
      <c r="N103" s="10" t="s">
        <v>543</v>
      </c>
      <c r="O103" s="10" t="s">
        <v>237</v>
      </c>
      <c r="P103" s="10" t="s">
        <v>56</v>
      </c>
      <c r="Q103" s="10"/>
      <c r="R103" s="10">
        <v>6821355</v>
      </c>
      <c r="S103" s="39"/>
      <c r="T103" s="10" t="s">
        <v>544</v>
      </c>
      <c r="U103" s="49"/>
      <c r="V103" s="39"/>
      <c r="W103" s="11"/>
      <c r="X103" s="52"/>
      <c r="Y103" s="37"/>
      <c r="Z103" s="49"/>
      <c r="AA103" s="10"/>
      <c r="AB103" s="10"/>
      <c r="AC103" s="10"/>
      <c r="AD103" s="10"/>
      <c r="AE103" s="10"/>
      <c r="AF103" s="39"/>
      <c r="AG103" s="39"/>
      <c r="AH103" s="12">
        <f>+IF(AC103+(AB103*12)=0,0,(((AD103*12)+AE103)-((AB103*12)+AC103+((AF103*12)+AG103))))</f>
        <v>0</v>
      </c>
      <c r="AI103" s="12">
        <f>+((AF103*12)+AG103)+((AB103*12)+AC103)-AH103</f>
        <v>0</v>
      </c>
      <c r="AJ103" s="13">
        <f>+X103+Y103</f>
        <v>0</v>
      </c>
      <c r="AK103" s="10">
        <f>+AI103-AJ103</f>
        <v>0</v>
      </c>
      <c r="AL103" s="39" t="e">
        <f>+IF(AZ103&gt;11000,11000,AZ103)</f>
        <v>#REF!</v>
      </c>
      <c r="AM103" s="10" t="e">
        <f>AL103*(AK103/12)</f>
        <v>#REF!</v>
      </c>
      <c r="AN103" s="10"/>
      <c r="AO103" s="15" t="e">
        <f>+AN103/AM103</f>
        <v>#REF!</v>
      </c>
      <c r="AP103" s="10" t="e">
        <f>AM103*(1-AO103)</f>
        <v>#REF!</v>
      </c>
      <c r="AQ103" s="10"/>
      <c r="AR103" s="15" t="e">
        <f>+AQ103/AM103</f>
        <v>#REF!</v>
      </c>
      <c r="AS103" s="16" t="e">
        <f>+AM103-AN103-AQ103</f>
        <v>#REF!</v>
      </c>
      <c r="AT103" s="10"/>
      <c r="AU103" s="10"/>
      <c r="AV103" s="10"/>
      <c r="AW103" s="10" t="e">
        <f t="shared" si="1"/>
        <v>#REF!</v>
      </c>
      <c r="AZ103" t="e">
        <f>+AVERAGE(#REF!)</f>
        <v>#REF!</v>
      </c>
    </row>
    <row r="104" spans="1:52">
      <c r="A104" s="10">
        <v>102</v>
      </c>
      <c r="B104" s="10"/>
      <c r="C104" s="10" t="s">
        <v>545</v>
      </c>
      <c r="D104" s="10"/>
      <c r="E104" s="10" t="s">
        <v>546</v>
      </c>
      <c r="F104" s="10" t="s">
        <v>547</v>
      </c>
      <c r="G104" s="10"/>
      <c r="H104" s="10">
        <v>6434447</v>
      </c>
      <c r="I104" s="10"/>
      <c r="J104" s="10" t="s">
        <v>105</v>
      </c>
      <c r="K104" s="10"/>
      <c r="L104" s="10" t="s">
        <v>57</v>
      </c>
      <c r="M104" s="10" t="s">
        <v>95</v>
      </c>
      <c r="N104" s="10" t="s">
        <v>548</v>
      </c>
      <c r="O104" s="10" t="s">
        <v>193</v>
      </c>
      <c r="P104" s="10" t="s">
        <v>549</v>
      </c>
      <c r="Q104" s="10"/>
      <c r="R104" s="10">
        <v>5311159</v>
      </c>
      <c r="S104" s="39"/>
      <c r="T104" s="10" t="s">
        <v>550</v>
      </c>
      <c r="U104" s="49"/>
      <c r="V104" s="39"/>
      <c r="W104" s="11"/>
      <c r="X104" s="52"/>
      <c r="Y104" s="37"/>
      <c r="Z104" s="49"/>
      <c r="AA104" s="10"/>
      <c r="AB104" s="10"/>
      <c r="AC104" s="10"/>
      <c r="AD104" s="10"/>
      <c r="AE104" s="10"/>
      <c r="AF104" s="39"/>
      <c r="AG104" s="39"/>
      <c r="AH104" s="12">
        <f>+IF(AC104+(AB104*12)=0,0,(((AD104*12)+AE104)-((AB104*12)+AC104+((AF104*12)+AG104))))</f>
        <v>0</v>
      </c>
      <c r="AI104" s="12">
        <f>+((AF104*12)+AG104)+((AB104*12)+AC104)-AH104</f>
        <v>0</v>
      </c>
      <c r="AJ104" s="13">
        <f>+X104+Y104</f>
        <v>0</v>
      </c>
      <c r="AK104" s="10">
        <f>+AI104-AJ104</f>
        <v>0</v>
      </c>
      <c r="AL104" s="39" t="e">
        <f>+IF(AZ104&gt;11000,11000,AZ104)</f>
        <v>#REF!</v>
      </c>
      <c r="AM104" s="10" t="e">
        <f>AL104*(AK104/12)</f>
        <v>#REF!</v>
      </c>
      <c r="AN104" s="10"/>
      <c r="AO104" s="15" t="e">
        <f>+AN104/AM104</f>
        <v>#REF!</v>
      </c>
      <c r="AP104" s="10" t="e">
        <f>AM104*(1-AO104)</f>
        <v>#REF!</v>
      </c>
      <c r="AQ104" s="10"/>
      <c r="AR104" s="15" t="e">
        <f>+AQ104/AM104</f>
        <v>#REF!</v>
      </c>
      <c r="AS104" s="16" t="e">
        <f>+AM104-AN104-AQ104</f>
        <v>#REF!</v>
      </c>
      <c r="AT104" s="10"/>
      <c r="AU104" s="10"/>
      <c r="AV104" s="10"/>
      <c r="AW104" s="10" t="e">
        <f t="shared" si="1"/>
        <v>#REF!</v>
      </c>
      <c r="AZ104" t="e">
        <f>+AVERAGE(#REF!)</f>
        <v>#REF!</v>
      </c>
    </row>
    <row r="105" spans="1:52">
      <c r="A105" s="10">
        <v>103</v>
      </c>
      <c r="B105" s="10"/>
      <c r="C105" s="10" t="s">
        <v>551</v>
      </c>
      <c r="D105" s="10" t="s">
        <v>552</v>
      </c>
      <c r="E105" s="10" t="s">
        <v>553</v>
      </c>
      <c r="F105" s="10" t="s">
        <v>554</v>
      </c>
      <c r="G105" s="10" t="s">
        <v>555</v>
      </c>
      <c r="H105" s="10">
        <v>4488375</v>
      </c>
      <c r="I105" s="10"/>
      <c r="J105" s="10" t="s">
        <v>265</v>
      </c>
      <c r="K105" s="10"/>
      <c r="L105" s="10" t="s">
        <v>113</v>
      </c>
      <c r="M105" s="10" t="s">
        <v>167</v>
      </c>
      <c r="N105" s="10"/>
      <c r="O105" s="10" t="s">
        <v>556</v>
      </c>
      <c r="P105" s="10" t="s">
        <v>557</v>
      </c>
      <c r="Q105" s="10"/>
      <c r="R105" s="10">
        <v>3613714</v>
      </c>
      <c r="S105" s="39"/>
      <c r="T105" s="10" t="s">
        <v>558</v>
      </c>
      <c r="U105" s="49"/>
      <c r="V105" s="39"/>
      <c r="W105" s="11"/>
      <c r="X105" s="52"/>
      <c r="Y105" s="37"/>
      <c r="Z105" s="49"/>
      <c r="AA105" s="10"/>
      <c r="AB105" s="10"/>
      <c r="AC105" s="10"/>
      <c r="AD105" s="10"/>
      <c r="AE105" s="10"/>
      <c r="AF105" s="39"/>
      <c r="AG105" s="39"/>
      <c r="AH105" s="12">
        <f>+IF(AC105+(AB105*12)=0,0,(((AD105*12)+AE105)-((AB105*12)+AC105+((AF105*12)+AG105))))</f>
        <v>0</v>
      </c>
      <c r="AI105" s="12">
        <f>+((AF105*12)+AG105)+((AB105*12)+AC105)-AH105</f>
        <v>0</v>
      </c>
      <c r="AJ105" s="13">
        <f>+X105+Y105</f>
        <v>0</v>
      </c>
      <c r="AK105" s="10">
        <f>+AI105-AJ105</f>
        <v>0</v>
      </c>
      <c r="AL105" s="39" t="e">
        <f>+IF(AZ105&gt;11000,11000,AZ105)</f>
        <v>#REF!</v>
      </c>
      <c r="AM105" s="10" t="e">
        <f>AL105*(AK105/12)</f>
        <v>#REF!</v>
      </c>
      <c r="AN105" s="10"/>
      <c r="AO105" s="15" t="e">
        <f>+AN105/AM105</f>
        <v>#REF!</v>
      </c>
      <c r="AP105" s="10" t="e">
        <f>AM105*(1-AO105)</f>
        <v>#REF!</v>
      </c>
      <c r="AQ105" s="10"/>
      <c r="AR105" s="15" t="e">
        <f>+AQ105/AM105</f>
        <v>#REF!</v>
      </c>
      <c r="AS105" s="16" t="e">
        <f>+AM105-AN105-AQ105</f>
        <v>#REF!</v>
      </c>
      <c r="AT105" s="10"/>
      <c r="AU105" s="10"/>
      <c r="AV105" s="10"/>
      <c r="AW105" s="10" t="e">
        <f t="shared" si="1"/>
        <v>#REF!</v>
      </c>
      <c r="AZ105" t="e">
        <f>+AVERAGE(#REF!)</f>
        <v>#REF!</v>
      </c>
    </row>
    <row r="106" spans="1:52">
      <c r="A106" s="10">
        <v>104</v>
      </c>
      <c r="B106" s="10"/>
      <c r="C106" s="10" t="s">
        <v>231</v>
      </c>
      <c r="D106" s="10"/>
      <c r="E106" s="10" t="s">
        <v>559</v>
      </c>
      <c r="F106" s="10" t="s">
        <v>560</v>
      </c>
      <c r="G106" s="10"/>
      <c r="H106" s="10">
        <v>328259</v>
      </c>
      <c r="I106" s="10"/>
      <c r="J106" s="10" t="s">
        <v>51</v>
      </c>
      <c r="K106" s="10"/>
      <c r="L106" s="10" t="s">
        <v>113</v>
      </c>
      <c r="M106" s="10" t="s">
        <v>231</v>
      </c>
      <c r="N106" s="10"/>
      <c r="O106" s="10" t="s">
        <v>559</v>
      </c>
      <c r="P106" s="10" t="s">
        <v>560</v>
      </c>
      <c r="Q106" s="10"/>
      <c r="R106" s="10">
        <v>328259</v>
      </c>
      <c r="S106" s="39"/>
      <c r="T106" s="10" t="s">
        <v>561</v>
      </c>
      <c r="U106" s="49"/>
      <c r="V106" s="39"/>
      <c r="W106" s="11"/>
      <c r="X106" s="52"/>
      <c r="Y106" s="37"/>
      <c r="Z106" s="49"/>
      <c r="AA106" s="10"/>
      <c r="AB106" s="10"/>
      <c r="AC106" s="10"/>
      <c r="AD106" s="10"/>
      <c r="AE106" s="10"/>
      <c r="AF106" s="39"/>
      <c r="AG106" s="39"/>
      <c r="AH106" s="12">
        <f>+IF(AC106+(AB106*12)=0,0,(((AD106*12)+AE106)-((AB106*12)+AC106+((AF106*12)+AG106))))</f>
        <v>0</v>
      </c>
      <c r="AI106" s="12">
        <f>+((AF106*12)+AG106)+((AB106*12)+AC106)-AH106</f>
        <v>0</v>
      </c>
      <c r="AJ106" s="13">
        <f>+X106+Y106</f>
        <v>0</v>
      </c>
      <c r="AK106" s="10">
        <f>+AI106-AJ106</f>
        <v>0</v>
      </c>
      <c r="AL106" s="39" t="e">
        <f>+IF(AZ106&gt;11000,11000,AZ106)</f>
        <v>#REF!</v>
      </c>
      <c r="AM106" s="10" t="e">
        <f>AL106*(AK106/12)</f>
        <v>#REF!</v>
      </c>
      <c r="AN106" s="10"/>
      <c r="AO106" s="15" t="e">
        <f>+AN106/AM106</f>
        <v>#REF!</v>
      </c>
      <c r="AP106" s="10" t="e">
        <f>AM106*(1-AO106)</f>
        <v>#REF!</v>
      </c>
      <c r="AQ106" s="10"/>
      <c r="AR106" s="15" t="e">
        <f>+AQ106/AM106</f>
        <v>#REF!</v>
      </c>
      <c r="AS106" s="16" t="e">
        <f>+AM106-AN106-AQ106</f>
        <v>#REF!</v>
      </c>
      <c r="AT106" s="10"/>
      <c r="AU106" s="10"/>
      <c r="AV106" s="10"/>
      <c r="AW106" s="10" t="e">
        <f t="shared" si="1"/>
        <v>#REF!</v>
      </c>
      <c r="AZ106" t="e">
        <f>+AVERAGE(#REF!)</f>
        <v>#REF!</v>
      </c>
    </row>
    <row r="107" spans="1:52">
      <c r="A107" s="10">
        <v>105</v>
      </c>
      <c r="B107" s="10"/>
      <c r="C107" s="10" t="s">
        <v>562</v>
      </c>
      <c r="D107" s="10"/>
      <c r="E107" s="10" t="s">
        <v>500</v>
      </c>
      <c r="F107" s="10" t="s">
        <v>563</v>
      </c>
      <c r="G107" s="10"/>
      <c r="H107" s="10">
        <v>499546</v>
      </c>
      <c r="I107" s="10"/>
      <c r="J107" s="10" t="s">
        <v>51</v>
      </c>
      <c r="K107" s="10"/>
      <c r="L107" s="10" t="s">
        <v>119</v>
      </c>
      <c r="M107" s="10" t="s">
        <v>562</v>
      </c>
      <c r="N107" s="10"/>
      <c r="O107" s="10" t="s">
        <v>500</v>
      </c>
      <c r="P107" s="10" t="s">
        <v>563</v>
      </c>
      <c r="Q107" s="10"/>
      <c r="R107" s="10">
        <v>499546</v>
      </c>
      <c r="S107" s="39"/>
      <c r="T107" s="10" t="s">
        <v>564</v>
      </c>
      <c r="U107" s="49"/>
      <c r="V107" s="39"/>
      <c r="W107" s="11"/>
      <c r="X107" s="52"/>
      <c r="Y107" s="37"/>
      <c r="Z107" s="49"/>
      <c r="AA107" s="10"/>
      <c r="AB107" s="10"/>
      <c r="AC107" s="10"/>
      <c r="AD107" s="10"/>
      <c r="AE107" s="10"/>
      <c r="AF107" s="39"/>
      <c r="AG107" s="39"/>
      <c r="AH107" s="12">
        <f>+IF(AC107+(AB107*12)=0,0,(((AD107*12)+AE107)-((AB107*12)+AC107+((AF107*12)+AG107))))</f>
        <v>0</v>
      </c>
      <c r="AI107" s="12">
        <f>+((AF107*12)+AG107)+((AB107*12)+AC107)-AH107</f>
        <v>0</v>
      </c>
      <c r="AJ107" s="13">
        <f>+X107+Y107</f>
        <v>0</v>
      </c>
      <c r="AK107" s="10">
        <f>+AI107-AJ107</f>
        <v>0</v>
      </c>
      <c r="AL107" s="39" t="e">
        <f>+IF(AZ107&gt;11000,11000,AZ107)</f>
        <v>#REF!</v>
      </c>
      <c r="AM107" s="10" t="e">
        <f>AL107*(AK107/12)</f>
        <v>#REF!</v>
      </c>
      <c r="AN107" s="10"/>
      <c r="AO107" s="15" t="e">
        <f>+AN107/AM107</f>
        <v>#REF!</v>
      </c>
      <c r="AP107" s="10" t="e">
        <f>AM107*(1-AO107)</f>
        <v>#REF!</v>
      </c>
      <c r="AQ107" s="10"/>
      <c r="AR107" s="15" t="e">
        <f>+AQ107/AM107</f>
        <v>#REF!</v>
      </c>
      <c r="AS107" s="16" t="e">
        <f>+AM107-AN107-AQ107</f>
        <v>#REF!</v>
      </c>
      <c r="AT107" s="10"/>
      <c r="AU107" s="10"/>
      <c r="AV107" s="10"/>
      <c r="AW107" s="10" t="e">
        <f t="shared" si="1"/>
        <v>#REF!</v>
      </c>
      <c r="AZ107" t="e">
        <f>+AVERAGE(#REF!)</f>
        <v>#REF!</v>
      </c>
    </row>
    <row r="108" spans="1:52">
      <c r="A108" s="10">
        <v>106</v>
      </c>
      <c r="B108" s="10"/>
      <c r="C108" s="10" t="s">
        <v>565</v>
      </c>
      <c r="D108" s="10"/>
      <c r="E108" s="10" t="s">
        <v>442</v>
      </c>
      <c r="F108" s="10" t="s">
        <v>566</v>
      </c>
      <c r="G108" s="10"/>
      <c r="H108" s="10">
        <v>1651995</v>
      </c>
      <c r="I108" s="10"/>
      <c r="J108" s="10" t="s">
        <v>51</v>
      </c>
      <c r="K108" s="10"/>
      <c r="L108" s="10" t="s">
        <v>57</v>
      </c>
      <c r="M108" s="10" t="s">
        <v>565</v>
      </c>
      <c r="N108" s="10"/>
      <c r="O108" s="10" t="s">
        <v>442</v>
      </c>
      <c r="P108" s="10" t="s">
        <v>566</v>
      </c>
      <c r="Q108" s="10"/>
      <c r="R108" s="10">
        <v>1651995</v>
      </c>
      <c r="S108" s="39"/>
      <c r="T108" s="10" t="s">
        <v>567</v>
      </c>
      <c r="U108" s="49"/>
      <c r="V108" s="39"/>
      <c r="W108" s="11"/>
      <c r="X108" s="52"/>
      <c r="Y108" s="37"/>
      <c r="Z108" s="49"/>
      <c r="AA108" s="10"/>
      <c r="AB108" s="10"/>
      <c r="AC108" s="10"/>
      <c r="AD108" s="10"/>
      <c r="AE108" s="10"/>
      <c r="AF108" s="39"/>
      <c r="AG108" s="39"/>
      <c r="AH108" s="12">
        <f>+IF(AC108+(AB108*12)=0,0,(((AD108*12)+AE108)-((AB108*12)+AC108+((AF108*12)+AG108))))</f>
        <v>0</v>
      </c>
      <c r="AI108" s="12">
        <f>+((AF108*12)+AG108)+((AB108*12)+AC108)-AH108</f>
        <v>0</v>
      </c>
      <c r="AJ108" s="13">
        <f>+X108+Y108</f>
        <v>0</v>
      </c>
      <c r="AK108" s="10">
        <f>+AI108-AJ108</f>
        <v>0</v>
      </c>
      <c r="AL108" s="39" t="e">
        <f>+IF(AZ108&gt;11000,11000,AZ108)</f>
        <v>#REF!</v>
      </c>
      <c r="AM108" s="10" t="e">
        <f>AL108*(AK108/12)</f>
        <v>#REF!</v>
      </c>
      <c r="AN108" s="10"/>
      <c r="AO108" s="15" t="e">
        <f>+AN108/AM108</f>
        <v>#REF!</v>
      </c>
      <c r="AP108" s="10" t="e">
        <f>AM108*(1-AO108)</f>
        <v>#REF!</v>
      </c>
      <c r="AQ108" s="10"/>
      <c r="AR108" s="15" t="e">
        <f>+AQ108/AM108</f>
        <v>#REF!</v>
      </c>
      <c r="AS108" s="16" t="e">
        <f>+AM108-AN108-AQ108</f>
        <v>#REF!</v>
      </c>
      <c r="AT108" s="10"/>
      <c r="AU108" s="10"/>
      <c r="AV108" s="10"/>
      <c r="AW108" s="10" t="e">
        <f t="shared" si="1"/>
        <v>#REF!</v>
      </c>
      <c r="AZ108" t="e">
        <f>+AVERAGE(#REF!)</f>
        <v>#REF!</v>
      </c>
    </row>
    <row r="109" spans="1:52">
      <c r="A109" s="10">
        <v>107</v>
      </c>
      <c r="B109" s="10"/>
      <c r="C109" s="10" t="s">
        <v>568</v>
      </c>
      <c r="D109" s="10"/>
      <c r="E109" s="10" t="s">
        <v>126</v>
      </c>
      <c r="F109" s="10" t="s">
        <v>450</v>
      </c>
      <c r="G109" s="10" t="s">
        <v>569</v>
      </c>
      <c r="H109" s="10">
        <v>2391449</v>
      </c>
      <c r="I109" s="10"/>
      <c r="J109" s="10" t="s">
        <v>265</v>
      </c>
      <c r="K109" s="10"/>
      <c r="L109" s="10" t="s">
        <v>158</v>
      </c>
      <c r="M109" s="10" t="s">
        <v>360</v>
      </c>
      <c r="N109" s="10"/>
      <c r="O109" s="10" t="s">
        <v>553</v>
      </c>
      <c r="P109" s="10" t="s">
        <v>183</v>
      </c>
      <c r="Q109" s="10"/>
      <c r="R109" s="10">
        <v>2048543</v>
      </c>
      <c r="S109" s="39"/>
      <c r="T109" s="10" t="s">
        <v>570</v>
      </c>
      <c r="U109" s="49"/>
      <c r="V109" s="39"/>
      <c r="W109" s="11"/>
      <c r="X109" s="52"/>
      <c r="Y109" s="37"/>
      <c r="Z109" s="49"/>
      <c r="AA109" s="10"/>
      <c r="AB109" s="10"/>
      <c r="AC109" s="10"/>
      <c r="AD109" s="10"/>
      <c r="AE109" s="10"/>
      <c r="AF109" s="39"/>
      <c r="AG109" s="39"/>
      <c r="AH109" s="12">
        <f>+IF(AC109+(AB109*12)=0,0,(((AD109*12)+AE109)-((AB109*12)+AC109+((AF109*12)+AG109))))</f>
        <v>0</v>
      </c>
      <c r="AI109" s="12">
        <f>+((AF109*12)+AG109)+((AB109*12)+AC109)-AH109</f>
        <v>0</v>
      </c>
      <c r="AJ109" s="13">
        <f>+X109+Y109</f>
        <v>0</v>
      </c>
      <c r="AK109" s="10">
        <f>+AI109-AJ109</f>
        <v>0</v>
      </c>
      <c r="AL109" s="39" t="e">
        <f>+IF(AZ109&gt;11000,11000,AZ109)</f>
        <v>#REF!</v>
      </c>
      <c r="AM109" s="10" t="e">
        <f>AL109*(AK109/12)</f>
        <v>#REF!</v>
      </c>
      <c r="AN109" s="10"/>
      <c r="AO109" s="15" t="e">
        <f>+AN109/AM109</f>
        <v>#REF!</v>
      </c>
      <c r="AP109" s="10" t="e">
        <f>AM109*(1-AO109)</f>
        <v>#REF!</v>
      </c>
      <c r="AQ109" s="10"/>
      <c r="AR109" s="15" t="e">
        <f>+AQ109/AM109</f>
        <v>#REF!</v>
      </c>
      <c r="AS109" s="16" t="e">
        <f>+AM109-AN109-AQ109</f>
        <v>#REF!</v>
      </c>
      <c r="AT109" s="10"/>
      <c r="AU109" s="10"/>
      <c r="AV109" s="10"/>
      <c r="AW109" s="10" t="e">
        <f t="shared" si="1"/>
        <v>#REF!</v>
      </c>
      <c r="AZ109" t="e">
        <f>+AVERAGE(#REF!)</f>
        <v>#REF!</v>
      </c>
    </row>
    <row r="110" spans="1:52">
      <c r="A110" s="10">
        <v>108</v>
      </c>
      <c r="B110" s="10"/>
      <c r="C110" s="10" t="s">
        <v>437</v>
      </c>
      <c r="D110" s="10"/>
      <c r="E110" s="10" t="s">
        <v>571</v>
      </c>
      <c r="F110" s="10" t="s">
        <v>129</v>
      </c>
      <c r="G110" s="10"/>
      <c r="H110" s="10">
        <v>3777606</v>
      </c>
      <c r="I110" s="10"/>
      <c r="J110" s="10" t="s">
        <v>51</v>
      </c>
      <c r="K110" s="10"/>
      <c r="L110" s="10" t="s">
        <v>57</v>
      </c>
      <c r="M110" s="10" t="s">
        <v>437</v>
      </c>
      <c r="N110" s="10"/>
      <c r="O110" s="10" t="s">
        <v>571</v>
      </c>
      <c r="P110" s="10" t="s">
        <v>129</v>
      </c>
      <c r="Q110" s="10"/>
      <c r="R110" s="10">
        <v>3777606</v>
      </c>
      <c r="S110" s="39"/>
      <c r="T110" s="10" t="s">
        <v>572</v>
      </c>
      <c r="U110" s="49"/>
      <c r="V110" s="39"/>
      <c r="W110" s="11"/>
      <c r="X110" s="52"/>
      <c r="Y110" s="37"/>
      <c r="Z110" s="49"/>
      <c r="AA110" s="10"/>
      <c r="AB110" s="10"/>
      <c r="AC110" s="10"/>
      <c r="AD110" s="10"/>
      <c r="AE110" s="10"/>
      <c r="AF110" s="39"/>
      <c r="AG110" s="39"/>
      <c r="AH110" s="12">
        <f>+IF(AC110+(AB110*12)=0,0,(((AD110*12)+AE110)-((AB110*12)+AC110+((AF110*12)+AG110))))</f>
        <v>0</v>
      </c>
      <c r="AI110" s="12">
        <f>+((AF110*12)+AG110)+((AB110*12)+AC110)-AH110</f>
        <v>0</v>
      </c>
      <c r="AJ110" s="13">
        <f>+X110+Y110</f>
        <v>0</v>
      </c>
      <c r="AK110" s="10">
        <f>+AI110-AJ110</f>
        <v>0</v>
      </c>
      <c r="AL110" s="39" t="e">
        <f>+IF(AZ110&gt;11000,11000,AZ110)</f>
        <v>#REF!</v>
      </c>
      <c r="AM110" s="10" t="e">
        <f>AL110*(AK110/12)</f>
        <v>#REF!</v>
      </c>
      <c r="AN110" s="10"/>
      <c r="AO110" s="15" t="e">
        <f>+AN110/AM110</f>
        <v>#REF!</v>
      </c>
      <c r="AP110" s="10" t="e">
        <f>AM110*(1-AO110)</f>
        <v>#REF!</v>
      </c>
      <c r="AQ110" s="10"/>
      <c r="AR110" s="15" t="e">
        <f>+AQ110/AM110</f>
        <v>#REF!</v>
      </c>
      <c r="AS110" s="16" t="e">
        <f>+AM110-AN110-AQ110</f>
        <v>#REF!</v>
      </c>
      <c r="AT110" s="10"/>
      <c r="AU110" s="10"/>
      <c r="AV110" s="10"/>
      <c r="AW110" s="10" t="e">
        <f t="shared" si="1"/>
        <v>#REF!</v>
      </c>
      <c r="AZ110" t="e">
        <f>+AVERAGE(#REF!)</f>
        <v>#REF!</v>
      </c>
    </row>
    <row r="111" spans="1:52">
      <c r="A111" s="10">
        <v>109</v>
      </c>
      <c r="B111" s="10"/>
      <c r="C111" s="10" t="s">
        <v>573</v>
      </c>
      <c r="D111" s="10"/>
      <c r="E111" s="10" t="s">
        <v>574</v>
      </c>
      <c r="F111" s="10" t="s">
        <v>575</v>
      </c>
      <c r="G111" s="10" t="s">
        <v>576</v>
      </c>
      <c r="H111" s="20" t="s">
        <v>577</v>
      </c>
      <c r="I111" s="10"/>
      <c r="J111" s="10" t="s">
        <v>578</v>
      </c>
      <c r="K111" s="10"/>
      <c r="L111" s="10" t="s">
        <v>74</v>
      </c>
      <c r="M111" s="10" t="s">
        <v>579</v>
      </c>
      <c r="N111" s="10" t="s">
        <v>236</v>
      </c>
      <c r="O111" s="10" t="s">
        <v>574</v>
      </c>
      <c r="P111" s="10" t="s">
        <v>575</v>
      </c>
      <c r="Q111" s="10"/>
      <c r="R111" s="10">
        <v>3354831</v>
      </c>
      <c r="S111" s="39"/>
      <c r="T111" s="10" t="s">
        <v>580</v>
      </c>
      <c r="U111" s="49"/>
      <c r="V111" s="39"/>
      <c r="W111" s="11"/>
      <c r="X111" s="52"/>
      <c r="Y111" s="37"/>
      <c r="Z111" s="49"/>
      <c r="AA111" s="10"/>
      <c r="AB111" s="10"/>
      <c r="AC111" s="10"/>
      <c r="AD111" s="10"/>
      <c r="AE111" s="10"/>
      <c r="AF111" s="39"/>
      <c r="AG111" s="39"/>
      <c r="AH111" s="12">
        <f>+IF(AC111+(AB111*12)=0,0,(((AD111*12)+AE111)-((AB111*12)+AC111+((AF111*12)+AG111))))</f>
        <v>0</v>
      </c>
      <c r="AI111" s="12">
        <f>+((AF111*12)+AG111)+((AB111*12)+AC111)-AH111</f>
        <v>0</v>
      </c>
      <c r="AJ111" s="13">
        <f>+X111+Y111</f>
        <v>0</v>
      </c>
      <c r="AK111" s="10">
        <f>+AI111-AJ111</f>
        <v>0</v>
      </c>
      <c r="AL111" s="39" t="e">
        <f>+IF(AZ111&gt;11000,11000,AZ111)</f>
        <v>#REF!</v>
      </c>
      <c r="AM111" s="10" t="e">
        <f>AL111*(AK111/12)</f>
        <v>#REF!</v>
      </c>
      <c r="AN111" s="10"/>
      <c r="AO111" s="15" t="e">
        <f>+AN111/AM111</f>
        <v>#REF!</v>
      </c>
      <c r="AP111" s="10" t="e">
        <f>AM111*(1-AO111)</f>
        <v>#REF!</v>
      </c>
      <c r="AQ111" s="10"/>
      <c r="AR111" s="15" t="e">
        <f>+AQ111/AM111</f>
        <v>#REF!</v>
      </c>
      <c r="AS111" s="16" t="e">
        <f>+AM111-AN111-AQ111</f>
        <v>#REF!</v>
      </c>
      <c r="AT111" s="10"/>
      <c r="AU111" s="10"/>
      <c r="AV111" s="10"/>
      <c r="AW111" s="10" t="e">
        <f t="shared" si="1"/>
        <v>#REF!</v>
      </c>
      <c r="AZ111" t="e">
        <f>+AVERAGE(#REF!)</f>
        <v>#REF!</v>
      </c>
    </row>
    <row r="112" spans="1:52">
      <c r="A112" s="10">
        <v>110</v>
      </c>
      <c r="B112" s="10"/>
      <c r="C112" s="10" t="s">
        <v>581</v>
      </c>
      <c r="D112" s="10" t="s">
        <v>582</v>
      </c>
      <c r="E112" s="10" t="s">
        <v>583</v>
      </c>
      <c r="F112" s="10" t="s">
        <v>73</v>
      </c>
      <c r="G112" s="10" t="s">
        <v>584</v>
      </c>
      <c r="H112" s="10">
        <v>2600798</v>
      </c>
      <c r="I112" s="10"/>
      <c r="J112" s="10" t="s">
        <v>265</v>
      </c>
      <c r="K112" s="10"/>
      <c r="L112" s="10" t="s">
        <v>113</v>
      </c>
      <c r="M112" s="10" t="s">
        <v>71</v>
      </c>
      <c r="N112" s="10"/>
      <c r="O112" s="10" t="s">
        <v>585</v>
      </c>
      <c r="P112" s="10" t="s">
        <v>73</v>
      </c>
      <c r="Q112" s="10"/>
      <c r="R112" s="10">
        <v>2239521</v>
      </c>
      <c r="S112" s="39"/>
      <c r="T112" s="10" t="s">
        <v>586</v>
      </c>
      <c r="U112" s="49"/>
      <c r="V112" s="39"/>
      <c r="W112" s="11"/>
      <c r="X112" s="52"/>
      <c r="Y112" s="37"/>
      <c r="Z112" s="49"/>
      <c r="AA112" s="10"/>
      <c r="AB112" s="10"/>
      <c r="AC112" s="10"/>
      <c r="AD112" s="10"/>
      <c r="AE112" s="10"/>
      <c r="AF112" s="39"/>
      <c r="AG112" s="39"/>
      <c r="AH112" s="12">
        <f>+IF(AC112+(AB112*12)=0,0,(((AD112*12)+AE112)-((AB112*12)+AC112+((AF112*12)+AG112))))</f>
        <v>0</v>
      </c>
      <c r="AI112" s="12">
        <f>+((AF112*12)+AG112)+((AB112*12)+AC112)-AH112</f>
        <v>0</v>
      </c>
      <c r="AJ112" s="13">
        <f>+X112+Y112</f>
        <v>0</v>
      </c>
      <c r="AK112" s="10">
        <f>+AI112-AJ112</f>
        <v>0</v>
      </c>
      <c r="AL112" s="39" t="e">
        <f>+IF(AZ112&gt;11000,11000,AZ112)</f>
        <v>#REF!</v>
      </c>
      <c r="AM112" s="10" t="e">
        <f>AL112*(AK112/12)</f>
        <v>#REF!</v>
      </c>
      <c r="AN112" s="10"/>
      <c r="AO112" s="15" t="e">
        <f>+AN112/AM112</f>
        <v>#REF!</v>
      </c>
      <c r="AP112" s="10" t="e">
        <f>AM112*(1-AO112)</f>
        <v>#REF!</v>
      </c>
      <c r="AQ112" s="10"/>
      <c r="AR112" s="15" t="e">
        <f>+AQ112/AM112</f>
        <v>#REF!</v>
      </c>
      <c r="AS112" s="16" t="e">
        <f>+AM112-AN112-AQ112</f>
        <v>#REF!</v>
      </c>
      <c r="AT112" s="10"/>
      <c r="AU112" s="10"/>
      <c r="AV112" s="10"/>
      <c r="AW112" s="10" t="e">
        <f t="shared" si="1"/>
        <v>#REF!</v>
      </c>
      <c r="AZ112" t="e">
        <f>+AVERAGE(#REF!)</f>
        <v>#REF!</v>
      </c>
    </row>
    <row r="113" spans="1:52">
      <c r="A113" s="10">
        <v>111</v>
      </c>
      <c r="B113" s="10"/>
      <c r="C113" s="10" t="s">
        <v>345</v>
      </c>
      <c r="D113" s="10" t="s">
        <v>587</v>
      </c>
      <c r="E113" s="10" t="s">
        <v>588</v>
      </c>
      <c r="F113" s="10" t="s">
        <v>589</v>
      </c>
      <c r="G113" s="10" t="s">
        <v>590</v>
      </c>
      <c r="H113" s="10">
        <v>586542</v>
      </c>
      <c r="I113" s="10"/>
      <c r="J113" s="10" t="s">
        <v>51</v>
      </c>
      <c r="K113" s="10"/>
      <c r="L113" s="10" t="s">
        <v>282</v>
      </c>
      <c r="M113" s="10" t="s">
        <v>345</v>
      </c>
      <c r="N113" s="10" t="s">
        <v>587</v>
      </c>
      <c r="O113" s="10" t="s">
        <v>588</v>
      </c>
      <c r="P113" s="10" t="s">
        <v>589</v>
      </c>
      <c r="Q113" s="10"/>
      <c r="R113" s="10">
        <v>586542</v>
      </c>
      <c r="S113" s="39"/>
      <c r="T113" s="10" t="s">
        <v>591</v>
      </c>
      <c r="U113" s="49"/>
      <c r="V113" s="39"/>
      <c r="W113" s="11"/>
      <c r="X113" s="52"/>
      <c r="Y113" s="37"/>
      <c r="Z113" s="49"/>
      <c r="AA113" s="10"/>
      <c r="AB113" s="10"/>
      <c r="AC113" s="10"/>
      <c r="AD113" s="10"/>
      <c r="AE113" s="10"/>
      <c r="AF113" s="39"/>
      <c r="AG113" s="39"/>
      <c r="AH113" s="12">
        <f>+IF(AC113+(AB113*12)=0,0,(((AD113*12)+AE113)-((AB113*12)+AC113+((AF113*12)+AG113))))</f>
        <v>0</v>
      </c>
      <c r="AI113" s="12">
        <f>+((AF113*12)+AG113)+((AB113*12)+AC113)-AH113</f>
        <v>0</v>
      </c>
      <c r="AJ113" s="13">
        <f>+X113+Y113</f>
        <v>0</v>
      </c>
      <c r="AK113" s="10">
        <f>+AI113-AJ113</f>
        <v>0</v>
      </c>
      <c r="AL113" s="39" t="e">
        <f>+IF(AZ113&gt;11000,11000,AZ113)</f>
        <v>#REF!</v>
      </c>
      <c r="AM113" s="10" t="e">
        <f>AL113*(AK113/12)</f>
        <v>#REF!</v>
      </c>
      <c r="AN113" s="10"/>
      <c r="AO113" s="15" t="e">
        <f>+AN113/AM113</f>
        <v>#REF!</v>
      </c>
      <c r="AP113" s="10" t="e">
        <f>AM113*(1-AO113)</f>
        <v>#REF!</v>
      </c>
      <c r="AQ113" s="10"/>
      <c r="AR113" s="15" t="e">
        <f>+AQ113/AM113</f>
        <v>#REF!</v>
      </c>
      <c r="AS113" s="16" t="e">
        <f>+AM113-AN113-AQ113</f>
        <v>#REF!</v>
      </c>
      <c r="AT113" s="10"/>
      <c r="AU113" s="10"/>
      <c r="AV113" s="10"/>
      <c r="AW113" s="10" t="e">
        <f t="shared" si="1"/>
        <v>#REF!</v>
      </c>
      <c r="AZ113" t="e">
        <f>+AVERAGE(#REF!)</f>
        <v>#REF!</v>
      </c>
    </row>
    <row r="114" spans="1:52">
      <c r="A114" s="10">
        <v>112</v>
      </c>
      <c r="B114" s="10"/>
      <c r="C114" s="10" t="s">
        <v>60</v>
      </c>
      <c r="D114" s="10"/>
      <c r="E114" s="10" t="s">
        <v>510</v>
      </c>
      <c r="F114" s="10" t="s">
        <v>209</v>
      </c>
      <c r="G114" s="10" t="s">
        <v>590</v>
      </c>
      <c r="H114" s="10">
        <v>1782986</v>
      </c>
      <c r="I114" s="10"/>
      <c r="J114" s="10" t="s">
        <v>51</v>
      </c>
      <c r="K114" s="10"/>
      <c r="L114" s="10" t="s">
        <v>63</v>
      </c>
      <c r="M114" s="10" t="s">
        <v>60</v>
      </c>
      <c r="N114" s="10"/>
      <c r="O114" s="10" t="s">
        <v>510</v>
      </c>
      <c r="P114" s="10" t="s">
        <v>209</v>
      </c>
      <c r="Q114" s="10"/>
      <c r="R114" s="10">
        <v>1782986</v>
      </c>
      <c r="S114" s="39"/>
      <c r="T114" s="10" t="s">
        <v>592</v>
      </c>
      <c r="U114" s="49"/>
      <c r="V114" s="39"/>
      <c r="W114" s="11"/>
      <c r="X114" s="52"/>
      <c r="Y114" s="37"/>
      <c r="Z114" s="49"/>
      <c r="AA114" s="10"/>
      <c r="AB114" s="10"/>
      <c r="AC114" s="10"/>
      <c r="AD114" s="10"/>
      <c r="AE114" s="10"/>
      <c r="AF114" s="39"/>
      <c r="AG114" s="39"/>
      <c r="AH114" s="12">
        <f>+IF(AC114+(AB114*12)=0,0,(((AD114*12)+AE114)-((AB114*12)+AC114+((AF114*12)+AG114))))</f>
        <v>0</v>
      </c>
      <c r="AI114" s="12">
        <f>+((AF114*12)+AG114)+((AB114*12)+AC114)-AH114</f>
        <v>0</v>
      </c>
      <c r="AJ114" s="13">
        <f>+X114+Y114</f>
        <v>0</v>
      </c>
      <c r="AK114" s="10">
        <f>+AI114-AJ114</f>
        <v>0</v>
      </c>
      <c r="AL114" s="39" t="e">
        <f>+IF(AZ114&gt;11000,11000,AZ114)</f>
        <v>#REF!</v>
      </c>
      <c r="AM114" s="10" t="e">
        <f>AL114*(AK114/12)</f>
        <v>#REF!</v>
      </c>
      <c r="AN114" s="10"/>
      <c r="AO114" s="15" t="e">
        <f>+AN114/AM114</f>
        <v>#REF!</v>
      </c>
      <c r="AP114" s="10" t="e">
        <f>AM114*(1-AO114)</f>
        <v>#REF!</v>
      </c>
      <c r="AQ114" s="10"/>
      <c r="AR114" s="15" t="e">
        <f>+AQ114/AM114</f>
        <v>#REF!</v>
      </c>
      <c r="AS114" s="16" t="e">
        <f>+AM114-AN114-AQ114</f>
        <v>#REF!</v>
      </c>
      <c r="AT114" s="10"/>
      <c r="AU114" s="10"/>
      <c r="AV114" s="10"/>
      <c r="AW114" s="10" t="e">
        <f t="shared" si="1"/>
        <v>#REF!</v>
      </c>
      <c r="AZ114" t="e">
        <f>+AVERAGE(#REF!)</f>
        <v>#REF!</v>
      </c>
    </row>
    <row r="115" spans="1:52">
      <c r="A115" s="10">
        <v>113</v>
      </c>
      <c r="B115" s="10"/>
      <c r="C115" s="10" t="s">
        <v>593</v>
      </c>
      <c r="D115" s="10"/>
      <c r="E115" s="10" t="s">
        <v>594</v>
      </c>
      <c r="F115" s="10" t="s">
        <v>329</v>
      </c>
      <c r="G115" s="10" t="s">
        <v>590</v>
      </c>
      <c r="H115" s="10">
        <v>2496329</v>
      </c>
      <c r="I115" s="10"/>
      <c r="J115" s="10" t="s">
        <v>51</v>
      </c>
      <c r="K115" s="10"/>
      <c r="L115" s="10" t="s">
        <v>119</v>
      </c>
      <c r="M115" s="10" t="s">
        <v>593</v>
      </c>
      <c r="N115" s="10"/>
      <c r="O115" s="10" t="s">
        <v>594</v>
      </c>
      <c r="P115" s="10" t="s">
        <v>329</v>
      </c>
      <c r="Q115" s="10"/>
      <c r="R115" s="10">
        <v>2496329</v>
      </c>
      <c r="S115" s="39"/>
      <c r="T115" s="10" t="s">
        <v>595</v>
      </c>
      <c r="U115" s="49"/>
      <c r="V115" s="39"/>
      <c r="W115" s="11"/>
      <c r="X115" s="52"/>
      <c r="Y115" s="37"/>
      <c r="Z115" s="49"/>
      <c r="AA115" s="10"/>
      <c r="AB115" s="10"/>
      <c r="AC115" s="10"/>
      <c r="AD115" s="10"/>
      <c r="AE115" s="10"/>
      <c r="AF115" s="39"/>
      <c r="AG115" s="39"/>
      <c r="AH115" s="12">
        <f>+IF(AC115+(AB115*12)=0,0,(((AD115*12)+AE115)-((AB115*12)+AC115+((AF115*12)+AG115))))</f>
        <v>0</v>
      </c>
      <c r="AI115" s="12">
        <f>+((AF115*12)+AG115)+((AB115*12)+AC115)-AH115</f>
        <v>0</v>
      </c>
      <c r="AJ115" s="13">
        <f>+X115+Y115</f>
        <v>0</v>
      </c>
      <c r="AK115" s="10">
        <f>+AI115-AJ115</f>
        <v>0</v>
      </c>
      <c r="AL115" s="39" t="e">
        <f>+IF(AZ115&gt;11000,11000,AZ115)</f>
        <v>#REF!</v>
      </c>
      <c r="AM115" s="10" t="e">
        <f>AL115*(AK115/12)</f>
        <v>#REF!</v>
      </c>
      <c r="AN115" s="10"/>
      <c r="AO115" s="15" t="e">
        <f>+AN115/AM115</f>
        <v>#REF!</v>
      </c>
      <c r="AP115" s="10" t="e">
        <f>AM115*(1-AO115)</f>
        <v>#REF!</v>
      </c>
      <c r="AQ115" s="10"/>
      <c r="AR115" s="15" t="e">
        <f>+AQ115/AM115</f>
        <v>#REF!</v>
      </c>
      <c r="AS115" s="16" t="e">
        <f>+AM115-AN115-AQ115</f>
        <v>#REF!</v>
      </c>
      <c r="AT115" s="10"/>
      <c r="AU115" s="10"/>
      <c r="AV115" s="10"/>
      <c r="AW115" s="10" t="e">
        <f t="shared" si="1"/>
        <v>#REF!</v>
      </c>
      <c r="AZ115" t="e">
        <f>+AVERAGE(#REF!)</f>
        <v>#REF!</v>
      </c>
    </row>
    <row r="116" spans="1:52">
      <c r="A116" s="10">
        <v>114</v>
      </c>
      <c r="B116" s="10"/>
      <c r="C116" s="10" t="s">
        <v>596</v>
      </c>
      <c r="D116" s="10"/>
      <c r="E116" s="10" t="s">
        <v>597</v>
      </c>
      <c r="F116" s="10" t="s">
        <v>267</v>
      </c>
      <c r="G116" s="10" t="s">
        <v>598</v>
      </c>
      <c r="H116" s="10">
        <v>6008739</v>
      </c>
      <c r="I116" s="10"/>
      <c r="J116" s="10" t="s">
        <v>265</v>
      </c>
      <c r="K116" s="10"/>
      <c r="L116" s="10" t="s">
        <v>81</v>
      </c>
      <c r="M116" s="10" t="s">
        <v>496</v>
      </c>
      <c r="N116" s="10"/>
      <c r="O116" s="10" t="s">
        <v>599</v>
      </c>
      <c r="P116" s="10" t="s">
        <v>346</v>
      </c>
      <c r="Q116" s="10"/>
      <c r="R116" s="10">
        <v>4855027</v>
      </c>
      <c r="S116" s="39"/>
      <c r="T116" s="10" t="s">
        <v>600</v>
      </c>
      <c r="U116" s="49"/>
      <c r="V116" s="39"/>
      <c r="W116" s="11"/>
      <c r="X116" s="52"/>
      <c r="Y116" s="37"/>
      <c r="Z116" s="49"/>
      <c r="AA116" s="10"/>
      <c r="AB116" s="10"/>
      <c r="AC116" s="10"/>
      <c r="AD116" s="10"/>
      <c r="AE116" s="10"/>
      <c r="AF116" s="39"/>
      <c r="AG116" s="39"/>
      <c r="AH116" s="12">
        <f>+IF(AC116+(AB116*12)=0,0,(((AD116*12)+AE116)-((AB116*12)+AC116+((AF116*12)+AG116))))</f>
        <v>0</v>
      </c>
      <c r="AI116" s="12">
        <f>+((AF116*12)+AG116)+((AB116*12)+AC116)-AH116</f>
        <v>0</v>
      </c>
      <c r="AJ116" s="13">
        <f>+X116+Y116</f>
        <v>0</v>
      </c>
      <c r="AK116" s="10">
        <f>+AI116-AJ116</f>
        <v>0</v>
      </c>
      <c r="AL116" s="39" t="e">
        <f>+IF(AZ116&gt;11000,11000,AZ116)</f>
        <v>#REF!</v>
      </c>
      <c r="AM116" s="10" t="e">
        <f>AL116*(AK116/12)</f>
        <v>#REF!</v>
      </c>
      <c r="AN116" s="10"/>
      <c r="AO116" s="15" t="e">
        <f>+AN116/AM116</f>
        <v>#REF!</v>
      </c>
      <c r="AP116" s="10" t="e">
        <f>AM116*(1-AO116)</f>
        <v>#REF!</v>
      </c>
      <c r="AQ116" s="10"/>
      <c r="AR116" s="15" t="e">
        <f>+AQ116/AM116</f>
        <v>#REF!</v>
      </c>
      <c r="AS116" s="16" t="e">
        <f>+AM116-AN116-AQ116</f>
        <v>#REF!</v>
      </c>
      <c r="AT116" s="10"/>
      <c r="AU116" s="10"/>
      <c r="AV116" s="10"/>
      <c r="AW116" s="10" t="e">
        <f t="shared" si="1"/>
        <v>#REF!</v>
      </c>
      <c r="AZ116" t="e">
        <f>+AVERAGE(#REF!)</f>
        <v>#REF!</v>
      </c>
    </row>
    <row r="117" spans="1:52">
      <c r="A117" s="10">
        <v>115</v>
      </c>
      <c r="B117" s="10"/>
      <c r="C117" s="10" t="s">
        <v>601</v>
      </c>
      <c r="D117" s="10"/>
      <c r="E117" s="10" t="s">
        <v>602</v>
      </c>
      <c r="F117" s="10" t="s">
        <v>126</v>
      </c>
      <c r="G117" s="10" t="s">
        <v>590</v>
      </c>
      <c r="H117" s="10">
        <v>492843</v>
      </c>
      <c r="I117" s="10"/>
      <c r="J117" s="10" t="s">
        <v>51</v>
      </c>
      <c r="K117" s="10"/>
      <c r="L117" s="10" t="s">
        <v>113</v>
      </c>
      <c r="M117" s="10" t="s">
        <v>601</v>
      </c>
      <c r="N117" s="10"/>
      <c r="O117" s="10" t="s">
        <v>602</v>
      </c>
      <c r="P117" s="10" t="s">
        <v>126</v>
      </c>
      <c r="Q117" s="10"/>
      <c r="R117" s="10">
        <v>492843</v>
      </c>
      <c r="S117" s="39"/>
      <c r="T117" s="10" t="s">
        <v>603</v>
      </c>
      <c r="U117" s="49"/>
      <c r="V117" s="39"/>
      <c r="W117" s="11"/>
      <c r="X117" s="52"/>
      <c r="Y117" s="37"/>
      <c r="Z117" s="49"/>
      <c r="AA117" s="10"/>
      <c r="AB117" s="10"/>
      <c r="AC117" s="10"/>
      <c r="AD117" s="10"/>
      <c r="AE117" s="10"/>
      <c r="AF117" s="39"/>
      <c r="AG117" s="39"/>
      <c r="AH117" s="12">
        <f>+IF(AC117+(AB117*12)=0,0,(((AD117*12)+AE117)-((AB117*12)+AC117+((AF117*12)+AG117))))</f>
        <v>0</v>
      </c>
      <c r="AI117" s="12">
        <f>+((AF117*12)+AG117)+((AB117*12)+AC117)-AH117</f>
        <v>0</v>
      </c>
      <c r="AJ117" s="13">
        <f>+X117+Y117</f>
        <v>0</v>
      </c>
      <c r="AK117" s="10">
        <f>+AI117-AJ117</f>
        <v>0</v>
      </c>
      <c r="AL117" s="39" t="e">
        <f>+IF(AZ117&gt;11000,11000,AZ117)</f>
        <v>#REF!</v>
      </c>
      <c r="AM117" s="10" t="e">
        <f>AL117*(AK117/12)</f>
        <v>#REF!</v>
      </c>
      <c r="AN117" s="10"/>
      <c r="AO117" s="15" t="e">
        <f>+AN117/AM117</f>
        <v>#REF!</v>
      </c>
      <c r="AP117" s="10" t="e">
        <f>AM117*(1-AO117)</f>
        <v>#REF!</v>
      </c>
      <c r="AQ117" s="10"/>
      <c r="AR117" s="15" t="e">
        <f>+AQ117/AM117</f>
        <v>#REF!</v>
      </c>
      <c r="AS117" s="16" t="e">
        <f>+AM117-AN117-AQ117</f>
        <v>#REF!</v>
      </c>
      <c r="AT117" s="10"/>
      <c r="AU117" s="10"/>
      <c r="AV117" s="10"/>
      <c r="AW117" s="10" t="e">
        <f t="shared" si="1"/>
        <v>#REF!</v>
      </c>
      <c r="AZ117" t="e">
        <f>+AVERAGE(#REF!)</f>
        <v>#REF!</v>
      </c>
    </row>
    <row r="118" spans="1:52">
      <c r="A118" s="10">
        <v>116</v>
      </c>
      <c r="B118" s="10"/>
      <c r="C118" s="10" t="s">
        <v>279</v>
      </c>
      <c r="D118" s="10"/>
      <c r="E118" s="10" t="s">
        <v>604</v>
      </c>
      <c r="F118" s="10" t="s">
        <v>416</v>
      </c>
      <c r="G118" s="10" t="s">
        <v>590</v>
      </c>
      <c r="H118" s="10">
        <v>1310454</v>
      </c>
      <c r="I118" s="10"/>
      <c r="J118" s="10" t="s">
        <v>51</v>
      </c>
      <c r="K118" s="10"/>
      <c r="L118" s="10" t="s">
        <v>605</v>
      </c>
      <c r="M118" s="10" t="s">
        <v>279</v>
      </c>
      <c r="N118" s="10"/>
      <c r="O118" s="10" t="s">
        <v>604</v>
      </c>
      <c r="P118" s="10" t="s">
        <v>416</v>
      </c>
      <c r="Q118" s="10"/>
      <c r="R118" s="10">
        <v>1310454</v>
      </c>
      <c r="S118" s="39"/>
      <c r="T118" s="10" t="s">
        <v>606</v>
      </c>
      <c r="U118" s="49"/>
      <c r="V118" s="39"/>
      <c r="W118" s="11"/>
      <c r="X118" s="52"/>
      <c r="Y118" s="37"/>
      <c r="Z118" s="49"/>
      <c r="AA118" s="10"/>
      <c r="AB118" s="10"/>
      <c r="AC118" s="10"/>
      <c r="AD118" s="10"/>
      <c r="AE118" s="10"/>
      <c r="AF118" s="39"/>
      <c r="AG118" s="39"/>
      <c r="AH118" s="12">
        <f>+IF(AC118+(AB118*12)=0,0,(((AD118*12)+AE118)-((AB118*12)+AC118+((AF118*12)+AG118))))</f>
        <v>0</v>
      </c>
      <c r="AI118" s="12">
        <f>+((AF118*12)+AG118)+((AB118*12)+AC118)-AH118</f>
        <v>0</v>
      </c>
      <c r="AJ118" s="13">
        <f>+X118+Y118</f>
        <v>0</v>
      </c>
      <c r="AK118" s="10">
        <f>+AI118-AJ118</f>
        <v>0</v>
      </c>
      <c r="AL118" s="39" t="e">
        <f>+IF(AZ118&gt;11000,11000,AZ118)</f>
        <v>#REF!</v>
      </c>
      <c r="AM118" s="10" t="e">
        <f>AL118*(AK118/12)</f>
        <v>#REF!</v>
      </c>
      <c r="AN118" s="10"/>
      <c r="AO118" s="15" t="e">
        <f>+AN118/AM118</f>
        <v>#REF!</v>
      </c>
      <c r="AP118" s="10" t="e">
        <f>AM118*(1-AO118)</f>
        <v>#REF!</v>
      </c>
      <c r="AQ118" s="10"/>
      <c r="AR118" s="15" t="e">
        <f>+AQ118/AM118</f>
        <v>#REF!</v>
      </c>
      <c r="AS118" s="16" t="e">
        <f>+AM118-AN118-AQ118</f>
        <v>#REF!</v>
      </c>
      <c r="AT118" s="10"/>
      <c r="AU118" s="10"/>
      <c r="AV118" s="10"/>
      <c r="AW118" s="10" t="e">
        <f t="shared" si="1"/>
        <v>#REF!</v>
      </c>
      <c r="AZ118" t="e">
        <f>+AVERAGE(#REF!)</f>
        <v>#REF!</v>
      </c>
    </row>
    <row r="119" spans="1:52">
      <c r="A119" s="10">
        <v>117</v>
      </c>
      <c r="B119" s="10"/>
      <c r="C119" s="10" t="s">
        <v>96</v>
      </c>
      <c r="D119" s="10"/>
      <c r="E119" s="10" t="s">
        <v>607</v>
      </c>
      <c r="F119" s="10" t="s">
        <v>450</v>
      </c>
      <c r="G119" s="10" t="s">
        <v>590</v>
      </c>
      <c r="H119" s="10">
        <v>1254873</v>
      </c>
      <c r="I119" s="10"/>
      <c r="J119" s="10" t="s">
        <v>51</v>
      </c>
      <c r="K119" s="10"/>
      <c r="L119" s="10" t="s">
        <v>150</v>
      </c>
      <c r="M119" s="10" t="s">
        <v>96</v>
      </c>
      <c r="N119" s="10"/>
      <c r="O119" s="10" t="s">
        <v>607</v>
      </c>
      <c r="P119" s="10" t="s">
        <v>450</v>
      </c>
      <c r="Q119" s="10"/>
      <c r="R119" s="10">
        <v>1254873</v>
      </c>
      <c r="S119" s="39"/>
      <c r="T119" s="10" t="s">
        <v>608</v>
      </c>
      <c r="U119" s="49"/>
      <c r="V119" s="39"/>
      <c r="W119" s="11"/>
      <c r="X119" s="52"/>
      <c r="Y119" s="37"/>
      <c r="Z119" s="49"/>
      <c r="AA119" s="10"/>
      <c r="AB119" s="10"/>
      <c r="AC119" s="10"/>
      <c r="AD119" s="10"/>
      <c r="AE119" s="10"/>
      <c r="AF119" s="39"/>
      <c r="AG119" s="39"/>
      <c r="AH119" s="12">
        <f>+IF(AC119+(AB119*12)=0,0,(((AD119*12)+AE119)-((AB119*12)+AC119+((AF119*12)+AG119))))</f>
        <v>0</v>
      </c>
      <c r="AI119" s="12">
        <f>+((AF119*12)+AG119)+((AB119*12)+AC119)-AH119</f>
        <v>0</v>
      </c>
      <c r="AJ119" s="13">
        <f>+X119+Y119</f>
        <v>0</v>
      </c>
      <c r="AK119" s="10">
        <f>+AI119-AJ119</f>
        <v>0</v>
      </c>
      <c r="AL119" s="39" t="e">
        <f>+IF(AZ119&gt;11000,11000,AZ119)</f>
        <v>#REF!</v>
      </c>
      <c r="AM119" s="10" t="e">
        <f>AL119*(AK119/12)</f>
        <v>#REF!</v>
      </c>
      <c r="AN119" s="10"/>
      <c r="AO119" s="15" t="e">
        <f>+AN119/AM119</f>
        <v>#REF!</v>
      </c>
      <c r="AP119" s="10" t="e">
        <f>AM119*(1-AO119)</f>
        <v>#REF!</v>
      </c>
      <c r="AQ119" s="10"/>
      <c r="AR119" s="15" t="e">
        <f>+AQ119/AM119</f>
        <v>#REF!</v>
      </c>
      <c r="AS119" s="16" t="e">
        <f>+AM119-AN119-AQ119</f>
        <v>#REF!</v>
      </c>
      <c r="AT119" s="10"/>
      <c r="AU119" s="10"/>
      <c r="AV119" s="10"/>
      <c r="AW119" s="10" t="e">
        <f t="shared" si="1"/>
        <v>#REF!</v>
      </c>
      <c r="AZ119" t="e">
        <f>+AVERAGE(#REF!)</f>
        <v>#REF!</v>
      </c>
    </row>
    <row r="120" spans="1:52">
      <c r="A120" s="10">
        <v>118</v>
      </c>
      <c r="B120" s="10"/>
      <c r="C120" s="10" t="s">
        <v>171</v>
      </c>
      <c r="D120" s="10" t="s">
        <v>86</v>
      </c>
      <c r="E120" s="10" t="s">
        <v>521</v>
      </c>
      <c r="F120" s="10" t="s">
        <v>450</v>
      </c>
      <c r="G120" s="10" t="s">
        <v>590</v>
      </c>
      <c r="H120" s="10">
        <v>5972654</v>
      </c>
      <c r="I120" s="10"/>
      <c r="J120" s="10" t="s">
        <v>609</v>
      </c>
      <c r="K120" s="10"/>
      <c r="L120" s="10" t="s">
        <v>57</v>
      </c>
      <c r="M120" s="10" t="s">
        <v>610</v>
      </c>
      <c r="N120" s="10"/>
      <c r="O120" s="10" t="s">
        <v>182</v>
      </c>
      <c r="P120" s="10" t="s">
        <v>401</v>
      </c>
      <c r="Q120" s="10"/>
      <c r="R120" s="10">
        <v>6062736</v>
      </c>
      <c r="S120" s="39"/>
      <c r="T120" s="10" t="s">
        <v>611</v>
      </c>
      <c r="U120" s="49"/>
      <c r="V120" s="39"/>
      <c r="W120" s="11"/>
      <c r="X120" s="52"/>
      <c r="Y120" s="37"/>
      <c r="Z120" s="49"/>
      <c r="AA120" s="10"/>
      <c r="AB120" s="10"/>
      <c r="AC120" s="10"/>
      <c r="AD120" s="10"/>
      <c r="AE120" s="10"/>
      <c r="AF120" s="39"/>
      <c r="AG120" s="39"/>
      <c r="AH120" s="12">
        <f>+IF(AC120+(AB120*12)=0,0,(((AD120*12)+AE120)-((AB120*12)+AC120+((AF120*12)+AG120))))</f>
        <v>0</v>
      </c>
      <c r="AI120" s="12">
        <f>+((AF120*12)+AG120)+((AB120*12)+AC120)-AH120</f>
        <v>0</v>
      </c>
      <c r="AJ120" s="13">
        <f>+X120+Y120</f>
        <v>0</v>
      </c>
      <c r="AK120" s="10">
        <f>+AI120-AJ120</f>
        <v>0</v>
      </c>
      <c r="AL120" s="39" t="e">
        <f>+IF(AZ120&gt;11000,11000,AZ120)</f>
        <v>#REF!</v>
      </c>
      <c r="AM120" s="10" t="e">
        <f>AL120*(AK120/12)</f>
        <v>#REF!</v>
      </c>
      <c r="AN120" s="10"/>
      <c r="AO120" s="15" t="e">
        <f>+AN120/AM120</f>
        <v>#REF!</v>
      </c>
      <c r="AP120" s="10" t="e">
        <f>AM120*(1-AO120)</f>
        <v>#REF!</v>
      </c>
      <c r="AQ120" s="10"/>
      <c r="AR120" s="15" t="e">
        <f>+AQ120/AM120</f>
        <v>#REF!</v>
      </c>
      <c r="AS120" s="16" t="e">
        <f>+AM120-AN120-AQ120</f>
        <v>#REF!</v>
      </c>
      <c r="AT120" s="10"/>
      <c r="AU120" s="10"/>
      <c r="AV120" s="10"/>
      <c r="AW120" s="10" t="e">
        <f t="shared" si="1"/>
        <v>#REF!</v>
      </c>
      <c r="AZ120" t="e">
        <f>+AVERAGE(#REF!)</f>
        <v>#REF!</v>
      </c>
    </row>
    <row r="121" spans="1:52">
      <c r="A121" s="10">
        <v>119</v>
      </c>
      <c r="B121" s="10"/>
      <c r="C121" s="10" t="s">
        <v>612</v>
      </c>
      <c r="D121" s="10" t="s">
        <v>613</v>
      </c>
      <c r="E121" s="10" t="s">
        <v>614</v>
      </c>
      <c r="F121" s="10" t="s">
        <v>450</v>
      </c>
      <c r="G121" s="10" t="s">
        <v>590</v>
      </c>
      <c r="H121" s="10">
        <v>5478052</v>
      </c>
      <c r="I121" s="10"/>
      <c r="J121" s="10" t="s">
        <v>51</v>
      </c>
      <c r="K121" s="10"/>
      <c r="L121" s="10" t="s">
        <v>113</v>
      </c>
      <c r="M121" s="10" t="s">
        <v>612</v>
      </c>
      <c r="N121" s="10" t="s">
        <v>613</v>
      </c>
      <c r="O121" s="10" t="s">
        <v>614</v>
      </c>
      <c r="P121" s="10" t="s">
        <v>450</v>
      </c>
      <c r="Q121" s="10"/>
      <c r="R121" s="10">
        <v>5478052</v>
      </c>
      <c r="S121" s="39"/>
      <c r="T121" s="10" t="s">
        <v>615</v>
      </c>
      <c r="U121" s="49"/>
      <c r="V121" s="39"/>
      <c r="W121" s="11"/>
      <c r="X121" s="52"/>
      <c r="Y121" s="37"/>
      <c r="Z121" s="49"/>
      <c r="AA121" s="10"/>
      <c r="AB121" s="10"/>
      <c r="AC121" s="10"/>
      <c r="AD121" s="10"/>
      <c r="AE121" s="10"/>
      <c r="AF121" s="39"/>
      <c r="AG121" s="39"/>
      <c r="AH121" s="12">
        <f>+IF(AC121+(AB121*12)=0,0,(((AD121*12)+AE121)-((AB121*12)+AC121+((AF121*12)+AG121))))</f>
        <v>0</v>
      </c>
      <c r="AI121" s="12">
        <f>+((AF121*12)+AG121)+((AB121*12)+AC121)-AH121</f>
        <v>0</v>
      </c>
      <c r="AJ121" s="13">
        <f>+X121+Y121</f>
        <v>0</v>
      </c>
      <c r="AK121" s="10">
        <f>+AI121-AJ121</f>
        <v>0</v>
      </c>
      <c r="AL121" s="39" t="e">
        <f>+IF(AZ121&gt;11000,11000,AZ121)</f>
        <v>#REF!</v>
      </c>
      <c r="AM121" s="10" t="e">
        <f>AL121*(AK121/12)</f>
        <v>#REF!</v>
      </c>
      <c r="AN121" s="10"/>
      <c r="AO121" s="15" t="e">
        <f>+AN121/AM121</f>
        <v>#REF!</v>
      </c>
      <c r="AP121" s="10" t="e">
        <f>AM121*(1-AO121)</f>
        <v>#REF!</v>
      </c>
      <c r="AQ121" s="10"/>
      <c r="AR121" s="15" t="e">
        <f>+AQ121/AM121</f>
        <v>#REF!</v>
      </c>
      <c r="AS121" s="16" t="e">
        <f>+AM121-AN121-AQ121</f>
        <v>#REF!</v>
      </c>
      <c r="AT121" s="10"/>
      <c r="AU121" s="10"/>
      <c r="AV121" s="10"/>
      <c r="AW121" s="10" t="e">
        <f t="shared" si="1"/>
        <v>#REF!</v>
      </c>
      <c r="AZ121" t="e">
        <f>+AVERAGE(#REF!)</f>
        <v>#REF!</v>
      </c>
    </row>
    <row r="122" spans="1:52">
      <c r="A122" s="10">
        <v>120</v>
      </c>
      <c r="B122" s="10"/>
      <c r="C122" s="10" t="s">
        <v>423</v>
      </c>
      <c r="D122" s="10" t="s">
        <v>616</v>
      </c>
      <c r="E122" s="10" t="s">
        <v>617</v>
      </c>
      <c r="F122" s="10" t="s">
        <v>463</v>
      </c>
      <c r="G122" s="10" t="s">
        <v>618</v>
      </c>
      <c r="H122" s="10">
        <v>2764524</v>
      </c>
      <c r="I122" s="10"/>
      <c r="J122" s="10" t="s">
        <v>105</v>
      </c>
      <c r="K122" s="10"/>
      <c r="L122" s="10" t="s">
        <v>113</v>
      </c>
      <c r="M122" s="10" t="s">
        <v>619</v>
      </c>
      <c r="N122" s="10"/>
      <c r="O122" s="10" t="s">
        <v>620</v>
      </c>
      <c r="P122" s="10" t="s">
        <v>620</v>
      </c>
      <c r="Q122" s="10"/>
      <c r="R122" s="10">
        <v>2780775</v>
      </c>
      <c r="S122" s="39"/>
      <c r="T122" s="10" t="s">
        <v>621</v>
      </c>
      <c r="U122" s="49"/>
      <c r="V122" s="39"/>
      <c r="W122" s="11"/>
      <c r="X122" s="52"/>
      <c r="Y122" s="37"/>
      <c r="Z122" s="49"/>
      <c r="AA122" s="10"/>
      <c r="AB122" s="10"/>
      <c r="AC122" s="10"/>
      <c r="AD122" s="10"/>
      <c r="AE122" s="10"/>
      <c r="AF122" s="39"/>
      <c r="AG122" s="39"/>
      <c r="AH122" s="12">
        <f>+IF(AC122+(AB122*12)=0,0,(((AD122*12)+AE122)-((AB122*12)+AC122+((AF122*12)+AG122))))</f>
        <v>0</v>
      </c>
      <c r="AI122" s="12">
        <f>+((AF122*12)+AG122)+((AB122*12)+AC122)-AH122</f>
        <v>0</v>
      </c>
      <c r="AJ122" s="13">
        <f>+X122+Y122</f>
        <v>0</v>
      </c>
      <c r="AK122" s="10">
        <f>+AI122-AJ122</f>
        <v>0</v>
      </c>
      <c r="AL122" s="39" t="e">
        <f>+IF(AZ122&gt;11000,11000,AZ122)</f>
        <v>#REF!</v>
      </c>
      <c r="AM122" s="10" t="e">
        <f>AL122*(AK122/12)</f>
        <v>#REF!</v>
      </c>
      <c r="AN122" s="10"/>
      <c r="AO122" s="15" t="e">
        <f>+AN122/AM122</f>
        <v>#REF!</v>
      </c>
      <c r="AP122" s="10" t="e">
        <f>AM122*(1-AO122)</f>
        <v>#REF!</v>
      </c>
      <c r="AQ122" s="10"/>
      <c r="AR122" s="15" t="e">
        <f>+AQ122/AM122</f>
        <v>#REF!</v>
      </c>
      <c r="AS122" s="16" t="e">
        <f>+AM122-AN122-AQ122</f>
        <v>#REF!</v>
      </c>
      <c r="AT122" s="10"/>
      <c r="AU122" s="10"/>
      <c r="AV122" s="10"/>
      <c r="AW122" s="10" t="e">
        <f t="shared" si="1"/>
        <v>#REF!</v>
      </c>
      <c r="AZ122" t="e">
        <f>+AVERAGE(#REF!)</f>
        <v>#REF!</v>
      </c>
    </row>
    <row r="123" spans="1:52">
      <c r="A123" s="10">
        <v>121</v>
      </c>
      <c r="B123" s="10"/>
      <c r="C123" s="10" t="s">
        <v>211</v>
      </c>
      <c r="D123" s="10" t="s">
        <v>622</v>
      </c>
      <c r="E123" s="10" t="s">
        <v>394</v>
      </c>
      <c r="F123" s="10" t="s">
        <v>463</v>
      </c>
      <c r="G123" s="10" t="s">
        <v>590</v>
      </c>
      <c r="H123" s="10">
        <v>2049821</v>
      </c>
      <c r="I123" s="10"/>
      <c r="J123" s="10" t="s">
        <v>51</v>
      </c>
      <c r="K123" s="10"/>
      <c r="L123" s="10" t="s">
        <v>99</v>
      </c>
      <c r="M123" s="10" t="s">
        <v>211</v>
      </c>
      <c r="N123" s="10" t="s">
        <v>622</v>
      </c>
      <c r="O123" s="10" t="s">
        <v>394</v>
      </c>
      <c r="P123" s="10" t="s">
        <v>463</v>
      </c>
      <c r="Q123" s="10"/>
      <c r="R123" s="10">
        <v>2049821</v>
      </c>
      <c r="S123" s="39"/>
      <c r="T123" s="10" t="s">
        <v>623</v>
      </c>
      <c r="U123" s="49"/>
      <c r="V123" s="39"/>
      <c r="W123" s="11"/>
      <c r="X123" s="52"/>
      <c r="Y123" s="37"/>
      <c r="Z123" s="49"/>
      <c r="AA123" s="10"/>
      <c r="AB123" s="10"/>
      <c r="AC123" s="10"/>
      <c r="AD123" s="10"/>
      <c r="AE123" s="10"/>
      <c r="AF123" s="39"/>
      <c r="AG123" s="39"/>
      <c r="AH123" s="12">
        <f>+IF(AC123+(AB123*12)=0,0,(((AD123*12)+AE123)-((AB123*12)+AC123+((AF123*12)+AG123))))</f>
        <v>0</v>
      </c>
      <c r="AI123" s="12">
        <f>+((AF123*12)+AG123)+((AB123*12)+AC123)-AH123</f>
        <v>0</v>
      </c>
      <c r="AJ123" s="13">
        <f>+X123+Y123</f>
        <v>0</v>
      </c>
      <c r="AK123" s="10">
        <f>+AI123-AJ123</f>
        <v>0</v>
      </c>
      <c r="AL123" s="39" t="e">
        <f>+IF(AZ123&gt;11000,11000,AZ123)</f>
        <v>#REF!</v>
      </c>
      <c r="AM123" s="10" t="e">
        <f>AL123*(AK123/12)</f>
        <v>#REF!</v>
      </c>
      <c r="AN123" s="10"/>
      <c r="AO123" s="15" t="e">
        <f>+AN123/AM123</f>
        <v>#REF!</v>
      </c>
      <c r="AP123" s="10" t="e">
        <f>AM123*(1-AO123)</f>
        <v>#REF!</v>
      </c>
      <c r="AQ123" s="10"/>
      <c r="AR123" s="15" t="e">
        <f>+AQ123/AM123</f>
        <v>#REF!</v>
      </c>
      <c r="AS123" s="16" t="e">
        <f>+AM123-AN123-AQ123</f>
        <v>#REF!</v>
      </c>
      <c r="AT123" s="10"/>
      <c r="AU123" s="10"/>
      <c r="AV123" s="10"/>
      <c r="AW123" s="10" t="e">
        <f t="shared" si="1"/>
        <v>#REF!</v>
      </c>
      <c r="AZ123" t="e">
        <f>+AVERAGE(#REF!)</f>
        <v>#REF!</v>
      </c>
    </row>
    <row r="124" spans="1:52">
      <c r="A124" s="10">
        <v>122</v>
      </c>
      <c r="B124" s="10"/>
      <c r="C124" s="10" t="s">
        <v>624</v>
      </c>
      <c r="D124" s="10" t="s">
        <v>625</v>
      </c>
      <c r="E124" s="10" t="s">
        <v>626</v>
      </c>
      <c r="F124" s="10" t="s">
        <v>209</v>
      </c>
      <c r="G124" s="10" t="s">
        <v>627</v>
      </c>
      <c r="H124" s="10">
        <v>1834823</v>
      </c>
      <c r="I124" s="10"/>
      <c r="J124" s="10" t="s">
        <v>265</v>
      </c>
      <c r="K124" s="10"/>
      <c r="L124" s="10" t="s">
        <v>52</v>
      </c>
      <c r="M124" s="10" t="s">
        <v>121</v>
      </c>
      <c r="N124" s="10"/>
      <c r="O124" s="10" t="s">
        <v>628</v>
      </c>
      <c r="P124" s="10" t="s">
        <v>626</v>
      </c>
      <c r="Q124" s="10"/>
      <c r="R124" s="10">
        <v>1320974</v>
      </c>
      <c r="S124" s="39"/>
      <c r="T124" s="10" t="s">
        <v>629</v>
      </c>
      <c r="U124" s="49"/>
      <c r="V124" s="39"/>
      <c r="W124" s="11"/>
      <c r="X124" s="52"/>
      <c r="Y124" s="37"/>
      <c r="Z124" s="49"/>
      <c r="AA124" s="10"/>
      <c r="AB124" s="10"/>
      <c r="AC124" s="10"/>
      <c r="AD124" s="10"/>
      <c r="AE124" s="10"/>
      <c r="AF124" s="39"/>
      <c r="AG124" s="39"/>
      <c r="AH124" s="12">
        <f>+IF(AC124+(AB124*12)=0,0,(((AD124*12)+AE124)-((AB124*12)+AC124+((AF124*12)+AG124))))</f>
        <v>0</v>
      </c>
      <c r="AI124" s="12">
        <f>+((AF124*12)+AG124)+((AB124*12)+AC124)-AH124</f>
        <v>0</v>
      </c>
      <c r="AJ124" s="13">
        <f>+X124+Y124</f>
        <v>0</v>
      </c>
      <c r="AK124" s="10">
        <f>+AI124-AJ124</f>
        <v>0</v>
      </c>
      <c r="AL124" s="39" t="e">
        <f>+IF(AZ124&gt;11000,11000,AZ124)</f>
        <v>#REF!</v>
      </c>
      <c r="AM124" s="10" t="e">
        <f>AL124*(AK124/12)</f>
        <v>#REF!</v>
      </c>
      <c r="AN124" s="10"/>
      <c r="AO124" s="15" t="e">
        <f>+AN124/AM124</f>
        <v>#REF!</v>
      </c>
      <c r="AP124" s="10" t="e">
        <f>AM124*(1-AO124)</f>
        <v>#REF!</v>
      </c>
      <c r="AQ124" s="10"/>
      <c r="AR124" s="15" t="e">
        <f>+AQ124/AM124</f>
        <v>#REF!</v>
      </c>
      <c r="AS124" s="16" t="e">
        <f>+AM124-AN124-AQ124</f>
        <v>#REF!</v>
      </c>
      <c r="AT124" s="10"/>
      <c r="AU124" s="10"/>
      <c r="AV124" s="10"/>
      <c r="AW124" s="10" t="e">
        <f t="shared" si="1"/>
        <v>#REF!</v>
      </c>
      <c r="AZ124" t="e">
        <f>+AVERAGE(#REF!)</f>
        <v>#REF!</v>
      </c>
    </row>
    <row r="125" spans="1:52">
      <c r="A125" s="10">
        <v>123</v>
      </c>
      <c r="B125" s="10"/>
      <c r="C125" s="10" t="s">
        <v>71</v>
      </c>
      <c r="D125" s="10" t="s">
        <v>254</v>
      </c>
      <c r="E125" s="10" t="s">
        <v>353</v>
      </c>
      <c r="F125" s="10" t="s">
        <v>229</v>
      </c>
      <c r="G125" s="10" t="s">
        <v>590</v>
      </c>
      <c r="H125" s="10">
        <v>1623048</v>
      </c>
      <c r="I125" s="10"/>
      <c r="J125" s="10" t="s">
        <v>51</v>
      </c>
      <c r="K125" s="10"/>
      <c r="L125" s="10" t="s">
        <v>52</v>
      </c>
      <c r="M125" s="10" t="s">
        <v>71</v>
      </c>
      <c r="N125" s="10" t="s">
        <v>254</v>
      </c>
      <c r="O125" s="10" t="s">
        <v>353</v>
      </c>
      <c r="P125" s="10" t="s">
        <v>229</v>
      </c>
      <c r="Q125" s="10"/>
      <c r="R125" s="10">
        <v>1623048</v>
      </c>
      <c r="S125" s="39"/>
      <c r="T125" s="10" t="s">
        <v>630</v>
      </c>
      <c r="U125" s="49"/>
      <c r="V125" s="39"/>
      <c r="W125" s="11"/>
      <c r="X125" s="52"/>
      <c r="Y125" s="37"/>
      <c r="Z125" s="49"/>
      <c r="AA125" s="10"/>
      <c r="AB125" s="10"/>
      <c r="AC125" s="10"/>
      <c r="AD125" s="10"/>
      <c r="AE125" s="10"/>
      <c r="AF125" s="39"/>
      <c r="AG125" s="39"/>
      <c r="AH125" s="12">
        <f>+IF(AC125+(AB125*12)=0,0,(((AD125*12)+AE125)-((AB125*12)+AC125+((AF125*12)+AG125))))</f>
        <v>0</v>
      </c>
      <c r="AI125" s="12">
        <f>+((AF125*12)+AG125)+((AB125*12)+AC125)-AH125</f>
        <v>0</v>
      </c>
      <c r="AJ125" s="13">
        <f>+X125+Y125</f>
        <v>0</v>
      </c>
      <c r="AK125" s="10">
        <f>+AI125-AJ125</f>
        <v>0</v>
      </c>
      <c r="AL125" s="39" t="e">
        <f>+IF(AZ125&gt;11000,11000,AZ125)</f>
        <v>#REF!</v>
      </c>
      <c r="AM125" s="10" t="e">
        <f>AL125*(AK125/12)</f>
        <v>#REF!</v>
      </c>
      <c r="AN125" s="10"/>
      <c r="AO125" s="15" t="e">
        <f>+AN125/AM125</f>
        <v>#REF!</v>
      </c>
      <c r="AP125" s="10" t="e">
        <f>AM125*(1-AO125)</f>
        <v>#REF!</v>
      </c>
      <c r="AQ125" s="10"/>
      <c r="AR125" s="15" t="e">
        <f>+AQ125/AM125</f>
        <v>#REF!</v>
      </c>
      <c r="AS125" s="16" t="e">
        <f>+AM125-AN125-AQ125</f>
        <v>#REF!</v>
      </c>
      <c r="AT125" s="10"/>
      <c r="AU125" s="10"/>
      <c r="AV125" s="10"/>
      <c r="AW125" s="10" t="e">
        <f t="shared" si="1"/>
        <v>#REF!</v>
      </c>
      <c r="AZ125" t="e">
        <f>+AVERAGE(#REF!)</f>
        <v>#REF!</v>
      </c>
    </row>
    <row r="126" spans="1:52">
      <c r="A126" s="10">
        <v>124</v>
      </c>
      <c r="B126" s="10"/>
      <c r="C126" s="10" t="s">
        <v>77</v>
      </c>
      <c r="D126" s="10" t="s">
        <v>631</v>
      </c>
      <c r="E126" s="10" t="s">
        <v>631</v>
      </c>
      <c r="F126" s="10"/>
      <c r="G126" s="10" t="s">
        <v>632</v>
      </c>
      <c r="H126" s="10">
        <v>4873898</v>
      </c>
      <c r="I126" s="10"/>
      <c r="J126" s="10" t="s">
        <v>265</v>
      </c>
      <c r="K126" s="10"/>
      <c r="L126" s="10" t="s">
        <v>57</v>
      </c>
      <c r="M126" s="10" t="s">
        <v>496</v>
      </c>
      <c r="N126" s="10" t="s">
        <v>633</v>
      </c>
      <c r="O126" s="10" t="s">
        <v>634</v>
      </c>
      <c r="P126" s="10" t="s">
        <v>634</v>
      </c>
      <c r="Q126" s="10"/>
      <c r="R126" s="10">
        <v>3382166</v>
      </c>
      <c r="S126" s="39"/>
      <c r="T126" s="10" t="s">
        <v>635</v>
      </c>
      <c r="U126" s="49"/>
      <c r="V126" s="39"/>
      <c r="W126" s="11"/>
      <c r="X126" s="52"/>
      <c r="Y126" s="37"/>
      <c r="Z126" s="49"/>
      <c r="AA126" s="10"/>
      <c r="AB126" s="10"/>
      <c r="AC126" s="10"/>
      <c r="AD126" s="10"/>
      <c r="AE126" s="10"/>
      <c r="AF126" s="39"/>
      <c r="AG126" s="39"/>
      <c r="AH126" s="12">
        <f>+IF(AC126+(AB126*12)=0,0,(((AD126*12)+AE126)-((AB126*12)+AC126+((AF126*12)+AG126))))</f>
        <v>0</v>
      </c>
      <c r="AI126" s="12">
        <f>+((AF126*12)+AG126)+((AB126*12)+AC126)-AH126</f>
        <v>0</v>
      </c>
      <c r="AJ126" s="13">
        <f>+X126+Y126</f>
        <v>0</v>
      </c>
      <c r="AK126" s="10">
        <f>+AI126-AJ126</f>
        <v>0</v>
      </c>
      <c r="AL126" s="39" t="e">
        <f>+IF(AZ126&gt;11000,11000,AZ126)</f>
        <v>#REF!</v>
      </c>
      <c r="AM126" s="10" t="e">
        <f>AL126*(AK126/12)</f>
        <v>#REF!</v>
      </c>
      <c r="AN126" s="10"/>
      <c r="AO126" s="15" t="e">
        <f>+AN126/AM126</f>
        <v>#REF!</v>
      </c>
      <c r="AP126" s="10" t="e">
        <f>AM126*(1-AO126)</f>
        <v>#REF!</v>
      </c>
      <c r="AQ126" s="10"/>
      <c r="AR126" s="15" t="e">
        <f>+AQ126/AM126</f>
        <v>#REF!</v>
      </c>
      <c r="AS126" s="16" t="e">
        <f>+AM126-AN126-AQ126</f>
        <v>#REF!</v>
      </c>
      <c r="AT126" s="10"/>
      <c r="AU126" s="10"/>
      <c r="AV126" s="10"/>
      <c r="AW126" s="10" t="e">
        <f t="shared" si="1"/>
        <v>#REF!</v>
      </c>
      <c r="AZ126" t="e">
        <f>+AVERAGE(#REF!)</f>
        <v>#REF!</v>
      </c>
    </row>
    <row r="127" spans="1:52">
      <c r="A127" s="10">
        <v>125</v>
      </c>
      <c r="B127" s="10"/>
      <c r="C127" s="10" t="s">
        <v>106</v>
      </c>
      <c r="D127" s="10" t="s">
        <v>562</v>
      </c>
      <c r="E127" s="10" t="s">
        <v>636</v>
      </c>
      <c r="F127" s="10" t="s">
        <v>117</v>
      </c>
      <c r="G127" s="10" t="s">
        <v>590</v>
      </c>
      <c r="H127" s="10">
        <v>2305915</v>
      </c>
      <c r="I127" s="10"/>
      <c r="J127" s="10" t="s">
        <v>184</v>
      </c>
      <c r="K127" s="10"/>
      <c r="L127" s="10" t="s">
        <v>637</v>
      </c>
      <c r="M127" s="10" t="s">
        <v>143</v>
      </c>
      <c r="N127" s="10"/>
      <c r="O127" s="10" t="s">
        <v>79</v>
      </c>
      <c r="P127" s="10" t="s">
        <v>638</v>
      </c>
      <c r="Q127" s="10"/>
      <c r="R127" s="10">
        <v>1598699</v>
      </c>
      <c r="S127" s="39"/>
      <c r="T127" s="10" t="s">
        <v>639</v>
      </c>
      <c r="U127" s="49"/>
      <c r="V127" s="39"/>
      <c r="W127" s="11"/>
      <c r="X127" s="52"/>
      <c r="Y127" s="37"/>
      <c r="Z127" s="49"/>
      <c r="AA127" s="10"/>
      <c r="AB127" s="10"/>
      <c r="AC127" s="10"/>
      <c r="AD127" s="10"/>
      <c r="AE127" s="10"/>
      <c r="AF127" s="39"/>
      <c r="AG127" s="39"/>
      <c r="AH127" s="12">
        <f>+IF(AC127+(AB127*12)=0,0,(((AD127*12)+AE127)-((AB127*12)+AC127+((AF127*12)+AG127))))</f>
        <v>0</v>
      </c>
      <c r="AI127" s="12">
        <f>+((AF127*12)+AG127)+((AB127*12)+AC127)-AH127</f>
        <v>0</v>
      </c>
      <c r="AJ127" s="13">
        <f>+X127+Y127</f>
        <v>0</v>
      </c>
      <c r="AK127" s="10">
        <f>+AI127-AJ127</f>
        <v>0</v>
      </c>
      <c r="AL127" s="39" t="e">
        <f>+IF(AZ127&gt;11000,11000,AZ127)</f>
        <v>#REF!</v>
      </c>
      <c r="AM127" s="10" t="e">
        <f>AL127*(AK127/12)</f>
        <v>#REF!</v>
      </c>
      <c r="AN127" s="10"/>
      <c r="AO127" s="15" t="e">
        <f>+AN127/AM127</f>
        <v>#REF!</v>
      </c>
      <c r="AP127" s="10" t="e">
        <f>AM127*(1-AO127)</f>
        <v>#REF!</v>
      </c>
      <c r="AQ127" s="10"/>
      <c r="AR127" s="15" t="e">
        <f>+AQ127/AM127</f>
        <v>#REF!</v>
      </c>
      <c r="AS127" s="16" t="e">
        <f>+AM127-AN127-AQ127</f>
        <v>#REF!</v>
      </c>
      <c r="AT127" s="10"/>
      <c r="AU127" s="10"/>
      <c r="AV127" s="10"/>
      <c r="AW127" s="10" t="e">
        <f t="shared" si="1"/>
        <v>#REF!</v>
      </c>
      <c r="AZ127" t="e">
        <f>+AVERAGE(#REF!)</f>
        <v>#REF!</v>
      </c>
    </row>
    <row r="128" spans="1:52">
      <c r="A128" s="10">
        <v>126</v>
      </c>
      <c r="B128" s="10"/>
      <c r="C128" s="10" t="s">
        <v>360</v>
      </c>
      <c r="D128" s="10" t="s">
        <v>640</v>
      </c>
      <c r="E128" s="10" t="s">
        <v>641</v>
      </c>
      <c r="F128" s="10" t="s">
        <v>642</v>
      </c>
      <c r="G128" s="10" t="s">
        <v>590</v>
      </c>
      <c r="H128" s="10">
        <v>3220647</v>
      </c>
      <c r="I128" s="10"/>
      <c r="J128" s="10" t="s">
        <v>184</v>
      </c>
      <c r="K128" s="10"/>
      <c r="L128" s="10" t="s">
        <v>371</v>
      </c>
      <c r="M128" s="10" t="s">
        <v>307</v>
      </c>
      <c r="N128" s="10"/>
      <c r="O128" s="10" t="s">
        <v>79</v>
      </c>
      <c r="P128" s="10" t="s">
        <v>641</v>
      </c>
      <c r="Q128" s="10"/>
      <c r="R128" s="10">
        <v>2203503</v>
      </c>
      <c r="S128" s="39"/>
      <c r="T128" s="10" t="s">
        <v>643</v>
      </c>
      <c r="U128" s="49"/>
      <c r="V128" s="39"/>
      <c r="W128" s="11"/>
      <c r="X128" s="52"/>
      <c r="Y128" s="37"/>
      <c r="Z128" s="49"/>
      <c r="AA128" s="10"/>
      <c r="AB128" s="10"/>
      <c r="AC128" s="10"/>
      <c r="AD128" s="10"/>
      <c r="AE128" s="10"/>
      <c r="AF128" s="39"/>
      <c r="AG128" s="39"/>
      <c r="AH128" s="12">
        <f>+IF(AC128+(AB128*12)=0,0,(((AD128*12)+AE128)-((AB128*12)+AC128+((AF128*12)+AG128))))</f>
        <v>0</v>
      </c>
      <c r="AI128" s="12">
        <f>+((AF128*12)+AG128)+((AB128*12)+AC128)-AH128</f>
        <v>0</v>
      </c>
      <c r="AJ128" s="13">
        <f>+X128+Y128</f>
        <v>0</v>
      </c>
      <c r="AK128" s="10">
        <f>+AI128-AJ128</f>
        <v>0</v>
      </c>
      <c r="AL128" s="39" t="e">
        <f>+IF(AZ128&gt;11000,11000,AZ128)</f>
        <v>#REF!</v>
      </c>
      <c r="AM128" s="10" t="e">
        <f>AL128*(AK128/12)</f>
        <v>#REF!</v>
      </c>
      <c r="AN128" s="10"/>
      <c r="AO128" s="15" t="e">
        <f>+AN128/AM128</f>
        <v>#REF!</v>
      </c>
      <c r="AP128" s="10" t="e">
        <f>AM128*(1-AO128)</f>
        <v>#REF!</v>
      </c>
      <c r="AQ128" s="10"/>
      <c r="AR128" s="15" t="e">
        <f>+AQ128/AM128</f>
        <v>#REF!</v>
      </c>
      <c r="AS128" s="16" t="e">
        <f>+AM128-AN128-AQ128</f>
        <v>#REF!</v>
      </c>
      <c r="AT128" s="10"/>
      <c r="AU128" s="10"/>
      <c r="AV128" s="10"/>
      <c r="AW128" s="10" t="e">
        <f t="shared" si="1"/>
        <v>#REF!</v>
      </c>
      <c r="AZ128" t="e">
        <f>+AVERAGE(#REF!)</f>
        <v>#REF!</v>
      </c>
    </row>
    <row r="129" spans="1:52">
      <c r="A129" s="10">
        <v>127</v>
      </c>
      <c r="B129" s="10"/>
      <c r="C129" s="10" t="s">
        <v>644</v>
      </c>
      <c r="D129" s="10"/>
      <c r="E129" s="10" t="s">
        <v>126</v>
      </c>
      <c r="F129" s="10"/>
      <c r="G129" s="10" t="s">
        <v>645</v>
      </c>
      <c r="H129" s="10">
        <v>2349975</v>
      </c>
      <c r="I129" s="10"/>
      <c r="J129" s="10" t="s">
        <v>265</v>
      </c>
      <c r="K129" s="10"/>
      <c r="L129" s="10"/>
      <c r="M129" s="10" t="s">
        <v>257</v>
      </c>
      <c r="N129" s="10"/>
      <c r="O129" s="10" t="s">
        <v>646</v>
      </c>
      <c r="P129" s="10" t="s">
        <v>182</v>
      </c>
      <c r="Q129" s="10"/>
      <c r="R129" s="10">
        <v>2060929</v>
      </c>
      <c r="S129" s="39"/>
      <c r="T129" s="10" t="s">
        <v>647</v>
      </c>
      <c r="U129" s="49"/>
      <c r="V129" s="39"/>
      <c r="W129" s="11"/>
      <c r="X129" s="52"/>
      <c r="Y129" s="37"/>
      <c r="Z129" s="49"/>
      <c r="AA129" s="10"/>
      <c r="AB129" s="10"/>
      <c r="AC129" s="10"/>
      <c r="AD129" s="10"/>
      <c r="AE129" s="10"/>
      <c r="AF129" s="39"/>
      <c r="AG129" s="39"/>
      <c r="AH129" s="12">
        <f>+IF(AC129+(AB129*12)=0,0,(((AD129*12)+AE129)-((AB129*12)+AC129+((AF129*12)+AG129))))</f>
        <v>0</v>
      </c>
      <c r="AI129" s="12">
        <f>+((AF129*12)+AG129)+((AB129*12)+AC129)-AH129</f>
        <v>0</v>
      </c>
      <c r="AJ129" s="13">
        <f>+X129+Y129</f>
        <v>0</v>
      </c>
      <c r="AK129" s="10">
        <f>+AI129-AJ129</f>
        <v>0</v>
      </c>
      <c r="AL129" s="39" t="e">
        <f>+IF(AZ129&gt;11000,11000,AZ129)</f>
        <v>#REF!</v>
      </c>
      <c r="AM129" s="10" t="e">
        <f>AL129*(AK129/12)</f>
        <v>#REF!</v>
      </c>
      <c r="AN129" s="10"/>
      <c r="AO129" s="15" t="e">
        <f>+AN129/AM129</f>
        <v>#REF!</v>
      </c>
      <c r="AP129" s="10" t="e">
        <f>AM129*(1-AO129)</f>
        <v>#REF!</v>
      </c>
      <c r="AQ129" s="10"/>
      <c r="AR129" s="15" t="e">
        <f>+AQ129/AM129</f>
        <v>#REF!</v>
      </c>
      <c r="AS129" s="16" t="e">
        <f>+AM129-AN129-AQ129</f>
        <v>#REF!</v>
      </c>
      <c r="AT129" s="10"/>
      <c r="AU129" s="10"/>
      <c r="AV129" s="10"/>
      <c r="AW129" s="10" t="e">
        <f t="shared" si="1"/>
        <v>#REF!</v>
      </c>
      <c r="AZ129" t="e">
        <f>+AVERAGE(#REF!)</f>
        <v>#REF!</v>
      </c>
    </row>
    <row r="130" spans="1:52">
      <c r="A130" s="10">
        <v>128</v>
      </c>
      <c r="B130" s="10"/>
      <c r="C130" s="10" t="s">
        <v>648</v>
      </c>
      <c r="D130" s="10"/>
      <c r="E130" s="10" t="s">
        <v>649</v>
      </c>
      <c r="F130" s="10" t="s">
        <v>450</v>
      </c>
      <c r="G130" s="10" t="s">
        <v>590</v>
      </c>
      <c r="H130" s="10">
        <v>2566048</v>
      </c>
      <c r="I130" s="10"/>
      <c r="J130" s="10" t="s">
        <v>245</v>
      </c>
      <c r="K130" s="10"/>
      <c r="L130" s="10" t="s">
        <v>57</v>
      </c>
      <c r="M130" s="10" t="s">
        <v>650</v>
      </c>
      <c r="N130" s="10"/>
      <c r="O130" s="10" t="s">
        <v>450</v>
      </c>
      <c r="P130" s="10" t="s">
        <v>649</v>
      </c>
      <c r="Q130" s="10"/>
      <c r="R130" s="10">
        <v>7888155</v>
      </c>
      <c r="S130" s="39"/>
      <c r="T130" s="10" t="s">
        <v>651</v>
      </c>
      <c r="U130" s="49"/>
      <c r="V130" s="39"/>
      <c r="W130" s="11"/>
      <c r="X130" s="52"/>
      <c r="Y130" s="37"/>
      <c r="Z130" s="49"/>
      <c r="AA130" s="10"/>
      <c r="AB130" s="10"/>
      <c r="AC130" s="10"/>
      <c r="AD130" s="10"/>
      <c r="AE130" s="10"/>
      <c r="AF130" s="39"/>
      <c r="AG130" s="39"/>
      <c r="AH130" s="12">
        <f>+IF(AC130+(AB130*12)=0,0,(((AD130*12)+AE130)-((AB130*12)+AC130+((AF130*12)+AG130))))</f>
        <v>0</v>
      </c>
      <c r="AI130" s="12">
        <f>+((AF130*12)+AG130)+((AB130*12)+AC130)-AH130</f>
        <v>0</v>
      </c>
      <c r="AJ130" s="13">
        <f>+X130+Y130</f>
        <v>0</v>
      </c>
      <c r="AK130" s="10">
        <f>+AI130-AJ130</f>
        <v>0</v>
      </c>
      <c r="AL130" s="39" t="e">
        <f>+IF(AZ130&gt;11000,11000,AZ130)</f>
        <v>#REF!</v>
      </c>
      <c r="AM130" s="10" t="e">
        <f>AL130*(AK130/12)</f>
        <v>#REF!</v>
      </c>
      <c r="AN130" s="10"/>
      <c r="AO130" s="15" t="e">
        <f>+AN130/AM130</f>
        <v>#REF!</v>
      </c>
      <c r="AP130" s="10" t="e">
        <f>AM130*(1-AO130)</f>
        <v>#REF!</v>
      </c>
      <c r="AQ130" s="10"/>
      <c r="AR130" s="15" t="e">
        <f>+AQ130/AM130</f>
        <v>#REF!</v>
      </c>
      <c r="AS130" s="16" t="e">
        <f>+AM130-AN130-AQ130</f>
        <v>#REF!</v>
      </c>
      <c r="AT130" s="10"/>
      <c r="AU130" s="10"/>
      <c r="AV130" s="10"/>
      <c r="AW130" s="10" t="e">
        <f t="shared" si="1"/>
        <v>#REF!</v>
      </c>
      <c r="AZ130" t="e">
        <f>+AVERAGE(#REF!)</f>
        <v>#REF!</v>
      </c>
    </row>
    <row r="131" spans="1:52">
      <c r="A131" s="10">
        <v>129</v>
      </c>
      <c r="B131" s="10"/>
      <c r="C131" s="10" t="s">
        <v>652</v>
      </c>
      <c r="D131" s="10"/>
      <c r="E131" s="10" t="s">
        <v>518</v>
      </c>
      <c r="F131" s="10" t="s">
        <v>653</v>
      </c>
      <c r="G131" s="10" t="s">
        <v>590</v>
      </c>
      <c r="H131" s="10">
        <v>2537645</v>
      </c>
      <c r="I131" s="10"/>
      <c r="J131" s="10" t="s">
        <v>136</v>
      </c>
      <c r="K131" s="10"/>
      <c r="L131" s="10" t="s">
        <v>81</v>
      </c>
      <c r="M131" s="10" t="s">
        <v>311</v>
      </c>
      <c r="N131" s="10" t="s">
        <v>95</v>
      </c>
      <c r="O131" s="10" t="s">
        <v>182</v>
      </c>
      <c r="P131" s="10" t="s">
        <v>183</v>
      </c>
      <c r="Q131" s="10"/>
      <c r="R131" s="10">
        <v>3360674</v>
      </c>
      <c r="S131" s="39"/>
      <c r="T131" s="10" t="s">
        <v>654</v>
      </c>
      <c r="U131" s="49"/>
      <c r="V131" s="39"/>
      <c r="W131" s="11"/>
      <c r="X131" s="52"/>
      <c r="Y131" s="37"/>
      <c r="Z131" s="49"/>
      <c r="AA131" s="10"/>
      <c r="AB131" s="10"/>
      <c r="AC131" s="10"/>
      <c r="AD131" s="10"/>
      <c r="AE131" s="10"/>
      <c r="AF131" s="39"/>
      <c r="AG131" s="39"/>
      <c r="AH131" s="12">
        <f>+IF(AC131+(AB131*12)=0,0,(((AD131*12)+AE131)-((AB131*12)+AC131+((AF131*12)+AG131))))</f>
        <v>0</v>
      </c>
      <c r="AI131" s="12">
        <f>+((AF131*12)+AG131)+((AB131*12)+AC131)-AH131</f>
        <v>0</v>
      </c>
      <c r="AJ131" s="13">
        <f>+X131+Y131</f>
        <v>0</v>
      </c>
      <c r="AK131" s="10">
        <f>+AI131-AJ131</f>
        <v>0</v>
      </c>
      <c r="AL131" s="39" t="e">
        <f>+IF(AZ131&gt;11000,11000,AZ131)</f>
        <v>#REF!</v>
      </c>
      <c r="AM131" s="10" t="e">
        <f>AL131*(AK131/12)</f>
        <v>#REF!</v>
      </c>
      <c r="AN131" s="10"/>
      <c r="AO131" s="15" t="e">
        <f>+AN131/AM131</f>
        <v>#REF!</v>
      </c>
      <c r="AP131" s="10" t="e">
        <f>AM131*(1-AO131)</f>
        <v>#REF!</v>
      </c>
      <c r="AQ131" s="10"/>
      <c r="AR131" s="15" t="e">
        <f>+AQ131/AM131</f>
        <v>#REF!</v>
      </c>
      <c r="AS131" s="16" t="e">
        <f>+AM131-AN131-AQ131</f>
        <v>#REF!</v>
      </c>
      <c r="AT131" s="10"/>
      <c r="AU131" s="10"/>
      <c r="AV131" s="10"/>
      <c r="AW131" s="10" t="e">
        <f t="shared" si="1"/>
        <v>#REF!</v>
      </c>
      <c r="AZ131" t="e">
        <f>+AVERAGE(#REF!)</f>
        <v>#REF!</v>
      </c>
    </row>
    <row r="132" spans="1:52">
      <c r="A132" s="10">
        <v>130</v>
      </c>
      <c r="B132" s="10"/>
      <c r="C132" s="10" t="s">
        <v>655</v>
      </c>
      <c r="D132" s="10"/>
      <c r="E132" s="10" t="s">
        <v>55</v>
      </c>
      <c r="F132" s="10" t="s">
        <v>656</v>
      </c>
      <c r="G132" s="10" t="s">
        <v>590</v>
      </c>
      <c r="H132" s="10">
        <v>6066630</v>
      </c>
      <c r="I132" s="10"/>
      <c r="J132" s="10" t="s">
        <v>51</v>
      </c>
      <c r="K132" s="10"/>
      <c r="L132" s="10" t="s">
        <v>57</v>
      </c>
      <c r="M132" s="10" t="s">
        <v>655</v>
      </c>
      <c r="N132" s="10"/>
      <c r="O132" s="10" t="s">
        <v>55</v>
      </c>
      <c r="P132" s="10" t="s">
        <v>656</v>
      </c>
      <c r="Q132" s="10"/>
      <c r="R132" s="10">
        <v>6066630</v>
      </c>
      <c r="S132" s="39"/>
      <c r="T132" s="10" t="s">
        <v>657</v>
      </c>
      <c r="U132" s="49"/>
      <c r="V132" s="39"/>
      <c r="W132" s="11"/>
      <c r="X132" s="52"/>
      <c r="Y132" s="37"/>
      <c r="Z132" s="49"/>
      <c r="AA132" s="10"/>
      <c r="AB132" s="10"/>
      <c r="AC132" s="10"/>
      <c r="AD132" s="10"/>
      <c r="AE132" s="10"/>
      <c r="AF132" s="39"/>
      <c r="AG132" s="39"/>
      <c r="AH132" s="12">
        <f>+IF(AC132+(AB132*12)=0,0,(((AD132*12)+AE132)-((AB132*12)+AC132+((AF132*12)+AG132))))</f>
        <v>0</v>
      </c>
      <c r="AI132" s="12">
        <f>+((AF132*12)+AG132)+((AB132*12)+AC132)-AH132</f>
        <v>0</v>
      </c>
      <c r="AJ132" s="13">
        <f>+X132+Y132</f>
        <v>0</v>
      </c>
      <c r="AK132" s="10">
        <f>+AI132-AJ132</f>
        <v>0</v>
      </c>
      <c r="AL132" s="39" t="e">
        <f>+IF(AZ132&gt;11000,11000,AZ132)</f>
        <v>#REF!</v>
      </c>
      <c r="AM132" s="10" t="e">
        <f>AL132*(AK132/12)</f>
        <v>#REF!</v>
      </c>
      <c r="AN132" s="10"/>
      <c r="AO132" s="15" t="e">
        <f>+AN132/AM132</f>
        <v>#REF!</v>
      </c>
      <c r="AP132" s="10" t="e">
        <f>AM132*(1-AO132)</f>
        <v>#REF!</v>
      </c>
      <c r="AQ132" s="10"/>
      <c r="AR132" s="15" t="e">
        <f>+AQ132/AM132</f>
        <v>#REF!</v>
      </c>
      <c r="AS132" s="16" t="e">
        <f>+AM132-AN132-AQ132</f>
        <v>#REF!</v>
      </c>
      <c r="AT132" s="10"/>
      <c r="AU132" s="10"/>
      <c r="AV132" s="10"/>
      <c r="AW132" s="10" t="e">
        <f t="shared" ref="AW132:AW195" si="2">+AM132-AN132-AQ132-AT132</f>
        <v>#REF!</v>
      </c>
      <c r="AZ132" t="e">
        <f>+AVERAGE(#REF!)</f>
        <v>#REF!</v>
      </c>
    </row>
    <row r="133" spans="1:52">
      <c r="A133" s="10">
        <v>131</v>
      </c>
      <c r="B133" s="10"/>
      <c r="C133" s="10" t="s">
        <v>445</v>
      </c>
      <c r="D133" s="10"/>
      <c r="E133" s="10" t="s">
        <v>658</v>
      </c>
      <c r="F133" s="10" t="s">
        <v>229</v>
      </c>
      <c r="G133" s="10" t="s">
        <v>590</v>
      </c>
      <c r="H133" s="10">
        <v>1646389</v>
      </c>
      <c r="I133" s="10"/>
      <c r="J133" s="10" t="s">
        <v>51</v>
      </c>
      <c r="K133" s="10"/>
      <c r="L133" s="10" t="s">
        <v>57</v>
      </c>
      <c r="M133" s="10" t="s">
        <v>445</v>
      </c>
      <c r="N133" s="10"/>
      <c r="O133" s="10" t="s">
        <v>658</v>
      </c>
      <c r="P133" s="10" t="s">
        <v>229</v>
      </c>
      <c r="Q133" s="10"/>
      <c r="R133" s="10">
        <v>1646389</v>
      </c>
      <c r="S133" s="39"/>
      <c r="T133" s="10" t="s">
        <v>659</v>
      </c>
      <c r="U133" s="49"/>
      <c r="V133" s="39"/>
      <c r="W133" s="11"/>
      <c r="X133" s="52"/>
      <c r="Y133" s="37"/>
      <c r="Z133" s="49"/>
      <c r="AA133" s="10"/>
      <c r="AB133" s="10"/>
      <c r="AC133" s="10"/>
      <c r="AD133" s="10"/>
      <c r="AE133" s="10"/>
      <c r="AF133" s="39"/>
      <c r="AG133" s="39"/>
      <c r="AH133" s="12">
        <f>+IF(AC133+(AB133*12)=0,0,(((AD133*12)+AE133)-((AB133*12)+AC133+((AF133*12)+AG133))))</f>
        <v>0</v>
      </c>
      <c r="AI133" s="12">
        <f>+((AF133*12)+AG133)+((AB133*12)+AC133)-AH133</f>
        <v>0</v>
      </c>
      <c r="AJ133" s="13">
        <f>+X133+Y133</f>
        <v>0</v>
      </c>
      <c r="AK133" s="10">
        <f>+AI133-AJ133</f>
        <v>0</v>
      </c>
      <c r="AL133" s="39" t="e">
        <f>+IF(AZ133&gt;11000,11000,AZ133)</f>
        <v>#REF!</v>
      </c>
      <c r="AM133" s="10" t="e">
        <f>AL133*(AK133/12)</f>
        <v>#REF!</v>
      </c>
      <c r="AN133" s="10"/>
      <c r="AO133" s="15" t="e">
        <f>+AN133/AM133</f>
        <v>#REF!</v>
      </c>
      <c r="AP133" s="10" t="e">
        <f>AM133*(1-AO133)</f>
        <v>#REF!</v>
      </c>
      <c r="AQ133" s="10"/>
      <c r="AR133" s="15" t="e">
        <f>+AQ133/AM133</f>
        <v>#REF!</v>
      </c>
      <c r="AS133" s="16" t="e">
        <f>+AM133-AN133-AQ133</f>
        <v>#REF!</v>
      </c>
      <c r="AT133" s="10"/>
      <c r="AU133" s="10"/>
      <c r="AV133" s="10"/>
      <c r="AW133" s="10" t="e">
        <f t="shared" si="2"/>
        <v>#REF!</v>
      </c>
      <c r="AZ133" t="e">
        <f>+AVERAGE(#REF!)</f>
        <v>#REF!</v>
      </c>
    </row>
    <row r="134" spans="1:52">
      <c r="A134" s="10">
        <v>132</v>
      </c>
      <c r="B134" s="10"/>
      <c r="C134" s="10" t="s">
        <v>660</v>
      </c>
      <c r="D134" s="10"/>
      <c r="E134" s="10" t="s">
        <v>145</v>
      </c>
      <c r="F134" s="10" t="s">
        <v>661</v>
      </c>
      <c r="G134" s="10" t="s">
        <v>590</v>
      </c>
      <c r="H134" s="10">
        <v>827763</v>
      </c>
      <c r="I134" s="10"/>
      <c r="J134" s="10" t="s">
        <v>51</v>
      </c>
      <c r="K134" s="10"/>
      <c r="L134" s="10" t="s">
        <v>63</v>
      </c>
      <c r="M134" s="10" t="s">
        <v>660</v>
      </c>
      <c r="N134" s="10"/>
      <c r="O134" s="10" t="s">
        <v>145</v>
      </c>
      <c r="P134" s="10" t="s">
        <v>661</v>
      </c>
      <c r="Q134" s="10"/>
      <c r="R134" s="10">
        <v>827763</v>
      </c>
      <c r="S134" s="39"/>
      <c r="T134" s="10" t="s">
        <v>662</v>
      </c>
      <c r="U134" s="49"/>
      <c r="V134" s="39"/>
      <c r="W134" s="11"/>
      <c r="X134" s="52"/>
      <c r="Y134" s="37"/>
      <c r="Z134" s="49"/>
      <c r="AA134" s="10"/>
      <c r="AB134" s="10"/>
      <c r="AC134" s="10"/>
      <c r="AD134" s="10"/>
      <c r="AE134" s="10"/>
      <c r="AF134" s="39"/>
      <c r="AG134" s="39"/>
      <c r="AH134" s="12">
        <f>+IF(AC134+(AB134*12)=0,0,(((AD134*12)+AE134)-((AB134*12)+AC134+((AF134*12)+AG134))))</f>
        <v>0</v>
      </c>
      <c r="AI134" s="12">
        <f>+((AF134*12)+AG134)+((AB134*12)+AC134)-AH134</f>
        <v>0</v>
      </c>
      <c r="AJ134" s="13">
        <f>+X134+Y134</f>
        <v>0</v>
      </c>
      <c r="AK134" s="10">
        <f>+AI134-AJ134</f>
        <v>0</v>
      </c>
      <c r="AL134" s="39" t="e">
        <f>+IF(AZ134&gt;11000,11000,AZ134)</f>
        <v>#REF!</v>
      </c>
      <c r="AM134" s="10" t="e">
        <f>AL134*(AK134/12)</f>
        <v>#REF!</v>
      </c>
      <c r="AN134" s="10"/>
      <c r="AO134" s="15" t="e">
        <f>+AN134/AM134</f>
        <v>#REF!</v>
      </c>
      <c r="AP134" s="10" t="e">
        <f>AM134*(1-AO134)</f>
        <v>#REF!</v>
      </c>
      <c r="AQ134" s="10"/>
      <c r="AR134" s="15" t="e">
        <f>+AQ134/AM134</f>
        <v>#REF!</v>
      </c>
      <c r="AS134" s="16" t="e">
        <f>+AM134-AN134-AQ134</f>
        <v>#REF!</v>
      </c>
      <c r="AT134" s="10"/>
      <c r="AU134" s="10"/>
      <c r="AV134" s="10"/>
      <c r="AW134" s="10" t="e">
        <f t="shared" si="2"/>
        <v>#REF!</v>
      </c>
      <c r="AZ134" t="e">
        <f>+AVERAGE(#REF!)</f>
        <v>#REF!</v>
      </c>
    </row>
    <row r="135" spans="1:52">
      <c r="A135" s="10">
        <v>133</v>
      </c>
      <c r="B135" s="10"/>
      <c r="C135" s="10" t="s">
        <v>663</v>
      </c>
      <c r="D135" s="10"/>
      <c r="E135" s="10" t="s">
        <v>182</v>
      </c>
      <c r="F135" s="10" t="s">
        <v>401</v>
      </c>
      <c r="G135" s="10" t="s">
        <v>590</v>
      </c>
      <c r="H135" s="10">
        <v>458974</v>
      </c>
      <c r="I135" s="10"/>
      <c r="J135" s="10" t="s">
        <v>51</v>
      </c>
      <c r="K135" s="10"/>
      <c r="L135" s="10" t="s">
        <v>57</v>
      </c>
      <c r="M135" s="10" t="s">
        <v>663</v>
      </c>
      <c r="N135" s="10"/>
      <c r="O135" s="10" t="s">
        <v>182</v>
      </c>
      <c r="P135" s="10" t="s">
        <v>401</v>
      </c>
      <c r="Q135" s="10"/>
      <c r="R135" s="10">
        <v>458974</v>
      </c>
      <c r="S135" s="39"/>
      <c r="T135" s="10" t="s">
        <v>664</v>
      </c>
      <c r="U135" s="49"/>
      <c r="V135" s="39"/>
      <c r="W135" s="11"/>
      <c r="X135" s="52"/>
      <c r="Y135" s="37"/>
      <c r="Z135" s="49"/>
      <c r="AA135" s="10"/>
      <c r="AB135" s="10"/>
      <c r="AC135" s="10"/>
      <c r="AD135" s="10"/>
      <c r="AE135" s="10"/>
      <c r="AF135" s="39"/>
      <c r="AG135" s="39"/>
      <c r="AH135" s="12">
        <f>+IF(AC135+(AB135*12)=0,0,(((AD135*12)+AE135)-((AB135*12)+AC135+((AF135*12)+AG135))))</f>
        <v>0</v>
      </c>
      <c r="AI135" s="12">
        <f>+((AF135*12)+AG135)+((AB135*12)+AC135)-AH135</f>
        <v>0</v>
      </c>
      <c r="AJ135" s="13">
        <f>+X135+Y135</f>
        <v>0</v>
      </c>
      <c r="AK135" s="10">
        <f>+AI135-AJ135</f>
        <v>0</v>
      </c>
      <c r="AL135" s="39" t="e">
        <f>+IF(AZ135&gt;11000,11000,AZ135)</f>
        <v>#REF!</v>
      </c>
      <c r="AM135" s="10" t="e">
        <f>AL135*(AK135/12)</f>
        <v>#REF!</v>
      </c>
      <c r="AN135" s="10"/>
      <c r="AO135" s="15" t="e">
        <f>+AN135/AM135</f>
        <v>#REF!</v>
      </c>
      <c r="AP135" s="10" t="e">
        <f>AM135*(1-AO135)</f>
        <v>#REF!</v>
      </c>
      <c r="AQ135" s="10"/>
      <c r="AR135" s="15" t="e">
        <f>+AQ135/AM135</f>
        <v>#REF!</v>
      </c>
      <c r="AS135" s="16" t="e">
        <f>+AM135-AN135-AQ135</f>
        <v>#REF!</v>
      </c>
      <c r="AT135" s="10"/>
      <c r="AU135" s="10"/>
      <c r="AV135" s="10"/>
      <c r="AW135" s="10" t="e">
        <f t="shared" si="2"/>
        <v>#REF!</v>
      </c>
      <c r="AZ135" t="e">
        <f>+AVERAGE(#REF!)</f>
        <v>#REF!</v>
      </c>
    </row>
    <row r="136" spans="1:52">
      <c r="A136" s="10">
        <v>134</v>
      </c>
      <c r="B136" s="10"/>
      <c r="C136" s="10" t="s">
        <v>665</v>
      </c>
      <c r="D136" s="10" t="s">
        <v>462</v>
      </c>
      <c r="E136" s="10" t="s">
        <v>666</v>
      </c>
      <c r="F136" s="10" t="s">
        <v>667</v>
      </c>
      <c r="G136" s="10" t="s">
        <v>590</v>
      </c>
      <c r="H136" s="10">
        <v>9977601</v>
      </c>
      <c r="I136" s="10"/>
      <c r="J136" s="10" t="s">
        <v>245</v>
      </c>
      <c r="K136" s="10"/>
      <c r="L136" s="10" t="s">
        <v>668</v>
      </c>
      <c r="M136" s="10" t="s">
        <v>669</v>
      </c>
      <c r="N136" s="10" t="s">
        <v>436</v>
      </c>
      <c r="O136" s="10" t="s">
        <v>89</v>
      </c>
      <c r="P136" s="10" t="s">
        <v>666</v>
      </c>
      <c r="Q136" s="10"/>
      <c r="R136" s="10">
        <v>6940697</v>
      </c>
      <c r="S136" s="39"/>
      <c r="T136" s="10" t="s">
        <v>670</v>
      </c>
      <c r="U136" s="49"/>
      <c r="V136" s="39"/>
      <c r="W136" s="11"/>
      <c r="X136" s="52"/>
      <c r="Y136" s="37"/>
      <c r="Z136" s="49"/>
      <c r="AA136" s="10"/>
      <c r="AB136" s="10"/>
      <c r="AC136" s="10"/>
      <c r="AD136" s="10"/>
      <c r="AE136" s="10"/>
      <c r="AF136" s="39"/>
      <c r="AG136" s="39"/>
      <c r="AH136" s="12">
        <f>+IF(AC136+(AB136*12)=0,0,(((AD136*12)+AE136)-((AB136*12)+AC136+((AF136*12)+AG136))))</f>
        <v>0</v>
      </c>
      <c r="AI136" s="12">
        <f>+((AF136*12)+AG136)+((AB136*12)+AC136)-AH136</f>
        <v>0</v>
      </c>
      <c r="AJ136" s="13">
        <f>+X136+Y136</f>
        <v>0</v>
      </c>
      <c r="AK136" s="10">
        <f>+AI136-AJ136</f>
        <v>0</v>
      </c>
      <c r="AL136" s="39" t="e">
        <f>+IF(AZ136&gt;11000,11000,AZ136)</f>
        <v>#REF!</v>
      </c>
      <c r="AM136" s="10" t="e">
        <f>AL136*(AK136/12)</f>
        <v>#REF!</v>
      </c>
      <c r="AN136" s="10"/>
      <c r="AO136" s="15" t="e">
        <f>+AN136/AM136</f>
        <v>#REF!</v>
      </c>
      <c r="AP136" s="10" t="e">
        <f>AM136*(1-AO136)</f>
        <v>#REF!</v>
      </c>
      <c r="AQ136" s="10"/>
      <c r="AR136" s="15" t="e">
        <f>+AQ136/AM136</f>
        <v>#REF!</v>
      </c>
      <c r="AS136" s="16" t="e">
        <f>+AM136-AN136-AQ136</f>
        <v>#REF!</v>
      </c>
      <c r="AT136" s="10"/>
      <c r="AU136" s="10"/>
      <c r="AV136" s="10"/>
      <c r="AW136" s="10" t="e">
        <f t="shared" si="2"/>
        <v>#REF!</v>
      </c>
      <c r="AZ136" t="e">
        <f>+AVERAGE(#REF!)</f>
        <v>#REF!</v>
      </c>
    </row>
    <row r="137" spans="1:52">
      <c r="A137" s="10">
        <v>135</v>
      </c>
      <c r="B137" s="10"/>
      <c r="C137" s="10" t="s">
        <v>671</v>
      </c>
      <c r="D137" s="10"/>
      <c r="E137" s="10" t="s">
        <v>672</v>
      </c>
      <c r="F137" s="10"/>
      <c r="G137" s="10" t="s">
        <v>673</v>
      </c>
      <c r="H137" s="10">
        <v>6865300</v>
      </c>
      <c r="I137" s="10"/>
      <c r="J137" s="10" t="s">
        <v>105</v>
      </c>
      <c r="K137" s="10"/>
      <c r="L137" s="10" t="s">
        <v>371</v>
      </c>
      <c r="M137" s="10" t="s">
        <v>338</v>
      </c>
      <c r="N137" s="10" t="s">
        <v>674</v>
      </c>
      <c r="O137" s="10" t="s">
        <v>675</v>
      </c>
      <c r="P137" s="10" t="s">
        <v>129</v>
      </c>
      <c r="Q137" s="10"/>
      <c r="R137" s="10">
        <v>141237</v>
      </c>
      <c r="S137" s="39"/>
      <c r="T137" s="10" t="s">
        <v>676</v>
      </c>
      <c r="U137" s="49"/>
      <c r="V137" s="39"/>
      <c r="W137" s="11"/>
      <c r="X137" s="52"/>
      <c r="Y137" s="37"/>
      <c r="Z137" s="49"/>
      <c r="AA137" s="10"/>
      <c r="AB137" s="10"/>
      <c r="AC137" s="10"/>
      <c r="AD137" s="10"/>
      <c r="AE137" s="10"/>
      <c r="AF137" s="39"/>
      <c r="AG137" s="39"/>
      <c r="AH137" s="12">
        <f>+IF(AC137+(AB137*12)=0,0,(((AD137*12)+AE137)-((AB137*12)+AC137+((AF137*12)+AG137))))</f>
        <v>0</v>
      </c>
      <c r="AI137" s="12">
        <f>+((AF137*12)+AG137)+((AB137*12)+AC137)-AH137</f>
        <v>0</v>
      </c>
      <c r="AJ137" s="13">
        <f>+X137+Y137</f>
        <v>0</v>
      </c>
      <c r="AK137" s="10">
        <f>+AI137-AJ137</f>
        <v>0</v>
      </c>
      <c r="AL137" s="39" t="e">
        <f>+IF(AZ137&gt;11000,11000,AZ137)</f>
        <v>#REF!</v>
      </c>
      <c r="AM137" s="10" t="e">
        <f>AL137*(AK137/12)</f>
        <v>#REF!</v>
      </c>
      <c r="AN137" s="10"/>
      <c r="AO137" s="15" t="e">
        <f>+AN137/AM137</f>
        <v>#REF!</v>
      </c>
      <c r="AP137" s="10" t="e">
        <f>AM137*(1-AO137)</f>
        <v>#REF!</v>
      </c>
      <c r="AQ137" s="10"/>
      <c r="AR137" s="15" t="e">
        <f>+AQ137/AM137</f>
        <v>#REF!</v>
      </c>
      <c r="AS137" s="16" t="e">
        <f>+AM137-AN137-AQ137</f>
        <v>#REF!</v>
      </c>
      <c r="AT137" s="10"/>
      <c r="AU137" s="10"/>
      <c r="AV137" s="10"/>
      <c r="AW137" s="10" t="e">
        <f t="shared" si="2"/>
        <v>#REF!</v>
      </c>
      <c r="AZ137" t="e">
        <f>+AVERAGE(#REF!)</f>
        <v>#REF!</v>
      </c>
    </row>
    <row r="138" spans="1:52">
      <c r="A138" s="10">
        <v>136</v>
      </c>
      <c r="B138" s="10"/>
      <c r="C138" s="10" t="s">
        <v>677</v>
      </c>
      <c r="D138" s="10"/>
      <c r="E138" s="10" t="s">
        <v>678</v>
      </c>
      <c r="F138" s="10" t="s">
        <v>502</v>
      </c>
      <c r="G138" s="10" t="s">
        <v>590</v>
      </c>
      <c r="H138" s="10">
        <v>6753859</v>
      </c>
      <c r="I138" s="10"/>
      <c r="J138" s="10" t="s">
        <v>265</v>
      </c>
      <c r="K138" s="10"/>
      <c r="L138" s="10" t="s">
        <v>57</v>
      </c>
      <c r="M138" s="10" t="s">
        <v>679</v>
      </c>
      <c r="N138" s="10"/>
      <c r="O138" s="10" t="s">
        <v>450</v>
      </c>
      <c r="P138" s="10" t="s">
        <v>483</v>
      </c>
      <c r="Q138" s="10"/>
      <c r="R138" s="10">
        <v>4986727</v>
      </c>
      <c r="S138" s="39"/>
      <c r="T138" s="10" t="s">
        <v>680</v>
      </c>
      <c r="U138" s="49"/>
      <c r="V138" s="39"/>
      <c r="W138" s="11"/>
      <c r="X138" s="52"/>
      <c r="Y138" s="37"/>
      <c r="Z138" s="49"/>
      <c r="AA138" s="10"/>
      <c r="AB138" s="10"/>
      <c r="AC138" s="10"/>
      <c r="AD138" s="10"/>
      <c r="AE138" s="10"/>
      <c r="AF138" s="39"/>
      <c r="AG138" s="39"/>
      <c r="AH138" s="12">
        <f>+IF(AC138+(AB138*12)=0,0,(((AD138*12)+AE138)-((AB138*12)+AC138+((AF138*12)+AG138))))</f>
        <v>0</v>
      </c>
      <c r="AI138" s="12">
        <f>+((AF138*12)+AG138)+((AB138*12)+AC138)-AH138</f>
        <v>0</v>
      </c>
      <c r="AJ138" s="13">
        <f>+X138+Y138</f>
        <v>0</v>
      </c>
      <c r="AK138" s="10">
        <f>+AI138-AJ138</f>
        <v>0</v>
      </c>
      <c r="AL138" s="39" t="e">
        <f>+IF(AZ138&gt;11000,11000,AZ138)</f>
        <v>#REF!</v>
      </c>
      <c r="AM138" s="10" t="e">
        <f>AL138*(AK138/12)</f>
        <v>#REF!</v>
      </c>
      <c r="AN138" s="10"/>
      <c r="AO138" s="15" t="e">
        <f>+AN138/AM138</f>
        <v>#REF!</v>
      </c>
      <c r="AP138" s="10" t="e">
        <f>AM138*(1-AO138)</f>
        <v>#REF!</v>
      </c>
      <c r="AQ138" s="10"/>
      <c r="AR138" s="15" t="e">
        <f>+AQ138/AM138</f>
        <v>#REF!</v>
      </c>
      <c r="AS138" s="16" t="e">
        <f>+AM138-AN138-AQ138</f>
        <v>#REF!</v>
      </c>
      <c r="AT138" s="10"/>
      <c r="AU138" s="10"/>
      <c r="AV138" s="10"/>
      <c r="AW138" s="10" t="e">
        <f t="shared" si="2"/>
        <v>#REF!</v>
      </c>
      <c r="AZ138" t="e">
        <f>+AVERAGE(#REF!)</f>
        <v>#REF!</v>
      </c>
    </row>
    <row r="139" spans="1:52">
      <c r="A139" s="10">
        <v>137</v>
      </c>
      <c r="B139" s="10"/>
      <c r="C139" s="10" t="s">
        <v>681</v>
      </c>
      <c r="D139" s="10"/>
      <c r="E139" s="10" t="s">
        <v>682</v>
      </c>
      <c r="F139" s="10" t="s">
        <v>683</v>
      </c>
      <c r="G139" s="10" t="s">
        <v>590</v>
      </c>
      <c r="H139" s="10">
        <v>4257906</v>
      </c>
      <c r="I139" s="10"/>
      <c r="J139" s="10" t="s">
        <v>184</v>
      </c>
      <c r="K139" s="10"/>
      <c r="L139" s="10" t="s">
        <v>223</v>
      </c>
      <c r="M139" s="10" t="s">
        <v>95</v>
      </c>
      <c r="N139" s="10"/>
      <c r="O139" s="10" t="s">
        <v>240</v>
      </c>
      <c r="P139" s="10" t="s">
        <v>442</v>
      </c>
      <c r="Q139" s="10"/>
      <c r="R139" s="10">
        <v>3046317</v>
      </c>
      <c r="S139" s="39"/>
      <c r="T139" s="10" t="s">
        <v>684</v>
      </c>
      <c r="U139" s="49"/>
      <c r="V139" s="39"/>
      <c r="W139" s="11"/>
      <c r="X139" s="52"/>
      <c r="Y139" s="37"/>
      <c r="Z139" s="49"/>
      <c r="AA139" s="10"/>
      <c r="AB139" s="10"/>
      <c r="AC139" s="10"/>
      <c r="AD139" s="10"/>
      <c r="AE139" s="10"/>
      <c r="AF139" s="39"/>
      <c r="AG139" s="39"/>
      <c r="AH139" s="12">
        <f>+IF(AC139+(AB139*12)=0,0,(((AD139*12)+AE139)-((AB139*12)+AC139+((AF139*12)+AG139))))</f>
        <v>0</v>
      </c>
      <c r="AI139" s="12">
        <f>+((AF139*12)+AG139)+((AB139*12)+AC139)-AH139</f>
        <v>0</v>
      </c>
      <c r="AJ139" s="13">
        <f>+X139+Y139</f>
        <v>0</v>
      </c>
      <c r="AK139" s="10">
        <f>+AI139-AJ139</f>
        <v>0</v>
      </c>
      <c r="AL139" s="39" t="e">
        <f>+IF(AZ139&gt;11000,11000,AZ139)</f>
        <v>#REF!</v>
      </c>
      <c r="AM139" s="10" t="e">
        <f>AL139*(AK139/12)</f>
        <v>#REF!</v>
      </c>
      <c r="AN139" s="10"/>
      <c r="AO139" s="15" t="e">
        <f>+AN139/AM139</f>
        <v>#REF!</v>
      </c>
      <c r="AP139" s="10" t="e">
        <f>AM139*(1-AO139)</f>
        <v>#REF!</v>
      </c>
      <c r="AQ139" s="10"/>
      <c r="AR139" s="15" t="e">
        <f>+AQ139/AM139</f>
        <v>#REF!</v>
      </c>
      <c r="AS139" s="16" t="e">
        <f>+AM139-AN139-AQ139</f>
        <v>#REF!</v>
      </c>
      <c r="AT139" s="10"/>
      <c r="AU139" s="10"/>
      <c r="AV139" s="10"/>
      <c r="AW139" s="10" t="e">
        <f t="shared" si="2"/>
        <v>#REF!</v>
      </c>
      <c r="AZ139" t="e">
        <f>+AVERAGE(#REF!)</f>
        <v>#REF!</v>
      </c>
    </row>
    <row r="140" spans="1:52">
      <c r="A140" s="10">
        <v>138</v>
      </c>
      <c r="B140" s="10"/>
      <c r="C140" s="10" t="s">
        <v>685</v>
      </c>
      <c r="D140" s="10" t="s">
        <v>671</v>
      </c>
      <c r="E140" s="10" t="s">
        <v>686</v>
      </c>
      <c r="F140" s="10" t="s">
        <v>294</v>
      </c>
      <c r="G140" s="10" t="s">
        <v>590</v>
      </c>
      <c r="H140" s="10">
        <v>2605493</v>
      </c>
      <c r="I140" s="10"/>
      <c r="J140" s="10" t="s">
        <v>51</v>
      </c>
      <c r="K140" s="10"/>
      <c r="L140" s="10" t="s">
        <v>119</v>
      </c>
      <c r="M140" s="10" t="s">
        <v>685</v>
      </c>
      <c r="N140" s="10" t="s">
        <v>671</v>
      </c>
      <c r="O140" s="10" t="s">
        <v>686</v>
      </c>
      <c r="P140" s="10" t="s">
        <v>294</v>
      </c>
      <c r="Q140" s="10"/>
      <c r="R140" s="10">
        <v>2605493</v>
      </c>
      <c r="S140" s="39"/>
      <c r="T140" s="10" t="s">
        <v>687</v>
      </c>
      <c r="U140" s="49"/>
      <c r="V140" s="39"/>
      <c r="W140" s="11"/>
      <c r="X140" s="52"/>
      <c r="Y140" s="37"/>
      <c r="Z140" s="49"/>
      <c r="AA140" s="10"/>
      <c r="AB140" s="10"/>
      <c r="AC140" s="10"/>
      <c r="AD140" s="10"/>
      <c r="AE140" s="10"/>
      <c r="AF140" s="39"/>
      <c r="AG140" s="39"/>
      <c r="AH140" s="12">
        <f>+IF(AC140+(AB140*12)=0,0,(((AD140*12)+AE140)-((AB140*12)+AC140+((AF140*12)+AG140))))</f>
        <v>0</v>
      </c>
      <c r="AI140" s="12">
        <f>+((AF140*12)+AG140)+((AB140*12)+AC140)-AH140</f>
        <v>0</v>
      </c>
      <c r="AJ140" s="13">
        <f>+X140+Y140</f>
        <v>0</v>
      </c>
      <c r="AK140" s="10">
        <f>+AI140-AJ140</f>
        <v>0</v>
      </c>
      <c r="AL140" s="39" t="e">
        <f>+IF(AZ140&gt;11000,11000,AZ140)</f>
        <v>#REF!</v>
      </c>
      <c r="AM140" s="10" t="e">
        <f>AL140*(AK140/12)</f>
        <v>#REF!</v>
      </c>
      <c r="AN140" s="10"/>
      <c r="AO140" s="15" t="e">
        <f>+AN140/AM140</f>
        <v>#REF!</v>
      </c>
      <c r="AP140" s="10" t="e">
        <f>AM140*(1-AO140)</f>
        <v>#REF!</v>
      </c>
      <c r="AQ140" s="10"/>
      <c r="AR140" s="15" t="e">
        <f>+AQ140/AM140</f>
        <v>#REF!</v>
      </c>
      <c r="AS140" s="16" t="e">
        <f>+AM140-AN140-AQ140</f>
        <v>#REF!</v>
      </c>
      <c r="AT140" s="10"/>
      <c r="AU140" s="10"/>
      <c r="AV140" s="10"/>
      <c r="AW140" s="10" t="e">
        <f t="shared" si="2"/>
        <v>#REF!</v>
      </c>
      <c r="AZ140" t="e">
        <f>+AVERAGE(#REF!)</f>
        <v>#REF!</v>
      </c>
    </row>
    <row r="141" spans="1:52">
      <c r="A141" s="10">
        <v>139</v>
      </c>
      <c r="B141" s="10"/>
      <c r="C141" s="10" t="s">
        <v>688</v>
      </c>
      <c r="D141" s="10"/>
      <c r="E141" s="10" t="s">
        <v>390</v>
      </c>
      <c r="F141" s="10" t="s">
        <v>689</v>
      </c>
      <c r="G141" s="10" t="s">
        <v>590</v>
      </c>
      <c r="H141" s="10">
        <v>2403372</v>
      </c>
      <c r="I141" s="10"/>
      <c r="J141" s="10" t="s">
        <v>51</v>
      </c>
      <c r="K141" s="10"/>
      <c r="L141" s="10" t="s">
        <v>113</v>
      </c>
      <c r="M141" s="10" t="s">
        <v>688</v>
      </c>
      <c r="N141" s="10"/>
      <c r="O141" s="10" t="s">
        <v>390</v>
      </c>
      <c r="P141" s="10" t="s">
        <v>689</v>
      </c>
      <c r="Q141" s="10"/>
      <c r="R141" s="10">
        <v>2403372</v>
      </c>
      <c r="S141" s="39"/>
      <c r="T141" s="10" t="s">
        <v>690</v>
      </c>
      <c r="U141" s="49"/>
      <c r="V141" s="39"/>
      <c r="W141" s="11"/>
      <c r="X141" s="52"/>
      <c r="Y141" s="37"/>
      <c r="Z141" s="49"/>
      <c r="AA141" s="10"/>
      <c r="AB141" s="10"/>
      <c r="AC141" s="10"/>
      <c r="AD141" s="10"/>
      <c r="AE141" s="10"/>
      <c r="AF141" s="39"/>
      <c r="AG141" s="39"/>
      <c r="AH141" s="12">
        <f>+IF(AC141+(AB141*12)=0,0,(((AD141*12)+AE141)-((AB141*12)+AC141+((AF141*12)+AG141))))</f>
        <v>0</v>
      </c>
      <c r="AI141" s="12">
        <f>+((AF141*12)+AG141)+((AB141*12)+AC141)-AH141</f>
        <v>0</v>
      </c>
      <c r="AJ141" s="13">
        <f>+X141+Y141</f>
        <v>0</v>
      </c>
      <c r="AK141" s="10">
        <f>+AI141-AJ141</f>
        <v>0</v>
      </c>
      <c r="AL141" s="39" t="e">
        <f>+IF(AZ141&gt;11000,11000,AZ141)</f>
        <v>#REF!</v>
      </c>
      <c r="AM141" s="10" t="e">
        <f>AL141*(AK141/12)</f>
        <v>#REF!</v>
      </c>
      <c r="AN141" s="10"/>
      <c r="AO141" s="15" t="e">
        <f>+AN141/AM141</f>
        <v>#REF!</v>
      </c>
      <c r="AP141" s="10" t="e">
        <f>AM141*(1-AO141)</f>
        <v>#REF!</v>
      </c>
      <c r="AQ141" s="10"/>
      <c r="AR141" s="15" t="e">
        <f>+AQ141/AM141</f>
        <v>#REF!</v>
      </c>
      <c r="AS141" s="16" t="e">
        <f>+AM141-AN141-AQ141</f>
        <v>#REF!</v>
      </c>
      <c r="AT141" s="10"/>
      <c r="AU141" s="10"/>
      <c r="AV141" s="10"/>
      <c r="AW141" s="10" t="e">
        <f t="shared" si="2"/>
        <v>#REF!</v>
      </c>
      <c r="AZ141" t="e">
        <f>+AVERAGE(#REF!)</f>
        <v>#REF!</v>
      </c>
    </row>
    <row r="142" spans="1:52">
      <c r="A142" s="10">
        <v>140</v>
      </c>
      <c r="B142" s="10"/>
      <c r="C142" s="10" t="s">
        <v>101</v>
      </c>
      <c r="D142" s="10"/>
      <c r="E142" s="10" t="s">
        <v>394</v>
      </c>
      <c r="F142" s="10"/>
      <c r="G142" s="10" t="s">
        <v>691</v>
      </c>
      <c r="H142" s="10">
        <v>3129903</v>
      </c>
      <c r="I142" s="10"/>
      <c r="J142" s="10" t="s">
        <v>265</v>
      </c>
      <c r="K142" s="10"/>
      <c r="L142" s="10" t="s">
        <v>692</v>
      </c>
      <c r="M142" s="10" t="s">
        <v>95</v>
      </c>
      <c r="N142" s="10" t="s">
        <v>106</v>
      </c>
      <c r="O142" s="10" t="s">
        <v>693</v>
      </c>
      <c r="P142" s="10" t="s">
        <v>292</v>
      </c>
      <c r="Q142" s="10"/>
      <c r="R142" s="10">
        <v>2764762</v>
      </c>
      <c r="S142" s="39"/>
      <c r="T142" s="10" t="s">
        <v>694</v>
      </c>
      <c r="U142" s="49"/>
      <c r="V142" s="39"/>
      <c r="W142" s="11"/>
      <c r="X142" s="52"/>
      <c r="Y142" s="37"/>
      <c r="Z142" s="49"/>
      <c r="AA142" s="10"/>
      <c r="AB142" s="10"/>
      <c r="AC142" s="10"/>
      <c r="AD142" s="10"/>
      <c r="AE142" s="10"/>
      <c r="AF142" s="39"/>
      <c r="AG142" s="39"/>
      <c r="AH142" s="12">
        <f>+IF(AC142+(AB142*12)=0,0,(((AD142*12)+AE142)-((AB142*12)+AC142+((AF142*12)+AG142))))</f>
        <v>0</v>
      </c>
      <c r="AI142" s="12">
        <f>+((AF142*12)+AG142)+((AB142*12)+AC142)-AH142</f>
        <v>0</v>
      </c>
      <c r="AJ142" s="13">
        <f>+X142+Y142</f>
        <v>0</v>
      </c>
      <c r="AK142" s="10">
        <f>+AI142-AJ142</f>
        <v>0</v>
      </c>
      <c r="AL142" s="39" t="e">
        <f>+IF(AZ142&gt;11000,11000,AZ142)</f>
        <v>#REF!</v>
      </c>
      <c r="AM142" s="10" t="e">
        <f>AL142*(AK142/12)</f>
        <v>#REF!</v>
      </c>
      <c r="AN142" s="10"/>
      <c r="AO142" s="15" t="e">
        <f>+AN142/AM142</f>
        <v>#REF!</v>
      </c>
      <c r="AP142" s="10" t="e">
        <f>AM142*(1-AO142)</f>
        <v>#REF!</v>
      </c>
      <c r="AQ142" s="10"/>
      <c r="AR142" s="15" t="e">
        <f>+AQ142/AM142</f>
        <v>#REF!</v>
      </c>
      <c r="AS142" s="16" t="e">
        <f>+AM142-AN142-AQ142</f>
        <v>#REF!</v>
      </c>
      <c r="AT142" s="10"/>
      <c r="AU142" s="10"/>
      <c r="AV142" s="10"/>
      <c r="AW142" s="10" t="e">
        <f t="shared" si="2"/>
        <v>#REF!</v>
      </c>
      <c r="AZ142" t="e">
        <f>+AVERAGE(#REF!)</f>
        <v>#REF!</v>
      </c>
    </row>
    <row r="143" spans="1:52">
      <c r="A143" s="10">
        <v>141</v>
      </c>
      <c r="B143" s="10"/>
      <c r="C143" s="10" t="s">
        <v>695</v>
      </c>
      <c r="D143" s="10"/>
      <c r="E143" s="10" t="s">
        <v>696</v>
      </c>
      <c r="F143" s="10" t="s">
        <v>450</v>
      </c>
      <c r="G143" s="10" t="s">
        <v>590</v>
      </c>
      <c r="H143" s="10">
        <v>9971624</v>
      </c>
      <c r="I143" s="10"/>
      <c r="J143" s="10" t="s">
        <v>265</v>
      </c>
      <c r="K143" s="10"/>
      <c r="L143" s="10" t="s">
        <v>57</v>
      </c>
      <c r="M143" s="10" t="s">
        <v>697</v>
      </c>
      <c r="N143" s="10"/>
      <c r="O143" s="10" t="s">
        <v>183</v>
      </c>
      <c r="P143" s="10" t="s">
        <v>698</v>
      </c>
      <c r="Q143" s="10"/>
      <c r="R143" s="10">
        <v>7013530</v>
      </c>
      <c r="S143" s="39"/>
      <c r="T143" s="10" t="s">
        <v>699</v>
      </c>
      <c r="U143" s="49"/>
      <c r="V143" s="39"/>
      <c r="W143" s="11"/>
      <c r="X143" s="52"/>
      <c r="Y143" s="37"/>
      <c r="Z143" s="49"/>
      <c r="AA143" s="10"/>
      <c r="AB143" s="10"/>
      <c r="AC143" s="10"/>
      <c r="AD143" s="10"/>
      <c r="AE143" s="10"/>
      <c r="AF143" s="39"/>
      <c r="AG143" s="39"/>
      <c r="AH143" s="12">
        <f>+IF(AC143+(AB143*12)=0,0,(((AD143*12)+AE143)-((AB143*12)+AC143+((AF143*12)+AG143))))</f>
        <v>0</v>
      </c>
      <c r="AI143" s="12">
        <f>+((AF143*12)+AG143)+((AB143*12)+AC143)-AH143</f>
        <v>0</v>
      </c>
      <c r="AJ143" s="13">
        <f>+X143+Y143</f>
        <v>0</v>
      </c>
      <c r="AK143" s="10">
        <f>+AI143-AJ143</f>
        <v>0</v>
      </c>
      <c r="AL143" s="39" t="e">
        <f>+IF(AZ143&gt;11000,11000,AZ143)</f>
        <v>#REF!</v>
      </c>
      <c r="AM143" s="10" t="e">
        <f>AL143*(AK143/12)</f>
        <v>#REF!</v>
      </c>
      <c r="AN143" s="10"/>
      <c r="AO143" s="15" t="e">
        <f>+AN143/AM143</f>
        <v>#REF!</v>
      </c>
      <c r="AP143" s="10" t="e">
        <f>AM143*(1-AO143)</f>
        <v>#REF!</v>
      </c>
      <c r="AQ143" s="10"/>
      <c r="AR143" s="15" t="e">
        <f>+AQ143/AM143</f>
        <v>#REF!</v>
      </c>
      <c r="AS143" s="16" t="e">
        <f>+AM143-AN143-AQ143</f>
        <v>#REF!</v>
      </c>
      <c r="AT143" s="10"/>
      <c r="AU143" s="10"/>
      <c r="AV143" s="10"/>
      <c r="AW143" s="10" t="e">
        <f t="shared" si="2"/>
        <v>#REF!</v>
      </c>
      <c r="AZ143" t="e">
        <f>+AVERAGE(#REF!)</f>
        <v>#REF!</v>
      </c>
    </row>
    <row r="144" spans="1:52">
      <c r="A144" s="10">
        <v>142</v>
      </c>
      <c r="B144" s="10"/>
      <c r="C144" s="10" t="s">
        <v>671</v>
      </c>
      <c r="D144" s="10"/>
      <c r="E144" s="10" t="s">
        <v>672</v>
      </c>
      <c r="F144" s="10"/>
      <c r="G144" s="10" t="s">
        <v>673</v>
      </c>
      <c r="H144" s="10">
        <v>6865300</v>
      </c>
      <c r="I144" s="10"/>
      <c r="J144" s="10" t="s">
        <v>265</v>
      </c>
      <c r="K144" s="10"/>
      <c r="L144" s="10" t="s">
        <v>371</v>
      </c>
      <c r="M144" s="10" t="s">
        <v>338</v>
      </c>
      <c r="N144" s="10" t="s">
        <v>674</v>
      </c>
      <c r="O144" s="10" t="s">
        <v>675</v>
      </c>
      <c r="P144" s="10" t="s">
        <v>129</v>
      </c>
      <c r="Q144" s="10"/>
      <c r="R144" s="10">
        <v>141237</v>
      </c>
      <c r="S144" s="39"/>
      <c r="T144" s="10"/>
      <c r="U144" s="49"/>
      <c r="V144" s="39"/>
      <c r="W144" s="11"/>
      <c r="X144" s="52"/>
      <c r="Y144" s="37"/>
      <c r="Z144" s="49"/>
      <c r="AA144" s="10"/>
      <c r="AB144" s="10"/>
      <c r="AC144" s="10"/>
      <c r="AD144" s="10"/>
      <c r="AE144" s="10"/>
      <c r="AF144" s="39"/>
      <c r="AG144" s="39"/>
      <c r="AH144" s="12">
        <f>+IF(AC144+(AB144*12)=0,0,(((AD144*12)+AE144)-((AB144*12)+AC144+((AF144*12)+AG144))))</f>
        <v>0</v>
      </c>
      <c r="AI144" s="12">
        <f>+((AF144*12)+AG144)+((AB144*12)+AC144)-AH144</f>
        <v>0</v>
      </c>
      <c r="AJ144" s="13">
        <f>+X144+Y144</f>
        <v>0</v>
      </c>
      <c r="AK144" s="10">
        <f>+AI144-AJ144</f>
        <v>0</v>
      </c>
      <c r="AL144" s="39" t="e">
        <f>+IF(AZ144&gt;11000,11000,AZ144)</f>
        <v>#REF!</v>
      </c>
      <c r="AM144" s="10" t="e">
        <f>AL144*(AK144/12)</f>
        <v>#REF!</v>
      </c>
      <c r="AN144" s="10"/>
      <c r="AO144" s="15" t="e">
        <f>+AN144/AM144</f>
        <v>#REF!</v>
      </c>
      <c r="AP144" s="10" t="e">
        <f>AM144*(1-AO144)</f>
        <v>#REF!</v>
      </c>
      <c r="AQ144" s="10"/>
      <c r="AR144" s="15" t="e">
        <f>+AQ144/AM144</f>
        <v>#REF!</v>
      </c>
      <c r="AS144" s="16" t="e">
        <f>+AM144-AN144-AQ144</f>
        <v>#REF!</v>
      </c>
      <c r="AT144" s="10"/>
      <c r="AU144" s="10"/>
      <c r="AV144" s="10"/>
      <c r="AW144" s="10" t="e">
        <f t="shared" si="2"/>
        <v>#REF!</v>
      </c>
      <c r="AZ144" t="e">
        <f>+AVERAGE(#REF!)</f>
        <v>#REF!</v>
      </c>
    </row>
    <row r="145" spans="1:52">
      <c r="A145" s="10">
        <v>143</v>
      </c>
      <c r="B145" s="10"/>
      <c r="C145" s="10" t="s">
        <v>338</v>
      </c>
      <c r="D145" s="10"/>
      <c r="E145" s="10" t="s">
        <v>700</v>
      </c>
      <c r="F145" s="10" t="s">
        <v>79</v>
      </c>
      <c r="G145" s="10" t="s">
        <v>590</v>
      </c>
      <c r="H145" s="10">
        <v>2249410</v>
      </c>
      <c r="I145" s="10"/>
      <c r="J145" s="10" t="s">
        <v>448</v>
      </c>
      <c r="K145" s="10"/>
      <c r="L145" s="10" t="s">
        <v>57</v>
      </c>
      <c r="M145" s="10" t="s">
        <v>701</v>
      </c>
      <c r="N145" s="10"/>
      <c r="O145" s="10" t="s">
        <v>700</v>
      </c>
      <c r="P145" s="10" t="s">
        <v>182</v>
      </c>
      <c r="Q145" s="10"/>
      <c r="R145" s="10">
        <v>7064596</v>
      </c>
      <c r="S145" s="39"/>
      <c r="T145" s="10" t="s">
        <v>702</v>
      </c>
      <c r="U145" s="49"/>
      <c r="V145" s="39"/>
      <c r="W145" s="11"/>
      <c r="X145" s="52"/>
      <c r="Y145" s="37"/>
      <c r="Z145" s="49"/>
      <c r="AA145" s="10"/>
      <c r="AB145" s="10"/>
      <c r="AC145" s="10"/>
      <c r="AD145" s="10"/>
      <c r="AE145" s="10"/>
      <c r="AF145" s="39"/>
      <c r="AG145" s="39"/>
      <c r="AH145" s="12">
        <f>+IF(AC145+(AB145*12)=0,0,(((AD145*12)+AE145)-((AB145*12)+AC145+((AF145*12)+AG145))))</f>
        <v>0</v>
      </c>
      <c r="AI145" s="12">
        <f>+((AF145*12)+AG145)+((AB145*12)+AC145)-AH145</f>
        <v>0</v>
      </c>
      <c r="AJ145" s="13">
        <f>+X145+Y145</f>
        <v>0</v>
      </c>
      <c r="AK145" s="10">
        <f>+AI145-AJ145</f>
        <v>0</v>
      </c>
      <c r="AL145" s="39" t="e">
        <f>+IF(AZ145&gt;11000,11000,AZ145)</f>
        <v>#REF!</v>
      </c>
      <c r="AM145" s="10" t="e">
        <f>AL145*(AK145/12)</f>
        <v>#REF!</v>
      </c>
      <c r="AN145" s="10"/>
      <c r="AO145" s="15" t="e">
        <f>+AN145/AM145</f>
        <v>#REF!</v>
      </c>
      <c r="AP145" s="10" t="e">
        <f>AM145*(1-AO145)</f>
        <v>#REF!</v>
      </c>
      <c r="AQ145" s="10"/>
      <c r="AR145" s="15" t="e">
        <f>+AQ145/AM145</f>
        <v>#REF!</v>
      </c>
      <c r="AS145" s="16" t="e">
        <f>+AM145-AN145-AQ145</f>
        <v>#REF!</v>
      </c>
      <c r="AT145" s="10"/>
      <c r="AU145" s="10"/>
      <c r="AV145" s="10"/>
      <c r="AW145" s="10" t="e">
        <f t="shared" si="2"/>
        <v>#REF!</v>
      </c>
      <c r="AZ145" t="e">
        <f>+AVERAGE(#REF!)</f>
        <v>#REF!</v>
      </c>
    </row>
    <row r="146" spans="1:52">
      <c r="A146" s="10">
        <v>144</v>
      </c>
      <c r="B146" s="10"/>
      <c r="C146" s="10" t="s">
        <v>703</v>
      </c>
      <c r="D146" s="10" t="s">
        <v>704</v>
      </c>
      <c r="E146" s="10" t="s">
        <v>705</v>
      </c>
      <c r="F146" s="10" t="s">
        <v>706</v>
      </c>
      <c r="G146" s="10" t="s">
        <v>590</v>
      </c>
      <c r="H146" s="10">
        <v>2233825</v>
      </c>
      <c r="I146" s="10"/>
      <c r="J146" s="10" t="s">
        <v>51</v>
      </c>
      <c r="K146" s="10"/>
      <c r="L146" s="10" t="s">
        <v>63</v>
      </c>
      <c r="M146" s="10" t="s">
        <v>703</v>
      </c>
      <c r="N146" s="10" t="s">
        <v>704</v>
      </c>
      <c r="O146" s="10" t="s">
        <v>705</v>
      </c>
      <c r="P146" s="10" t="s">
        <v>706</v>
      </c>
      <c r="Q146" s="10"/>
      <c r="R146" s="10">
        <v>2233825</v>
      </c>
      <c r="S146" s="39"/>
      <c r="T146" s="10" t="s">
        <v>707</v>
      </c>
      <c r="U146" s="49"/>
      <c r="V146" s="39"/>
      <c r="W146" s="11"/>
      <c r="X146" s="52"/>
      <c r="Y146" s="37"/>
      <c r="Z146" s="49"/>
      <c r="AA146" s="10"/>
      <c r="AB146" s="10"/>
      <c r="AC146" s="10"/>
      <c r="AD146" s="10"/>
      <c r="AE146" s="10"/>
      <c r="AF146" s="39"/>
      <c r="AG146" s="39"/>
      <c r="AH146" s="12">
        <f>+IF(AC146+(AB146*12)=0,0,(((AD146*12)+AE146)-((AB146*12)+AC146+((AF146*12)+AG146))))</f>
        <v>0</v>
      </c>
      <c r="AI146" s="12">
        <f>+((AF146*12)+AG146)+((AB146*12)+AC146)-AH146</f>
        <v>0</v>
      </c>
      <c r="AJ146" s="13">
        <f>+X146+Y146</f>
        <v>0</v>
      </c>
      <c r="AK146" s="10">
        <f>+AI146-AJ146</f>
        <v>0</v>
      </c>
      <c r="AL146" s="39" t="e">
        <f>+IF(AZ146&gt;11000,11000,AZ146)</f>
        <v>#REF!</v>
      </c>
      <c r="AM146" s="10" t="e">
        <f>AL146*(AK146/12)</f>
        <v>#REF!</v>
      </c>
      <c r="AN146" s="10"/>
      <c r="AO146" s="15" t="e">
        <f>+AN146/AM146</f>
        <v>#REF!</v>
      </c>
      <c r="AP146" s="10" t="e">
        <f>AM146*(1-AO146)</f>
        <v>#REF!</v>
      </c>
      <c r="AQ146" s="10"/>
      <c r="AR146" s="15" t="e">
        <f>+AQ146/AM146</f>
        <v>#REF!</v>
      </c>
      <c r="AS146" s="16" t="e">
        <f>+AM146-AN146-AQ146</f>
        <v>#REF!</v>
      </c>
      <c r="AT146" s="10"/>
      <c r="AU146" s="10"/>
      <c r="AV146" s="10"/>
      <c r="AW146" s="10" t="e">
        <f t="shared" si="2"/>
        <v>#REF!</v>
      </c>
      <c r="AZ146" t="e">
        <f>+AVERAGE(#REF!)</f>
        <v>#REF!</v>
      </c>
    </row>
    <row r="147" spans="1:52">
      <c r="A147" s="10">
        <v>145</v>
      </c>
      <c r="B147" s="10"/>
      <c r="C147" s="10" t="s">
        <v>708</v>
      </c>
      <c r="D147" s="10" t="s">
        <v>466</v>
      </c>
      <c r="E147" s="10" t="s">
        <v>709</v>
      </c>
      <c r="F147" s="10" t="s">
        <v>73</v>
      </c>
      <c r="G147" s="10" t="s">
        <v>590</v>
      </c>
      <c r="H147" s="10">
        <v>6825099</v>
      </c>
      <c r="I147" s="10"/>
      <c r="J147" s="10" t="s">
        <v>265</v>
      </c>
      <c r="K147" s="10"/>
      <c r="L147" s="10" t="s">
        <v>57</v>
      </c>
      <c r="M147" s="10" t="s">
        <v>167</v>
      </c>
      <c r="N147" s="10"/>
      <c r="O147" s="10" t="s">
        <v>376</v>
      </c>
      <c r="P147" s="10" t="s">
        <v>710</v>
      </c>
      <c r="Q147" s="10"/>
      <c r="R147" s="10">
        <v>4853368</v>
      </c>
      <c r="S147" s="39"/>
      <c r="T147" s="10" t="s">
        <v>711</v>
      </c>
      <c r="U147" s="49"/>
      <c r="V147" s="39"/>
      <c r="W147" s="11"/>
      <c r="X147" s="52"/>
      <c r="Y147" s="37"/>
      <c r="Z147" s="49"/>
      <c r="AA147" s="10"/>
      <c r="AB147" s="10"/>
      <c r="AC147" s="10"/>
      <c r="AD147" s="10"/>
      <c r="AE147" s="10"/>
      <c r="AF147" s="39"/>
      <c r="AG147" s="39"/>
      <c r="AH147" s="12">
        <f>+IF(AC147+(AB147*12)=0,0,(((AD147*12)+AE147)-((AB147*12)+AC147+((AF147*12)+AG147))))</f>
        <v>0</v>
      </c>
      <c r="AI147" s="12">
        <f>+((AF147*12)+AG147)+((AB147*12)+AC147)-AH147</f>
        <v>0</v>
      </c>
      <c r="AJ147" s="13">
        <f>+X147+Y147</f>
        <v>0</v>
      </c>
      <c r="AK147" s="10">
        <f>+AI147-AJ147</f>
        <v>0</v>
      </c>
      <c r="AL147" s="39" t="e">
        <f>+IF(AZ147&gt;11000,11000,AZ147)</f>
        <v>#REF!</v>
      </c>
      <c r="AM147" s="10" t="e">
        <f>AL147*(AK147/12)</f>
        <v>#REF!</v>
      </c>
      <c r="AN147" s="10"/>
      <c r="AO147" s="15" t="e">
        <f>+AN147/AM147</f>
        <v>#REF!</v>
      </c>
      <c r="AP147" s="10" t="e">
        <f>AM147*(1-AO147)</f>
        <v>#REF!</v>
      </c>
      <c r="AQ147" s="10"/>
      <c r="AR147" s="15" t="e">
        <f>+AQ147/AM147</f>
        <v>#REF!</v>
      </c>
      <c r="AS147" s="16" t="e">
        <f>+AM147-AN147-AQ147</f>
        <v>#REF!</v>
      </c>
      <c r="AT147" s="10"/>
      <c r="AU147" s="10"/>
      <c r="AV147" s="10"/>
      <c r="AW147" s="10" t="e">
        <f t="shared" si="2"/>
        <v>#REF!</v>
      </c>
      <c r="AZ147" t="e">
        <f>+AVERAGE(#REF!)</f>
        <v>#REF!</v>
      </c>
    </row>
    <row r="148" spans="1:52">
      <c r="A148" s="10">
        <v>146</v>
      </c>
      <c r="B148" s="10"/>
      <c r="C148" s="10" t="s">
        <v>712</v>
      </c>
      <c r="D148" s="10"/>
      <c r="E148" s="10" t="s">
        <v>713</v>
      </c>
      <c r="F148" s="10"/>
      <c r="G148" s="10" t="s">
        <v>590</v>
      </c>
      <c r="H148" s="10">
        <v>846634</v>
      </c>
      <c r="I148" s="10"/>
      <c r="J148" s="10" t="s">
        <v>51</v>
      </c>
      <c r="K148" s="10"/>
      <c r="L148" s="10" t="s">
        <v>81</v>
      </c>
      <c r="M148" s="10" t="s">
        <v>712</v>
      </c>
      <c r="N148" s="10"/>
      <c r="O148" s="10" t="s">
        <v>713</v>
      </c>
      <c r="P148" s="10"/>
      <c r="Q148" s="10"/>
      <c r="R148" s="10">
        <v>846634</v>
      </c>
      <c r="S148" s="39"/>
      <c r="T148" s="10" t="s">
        <v>714</v>
      </c>
      <c r="U148" s="49"/>
      <c r="V148" s="39"/>
      <c r="W148" s="11"/>
      <c r="X148" s="52"/>
      <c r="Y148" s="37"/>
      <c r="Z148" s="49"/>
      <c r="AA148" s="10"/>
      <c r="AB148" s="10"/>
      <c r="AC148" s="10"/>
      <c r="AD148" s="10"/>
      <c r="AE148" s="10"/>
      <c r="AF148" s="39"/>
      <c r="AG148" s="39"/>
      <c r="AH148" s="12">
        <f>+IF(AC148+(AB148*12)=0,0,(((AD148*12)+AE148)-((AB148*12)+AC148+((AF148*12)+AG148))))</f>
        <v>0</v>
      </c>
      <c r="AI148" s="12">
        <f>+((AF148*12)+AG148)+((AB148*12)+AC148)-AH148</f>
        <v>0</v>
      </c>
      <c r="AJ148" s="13">
        <f>+X148+Y148</f>
        <v>0</v>
      </c>
      <c r="AK148" s="10">
        <f>+AI148-AJ148</f>
        <v>0</v>
      </c>
      <c r="AL148" s="39" t="e">
        <f>+IF(AZ148&gt;11000,11000,AZ148)</f>
        <v>#REF!</v>
      </c>
      <c r="AM148" s="10" t="e">
        <f>AL148*(AK148/12)</f>
        <v>#REF!</v>
      </c>
      <c r="AN148" s="10"/>
      <c r="AO148" s="15" t="e">
        <f>+AN148/AM148</f>
        <v>#REF!</v>
      </c>
      <c r="AP148" s="10" t="e">
        <f>AM148*(1-AO148)</f>
        <v>#REF!</v>
      </c>
      <c r="AQ148" s="10"/>
      <c r="AR148" s="15" t="e">
        <f>+AQ148/AM148</f>
        <v>#REF!</v>
      </c>
      <c r="AS148" s="16" t="e">
        <f>+AM148-AN148-AQ148</f>
        <v>#REF!</v>
      </c>
      <c r="AT148" s="10"/>
      <c r="AU148" s="10"/>
      <c r="AV148" s="10"/>
      <c r="AW148" s="10" t="e">
        <f t="shared" si="2"/>
        <v>#REF!</v>
      </c>
      <c r="AZ148" t="e">
        <f>+AVERAGE(#REF!)</f>
        <v>#REF!</v>
      </c>
    </row>
    <row r="149" spans="1:52">
      <c r="A149" s="10">
        <v>147</v>
      </c>
      <c r="B149" s="10"/>
      <c r="C149" s="10" t="s">
        <v>715</v>
      </c>
      <c r="D149" s="10"/>
      <c r="E149" s="10" t="s">
        <v>716</v>
      </c>
      <c r="F149" s="10" t="s">
        <v>717</v>
      </c>
      <c r="G149" s="10" t="s">
        <v>718</v>
      </c>
      <c r="H149" s="10">
        <v>1083086</v>
      </c>
      <c r="I149" s="10"/>
      <c r="J149" s="10" t="s">
        <v>265</v>
      </c>
      <c r="K149" s="10"/>
      <c r="L149" s="10" t="s">
        <v>81</v>
      </c>
      <c r="M149" s="10" t="s">
        <v>249</v>
      </c>
      <c r="N149" s="10" t="s">
        <v>719</v>
      </c>
      <c r="O149" s="10" t="s">
        <v>720</v>
      </c>
      <c r="P149" s="10" t="s">
        <v>198</v>
      </c>
      <c r="Q149" s="10"/>
      <c r="R149" s="10">
        <v>1078768</v>
      </c>
      <c r="S149" s="39"/>
      <c r="T149" s="10" t="s">
        <v>721</v>
      </c>
      <c r="U149" s="49"/>
      <c r="V149" s="39"/>
      <c r="W149" s="11"/>
      <c r="X149" s="52"/>
      <c r="Y149" s="37"/>
      <c r="Z149" s="49"/>
      <c r="AA149" s="10"/>
      <c r="AB149" s="10"/>
      <c r="AC149" s="10"/>
      <c r="AD149" s="10"/>
      <c r="AE149" s="10"/>
      <c r="AF149" s="39"/>
      <c r="AG149" s="39"/>
      <c r="AH149" s="12">
        <f>+IF(AC149+(AB149*12)=0,0,(((AD149*12)+AE149)-((AB149*12)+AC149+((AF149*12)+AG149))))</f>
        <v>0</v>
      </c>
      <c r="AI149" s="12">
        <f>+((AF149*12)+AG149)+((AB149*12)+AC149)-AH149</f>
        <v>0</v>
      </c>
      <c r="AJ149" s="13">
        <f>+X149+Y149</f>
        <v>0</v>
      </c>
      <c r="AK149" s="10">
        <f>+AI149-AJ149</f>
        <v>0</v>
      </c>
      <c r="AL149" s="39" t="e">
        <f>+IF(AZ149&gt;11000,11000,AZ149)</f>
        <v>#REF!</v>
      </c>
      <c r="AM149" s="10" t="e">
        <f>AL149*(AK149/12)</f>
        <v>#REF!</v>
      </c>
      <c r="AN149" s="10"/>
      <c r="AO149" s="15" t="e">
        <f>+AN149/AM149</f>
        <v>#REF!</v>
      </c>
      <c r="AP149" s="10" t="e">
        <f>AM149*(1-AO149)</f>
        <v>#REF!</v>
      </c>
      <c r="AQ149" s="10"/>
      <c r="AR149" s="15" t="e">
        <f>+AQ149/AM149</f>
        <v>#REF!</v>
      </c>
      <c r="AS149" s="16" t="e">
        <f>+AM149-AN149-AQ149</f>
        <v>#REF!</v>
      </c>
      <c r="AT149" s="10"/>
      <c r="AU149" s="10"/>
      <c r="AV149" s="10"/>
      <c r="AW149" s="10" t="e">
        <f t="shared" si="2"/>
        <v>#REF!</v>
      </c>
      <c r="AZ149" t="e">
        <f>+AVERAGE(#REF!)</f>
        <v>#REF!</v>
      </c>
    </row>
    <row r="150" spans="1:52">
      <c r="A150" s="10">
        <v>148</v>
      </c>
      <c r="B150" s="10"/>
      <c r="C150" s="10" t="s">
        <v>60</v>
      </c>
      <c r="D150" s="10"/>
      <c r="E150" s="10" t="s">
        <v>553</v>
      </c>
      <c r="F150" s="10" t="s">
        <v>722</v>
      </c>
      <c r="G150" s="10" t="s">
        <v>590</v>
      </c>
      <c r="H150" s="10">
        <v>829544</v>
      </c>
      <c r="I150" s="10"/>
      <c r="J150" s="10" t="s">
        <v>51</v>
      </c>
      <c r="K150" s="10"/>
      <c r="L150" s="10" t="s">
        <v>487</v>
      </c>
      <c r="M150" s="10" t="s">
        <v>60</v>
      </c>
      <c r="N150" s="10"/>
      <c r="O150" s="10" t="s">
        <v>553</v>
      </c>
      <c r="P150" s="10" t="s">
        <v>722</v>
      </c>
      <c r="Q150" s="10"/>
      <c r="R150" s="10">
        <v>829544</v>
      </c>
      <c r="S150" s="39"/>
      <c r="T150" s="10" t="s">
        <v>723</v>
      </c>
      <c r="U150" s="49"/>
      <c r="V150" s="39"/>
      <c r="W150" s="11"/>
      <c r="X150" s="52"/>
      <c r="Y150" s="37"/>
      <c r="Z150" s="49"/>
      <c r="AA150" s="10"/>
      <c r="AB150" s="10"/>
      <c r="AC150" s="10"/>
      <c r="AD150" s="10"/>
      <c r="AE150" s="10"/>
      <c r="AF150" s="39"/>
      <c r="AG150" s="39"/>
      <c r="AH150" s="12">
        <f>+IF(AC150+(AB150*12)=0,0,(((AD150*12)+AE150)-((AB150*12)+AC150+((AF150*12)+AG150))))</f>
        <v>0</v>
      </c>
      <c r="AI150" s="12">
        <f>+((AF150*12)+AG150)+((AB150*12)+AC150)-AH150</f>
        <v>0</v>
      </c>
      <c r="AJ150" s="13">
        <f>+X150+Y150</f>
        <v>0</v>
      </c>
      <c r="AK150" s="10">
        <f>+AI150-AJ150</f>
        <v>0</v>
      </c>
      <c r="AL150" s="39" t="e">
        <f>+IF(AZ150&gt;11000,11000,AZ150)</f>
        <v>#REF!</v>
      </c>
      <c r="AM150" s="10" t="e">
        <f>AL150*(AK150/12)</f>
        <v>#REF!</v>
      </c>
      <c r="AN150" s="10"/>
      <c r="AO150" s="15" t="e">
        <f>+AN150/AM150</f>
        <v>#REF!</v>
      </c>
      <c r="AP150" s="10" t="e">
        <f>AM150*(1-AO150)</f>
        <v>#REF!</v>
      </c>
      <c r="AQ150" s="10"/>
      <c r="AR150" s="15" t="e">
        <f>+AQ150/AM150</f>
        <v>#REF!</v>
      </c>
      <c r="AS150" s="16" t="e">
        <f>+AM150-AN150-AQ150</f>
        <v>#REF!</v>
      </c>
      <c r="AT150" s="10"/>
      <c r="AU150" s="10"/>
      <c r="AV150" s="10"/>
      <c r="AW150" s="10" t="e">
        <f t="shared" si="2"/>
        <v>#REF!</v>
      </c>
      <c r="AZ150" t="e">
        <f>+AVERAGE(#REF!)</f>
        <v>#REF!</v>
      </c>
    </row>
    <row r="151" spans="1:52">
      <c r="A151" s="10">
        <v>149</v>
      </c>
      <c r="B151" s="10"/>
      <c r="C151" s="10" t="s">
        <v>271</v>
      </c>
      <c r="D151" s="10"/>
      <c r="E151" s="10" t="s">
        <v>724</v>
      </c>
      <c r="F151" s="10" t="s">
        <v>725</v>
      </c>
      <c r="G151" s="10" t="s">
        <v>590</v>
      </c>
      <c r="H151" s="10">
        <v>2022105</v>
      </c>
      <c r="I151" s="10"/>
      <c r="J151" s="10" t="s">
        <v>51</v>
      </c>
      <c r="K151" s="10"/>
      <c r="L151" s="10" t="s">
        <v>131</v>
      </c>
      <c r="M151" s="10" t="s">
        <v>271</v>
      </c>
      <c r="N151" s="10"/>
      <c r="O151" s="10" t="s">
        <v>724</v>
      </c>
      <c r="P151" s="10" t="s">
        <v>725</v>
      </c>
      <c r="Q151" s="10"/>
      <c r="R151" s="10">
        <v>2022105</v>
      </c>
      <c r="S151" s="39"/>
      <c r="T151" s="10" t="s">
        <v>726</v>
      </c>
      <c r="U151" s="49"/>
      <c r="V151" s="39"/>
      <c r="W151" s="11"/>
      <c r="X151" s="52"/>
      <c r="Y151" s="37"/>
      <c r="Z151" s="49"/>
      <c r="AA151" s="10"/>
      <c r="AB151" s="10"/>
      <c r="AC151" s="10"/>
      <c r="AD151" s="10"/>
      <c r="AE151" s="10"/>
      <c r="AF151" s="39"/>
      <c r="AG151" s="39"/>
      <c r="AH151" s="12">
        <f>+IF(AC151+(AB151*12)=0,0,(((AD151*12)+AE151)-((AB151*12)+AC151+((AF151*12)+AG151))))</f>
        <v>0</v>
      </c>
      <c r="AI151" s="12">
        <f>+((AF151*12)+AG151)+((AB151*12)+AC151)-AH151</f>
        <v>0</v>
      </c>
      <c r="AJ151" s="13">
        <f>+X151+Y151</f>
        <v>0</v>
      </c>
      <c r="AK151" s="10">
        <f>+AI151-AJ151</f>
        <v>0</v>
      </c>
      <c r="AL151" s="39" t="e">
        <f>+IF(AZ151&gt;11000,11000,AZ151)</f>
        <v>#REF!</v>
      </c>
      <c r="AM151" s="10" t="e">
        <f>AL151*(AK151/12)</f>
        <v>#REF!</v>
      </c>
      <c r="AN151" s="10"/>
      <c r="AO151" s="15" t="e">
        <f>+AN151/AM151</f>
        <v>#REF!</v>
      </c>
      <c r="AP151" s="10" t="e">
        <f>AM151*(1-AO151)</f>
        <v>#REF!</v>
      </c>
      <c r="AQ151" s="10"/>
      <c r="AR151" s="15" t="e">
        <f>+AQ151/AM151</f>
        <v>#REF!</v>
      </c>
      <c r="AS151" s="16" t="e">
        <f>+AM151-AN151-AQ151</f>
        <v>#REF!</v>
      </c>
      <c r="AT151" s="10"/>
      <c r="AU151" s="10"/>
      <c r="AV151" s="10"/>
      <c r="AW151" s="10" t="e">
        <f t="shared" si="2"/>
        <v>#REF!</v>
      </c>
      <c r="AZ151" t="e">
        <f>+AVERAGE(#REF!)</f>
        <v>#REF!</v>
      </c>
    </row>
    <row r="152" spans="1:52">
      <c r="A152" s="10">
        <v>150</v>
      </c>
      <c r="B152" s="10"/>
      <c r="C152" s="10" t="s">
        <v>648</v>
      </c>
      <c r="D152" s="10"/>
      <c r="E152" s="10" t="s">
        <v>182</v>
      </c>
      <c r="F152" s="10"/>
      <c r="G152" s="10" t="s">
        <v>727</v>
      </c>
      <c r="H152" s="10">
        <v>2141523</v>
      </c>
      <c r="I152" s="10"/>
      <c r="J152" s="10" t="s">
        <v>265</v>
      </c>
      <c r="K152" s="10"/>
      <c r="L152" s="10" t="s">
        <v>52</v>
      </c>
      <c r="M152" s="10" t="s">
        <v>728</v>
      </c>
      <c r="N152" s="10"/>
      <c r="O152" s="10" t="s">
        <v>617</v>
      </c>
      <c r="P152" s="10" t="s">
        <v>450</v>
      </c>
      <c r="Q152" s="10"/>
      <c r="R152" s="10">
        <v>2040163</v>
      </c>
      <c r="S152" s="39"/>
      <c r="T152" s="10" t="s">
        <v>729</v>
      </c>
      <c r="U152" s="49"/>
      <c r="V152" s="39"/>
      <c r="W152" s="11"/>
      <c r="X152" s="52"/>
      <c r="Y152" s="37"/>
      <c r="Z152" s="49"/>
      <c r="AA152" s="10"/>
      <c r="AB152" s="10"/>
      <c r="AC152" s="10"/>
      <c r="AD152" s="10"/>
      <c r="AE152" s="10"/>
      <c r="AF152" s="39"/>
      <c r="AG152" s="39"/>
      <c r="AH152" s="12">
        <f>+IF(AC152+(AB152*12)=0,0,(((AD152*12)+AE152)-((AB152*12)+AC152+((AF152*12)+AG152))))</f>
        <v>0</v>
      </c>
      <c r="AI152" s="12">
        <f>+((AF152*12)+AG152)+((AB152*12)+AC152)-AH152</f>
        <v>0</v>
      </c>
      <c r="AJ152" s="13">
        <f>+X152+Y152</f>
        <v>0</v>
      </c>
      <c r="AK152" s="10">
        <f>+AI152-AJ152</f>
        <v>0</v>
      </c>
      <c r="AL152" s="39" t="e">
        <f>+IF(AZ152&gt;11000,11000,AZ152)</f>
        <v>#REF!</v>
      </c>
      <c r="AM152" s="10" t="e">
        <f>AL152*(AK152/12)</f>
        <v>#REF!</v>
      </c>
      <c r="AN152" s="10"/>
      <c r="AO152" s="15" t="e">
        <f>+AN152/AM152</f>
        <v>#REF!</v>
      </c>
      <c r="AP152" s="10" t="e">
        <f>AM152*(1-AO152)</f>
        <v>#REF!</v>
      </c>
      <c r="AQ152" s="10"/>
      <c r="AR152" s="15" t="e">
        <f>+AQ152/AM152</f>
        <v>#REF!</v>
      </c>
      <c r="AS152" s="16" t="e">
        <f>+AM152-AN152-AQ152</f>
        <v>#REF!</v>
      </c>
      <c r="AT152" s="10"/>
      <c r="AU152" s="10"/>
      <c r="AV152" s="10"/>
      <c r="AW152" s="10" t="e">
        <f t="shared" si="2"/>
        <v>#REF!</v>
      </c>
      <c r="AZ152" t="e">
        <f>+AVERAGE(#REF!)</f>
        <v>#REF!</v>
      </c>
    </row>
    <row r="153" spans="1:52">
      <c r="A153" s="10">
        <v>151</v>
      </c>
      <c r="B153" s="10"/>
      <c r="C153" s="10" t="s">
        <v>730</v>
      </c>
      <c r="D153" s="10"/>
      <c r="E153" s="10" t="s">
        <v>394</v>
      </c>
      <c r="F153" s="10" t="s">
        <v>380</v>
      </c>
      <c r="G153" s="10" t="s">
        <v>590</v>
      </c>
      <c r="H153" s="10">
        <v>2308686</v>
      </c>
      <c r="I153" s="10"/>
      <c r="J153" s="10" t="s">
        <v>184</v>
      </c>
      <c r="K153" s="10"/>
      <c r="L153" s="10" t="s">
        <v>57</v>
      </c>
      <c r="M153" s="10" t="s">
        <v>143</v>
      </c>
      <c r="N153" s="10" t="s">
        <v>712</v>
      </c>
      <c r="O153" s="10" t="s">
        <v>394</v>
      </c>
      <c r="P153" s="10" t="s">
        <v>380</v>
      </c>
      <c r="Q153" s="10"/>
      <c r="R153" s="10">
        <v>3494978</v>
      </c>
      <c r="S153" s="39"/>
      <c r="T153" s="10" t="s">
        <v>731</v>
      </c>
      <c r="U153" s="49"/>
      <c r="V153" s="39"/>
      <c r="W153" s="11"/>
      <c r="X153" s="52"/>
      <c r="Y153" s="37"/>
      <c r="Z153" s="49"/>
      <c r="AA153" s="10"/>
      <c r="AB153" s="10"/>
      <c r="AC153" s="10"/>
      <c r="AD153" s="10"/>
      <c r="AE153" s="10"/>
      <c r="AF153" s="39"/>
      <c r="AG153" s="39"/>
      <c r="AH153" s="12">
        <f>+IF(AC153+(AB153*12)=0,0,(((AD153*12)+AE153)-((AB153*12)+AC153+((AF153*12)+AG153))))</f>
        <v>0</v>
      </c>
      <c r="AI153" s="12">
        <f>+((AF153*12)+AG153)+((AB153*12)+AC153)-AH153</f>
        <v>0</v>
      </c>
      <c r="AJ153" s="13">
        <f>+X153+Y153</f>
        <v>0</v>
      </c>
      <c r="AK153" s="10">
        <f>+AI153-AJ153</f>
        <v>0</v>
      </c>
      <c r="AL153" s="39" t="e">
        <f>+IF(AZ153&gt;11000,11000,AZ153)</f>
        <v>#REF!</v>
      </c>
      <c r="AM153" s="10" t="e">
        <f>AL153*(AK153/12)</f>
        <v>#REF!</v>
      </c>
      <c r="AN153" s="10"/>
      <c r="AO153" s="15" t="e">
        <f>+AN153/AM153</f>
        <v>#REF!</v>
      </c>
      <c r="AP153" s="10" t="e">
        <f>AM153*(1-AO153)</f>
        <v>#REF!</v>
      </c>
      <c r="AQ153" s="10"/>
      <c r="AR153" s="15" t="e">
        <f>+AQ153/AM153</f>
        <v>#REF!</v>
      </c>
      <c r="AS153" s="16" t="e">
        <f>+AM153-AN153-AQ153</f>
        <v>#REF!</v>
      </c>
      <c r="AT153" s="10"/>
      <c r="AU153" s="10"/>
      <c r="AV153" s="10"/>
      <c r="AW153" s="10" t="e">
        <f t="shared" si="2"/>
        <v>#REF!</v>
      </c>
      <c r="AZ153" t="e">
        <f>+AVERAGE(#REF!)</f>
        <v>#REF!</v>
      </c>
    </row>
    <row r="154" spans="1:52">
      <c r="A154" s="10">
        <v>152</v>
      </c>
      <c r="B154" s="10"/>
      <c r="C154" s="10" t="s">
        <v>732</v>
      </c>
      <c r="D154" s="10"/>
      <c r="E154" s="10" t="s">
        <v>733</v>
      </c>
      <c r="F154" s="10" t="s">
        <v>734</v>
      </c>
      <c r="G154" s="10" t="s">
        <v>735</v>
      </c>
      <c r="H154" s="10">
        <v>6015450</v>
      </c>
      <c r="I154" s="10"/>
      <c r="J154" s="10" t="s">
        <v>265</v>
      </c>
      <c r="K154" s="10"/>
      <c r="L154" s="10" t="s">
        <v>736</v>
      </c>
      <c r="M154" s="10" t="s">
        <v>737</v>
      </c>
      <c r="N154" s="10"/>
      <c r="O154" s="10" t="s">
        <v>733</v>
      </c>
      <c r="P154" s="10" t="s">
        <v>733</v>
      </c>
      <c r="Q154" s="10"/>
      <c r="R154" s="10">
        <v>6157681</v>
      </c>
      <c r="S154" s="39"/>
      <c r="T154" s="10" t="s">
        <v>738</v>
      </c>
      <c r="U154" s="49"/>
      <c r="V154" s="39"/>
      <c r="W154" s="11"/>
      <c r="X154" s="52"/>
      <c r="Y154" s="37"/>
      <c r="Z154" s="49"/>
      <c r="AA154" s="10"/>
      <c r="AB154" s="10"/>
      <c r="AC154" s="10"/>
      <c r="AD154" s="10"/>
      <c r="AE154" s="10"/>
      <c r="AF154" s="39"/>
      <c r="AG154" s="39"/>
      <c r="AH154" s="12">
        <f>+IF(AC154+(AB154*12)=0,0,(((AD154*12)+AE154)-((AB154*12)+AC154+((AF154*12)+AG154))))</f>
        <v>0</v>
      </c>
      <c r="AI154" s="12">
        <f>+((AF154*12)+AG154)+((AB154*12)+AC154)-AH154</f>
        <v>0</v>
      </c>
      <c r="AJ154" s="13">
        <f>+X154+Y154</f>
        <v>0</v>
      </c>
      <c r="AK154" s="10">
        <f>+AI154-AJ154</f>
        <v>0</v>
      </c>
      <c r="AL154" s="39" t="e">
        <f>+IF(AZ154&gt;11000,11000,AZ154)</f>
        <v>#REF!</v>
      </c>
      <c r="AM154" s="10" t="e">
        <f>AL154*(AK154/12)</f>
        <v>#REF!</v>
      </c>
      <c r="AN154" s="10"/>
      <c r="AO154" s="15" t="e">
        <f>+AN154/AM154</f>
        <v>#REF!</v>
      </c>
      <c r="AP154" s="10" t="e">
        <f>AM154*(1-AO154)</f>
        <v>#REF!</v>
      </c>
      <c r="AQ154" s="10"/>
      <c r="AR154" s="15" t="e">
        <f>+AQ154/AM154</f>
        <v>#REF!</v>
      </c>
      <c r="AS154" s="16" t="e">
        <f>+AM154-AN154-AQ154</f>
        <v>#REF!</v>
      </c>
      <c r="AT154" s="10"/>
      <c r="AU154" s="10"/>
      <c r="AV154" s="10"/>
      <c r="AW154" s="10" t="e">
        <f t="shared" si="2"/>
        <v>#REF!</v>
      </c>
      <c r="AZ154" t="e">
        <f>+AVERAGE(#REF!)</f>
        <v>#REF!</v>
      </c>
    </row>
    <row r="155" spans="1:52">
      <c r="A155" s="10">
        <v>153</v>
      </c>
      <c r="B155" s="10"/>
      <c r="C155" s="10" t="s">
        <v>652</v>
      </c>
      <c r="D155" s="10"/>
      <c r="E155" s="10" t="s">
        <v>739</v>
      </c>
      <c r="F155" s="10" t="s">
        <v>502</v>
      </c>
      <c r="G155" s="10" t="s">
        <v>590</v>
      </c>
      <c r="H155" s="10">
        <v>2124991</v>
      </c>
      <c r="I155" s="10"/>
      <c r="J155" s="10" t="s">
        <v>51</v>
      </c>
      <c r="K155" s="10"/>
      <c r="L155" s="10" t="s">
        <v>119</v>
      </c>
      <c r="M155" s="10" t="s">
        <v>652</v>
      </c>
      <c r="N155" s="10"/>
      <c r="O155" s="10" t="s">
        <v>739</v>
      </c>
      <c r="P155" s="10" t="s">
        <v>502</v>
      </c>
      <c r="Q155" s="10"/>
      <c r="R155" s="10">
        <v>2124991</v>
      </c>
      <c r="S155" s="39"/>
      <c r="T155" s="10" t="s">
        <v>740</v>
      </c>
      <c r="U155" s="49"/>
      <c r="V155" s="39"/>
      <c r="W155" s="11"/>
      <c r="X155" s="52"/>
      <c r="Y155" s="37"/>
      <c r="Z155" s="49"/>
      <c r="AA155" s="10"/>
      <c r="AB155" s="10"/>
      <c r="AC155" s="10"/>
      <c r="AD155" s="10"/>
      <c r="AE155" s="10"/>
      <c r="AF155" s="39"/>
      <c r="AG155" s="39"/>
      <c r="AH155" s="12">
        <f>+IF(AC155+(AB155*12)=0,0,(((AD155*12)+AE155)-((AB155*12)+AC155+((AF155*12)+AG155))))</f>
        <v>0</v>
      </c>
      <c r="AI155" s="12">
        <f>+((AF155*12)+AG155)+((AB155*12)+AC155)-AH155</f>
        <v>0</v>
      </c>
      <c r="AJ155" s="13">
        <f>+X155+Y155</f>
        <v>0</v>
      </c>
      <c r="AK155" s="10">
        <f>+AI155-AJ155</f>
        <v>0</v>
      </c>
      <c r="AL155" s="39" t="e">
        <f>+IF(AZ155&gt;11000,11000,AZ155)</f>
        <v>#REF!</v>
      </c>
      <c r="AM155" s="10" t="e">
        <f>AL155*(AK155/12)</f>
        <v>#REF!</v>
      </c>
      <c r="AN155" s="10"/>
      <c r="AO155" s="15" t="e">
        <f>+AN155/AM155</f>
        <v>#REF!</v>
      </c>
      <c r="AP155" s="10" t="e">
        <f>AM155*(1-AO155)</f>
        <v>#REF!</v>
      </c>
      <c r="AQ155" s="10"/>
      <c r="AR155" s="15" t="e">
        <f>+AQ155/AM155</f>
        <v>#REF!</v>
      </c>
      <c r="AS155" s="16" t="e">
        <f>+AM155-AN155-AQ155</f>
        <v>#REF!</v>
      </c>
      <c r="AT155" s="10"/>
      <c r="AU155" s="10"/>
      <c r="AV155" s="10"/>
      <c r="AW155" s="10" t="e">
        <f t="shared" si="2"/>
        <v>#REF!</v>
      </c>
      <c r="AZ155" t="e">
        <f>+AVERAGE(#REF!)</f>
        <v>#REF!</v>
      </c>
    </row>
    <row r="156" spans="1:52">
      <c r="A156" s="10">
        <v>154</v>
      </c>
      <c r="B156" s="10"/>
      <c r="C156" s="10" t="s">
        <v>741</v>
      </c>
      <c r="D156" s="10"/>
      <c r="E156" s="10" t="s">
        <v>742</v>
      </c>
      <c r="F156" s="10"/>
      <c r="G156" s="10" t="s">
        <v>590</v>
      </c>
      <c r="H156" s="10">
        <v>2815069</v>
      </c>
      <c r="I156" s="10"/>
      <c r="J156" s="10" t="s">
        <v>51</v>
      </c>
      <c r="K156" s="10"/>
      <c r="L156" s="10" t="s">
        <v>223</v>
      </c>
      <c r="M156" s="10" t="s">
        <v>741</v>
      </c>
      <c r="N156" s="10"/>
      <c r="O156" s="10" t="s">
        <v>742</v>
      </c>
      <c r="P156" s="10"/>
      <c r="Q156" s="10"/>
      <c r="R156" s="10">
        <v>2815069</v>
      </c>
      <c r="S156" s="39"/>
      <c r="T156" s="10" t="s">
        <v>743</v>
      </c>
      <c r="U156" s="49"/>
      <c r="V156" s="39"/>
      <c r="W156" s="11"/>
      <c r="X156" s="52"/>
      <c r="Y156" s="37"/>
      <c r="Z156" s="49"/>
      <c r="AA156" s="10"/>
      <c r="AB156" s="10"/>
      <c r="AC156" s="10"/>
      <c r="AD156" s="10"/>
      <c r="AE156" s="10"/>
      <c r="AF156" s="39"/>
      <c r="AG156" s="39"/>
      <c r="AH156" s="12">
        <f>+IF(AC156+(AB156*12)=0,0,(((AD156*12)+AE156)-((AB156*12)+AC156+((AF156*12)+AG156))))</f>
        <v>0</v>
      </c>
      <c r="AI156" s="12">
        <f>+((AF156*12)+AG156)+((AB156*12)+AC156)-AH156</f>
        <v>0</v>
      </c>
      <c r="AJ156" s="13">
        <f>+X156+Y156</f>
        <v>0</v>
      </c>
      <c r="AK156" s="10">
        <f>+AI156-AJ156</f>
        <v>0</v>
      </c>
      <c r="AL156" s="39" t="e">
        <f>+IF(AZ156&gt;11000,11000,AZ156)</f>
        <v>#REF!</v>
      </c>
      <c r="AM156" s="10" t="e">
        <f>AL156*(AK156/12)</f>
        <v>#REF!</v>
      </c>
      <c r="AN156" s="10"/>
      <c r="AO156" s="15" t="e">
        <f>+AN156/AM156</f>
        <v>#REF!</v>
      </c>
      <c r="AP156" s="10" t="e">
        <f>AM156*(1-AO156)</f>
        <v>#REF!</v>
      </c>
      <c r="AQ156" s="10"/>
      <c r="AR156" s="15" t="e">
        <f>+AQ156/AM156</f>
        <v>#REF!</v>
      </c>
      <c r="AS156" s="16" t="e">
        <f>+AM156-AN156-AQ156</f>
        <v>#REF!</v>
      </c>
      <c r="AT156" s="10"/>
      <c r="AU156" s="10"/>
      <c r="AV156" s="10"/>
      <c r="AW156" s="10" t="e">
        <f t="shared" si="2"/>
        <v>#REF!</v>
      </c>
      <c r="AZ156" t="e">
        <f>+AVERAGE(#REF!)</f>
        <v>#REF!</v>
      </c>
    </row>
    <row r="157" spans="1:52">
      <c r="A157" s="10">
        <v>155</v>
      </c>
      <c r="B157" s="10"/>
      <c r="C157" s="10" t="s">
        <v>192</v>
      </c>
      <c r="D157" s="10" t="s">
        <v>76</v>
      </c>
      <c r="E157" s="10" t="s">
        <v>78</v>
      </c>
      <c r="F157" s="10" t="s">
        <v>744</v>
      </c>
      <c r="G157" s="10" t="s">
        <v>590</v>
      </c>
      <c r="H157" s="10">
        <v>3689656</v>
      </c>
      <c r="I157" s="10"/>
      <c r="J157" s="10" t="s">
        <v>578</v>
      </c>
      <c r="K157" s="10"/>
      <c r="L157" s="10" t="s">
        <v>150</v>
      </c>
      <c r="M157" s="10" t="s">
        <v>745</v>
      </c>
      <c r="N157" s="10"/>
      <c r="O157" s="10" t="s">
        <v>78</v>
      </c>
      <c r="P157" s="10" t="s">
        <v>744</v>
      </c>
      <c r="Q157" s="10"/>
      <c r="R157" s="10">
        <v>1307713</v>
      </c>
      <c r="S157" s="39"/>
      <c r="T157" s="10" t="s">
        <v>746</v>
      </c>
      <c r="U157" s="49"/>
      <c r="V157" s="39"/>
      <c r="W157" s="11"/>
      <c r="X157" s="52"/>
      <c r="Y157" s="37"/>
      <c r="Z157" s="49"/>
      <c r="AA157" s="10"/>
      <c r="AB157" s="10"/>
      <c r="AC157" s="10"/>
      <c r="AD157" s="10"/>
      <c r="AE157" s="10"/>
      <c r="AF157" s="39"/>
      <c r="AG157" s="39"/>
      <c r="AH157" s="12">
        <f>+IF(AC157+(AB157*12)=0,0,(((AD157*12)+AE157)-((AB157*12)+AC157+((AF157*12)+AG157))))</f>
        <v>0</v>
      </c>
      <c r="AI157" s="12">
        <f>+((AF157*12)+AG157)+((AB157*12)+AC157)-AH157</f>
        <v>0</v>
      </c>
      <c r="AJ157" s="13">
        <f>+X157+Y157</f>
        <v>0</v>
      </c>
      <c r="AK157" s="10">
        <f>+AI157-AJ157</f>
        <v>0</v>
      </c>
      <c r="AL157" s="39" t="e">
        <f>+IF(AZ157&gt;11000,11000,AZ157)</f>
        <v>#REF!</v>
      </c>
      <c r="AM157" s="10" t="e">
        <f>AL157*(AK157/12)</f>
        <v>#REF!</v>
      </c>
      <c r="AN157" s="10"/>
      <c r="AO157" s="15" t="e">
        <f>+AN157/AM157</f>
        <v>#REF!</v>
      </c>
      <c r="AP157" s="10" t="e">
        <f>AM157*(1-AO157)</f>
        <v>#REF!</v>
      </c>
      <c r="AQ157" s="10"/>
      <c r="AR157" s="15" t="e">
        <f>+AQ157/AM157</f>
        <v>#REF!</v>
      </c>
      <c r="AS157" s="16" t="e">
        <f>+AM157-AN157-AQ157</f>
        <v>#REF!</v>
      </c>
      <c r="AT157" s="10"/>
      <c r="AU157" s="10"/>
      <c r="AV157" s="10"/>
      <c r="AW157" s="10" t="e">
        <f t="shared" si="2"/>
        <v>#REF!</v>
      </c>
      <c r="AZ157" t="e">
        <f>+AVERAGE(#REF!)</f>
        <v>#REF!</v>
      </c>
    </row>
    <row r="158" spans="1:52">
      <c r="A158" s="10">
        <v>156</v>
      </c>
      <c r="B158" s="10"/>
      <c r="C158" s="10" t="s">
        <v>334</v>
      </c>
      <c r="D158" s="10"/>
      <c r="E158" s="10" t="s">
        <v>747</v>
      </c>
      <c r="F158" s="10" t="s">
        <v>748</v>
      </c>
      <c r="H158" s="10">
        <v>1656943</v>
      </c>
      <c r="I158" s="10"/>
      <c r="J158" s="10" t="s">
        <v>51</v>
      </c>
      <c r="K158" s="10"/>
      <c r="L158" s="10" t="s">
        <v>141</v>
      </c>
      <c r="M158" s="10" t="s">
        <v>747</v>
      </c>
      <c r="N158" s="10"/>
      <c r="O158" s="10" t="s">
        <v>748</v>
      </c>
      <c r="P158" s="10" t="s">
        <v>334</v>
      </c>
      <c r="Q158" s="10"/>
      <c r="R158" s="10">
        <v>1656943</v>
      </c>
      <c r="S158" s="39"/>
      <c r="T158" s="10" t="s">
        <v>749</v>
      </c>
      <c r="U158" s="49"/>
      <c r="V158" s="39"/>
      <c r="W158" s="11"/>
      <c r="X158" s="52"/>
      <c r="Y158" s="37"/>
      <c r="Z158" s="49"/>
      <c r="AA158" s="10"/>
      <c r="AB158" s="10"/>
      <c r="AC158" s="10"/>
      <c r="AD158" s="10"/>
      <c r="AE158" s="10"/>
      <c r="AF158" s="39"/>
      <c r="AG158" s="39"/>
      <c r="AH158" s="12">
        <f>+IF(AC158+(AB158*12)=0,0,(((AD158*12)+AE158)-((AB158*12)+AC158+((AF158*12)+AG158))))</f>
        <v>0</v>
      </c>
      <c r="AI158" s="12">
        <f>+((AF158*12)+AG158)+((AB158*12)+AC158)-AH158</f>
        <v>0</v>
      </c>
      <c r="AJ158" s="13">
        <f>+X158+Y158</f>
        <v>0</v>
      </c>
      <c r="AK158" s="10">
        <f>+AI158-AJ158</f>
        <v>0</v>
      </c>
      <c r="AL158" s="39" t="e">
        <f>+IF(AZ158&gt;11000,11000,AZ158)</f>
        <v>#REF!</v>
      </c>
      <c r="AM158" s="10" t="e">
        <f>AL158*(AK158/12)</f>
        <v>#REF!</v>
      </c>
      <c r="AN158" s="10"/>
      <c r="AO158" s="15" t="e">
        <f>+AN158/AM158</f>
        <v>#REF!</v>
      </c>
      <c r="AP158" s="10" t="e">
        <f>AM158*(1-AO158)</f>
        <v>#REF!</v>
      </c>
      <c r="AQ158" s="10"/>
      <c r="AR158" s="15" t="e">
        <f>+AQ158/AM158</f>
        <v>#REF!</v>
      </c>
      <c r="AS158" s="16" t="e">
        <f>+AM158-AN158-AQ158</f>
        <v>#REF!</v>
      </c>
      <c r="AT158" s="10"/>
      <c r="AU158" s="10"/>
      <c r="AV158" s="10"/>
      <c r="AW158" s="10" t="e">
        <f t="shared" si="2"/>
        <v>#REF!</v>
      </c>
      <c r="AZ158" t="e">
        <f>+AVERAGE(#REF!)</f>
        <v>#REF!</v>
      </c>
    </row>
    <row r="159" spans="1:52">
      <c r="A159" s="10">
        <v>157</v>
      </c>
      <c r="B159" s="10"/>
      <c r="C159" s="10" t="s">
        <v>750</v>
      </c>
      <c r="D159" s="10" t="s">
        <v>751</v>
      </c>
      <c r="E159" s="10" t="s">
        <v>237</v>
      </c>
      <c r="F159" s="10" t="s">
        <v>752</v>
      </c>
      <c r="G159" s="10" t="s">
        <v>590</v>
      </c>
      <c r="H159" s="10">
        <v>2398586</v>
      </c>
      <c r="I159" s="10"/>
      <c r="J159" s="10" t="s">
        <v>51</v>
      </c>
      <c r="K159" s="10"/>
      <c r="L159" s="10" t="s">
        <v>63</v>
      </c>
      <c r="M159" s="10" t="s">
        <v>750</v>
      </c>
      <c r="N159" s="10" t="s">
        <v>751</v>
      </c>
      <c r="O159" s="10" t="s">
        <v>237</v>
      </c>
      <c r="P159" s="10" t="s">
        <v>752</v>
      </c>
      <c r="Q159" s="10"/>
      <c r="R159" s="10">
        <v>2398586</v>
      </c>
      <c r="S159" s="39"/>
      <c r="T159" s="10" t="s">
        <v>753</v>
      </c>
      <c r="U159" s="49"/>
      <c r="V159" s="39"/>
      <c r="W159" s="11"/>
      <c r="X159" s="52"/>
      <c r="Y159" s="37"/>
      <c r="Z159" s="49"/>
      <c r="AA159" s="10"/>
      <c r="AB159" s="10"/>
      <c r="AC159" s="10"/>
      <c r="AD159" s="10"/>
      <c r="AE159" s="10"/>
      <c r="AF159" s="39"/>
      <c r="AG159" s="39"/>
      <c r="AH159" s="12">
        <f>+IF(AC159+(AB159*12)=0,0,(((AD159*12)+AE159)-((AB159*12)+AC159+((AF159*12)+AG159))))</f>
        <v>0</v>
      </c>
      <c r="AI159" s="12">
        <f>+((AF159*12)+AG159)+((AB159*12)+AC159)-AH159</f>
        <v>0</v>
      </c>
      <c r="AJ159" s="13">
        <f>+X159+Y159</f>
        <v>0</v>
      </c>
      <c r="AK159" s="10">
        <f>+AI159-AJ159</f>
        <v>0</v>
      </c>
      <c r="AL159" s="39" t="e">
        <f>+IF(AZ159&gt;11000,11000,AZ159)</f>
        <v>#REF!</v>
      </c>
      <c r="AM159" s="10" t="e">
        <f>AL159*(AK159/12)</f>
        <v>#REF!</v>
      </c>
      <c r="AN159" s="10"/>
      <c r="AO159" s="15" t="e">
        <f>+AN159/AM159</f>
        <v>#REF!</v>
      </c>
      <c r="AP159" s="10" t="e">
        <f>AM159*(1-AO159)</f>
        <v>#REF!</v>
      </c>
      <c r="AQ159" s="10"/>
      <c r="AR159" s="15" t="e">
        <f>+AQ159/AM159</f>
        <v>#REF!</v>
      </c>
      <c r="AS159" s="16" t="e">
        <f>+AM159-AN159-AQ159</f>
        <v>#REF!</v>
      </c>
      <c r="AT159" s="10"/>
      <c r="AU159" s="10"/>
      <c r="AV159" s="10"/>
      <c r="AW159" s="10" t="e">
        <f t="shared" si="2"/>
        <v>#REF!</v>
      </c>
      <c r="AZ159" t="e">
        <f>+AVERAGE(#REF!)</f>
        <v>#REF!</v>
      </c>
    </row>
    <row r="160" spans="1:52" s="47" customFormat="1">
      <c r="A160" s="42">
        <v>158</v>
      </c>
      <c r="B160" s="43">
        <v>42010</v>
      </c>
      <c r="C160" s="42" t="s">
        <v>754</v>
      </c>
      <c r="D160" s="42"/>
      <c r="E160" s="42" t="s">
        <v>755</v>
      </c>
      <c r="F160" s="42" t="s">
        <v>756</v>
      </c>
      <c r="G160" s="42"/>
      <c r="H160" s="42"/>
      <c r="I160" s="42" t="s">
        <v>759</v>
      </c>
      <c r="J160" s="42" t="s">
        <v>51</v>
      </c>
      <c r="K160" s="42"/>
      <c r="L160" s="42" t="s">
        <v>81</v>
      </c>
      <c r="M160" s="42" t="s">
        <v>754</v>
      </c>
      <c r="N160" s="42"/>
      <c r="O160" s="42" t="s">
        <v>755</v>
      </c>
      <c r="P160" s="42" t="s">
        <v>756</v>
      </c>
      <c r="Q160" s="42"/>
      <c r="R160" s="42">
        <v>2847038</v>
      </c>
      <c r="S160" s="39"/>
      <c r="T160" s="42"/>
      <c r="U160" s="49"/>
      <c r="V160" s="39"/>
      <c r="W160" s="11"/>
      <c r="X160" s="52"/>
      <c r="Y160" s="37"/>
      <c r="Z160" s="49"/>
      <c r="AA160" s="42"/>
      <c r="AB160" s="42"/>
      <c r="AC160" s="42"/>
      <c r="AD160" s="42"/>
      <c r="AE160" s="42"/>
      <c r="AF160" s="39"/>
      <c r="AG160" s="39"/>
      <c r="AH160" s="44">
        <f>+IF(AC160+(AB160*12)=0,0,(((AD160*12)+AE160)-((AB160*12)+AC160+((AF160*12)+AG160))))</f>
        <v>0</v>
      </c>
      <c r="AI160" s="44">
        <f>+((AF160*12)+AG160)+((AB160*12)+AC160)-AH160</f>
        <v>0</v>
      </c>
      <c r="AJ160" s="44">
        <f>+X160+Y160</f>
        <v>0</v>
      </c>
      <c r="AK160" s="42">
        <f>+AI160-AJ160</f>
        <v>0</v>
      </c>
      <c r="AL160" s="39" t="e">
        <f>+IF(AZ160&gt;11000,11000,AZ160)</f>
        <v>#REF!</v>
      </c>
      <c r="AM160" s="42" t="e">
        <f>AL160*(AK160/12)</f>
        <v>#REF!</v>
      </c>
      <c r="AN160" s="42"/>
      <c r="AO160" s="45" t="e">
        <f>+AN160/AM160</f>
        <v>#REF!</v>
      </c>
      <c r="AP160" s="42" t="e">
        <f>AM160*(1-AO160)</f>
        <v>#REF!</v>
      </c>
      <c r="AQ160" s="42"/>
      <c r="AR160" s="45" t="e">
        <f>+AQ160/AM160</f>
        <v>#REF!</v>
      </c>
      <c r="AS160" s="46" t="e">
        <f>+AM160-AN160-AQ160</f>
        <v>#REF!</v>
      </c>
      <c r="AT160" s="42"/>
      <c r="AU160" s="42"/>
      <c r="AV160" s="42"/>
      <c r="AW160" s="42" t="e">
        <f t="shared" si="2"/>
        <v>#REF!</v>
      </c>
      <c r="AZ160" s="47" t="e">
        <f>+AVERAGE(#REF!)</f>
        <v>#REF!</v>
      </c>
    </row>
    <row r="161" spans="1:52">
      <c r="A161" s="10">
        <v>159</v>
      </c>
      <c r="B161" s="21">
        <v>42023</v>
      </c>
      <c r="C161" s="21" t="s">
        <v>345</v>
      </c>
      <c r="D161" s="21"/>
      <c r="E161" s="21" t="s">
        <v>757</v>
      </c>
      <c r="F161" s="10"/>
      <c r="G161" s="10" t="s">
        <v>758</v>
      </c>
      <c r="H161" s="10">
        <v>6012528</v>
      </c>
      <c r="I161" s="10" t="s">
        <v>759</v>
      </c>
      <c r="J161" s="10" t="s">
        <v>105</v>
      </c>
      <c r="K161" s="10">
        <v>71533459</v>
      </c>
      <c r="L161" s="10" t="s">
        <v>81</v>
      </c>
      <c r="M161" s="21" t="s">
        <v>279</v>
      </c>
      <c r="N161" s="21" t="s">
        <v>652</v>
      </c>
      <c r="O161" s="21" t="s">
        <v>529</v>
      </c>
      <c r="P161" s="10" t="s">
        <v>760</v>
      </c>
      <c r="Q161" s="10"/>
      <c r="R161" s="10">
        <v>4957822</v>
      </c>
      <c r="S161" s="39" t="s">
        <v>759</v>
      </c>
      <c r="T161" s="10" t="s">
        <v>761</v>
      </c>
      <c r="U161" s="49">
        <v>37622</v>
      </c>
      <c r="V161" s="39"/>
      <c r="W161" s="11"/>
      <c r="X161" s="52">
        <v>0</v>
      </c>
      <c r="Y161" s="37">
        <v>0</v>
      </c>
      <c r="Z161" s="49">
        <v>41859</v>
      </c>
      <c r="AA161" s="10" t="s">
        <v>762</v>
      </c>
      <c r="AB161" s="10">
        <v>0</v>
      </c>
      <c r="AC161" s="10">
        <v>0</v>
      </c>
      <c r="AD161" s="10">
        <v>11</v>
      </c>
      <c r="AE161" s="10">
        <v>8</v>
      </c>
      <c r="AF161" s="39">
        <v>11</v>
      </c>
      <c r="AG161" s="39">
        <v>8</v>
      </c>
      <c r="AH161" s="12">
        <f>+IF(AC161+(AB161*12)=0,0,(((AD161*12)+AE161)-((AB161*12)+AC161+((AF161*12)+AG161))))</f>
        <v>0</v>
      </c>
      <c r="AI161" s="12">
        <f>+((AF161*12)+AG161)+((AB161*12)+AC161)-AH161</f>
        <v>140</v>
      </c>
      <c r="AJ161" s="13">
        <f>+X161+Y161</f>
        <v>0</v>
      </c>
      <c r="AK161" s="10">
        <f>+AI161-AJ161</f>
        <v>140</v>
      </c>
      <c r="AL161" s="53">
        <f>+IF(AZ161&gt;11000,11000,AZ161)</f>
        <v>2072.9299999999998</v>
      </c>
      <c r="AM161" s="14">
        <f>AL161*(AK161/12)</f>
        <v>24184.183333333331</v>
      </c>
      <c r="AN161" s="16"/>
      <c r="AO161" s="15">
        <f>+AN161/AM161</f>
        <v>0</v>
      </c>
      <c r="AP161" s="23">
        <f>AM161*(1-AO161)</f>
        <v>24184.183333333331</v>
      </c>
      <c r="AQ161" s="23"/>
      <c r="AR161" s="15">
        <f>+AQ161/AM161</f>
        <v>0</v>
      </c>
      <c r="AS161" s="16">
        <f>+AM161-AN161-AQ161</f>
        <v>24184.183333333331</v>
      </c>
      <c r="AT161" s="23"/>
      <c r="AU161" s="23"/>
      <c r="AV161" s="23"/>
      <c r="AW161" s="16">
        <f t="shared" si="2"/>
        <v>24184.183333333331</v>
      </c>
      <c r="AZ161" s="34">
        <v>2072.9299999999998</v>
      </c>
    </row>
    <row r="162" spans="1:52" s="47" customFormat="1">
      <c r="A162" s="42">
        <v>160</v>
      </c>
      <c r="B162" s="43">
        <v>42024</v>
      </c>
      <c r="C162" s="42" t="s">
        <v>763</v>
      </c>
      <c r="D162" s="42"/>
      <c r="E162" s="42" t="s">
        <v>764</v>
      </c>
      <c r="F162" s="42" t="s">
        <v>267</v>
      </c>
      <c r="G162" s="42"/>
      <c r="H162" s="42">
        <v>2329415</v>
      </c>
      <c r="I162" s="42" t="s">
        <v>759</v>
      </c>
      <c r="J162" s="42" t="s">
        <v>184</v>
      </c>
      <c r="K162" s="42">
        <v>73506474</v>
      </c>
      <c r="L162" s="42" t="s">
        <v>57</v>
      </c>
      <c r="M162" s="42" t="s">
        <v>765</v>
      </c>
      <c r="N162" s="42"/>
      <c r="O162" s="42" t="s">
        <v>766</v>
      </c>
      <c r="P162" s="42" t="s">
        <v>767</v>
      </c>
      <c r="Q162" s="42"/>
      <c r="R162" s="42">
        <v>1713217</v>
      </c>
      <c r="S162" s="39" t="s">
        <v>1412</v>
      </c>
      <c r="T162" s="42" t="s">
        <v>1413</v>
      </c>
      <c r="U162" s="49">
        <v>28430</v>
      </c>
      <c r="V162" s="39"/>
      <c r="W162" s="11"/>
      <c r="X162" s="52">
        <v>0</v>
      </c>
      <c r="Y162" s="37">
        <v>0</v>
      </c>
      <c r="Z162" s="49">
        <v>41974</v>
      </c>
      <c r="AA162" s="42" t="s">
        <v>1414</v>
      </c>
      <c r="AB162" s="42">
        <v>12</v>
      </c>
      <c r="AC162" s="42">
        <v>3</v>
      </c>
      <c r="AD162" s="42">
        <v>11</v>
      </c>
      <c r="AE162" s="42">
        <v>10</v>
      </c>
      <c r="AF162" s="39">
        <v>0</v>
      </c>
      <c r="AG162" s="39">
        <v>3</v>
      </c>
      <c r="AH162" s="44">
        <f>+IF(AC162+(AB162*12)=0,0,(((AD162*12)+AE162)-((AB162*12)+AC162+((AF162*12)+AG162))))</f>
        <v>-8</v>
      </c>
      <c r="AI162" s="44">
        <f>+((AF162*12)+AG162)+((AB162*12)+AC162)-AH162</f>
        <v>158</v>
      </c>
      <c r="AJ162" s="44">
        <f>+X162+Y162</f>
        <v>0</v>
      </c>
      <c r="AK162" s="42">
        <f>+AI162-AJ162</f>
        <v>158</v>
      </c>
      <c r="AL162" s="39">
        <f>+IF(AZ162&gt;11000,11000,AZ162)</f>
        <v>598.67999999999995</v>
      </c>
      <c r="AM162" s="42">
        <f>AL162*(AK162/12)</f>
        <v>7882.619999999999</v>
      </c>
      <c r="AN162" s="42"/>
      <c r="AO162" s="42">
        <f>+AN162/AM162</f>
        <v>0</v>
      </c>
      <c r="AP162" s="42">
        <f>AM162*(1-AO162)</f>
        <v>7882.619999999999</v>
      </c>
      <c r="AQ162" s="42"/>
      <c r="AR162" s="42">
        <f>+AQ162/AM162</f>
        <v>0</v>
      </c>
      <c r="AS162" s="42">
        <f>+AM162-AN162-AQ162</f>
        <v>7882.619999999999</v>
      </c>
      <c r="AT162" s="42"/>
      <c r="AU162" s="42"/>
      <c r="AV162" s="42"/>
      <c r="AW162" s="42">
        <f t="shared" si="2"/>
        <v>7882.619999999999</v>
      </c>
      <c r="AZ162" s="47">
        <v>598.67999999999995</v>
      </c>
    </row>
    <row r="163" spans="1:52" s="47" customFormat="1">
      <c r="A163" s="42">
        <v>161</v>
      </c>
      <c r="B163" s="43">
        <v>42025</v>
      </c>
      <c r="C163" s="42" t="s">
        <v>279</v>
      </c>
      <c r="D163" s="42"/>
      <c r="E163" s="42" t="s">
        <v>768</v>
      </c>
      <c r="F163" s="42" t="s">
        <v>111</v>
      </c>
      <c r="G163" s="42"/>
      <c r="H163" s="42">
        <v>2082795</v>
      </c>
      <c r="I163" s="42" t="s">
        <v>759</v>
      </c>
      <c r="J163" s="42" t="s">
        <v>51</v>
      </c>
      <c r="K163" s="42">
        <v>71515313</v>
      </c>
      <c r="L163" s="42" t="s">
        <v>158</v>
      </c>
      <c r="M163" s="42" t="s">
        <v>279</v>
      </c>
      <c r="N163" s="42"/>
      <c r="O163" s="42" t="s">
        <v>768</v>
      </c>
      <c r="P163" s="42" t="s">
        <v>111</v>
      </c>
      <c r="Q163" s="42"/>
      <c r="R163" s="42">
        <v>2082795</v>
      </c>
      <c r="S163" s="39" t="s">
        <v>759</v>
      </c>
      <c r="T163" s="42" t="s">
        <v>1415</v>
      </c>
      <c r="U163" s="49">
        <v>28126</v>
      </c>
      <c r="V163" s="39"/>
      <c r="W163" s="11"/>
      <c r="X163" s="52">
        <v>0</v>
      </c>
      <c r="Y163" s="37">
        <v>23</v>
      </c>
      <c r="Z163" s="49">
        <v>42004</v>
      </c>
      <c r="AA163" s="42" t="s">
        <v>1416</v>
      </c>
      <c r="AB163" s="42">
        <v>31</v>
      </c>
      <c r="AC163" s="42">
        <v>4</v>
      </c>
      <c r="AD163" s="42">
        <v>37</v>
      </c>
      <c r="AE163" s="42">
        <v>4</v>
      </c>
      <c r="AF163" s="39">
        <v>6</v>
      </c>
      <c r="AG163" s="39">
        <v>0</v>
      </c>
      <c r="AH163" s="44">
        <f>+IF(AC163+(AB163*12)=0,0,(((AD163*12)+AE163)-((AB163*12)+AC163+((AF163*12)+AG163))))</f>
        <v>0</v>
      </c>
      <c r="AI163" s="44">
        <f>+((AF163*12)+AG163)+((AB163*12)+AC163)-AH163</f>
        <v>448</v>
      </c>
      <c r="AJ163" s="44">
        <f>+X163+Y163</f>
        <v>23</v>
      </c>
      <c r="AK163" s="42">
        <f>+AI163-AJ163</f>
        <v>425</v>
      </c>
      <c r="AL163" s="39">
        <f>+IF(AZ163&gt;11000,11000,AZ163)</f>
        <v>3096.83</v>
      </c>
      <c r="AM163" s="42">
        <f>AL163*(AK163/12)</f>
        <v>109679.39583333333</v>
      </c>
      <c r="AN163" s="42"/>
      <c r="AO163" s="42">
        <f>+AN163/AM163</f>
        <v>0</v>
      </c>
      <c r="AP163" s="42">
        <f>AM163*(1-AO163)</f>
        <v>109679.39583333333</v>
      </c>
      <c r="AQ163" s="42"/>
      <c r="AR163" s="42">
        <f>+AQ163/AM163</f>
        <v>0</v>
      </c>
      <c r="AS163" s="42">
        <f>+AM163-AN163-AQ163</f>
        <v>109679.39583333333</v>
      </c>
      <c r="AT163" s="42"/>
      <c r="AU163" s="42"/>
      <c r="AV163" s="42"/>
      <c r="AW163" s="42">
        <f t="shared" si="2"/>
        <v>109679.39583333333</v>
      </c>
      <c r="AZ163" s="47">
        <v>3096.83</v>
      </c>
    </row>
    <row r="164" spans="1:52">
      <c r="A164" s="10">
        <v>162</v>
      </c>
      <c r="B164" s="21">
        <v>42027</v>
      </c>
      <c r="C164" s="10" t="s">
        <v>769</v>
      </c>
      <c r="D164" s="10"/>
      <c r="E164" s="10" t="s">
        <v>56</v>
      </c>
      <c r="F164" s="10" t="s">
        <v>376</v>
      </c>
      <c r="G164" s="10"/>
      <c r="H164" s="10"/>
      <c r="I164" s="10"/>
      <c r="J164" s="10" t="s">
        <v>51</v>
      </c>
      <c r="K164" s="10"/>
      <c r="L164" s="10" t="s">
        <v>150</v>
      </c>
      <c r="M164" s="10" t="s">
        <v>769</v>
      </c>
      <c r="N164" s="10"/>
      <c r="O164" s="10" t="s">
        <v>56</v>
      </c>
      <c r="P164" s="10" t="s">
        <v>376</v>
      </c>
      <c r="Q164" s="10"/>
      <c r="R164" s="10">
        <v>6861184</v>
      </c>
      <c r="S164" s="39"/>
      <c r="T164" s="10"/>
      <c r="U164" s="49"/>
      <c r="V164" s="39"/>
      <c r="W164" s="11"/>
      <c r="X164" s="52"/>
      <c r="Y164" s="37"/>
      <c r="Z164" s="49"/>
      <c r="AA164" s="10"/>
      <c r="AB164" s="10"/>
      <c r="AC164" s="10"/>
      <c r="AD164" s="10"/>
      <c r="AE164" s="10"/>
      <c r="AF164" s="39"/>
      <c r="AG164" s="39"/>
      <c r="AH164" s="12">
        <f>+IF(AC164+(AB164*12)=0,0,(((AD164*12)+AE164)-((AB164*12)+AC164+((AF164*12)+AG164))))</f>
        <v>0</v>
      </c>
      <c r="AI164" s="12">
        <f>+((AF164*12)+AG164)+((AB164*12)+AC164)-AH164</f>
        <v>0</v>
      </c>
      <c r="AJ164" s="13">
        <f>+X164+Y164</f>
        <v>0</v>
      </c>
      <c r="AK164" s="10">
        <f>+AI164-AJ164</f>
        <v>0</v>
      </c>
      <c r="AL164" s="39" t="e">
        <f>+IF(AZ164&gt;11000,11000,AZ164)</f>
        <v>#REF!</v>
      </c>
      <c r="AM164" s="10" t="e">
        <f>AL164*(AK164/12)</f>
        <v>#REF!</v>
      </c>
      <c r="AN164" s="10"/>
      <c r="AO164" s="10" t="e">
        <f>+AN164/AM164</f>
        <v>#REF!</v>
      </c>
      <c r="AP164" s="10" t="e">
        <f>AM164*(1-AO164)</f>
        <v>#REF!</v>
      </c>
      <c r="AQ164" s="10"/>
      <c r="AR164" s="10" t="e">
        <f>+AQ164/AM164</f>
        <v>#REF!</v>
      </c>
      <c r="AS164" s="10" t="e">
        <f>+AM164-AN164-AQ164</f>
        <v>#REF!</v>
      </c>
      <c r="AT164" s="10"/>
      <c r="AU164" s="10"/>
      <c r="AV164" s="10"/>
      <c r="AW164" s="10" t="e">
        <f t="shared" si="2"/>
        <v>#REF!</v>
      </c>
      <c r="AZ164" t="e">
        <f>+AVERAGE(#REF!)</f>
        <v>#REF!</v>
      </c>
    </row>
    <row r="165" spans="1:52">
      <c r="A165" s="10">
        <v>163</v>
      </c>
      <c r="B165" s="21">
        <v>42027</v>
      </c>
      <c r="C165" s="10" t="s">
        <v>334</v>
      </c>
      <c r="D165" s="10" t="s">
        <v>770</v>
      </c>
      <c r="E165" s="10" t="s">
        <v>165</v>
      </c>
      <c r="F165" s="10" t="s">
        <v>395</v>
      </c>
      <c r="G165" s="10"/>
      <c r="H165" s="10"/>
      <c r="I165" s="10"/>
      <c r="J165" s="10" t="s">
        <v>51</v>
      </c>
      <c r="K165" s="10"/>
      <c r="L165" s="10" t="s">
        <v>63</v>
      </c>
      <c r="M165" s="10" t="s">
        <v>334</v>
      </c>
      <c r="N165" s="10" t="s">
        <v>770</v>
      </c>
      <c r="O165" s="10" t="s">
        <v>165</v>
      </c>
      <c r="P165" s="10" t="s">
        <v>395</v>
      </c>
      <c r="Q165" s="10"/>
      <c r="R165" s="10">
        <v>2218786</v>
      </c>
      <c r="S165" s="39"/>
      <c r="T165" s="10"/>
      <c r="U165" s="49"/>
      <c r="V165" s="39"/>
      <c r="W165" s="11"/>
      <c r="X165" s="52"/>
      <c r="Y165" s="37"/>
      <c r="Z165" s="49"/>
      <c r="AA165" s="10"/>
      <c r="AB165" s="10"/>
      <c r="AC165" s="10"/>
      <c r="AD165" s="10"/>
      <c r="AE165" s="10"/>
      <c r="AF165" s="39"/>
      <c r="AG165" s="39"/>
      <c r="AH165" s="12">
        <f>+IF(AC165+(AB165*12)=0,0,(((AD165*12)+AE165)-((AB165*12)+AC165+((AF165*12)+AG165))))</f>
        <v>0</v>
      </c>
      <c r="AI165" s="12">
        <f>+((AF165*12)+AG165)+((AB165*12)+AC165)-AH165</f>
        <v>0</v>
      </c>
      <c r="AJ165" s="13">
        <f>+X165+Y165</f>
        <v>0</v>
      </c>
      <c r="AK165" s="10">
        <f>+AI165-AJ165</f>
        <v>0</v>
      </c>
      <c r="AL165" s="39" t="e">
        <f>+IF(AZ165&gt;11000,11000,AZ165)</f>
        <v>#REF!</v>
      </c>
      <c r="AM165" s="10" t="e">
        <f>AL165*(AK165/12)</f>
        <v>#REF!</v>
      </c>
      <c r="AN165" s="10"/>
      <c r="AO165" s="10" t="e">
        <f>+AN165/AM165</f>
        <v>#REF!</v>
      </c>
      <c r="AP165" s="10" t="e">
        <f>AM165*(1-AO165)</f>
        <v>#REF!</v>
      </c>
      <c r="AQ165" s="10"/>
      <c r="AR165" s="10" t="e">
        <f>+AQ165/AM165</f>
        <v>#REF!</v>
      </c>
      <c r="AS165" s="10" t="e">
        <f>+AM165-AN165-AQ165</f>
        <v>#REF!</v>
      </c>
      <c r="AT165" s="10"/>
      <c r="AU165" s="10"/>
      <c r="AV165" s="10"/>
      <c r="AW165" s="10" t="e">
        <f t="shared" si="2"/>
        <v>#REF!</v>
      </c>
      <c r="AZ165" t="e">
        <f>+AVERAGE(#REF!)</f>
        <v>#REF!</v>
      </c>
    </row>
    <row r="166" spans="1:52">
      <c r="A166" s="10">
        <v>164</v>
      </c>
      <c r="B166" s="21">
        <v>42027</v>
      </c>
      <c r="C166" s="10" t="s">
        <v>771</v>
      </c>
      <c r="D166" s="10"/>
      <c r="E166" s="10" t="s">
        <v>450</v>
      </c>
      <c r="F166" s="10" t="s">
        <v>471</v>
      </c>
      <c r="G166" s="10"/>
      <c r="H166" s="10"/>
      <c r="I166" s="10"/>
      <c r="J166" s="10" t="s">
        <v>51</v>
      </c>
      <c r="K166" s="10"/>
      <c r="L166" s="10" t="s">
        <v>90</v>
      </c>
      <c r="M166" s="10" t="s">
        <v>771</v>
      </c>
      <c r="N166" s="10"/>
      <c r="O166" s="10" t="s">
        <v>450</v>
      </c>
      <c r="P166" s="10" t="s">
        <v>471</v>
      </c>
      <c r="Q166" s="10"/>
      <c r="R166" s="10">
        <v>2335068</v>
      </c>
      <c r="S166" s="39"/>
      <c r="T166" s="10"/>
      <c r="U166" s="49"/>
      <c r="V166" s="39"/>
      <c r="W166" s="11"/>
      <c r="X166" s="52"/>
      <c r="Y166" s="37"/>
      <c r="Z166" s="49"/>
      <c r="AA166" s="10"/>
      <c r="AB166" s="10"/>
      <c r="AC166" s="10"/>
      <c r="AD166" s="10"/>
      <c r="AE166" s="10"/>
      <c r="AF166" s="39"/>
      <c r="AG166" s="39"/>
      <c r="AH166" s="12">
        <f>+IF(AC166+(AB166*12)=0,0,(((AD166*12)+AE166)-((AB166*12)+AC166+((AF166*12)+AG166))))</f>
        <v>0</v>
      </c>
      <c r="AI166" s="12">
        <f>+((AF166*12)+AG166)+((AB166*12)+AC166)-AH166</f>
        <v>0</v>
      </c>
      <c r="AJ166" s="13">
        <f>+X166+Y166</f>
        <v>0</v>
      </c>
      <c r="AK166" s="10">
        <f>+AI166-AJ166</f>
        <v>0</v>
      </c>
      <c r="AL166" s="39" t="e">
        <f>+IF(AZ166&gt;11000,11000,AZ166)</f>
        <v>#REF!</v>
      </c>
      <c r="AM166" s="10" t="e">
        <f>AL166*(AK166/12)</f>
        <v>#REF!</v>
      </c>
      <c r="AN166" s="10"/>
      <c r="AO166" s="10" t="e">
        <f>+AN166/AM166</f>
        <v>#REF!</v>
      </c>
      <c r="AP166" s="10" t="e">
        <f>AM166*(1-AO166)</f>
        <v>#REF!</v>
      </c>
      <c r="AQ166" s="10"/>
      <c r="AR166" s="10" t="e">
        <f>+AQ166/AM166</f>
        <v>#REF!</v>
      </c>
      <c r="AS166" s="10" t="e">
        <f>+AM166-AN166-AQ166</f>
        <v>#REF!</v>
      </c>
      <c r="AT166" s="10"/>
      <c r="AU166" s="10"/>
      <c r="AV166" s="10"/>
      <c r="AW166" s="10" t="e">
        <f t="shared" si="2"/>
        <v>#REF!</v>
      </c>
      <c r="AZ166" t="e">
        <f>+AVERAGE(#REF!)</f>
        <v>#REF!</v>
      </c>
    </row>
    <row r="167" spans="1:52">
      <c r="A167" s="10">
        <v>165</v>
      </c>
      <c r="B167" s="21">
        <v>42027</v>
      </c>
      <c r="C167" s="10" t="s">
        <v>754</v>
      </c>
      <c r="D167" s="10"/>
      <c r="E167" s="10" t="s">
        <v>772</v>
      </c>
      <c r="F167" s="10" t="s">
        <v>773</v>
      </c>
      <c r="G167" s="10"/>
      <c r="H167" s="10"/>
      <c r="I167" s="10"/>
      <c r="J167" s="10" t="s">
        <v>51</v>
      </c>
      <c r="K167" s="10"/>
      <c r="L167" s="10" t="s">
        <v>57</v>
      </c>
      <c r="M167" s="10" t="s">
        <v>754</v>
      </c>
      <c r="N167" s="10"/>
      <c r="O167" s="10" t="s">
        <v>772</v>
      </c>
      <c r="P167" s="10" t="s">
        <v>773</v>
      </c>
      <c r="Q167" s="10"/>
      <c r="R167" s="10">
        <v>2231236</v>
      </c>
      <c r="S167" s="39"/>
      <c r="T167" s="10"/>
      <c r="U167" s="49"/>
      <c r="V167" s="39"/>
      <c r="W167" s="11"/>
      <c r="X167" s="52"/>
      <c r="Y167" s="37"/>
      <c r="Z167" s="49"/>
      <c r="AA167" s="10"/>
      <c r="AB167" s="10"/>
      <c r="AC167" s="10"/>
      <c r="AD167" s="10"/>
      <c r="AE167" s="10"/>
      <c r="AF167" s="39"/>
      <c r="AG167" s="39"/>
      <c r="AH167" s="12">
        <f>+IF(AC167+(AB167*12)=0,0,(((AD167*12)+AE167)-((AB167*12)+AC167+((AF167*12)+AG167))))</f>
        <v>0</v>
      </c>
      <c r="AI167" s="12">
        <f>+((AF167*12)+AG167)+((AB167*12)+AC167)-AH167</f>
        <v>0</v>
      </c>
      <c r="AJ167" s="13">
        <f>+X167+Y167</f>
        <v>0</v>
      </c>
      <c r="AK167" s="10">
        <f>+AI167-AJ167</f>
        <v>0</v>
      </c>
      <c r="AL167" s="39" t="e">
        <f>+IF(AZ167&gt;11000,11000,AZ167)</f>
        <v>#REF!</v>
      </c>
      <c r="AM167" s="10" t="e">
        <f>AL167*(AK167/12)</f>
        <v>#REF!</v>
      </c>
      <c r="AN167" s="10"/>
      <c r="AO167" s="10" t="e">
        <f>+AN167/AM167</f>
        <v>#REF!</v>
      </c>
      <c r="AP167" s="10" t="e">
        <f>AM167*(1-AO167)</f>
        <v>#REF!</v>
      </c>
      <c r="AQ167" s="10"/>
      <c r="AR167" s="10" t="e">
        <f>+AQ167/AM167</f>
        <v>#REF!</v>
      </c>
      <c r="AS167" s="10" t="e">
        <f>+AM167-AN167-AQ167</f>
        <v>#REF!</v>
      </c>
      <c r="AT167" s="10"/>
      <c r="AU167" s="10"/>
      <c r="AV167" s="10"/>
      <c r="AW167" s="10" t="e">
        <f t="shared" si="2"/>
        <v>#REF!</v>
      </c>
      <c r="AZ167" t="e">
        <f>+AVERAGE(#REF!)</f>
        <v>#REF!</v>
      </c>
    </row>
    <row r="168" spans="1:52">
      <c r="A168" s="10">
        <v>166</v>
      </c>
      <c r="B168" s="21">
        <v>42027</v>
      </c>
      <c r="C168" s="10" t="s">
        <v>774</v>
      </c>
      <c r="D168" s="10"/>
      <c r="E168" s="10" t="s">
        <v>775</v>
      </c>
      <c r="F168" s="10" t="s">
        <v>776</v>
      </c>
      <c r="G168" s="10"/>
      <c r="H168" s="10"/>
      <c r="I168" s="10"/>
      <c r="J168" s="10" t="s">
        <v>245</v>
      </c>
      <c r="K168" s="10"/>
      <c r="L168" s="10" t="s">
        <v>605</v>
      </c>
      <c r="M168" s="10" t="s">
        <v>625</v>
      </c>
      <c r="N168" s="10" t="s">
        <v>777</v>
      </c>
      <c r="O168" s="10" t="s">
        <v>778</v>
      </c>
      <c r="P168" s="10" t="s">
        <v>775</v>
      </c>
      <c r="Q168" s="10"/>
      <c r="R168" s="10">
        <v>6003424</v>
      </c>
      <c r="S168" s="39"/>
      <c r="T168" s="10"/>
      <c r="U168" s="49"/>
      <c r="V168" s="39"/>
      <c r="W168" s="11"/>
      <c r="X168" s="52"/>
      <c r="Y168" s="37"/>
      <c r="Z168" s="49"/>
      <c r="AA168" s="10"/>
      <c r="AB168" s="10"/>
      <c r="AC168" s="10"/>
      <c r="AD168" s="10"/>
      <c r="AE168" s="10"/>
      <c r="AF168" s="39"/>
      <c r="AG168" s="39"/>
      <c r="AH168" s="12">
        <f>+IF(AC168+(AB168*12)=0,0,(((AD168*12)+AE168)-((AB168*12)+AC168+((AF168*12)+AG168))))</f>
        <v>0</v>
      </c>
      <c r="AI168" s="12">
        <f>+((AF168*12)+AG168)+((AB168*12)+AC168)-AH168</f>
        <v>0</v>
      </c>
      <c r="AJ168" s="13">
        <f>+X168+Y168</f>
        <v>0</v>
      </c>
      <c r="AK168" s="10">
        <f>+AI168-AJ168</f>
        <v>0</v>
      </c>
      <c r="AL168" s="39" t="e">
        <f>+IF(AZ168&gt;11000,11000,AZ168)</f>
        <v>#REF!</v>
      </c>
      <c r="AM168" s="10" t="e">
        <f>AL168*(AK168/12)</f>
        <v>#REF!</v>
      </c>
      <c r="AN168" s="10"/>
      <c r="AO168" s="10" t="e">
        <f>+AN168/AM168</f>
        <v>#REF!</v>
      </c>
      <c r="AP168" s="10" t="e">
        <f>AM168*(1-AO168)</f>
        <v>#REF!</v>
      </c>
      <c r="AQ168" s="10"/>
      <c r="AR168" s="10" t="e">
        <f>+AQ168/AM168</f>
        <v>#REF!</v>
      </c>
      <c r="AS168" s="10" t="e">
        <f>+AM168-AN168-AQ168</f>
        <v>#REF!</v>
      </c>
      <c r="AT168" s="10"/>
      <c r="AU168" s="10"/>
      <c r="AV168" s="10"/>
      <c r="AW168" s="10" t="e">
        <f t="shared" si="2"/>
        <v>#REF!</v>
      </c>
      <c r="AZ168" t="e">
        <f>+AVERAGE(#REF!)</f>
        <v>#REF!</v>
      </c>
    </row>
    <row r="169" spans="1:52">
      <c r="A169" s="10">
        <v>167</v>
      </c>
      <c r="B169" s="21">
        <v>42027</v>
      </c>
      <c r="C169" s="10" t="s">
        <v>95</v>
      </c>
      <c r="D169" s="10" t="s">
        <v>751</v>
      </c>
      <c r="E169" s="10" t="s">
        <v>450</v>
      </c>
      <c r="F169" s="10" t="s">
        <v>442</v>
      </c>
      <c r="G169" s="10"/>
      <c r="H169" s="10"/>
      <c r="I169" s="10"/>
      <c r="J169" s="10" t="s">
        <v>51</v>
      </c>
      <c r="K169" s="10"/>
      <c r="L169" s="10" t="s">
        <v>52</v>
      </c>
      <c r="M169" s="10" t="s">
        <v>95</v>
      </c>
      <c r="N169" s="10" t="s">
        <v>751</v>
      </c>
      <c r="O169" s="10" t="s">
        <v>450</v>
      </c>
      <c r="P169" s="10" t="s">
        <v>442</v>
      </c>
      <c r="Q169" s="10"/>
      <c r="R169" s="10">
        <v>2229211</v>
      </c>
      <c r="S169" s="39"/>
      <c r="T169" s="10"/>
      <c r="U169" s="49"/>
      <c r="V169" s="39"/>
      <c r="W169" s="11"/>
      <c r="X169" s="52"/>
      <c r="Y169" s="37"/>
      <c r="Z169" s="49"/>
      <c r="AA169" s="10"/>
      <c r="AB169" s="10"/>
      <c r="AC169" s="10"/>
      <c r="AD169" s="10"/>
      <c r="AE169" s="10"/>
      <c r="AF169" s="39"/>
      <c r="AG169" s="39"/>
      <c r="AH169" s="12">
        <f>+IF(AC169+(AB169*12)=0,0,(((AD169*12)+AE169)-((AB169*12)+AC169+((AF169*12)+AG169))))</f>
        <v>0</v>
      </c>
      <c r="AI169" s="12">
        <f>+((AF169*12)+AG169)+((AB169*12)+AC169)-AH169</f>
        <v>0</v>
      </c>
      <c r="AJ169" s="13">
        <f>+X169+Y169</f>
        <v>0</v>
      </c>
      <c r="AK169" s="10">
        <f>+AI169-AJ169</f>
        <v>0</v>
      </c>
      <c r="AL169" s="39" t="e">
        <f>+IF(AZ169&gt;11000,11000,AZ169)</f>
        <v>#REF!</v>
      </c>
      <c r="AM169" s="10" t="e">
        <f>AL169*(AK169/12)</f>
        <v>#REF!</v>
      </c>
      <c r="AN169" s="10"/>
      <c r="AO169" s="10" t="e">
        <f>+AN169/AM169</f>
        <v>#REF!</v>
      </c>
      <c r="AP169" s="10" t="e">
        <f>AM169*(1-AO169)</f>
        <v>#REF!</v>
      </c>
      <c r="AQ169" s="10"/>
      <c r="AR169" s="10" t="e">
        <f>+AQ169/AM169</f>
        <v>#REF!</v>
      </c>
      <c r="AS169" s="10" t="e">
        <f>+AM169-AN169-AQ169</f>
        <v>#REF!</v>
      </c>
      <c r="AT169" s="10"/>
      <c r="AU169" s="10"/>
      <c r="AV169" s="10"/>
      <c r="AW169" s="10" t="e">
        <f t="shared" si="2"/>
        <v>#REF!</v>
      </c>
      <c r="AZ169" t="e">
        <f>+AVERAGE(#REF!)</f>
        <v>#REF!</v>
      </c>
    </row>
    <row r="170" spans="1:52">
      <c r="A170" s="10">
        <v>168</v>
      </c>
      <c r="B170" s="21">
        <v>42027</v>
      </c>
      <c r="C170" s="10" t="s">
        <v>220</v>
      </c>
      <c r="D170" s="10"/>
      <c r="E170" s="10" t="s">
        <v>446</v>
      </c>
      <c r="F170" s="10" t="s">
        <v>757</v>
      </c>
      <c r="G170" s="10"/>
      <c r="H170" s="10"/>
      <c r="I170" s="10"/>
      <c r="J170" s="10" t="s">
        <v>51</v>
      </c>
      <c r="K170" s="10"/>
      <c r="L170" s="10" t="s">
        <v>223</v>
      </c>
      <c r="M170" s="10" t="s">
        <v>220</v>
      </c>
      <c r="N170" s="10"/>
      <c r="O170" s="10" t="s">
        <v>446</v>
      </c>
      <c r="P170" s="10" t="s">
        <v>757</v>
      </c>
      <c r="Q170" s="10"/>
      <c r="R170" s="10">
        <v>2329660</v>
      </c>
      <c r="S170" s="39"/>
      <c r="T170" s="10"/>
      <c r="U170" s="49"/>
      <c r="V170" s="39"/>
      <c r="W170" s="11"/>
      <c r="X170" s="52"/>
      <c r="Y170" s="37"/>
      <c r="Z170" s="49"/>
      <c r="AA170" s="10"/>
      <c r="AB170" s="10"/>
      <c r="AC170" s="10"/>
      <c r="AD170" s="10"/>
      <c r="AE170" s="10"/>
      <c r="AF170" s="39"/>
      <c r="AG170" s="39"/>
      <c r="AH170" s="12">
        <f>+IF(AC170+(AB170*12)=0,0,(((AD170*12)+AE170)-((AB170*12)+AC170+((AF170*12)+AG170))))</f>
        <v>0</v>
      </c>
      <c r="AI170" s="12">
        <f>+((AF170*12)+AG170)+((AB170*12)+AC170)-AH170</f>
        <v>0</v>
      </c>
      <c r="AJ170" s="13">
        <f>+X170+Y170</f>
        <v>0</v>
      </c>
      <c r="AK170" s="10">
        <f>+AI170-AJ170</f>
        <v>0</v>
      </c>
      <c r="AL170" s="39" t="e">
        <f>+IF(AZ170&gt;11000,11000,AZ170)</f>
        <v>#REF!</v>
      </c>
      <c r="AM170" s="10" t="e">
        <f>AL170*(AK170/12)</f>
        <v>#REF!</v>
      </c>
      <c r="AN170" s="10"/>
      <c r="AO170" s="10" t="e">
        <f>+AN170/AM170</f>
        <v>#REF!</v>
      </c>
      <c r="AP170" s="10" t="e">
        <f>AM170*(1-AO170)</f>
        <v>#REF!</v>
      </c>
      <c r="AQ170" s="10"/>
      <c r="AR170" s="10" t="e">
        <f>+AQ170/AM170</f>
        <v>#REF!</v>
      </c>
      <c r="AS170" s="10" t="e">
        <f>+AM170-AN170-AQ170</f>
        <v>#REF!</v>
      </c>
      <c r="AT170" s="10"/>
      <c r="AU170" s="10"/>
      <c r="AV170" s="10"/>
      <c r="AW170" s="10" t="e">
        <f t="shared" si="2"/>
        <v>#REF!</v>
      </c>
      <c r="AZ170" t="e">
        <f>+AVERAGE(#REF!)</f>
        <v>#REF!</v>
      </c>
    </row>
    <row r="171" spans="1:52">
      <c r="A171" s="10">
        <v>169</v>
      </c>
      <c r="B171" s="21">
        <v>42027</v>
      </c>
      <c r="C171" s="10" t="s">
        <v>652</v>
      </c>
      <c r="D171" s="10"/>
      <c r="E171" s="10" t="s">
        <v>779</v>
      </c>
      <c r="F171" s="10" t="s">
        <v>442</v>
      </c>
      <c r="G171" s="10"/>
      <c r="H171" s="10"/>
      <c r="I171" s="10"/>
      <c r="J171" s="10" t="s">
        <v>51</v>
      </c>
      <c r="K171" s="10"/>
      <c r="L171" s="10" t="s">
        <v>158</v>
      </c>
      <c r="M171" s="10" t="s">
        <v>652</v>
      </c>
      <c r="N171" s="10"/>
      <c r="O171" s="10" t="s">
        <v>779</v>
      </c>
      <c r="P171" s="10" t="s">
        <v>442</v>
      </c>
      <c r="Q171" s="10"/>
      <c r="R171" s="10">
        <v>2234727</v>
      </c>
      <c r="S171" s="39"/>
      <c r="T171" s="10"/>
      <c r="U171" s="49"/>
      <c r="V171" s="39"/>
      <c r="W171" s="11"/>
      <c r="X171" s="52"/>
      <c r="Y171" s="37"/>
      <c r="Z171" s="49"/>
      <c r="AA171" s="10"/>
      <c r="AB171" s="10"/>
      <c r="AC171" s="10"/>
      <c r="AD171" s="10"/>
      <c r="AE171" s="10"/>
      <c r="AF171" s="39"/>
      <c r="AG171" s="39"/>
      <c r="AH171" s="12">
        <f>+IF(AC171+(AB171*12)=0,0,(((AD171*12)+AE171)-((AB171*12)+AC171+((AF171*12)+AG171))))</f>
        <v>0</v>
      </c>
      <c r="AI171" s="12">
        <f>+((AF171*12)+AG171)+((AB171*12)+AC171)-AH171</f>
        <v>0</v>
      </c>
      <c r="AJ171" s="13">
        <f>+X171+Y171</f>
        <v>0</v>
      </c>
      <c r="AK171" s="10">
        <f>+AI171-AJ171</f>
        <v>0</v>
      </c>
      <c r="AL171" s="39" t="e">
        <f>+IF(AZ171&gt;11000,11000,AZ171)</f>
        <v>#REF!</v>
      </c>
      <c r="AM171" s="10" t="e">
        <f>AL171*(AK171/12)</f>
        <v>#REF!</v>
      </c>
      <c r="AN171" s="10"/>
      <c r="AO171" s="10" t="e">
        <f>+AN171/AM171</f>
        <v>#REF!</v>
      </c>
      <c r="AP171" s="10" t="e">
        <f>AM171*(1-AO171)</f>
        <v>#REF!</v>
      </c>
      <c r="AQ171" s="10"/>
      <c r="AR171" s="10" t="e">
        <f>+AQ171/AM171</f>
        <v>#REF!</v>
      </c>
      <c r="AS171" s="10" t="e">
        <f>+AM171-AN171-AQ171</f>
        <v>#REF!</v>
      </c>
      <c r="AT171" s="10"/>
      <c r="AU171" s="10"/>
      <c r="AV171" s="10"/>
      <c r="AW171" s="10" t="e">
        <f t="shared" si="2"/>
        <v>#REF!</v>
      </c>
      <c r="AZ171" t="e">
        <f>+AVERAGE(#REF!)</f>
        <v>#REF!</v>
      </c>
    </row>
    <row r="172" spans="1:52">
      <c r="A172" s="10">
        <v>170</v>
      </c>
      <c r="B172" s="21">
        <v>42030</v>
      </c>
      <c r="C172" s="10" t="s">
        <v>780</v>
      </c>
      <c r="D172" s="10"/>
      <c r="E172" s="10" t="s">
        <v>108</v>
      </c>
      <c r="F172" s="10" t="s">
        <v>566</v>
      </c>
      <c r="G172" s="10"/>
      <c r="H172" s="10"/>
      <c r="I172" s="10"/>
      <c r="J172" s="10" t="s">
        <v>51</v>
      </c>
      <c r="K172" s="10"/>
      <c r="L172" s="10" t="s">
        <v>57</v>
      </c>
      <c r="M172" s="10" t="s">
        <v>780</v>
      </c>
      <c r="N172" s="10"/>
      <c r="O172" s="10" t="s">
        <v>108</v>
      </c>
      <c r="P172" s="10" t="s">
        <v>566</v>
      </c>
      <c r="Q172" s="10"/>
      <c r="R172" s="10">
        <v>460383</v>
      </c>
      <c r="S172" s="39"/>
      <c r="T172" s="10"/>
      <c r="U172" s="49"/>
      <c r="V172" s="39"/>
      <c r="W172" s="11"/>
      <c r="X172" s="52"/>
      <c r="Y172" s="37"/>
      <c r="Z172" s="49"/>
      <c r="AA172" s="10"/>
      <c r="AB172" s="10"/>
      <c r="AC172" s="10"/>
      <c r="AD172" s="10"/>
      <c r="AE172" s="10"/>
      <c r="AF172" s="39"/>
      <c r="AG172" s="39"/>
      <c r="AH172" s="12">
        <f>+IF(AC172+(AB172*12)=0,0,(((AD172*12)+AE172)-((AB172*12)+AC172+((AF172*12)+AG172))))</f>
        <v>0</v>
      </c>
      <c r="AI172" s="12">
        <f>+((AF172*12)+AG172)+((AB172*12)+AC172)-AH172</f>
        <v>0</v>
      </c>
      <c r="AJ172" s="13">
        <f>+X172+Y172</f>
        <v>0</v>
      </c>
      <c r="AK172" s="10">
        <f>+AI172-AJ172</f>
        <v>0</v>
      </c>
      <c r="AL172" s="39" t="e">
        <f>+IF(AZ172&gt;11000,11000,AZ172)</f>
        <v>#REF!</v>
      </c>
      <c r="AM172" s="10" t="e">
        <f>AL172*(AK172/12)</f>
        <v>#REF!</v>
      </c>
      <c r="AN172" s="10"/>
      <c r="AO172" s="10" t="e">
        <f>+AN172/AM172</f>
        <v>#REF!</v>
      </c>
      <c r="AP172" s="10" t="e">
        <f>AM172*(1-AO172)</f>
        <v>#REF!</v>
      </c>
      <c r="AQ172" s="10"/>
      <c r="AR172" s="10" t="e">
        <f>+AQ172/AM172</f>
        <v>#REF!</v>
      </c>
      <c r="AS172" s="10" t="e">
        <f>+AM172-AN172-AQ172</f>
        <v>#REF!</v>
      </c>
      <c r="AT172" s="10"/>
      <c r="AU172" s="10"/>
      <c r="AV172" s="10"/>
      <c r="AW172" s="10" t="e">
        <f t="shared" si="2"/>
        <v>#REF!</v>
      </c>
      <c r="AZ172" t="e">
        <f>+AVERAGE(#REF!)</f>
        <v>#REF!</v>
      </c>
    </row>
    <row r="173" spans="1:52">
      <c r="A173" s="10">
        <v>171</v>
      </c>
      <c r="B173" s="21">
        <v>42030</v>
      </c>
      <c r="C173" s="10" t="s">
        <v>144</v>
      </c>
      <c r="D173" s="10" t="s">
        <v>781</v>
      </c>
      <c r="E173" s="10" t="s">
        <v>442</v>
      </c>
      <c r="F173" s="10" t="s">
        <v>182</v>
      </c>
      <c r="G173" s="10"/>
      <c r="H173" s="10"/>
      <c r="I173" s="10"/>
      <c r="J173" s="10" t="s">
        <v>51</v>
      </c>
      <c r="K173" s="10"/>
      <c r="L173" s="10" t="s">
        <v>57</v>
      </c>
      <c r="M173" s="10" t="s">
        <v>144</v>
      </c>
      <c r="N173" s="10" t="s">
        <v>781</v>
      </c>
      <c r="O173" s="10" t="s">
        <v>442</v>
      </c>
      <c r="P173" s="10" t="s">
        <v>182</v>
      </c>
      <c r="Q173" s="10"/>
      <c r="R173" s="10">
        <v>2290972</v>
      </c>
      <c r="S173" s="39"/>
      <c r="T173" s="10"/>
      <c r="U173" s="49"/>
      <c r="V173" s="39"/>
      <c r="W173" s="11"/>
      <c r="X173" s="52"/>
      <c r="Y173" s="37"/>
      <c r="Z173" s="49"/>
      <c r="AA173" s="10"/>
      <c r="AB173" s="10"/>
      <c r="AC173" s="10"/>
      <c r="AD173" s="10"/>
      <c r="AE173" s="10"/>
      <c r="AF173" s="39"/>
      <c r="AG173" s="39"/>
      <c r="AH173" s="12">
        <f>+IF(AC173+(AB173*12)=0,0,(((AD173*12)+AE173)-((AB173*12)+AC173+((AF173*12)+AG173))))</f>
        <v>0</v>
      </c>
      <c r="AI173" s="12">
        <f>+((AF173*12)+AG173)+((AB173*12)+AC173)-AH173</f>
        <v>0</v>
      </c>
      <c r="AJ173" s="13">
        <f>+X173+Y173</f>
        <v>0</v>
      </c>
      <c r="AK173" s="10">
        <f>+AI173-AJ173</f>
        <v>0</v>
      </c>
      <c r="AL173" s="39" t="e">
        <f>+IF(AZ173&gt;11000,11000,AZ173)</f>
        <v>#REF!</v>
      </c>
      <c r="AM173" s="10" t="e">
        <f>AL173*(AK173/12)</f>
        <v>#REF!</v>
      </c>
      <c r="AN173" s="10"/>
      <c r="AO173" s="10" t="e">
        <f>+AN173/AM173</f>
        <v>#REF!</v>
      </c>
      <c r="AP173" s="10" t="e">
        <f>AM173*(1-AO173)</f>
        <v>#REF!</v>
      </c>
      <c r="AQ173" s="10"/>
      <c r="AR173" s="10" t="e">
        <f>+AQ173/AM173</f>
        <v>#REF!</v>
      </c>
      <c r="AS173" s="10" t="e">
        <f>+AM173-AN173-AQ173</f>
        <v>#REF!</v>
      </c>
      <c r="AT173" s="10"/>
      <c r="AU173" s="10"/>
      <c r="AV173" s="10"/>
      <c r="AW173" s="10" t="e">
        <f t="shared" si="2"/>
        <v>#REF!</v>
      </c>
      <c r="AZ173" t="e">
        <f>+AVERAGE(#REF!)</f>
        <v>#REF!</v>
      </c>
    </row>
    <row r="174" spans="1:52">
      <c r="A174" s="10">
        <v>172</v>
      </c>
      <c r="B174" s="21">
        <v>42030</v>
      </c>
      <c r="C174" s="10" t="s">
        <v>782</v>
      </c>
      <c r="D174" s="10"/>
      <c r="E174" s="10" t="s">
        <v>514</v>
      </c>
      <c r="F174" s="10" t="s">
        <v>343</v>
      </c>
      <c r="G174" s="10"/>
      <c r="H174" s="10"/>
      <c r="I174" s="10"/>
      <c r="J174" s="10" t="s">
        <v>51</v>
      </c>
      <c r="K174" s="10"/>
      <c r="L174" s="10" t="s">
        <v>90</v>
      </c>
      <c r="M174" s="10" t="s">
        <v>783</v>
      </c>
      <c r="N174" s="10"/>
      <c r="O174" s="10" t="s">
        <v>514</v>
      </c>
      <c r="P174" s="10" t="s">
        <v>343</v>
      </c>
      <c r="Q174" s="10"/>
      <c r="R174" s="10">
        <v>2346212</v>
      </c>
      <c r="S174" s="39"/>
      <c r="T174" s="10"/>
      <c r="U174" s="49"/>
      <c r="V174" s="39"/>
      <c r="W174" s="11"/>
      <c r="X174" s="52"/>
      <c r="Y174" s="37"/>
      <c r="Z174" s="49"/>
      <c r="AA174" s="10"/>
      <c r="AB174" s="10"/>
      <c r="AC174" s="10"/>
      <c r="AD174" s="10"/>
      <c r="AE174" s="10"/>
      <c r="AF174" s="39"/>
      <c r="AG174" s="39"/>
      <c r="AH174" s="12">
        <f>+IF(AC174+(AB174*12)=0,0,(((AD174*12)+AE174)-((AB174*12)+AC174+((AF174*12)+AG174))))</f>
        <v>0</v>
      </c>
      <c r="AI174" s="12">
        <f>+((AF174*12)+AG174)+((AB174*12)+AC174)-AH174</f>
        <v>0</v>
      </c>
      <c r="AJ174" s="13">
        <f>+X174+Y174</f>
        <v>0</v>
      </c>
      <c r="AK174" s="10">
        <f>+AI174-AJ174</f>
        <v>0</v>
      </c>
      <c r="AL174" s="39" t="e">
        <f>+IF(AZ174&gt;11000,11000,AZ174)</f>
        <v>#REF!</v>
      </c>
      <c r="AM174" s="10" t="e">
        <f>AL174*(AK174/12)</f>
        <v>#REF!</v>
      </c>
      <c r="AN174" s="10"/>
      <c r="AO174" s="10" t="e">
        <f>+AN174/AM174</f>
        <v>#REF!</v>
      </c>
      <c r="AP174" s="10" t="e">
        <f>AM174*(1-AO174)</f>
        <v>#REF!</v>
      </c>
      <c r="AQ174" s="10"/>
      <c r="AR174" s="10" t="e">
        <f>+AQ174/AM174</f>
        <v>#REF!</v>
      </c>
      <c r="AS174" s="10" t="e">
        <f>+AM174-AN174-AQ174</f>
        <v>#REF!</v>
      </c>
      <c r="AT174" s="10"/>
      <c r="AU174" s="10"/>
      <c r="AV174" s="10"/>
      <c r="AW174" s="10" t="e">
        <f t="shared" si="2"/>
        <v>#REF!</v>
      </c>
      <c r="AZ174" t="e">
        <f>+AVERAGE(#REF!)</f>
        <v>#REF!</v>
      </c>
    </row>
    <row r="175" spans="1:52">
      <c r="A175" s="10">
        <v>173</v>
      </c>
      <c r="B175" s="21">
        <v>42030</v>
      </c>
      <c r="C175" s="10" t="s">
        <v>784</v>
      </c>
      <c r="D175" s="10"/>
      <c r="E175" s="10" t="s">
        <v>785</v>
      </c>
      <c r="F175" s="10" t="s">
        <v>521</v>
      </c>
      <c r="G175" s="10"/>
      <c r="H175" s="10"/>
      <c r="I175" s="10"/>
      <c r="J175" s="10" t="s">
        <v>51</v>
      </c>
      <c r="K175" s="10"/>
      <c r="L175" s="10" t="s">
        <v>52</v>
      </c>
      <c r="M175" s="10" t="s">
        <v>784</v>
      </c>
      <c r="N175" s="10"/>
      <c r="O175" s="10" t="s">
        <v>785</v>
      </c>
      <c r="P175" s="10" t="s">
        <v>521</v>
      </c>
      <c r="Q175" s="10"/>
      <c r="R175" s="10">
        <v>2030252</v>
      </c>
      <c r="S175" s="39"/>
      <c r="T175" s="10"/>
      <c r="U175" s="49"/>
      <c r="V175" s="39"/>
      <c r="W175" s="11"/>
      <c r="X175" s="52"/>
      <c r="Y175" s="37"/>
      <c r="Z175" s="49"/>
      <c r="AA175" s="10"/>
      <c r="AB175" s="10"/>
      <c r="AC175" s="10"/>
      <c r="AD175" s="10"/>
      <c r="AE175" s="10"/>
      <c r="AF175" s="39"/>
      <c r="AG175" s="39"/>
      <c r="AH175" s="12">
        <f>+IF(AC175+(AB175*12)=0,0,(((AD175*12)+AE175)-((AB175*12)+AC175+((AF175*12)+AG175))))</f>
        <v>0</v>
      </c>
      <c r="AI175" s="12">
        <f>+((AF175*12)+AG175)+((AB175*12)+AC175)-AH175</f>
        <v>0</v>
      </c>
      <c r="AJ175" s="13">
        <f>+X175+Y175</f>
        <v>0</v>
      </c>
      <c r="AK175" s="10">
        <f>+AI175-AJ175</f>
        <v>0</v>
      </c>
      <c r="AL175" s="39" t="e">
        <f>+IF(AZ175&gt;11000,11000,AZ175)</f>
        <v>#REF!</v>
      </c>
      <c r="AM175" s="10" t="e">
        <f>AL175*(AK175/12)</f>
        <v>#REF!</v>
      </c>
      <c r="AN175" s="10"/>
      <c r="AO175" s="10" t="e">
        <f>+AN175/AM175</f>
        <v>#REF!</v>
      </c>
      <c r="AP175" s="10" t="e">
        <f>AM175*(1-AO175)</f>
        <v>#REF!</v>
      </c>
      <c r="AQ175" s="10"/>
      <c r="AR175" s="10" t="e">
        <f>+AQ175/AM175</f>
        <v>#REF!</v>
      </c>
      <c r="AS175" s="10" t="e">
        <f>+AM175-AN175-AQ175</f>
        <v>#REF!</v>
      </c>
      <c r="AT175" s="10"/>
      <c r="AU175" s="10"/>
      <c r="AV175" s="10"/>
      <c r="AW175" s="10" t="e">
        <f t="shared" si="2"/>
        <v>#REF!</v>
      </c>
      <c r="AZ175" t="e">
        <f>+AVERAGE(#REF!)</f>
        <v>#REF!</v>
      </c>
    </row>
    <row r="176" spans="1:52">
      <c r="A176" s="10">
        <v>174</v>
      </c>
      <c r="B176" s="21">
        <v>42030</v>
      </c>
      <c r="C176" s="10" t="s">
        <v>786</v>
      </c>
      <c r="D176" s="10"/>
      <c r="E176" s="10" t="s">
        <v>294</v>
      </c>
      <c r="F176" s="10" t="s">
        <v>787</v>
      </c>
      <c r="G176" s="10"/>
      <c r="H176" s="10"/>
      <c r="I176" s="10"/>
      <c r="J176" s="10" t="s">
        <v>51</v>
      </c>
      <c r="K176" s="10"/>
      <c r="L176" s="10" t="s">
        <v>52</v>
      </c>
      <c r="M176" s="10" t="s">
        <v>786</v>
      </c>
      <c r="N176" s="10"/>
      <c r="O176" s="10" t="s">
        <v>294</v>
      </c>
      <c r="P176" s="10" t="s">
        <v>787</v>
      </c>
      <c r="Q176" s="10"/>
      <c r="R176" s="10">
        <v>2006650</v>
      </c>
      <c r="S176" s="39"/>
      <c r="T176" s="10"/>
      <c r="U176" s="49"/>
      <c r="V176" s="39"/>
      <c r="W176" s="11"/>
      <c r="X176" s="52"/>
      <c r="Y176" s="37"/>
      <c r="Z176" s="49"/>
      <c r="AA176" s="10"/>
      <c r="AB176" s="10"/>
      <c r="AC176" s="10"/>
      <c r="AD176" s="10"/>
      <c r="AE176" s="10"/>
      <c r="AF176" s="39"/>
      <c r="AG176" s="39"/>
      <c r="AH176" s="12">
        <f>+IF(AC176+(AB176*12)=0,0,(((AD176*12)+AE176)-((AB176*12)+AC176+((AF176*12)+AG176))))</f>
        <v>0</v>
      </c>
      <c r="AI176" s="12">
        <f>+((AF176*12)+AG176)+((AB176*12)+AC176)-AH176</f>
        <v>0</v>
      </c>
      <c r="AJ176" s="13">
        <f>+X176+Y176</f>
        <v>0</v>
      </c>
      <c r="AK176" s="10">
        <f>+AI176-AJ176</f>
        <v>0</v>
      </c>
      <c r="AL176" s="39" t="e">
        <f>+IF(AZ176&gt;11000,11000,AZ176)</f>
        <v>#REF!</v>
      </c>
      <c r="AM176" s="10" t="e">
        <f>AL176*(AK176/12)</f>
        <v>#REF!</v>
      </c>
      <c r="AN176" s="10"/>
      <c r="AO176" s="10" t="e">
        <f>+AN176/AM176</f>
        <v>#REF!</v>
      </c>
      <c r="AP176" s="10" t="e">
        <f>AM176*(1-AO176)</f>
        <v>#REF!</v>
      </c>
      <c r="AQ176" s="10"/>
      <c r="AR176" s="10" t="e">
        <f>+AQ176/AM176</f>
        <v>#REF!</v>
      </c>
      <c r="AS176" s="10" t="e">
        <f>+AM176-AN176-AQ176</f>
        <v>#REF!</v>
      </c>
      <c r="AT176" s="10"/>
      <c r="AU176" s="10"/>
      <c r="AV176" s="10"/>
      <c r="AW176" s="10" t="e">
        <f t="shared" si="2"/>
        <v>#REF!</v>
      </c>
      <c r="AZ176" t="e">
        <f>+AVERAGE(#REF!)</f>
        <v>#REF!</v>
      </c>
    </row>
    <row r="177" spans="1:52">
      <c r="A177" s="10">
        <v>175</v>
      </c>
      <c r="B177" s="21">
        <v>42030</v>
      </c>
      <c r="C177" s="10" t="s">
        <v>236</v>
      </c>
      <c r="D177" s="10" t="s">
        <v>581</v>
      </c>
      <c r="E177" s="10" t="s">
        <v>788</v>
      </c>
      <c r="F177" s="10" t="s">
        <v>165</v>
      </c>
      <c r="G177" s="10"/>
      <c r="H177" s="10"/>
      <c r="I177" s="10"/>
      <c r="J177" s="10" t="s">
        <v>265</v>
      </c>
      <c r="K177" s="10"/>
      <c r="L177" s="10" t="s">
        <v>119</v>
      </c>
      <c r="M177" s="10" t="s">
        <v>789</v>
      </c>
      <c r="N177" s="10"/>
      <c r="O177" s="10" t="s">
        <v>790</v>
      </c>
      <c r="P177" s="10" t="s">
        <v>521</v>
      </c>
      <c r="Q177" s="10"/>
      <c r="R177" s="10">
        <v>2223755</v>
      </c>
      <c r="S177" s="39"/>
      <c r="T177" s="10"/>
      <c r="U177" s="49"/>
      <c r="V177" s="39"/>
      <c r="W177" s="11"/>
      <c r="X177" s="52"/>
      <c r="Y177" s="37"/>
      <c r="Z177" s="49"/>
      <c r="AA177" s="10"/>
      <c r="AB177" s="10"/>
      <c r="AC177" s="10"/>
      <c r="AD177" s="10"/>
      <c r="AE177" s="10"/>
      <c r="AF177" s="39"/>
      <c r="AG177" s="39"/>
      <c r="AH177" s="12">
        <f>+IF(AC177+(AB177*12)=0,0,(((AD177*12)+AE177)-((AB177*12)+AC177+((AF177*12)+AG177))))</f>
        <v>0</v>
      </c>
      <c r="AI177" s="12">
        <f>+((AF177*12)+AG177)+((AB177*12)+AC177)-AH177</f>
        <v>0</v>
      </c>
      <c r="AJ177" s="13">
        <f>+X177+Y177</f>
        <v>0</v>
      </c>
      <c r="AK177" s="10">
        <f>+AI177-AJ177</f>
        <v>0</v>
      </c>
      <c r="AL177" s="39" t="e">
        <f>+IF(AZ177&gt;11000,11000,AZ177)</f>
        <v>#REF!</v>
      </c>
      <c r="AM177" s="10" t="e">
        <f>AL177*(AK177/12)</f>
        <v>#REF!</v>
      </c>
      <c r="AN177" s="10"/>
      <c r="AO177" s="10" t="e">
        <f>+AN177/AM177</f>
        <v>#REF!</v>
      </c>
      <c r="AP177" s="10" t="e">
        <f>AM177*(1-AO177)</f>
        <v>#REF!</v>
      </c>
      <c r="AQ177" s="10"/>
      <c r="AR177" s="10" t="e">
        <f>+AQ177/AM177</f>
        <v>#REF!</v>
      </c>
      <c r="AS177" s="10" t="e">
        <f>+AM177-AN177-AQ177</f>
        <v>#REF!</v>
      </c>
      <c r="AT177" s="10"/>
      <c r="AU177" s="10"/>
      <c r="AV177" s="10"/>
      <c r="AW177" s="10" t="e">
        <f t="shared" si="2"/>
        <v>#REF!</v>
      </c>
      <c r="AZ177" t="e">
        <f>+AVERAGE(#REF!)</f>
        <v>#REF!</v>
      </c>
    </row>
    <row r="178" spans="1:52">
      <c r="A178" s="10">
        <v>176</v>
      </c>
      <c r="B178" s="21">
        <v>42030</v>
      </c>
      <c r="C178" s="10" t="s">
        <v>791</v>
      </c>
      <c r="D178" s="10"/>
      <c r="E178" s="10" t="s">
        <v>294</v>
      </c>
      <c r="F178" s="10" t="s">
        <v>792</v>
      </c>
      <c r="G178" s="10"/>
      <c r="H178" s="10"/>
      <c r="I178" s="10"/>
      <c r="J178" s="10" t="s">
        <v>51</v>
      </c>
      <c r="K178" s="10"/>
      <c r="L178" s="10" t="s">
        <v>113</v>
      </c>
      <c r="M178" s="10" t="s">
        <v>791</v>
      </c>
      <c r="N178" s="10"/>
      <c r="O178" s="10" t="s">
        <v>294</v>
      </c>
      <c r="P178" s="10" t="s">
        <v>792</v>
      </c>
      <c r="Q178" s="10"/>
      <c r="R178" s="10">
        <v>2333821</v>
      </c>
      <c r="S178" s="39"/>
      <c r="T178" s="10"/>
      <c r="U178" s="49"/>
      <c r="V178" s="39"/>
      <c r="W178" s="11"/>
      <c r="X178" s="52"/>
      <c r="Y178" s="37"/>
      <c r="Z178" s="49"/>
      <c r="AA178" s="10"/>
      <c r="AB178" s="10"/>
      <c r="AC178" s="10"/>
      <c r="AD178" s="10"/>
      <c r="AE178" s="10"/>
      <c r="AF178" s="39"/>
      <c r="AG178" s="39"/>
      <c r="AH178" s="12">
        <f>+IF(AC178+(AB178*12)=0,0,(((AD178*12)+AE178)-((AB178*12)+AC178+((AF178*12)+AG178))))</f>
        <v>0</v>
      </c>
      <c r="AI178" s="12">
        <f>+((AF178*12)+AG178)+((AB178*12)+AC178)-AH178</f>
        <v>0</v>
      </c>
      <c r="AJ178" s="13">
        <f>+X178+Y178</f>
        <v>0</v>
      </c>
      <c r="AK178" s="10">
        <f>+AI178-AJ178</f>
        <v>0</v>
      </c>
      <c r="AL178" s="39" t="e">
        <f>+IF(AZ178&gt;11000,11000,AZ178)</f>
        <v>#REF!</v>
      </c>
      <c r="AM178" s="10" t="e">
        <f>AL178*(AK178/12)</f>
        <v>#REF!</v>
      </c>
      <c r="AN178" s="10"/>
      <c r="AO178" s="10" t="e">
        <f>+AN178/AM178</f>
        <v>#REF!</v>
      </c>
      <c r="AP178" s="10" t="e">
        <f>AM178*(1-AO178)</f>
        <v>#REF!</v>
      </c>
      <c r="AQ178" s="10"/>
      <c r="AR178" s="10" t="e">
        <f>+AQ178/AM178</f>
        <v>#REF!</v>
      </c>
      <c r="AS178" s="10" t="e">
        <f>+AM178-AN178-AQ178</f>
        <v>#REF!</v>
      </c>
      <c r="AT178" s="10"/>
      <c r="AU178" s="10"/>
      <c r="AV178" s="10"/>
      <c r="AW178" s="10" t="e">
        <f t="shared" si="2"/>
        <v>#REF!</v>
      </c>
      <c r="AZ178" t="e">
        <f>+AVERAGE(#REF!)</f>
        <v>#REF!</v>
      </c>
    </row>
    <row r="179" spans="1:52">
      <c r="A179" s="10">
        <v>177</v>
      </c>
      <c r="B179" s="21">
        <v>42030</v>
      </c>
      <c r="C179" s="10" t="s">
        <v>253</v>
      </c>
      <c r="D179" s="10"/>
      <c r="E179" s="10" t="s">
        <v>111</v>
      </c>
      <c r="F179" s="10" t="s">
        <v>793</v>
      </c>
      <c r="G179" s="10"/>
      <c r="H179" s="10"/>
      <c r="I179" s="10"/>
      <c r="J179" s="10" t="s">
        <v>51</v>
      </c>
      <c r="K179" s="10"/>
      <c r="L179" s="10" t="s">
        <v>113</v>
      </c>
      <c r="M179" s="10" t="s">
        <v>253</v>
      </c>
      <c r="N179" s="10"/>
      <c r="O179" s="10" t="s">
        <v>111</v>
      </c>
      <c r="P179" s="10" t="s">
        <v>793</v>
      </c>
      <c r="Q179" s="10"/>
      <c r="R179" s="10">
        <v>498793</v>
      </c>
      <c r="S179" s="39"/>
      <c r="T179" s="10"/>
      <c r="U179" s="49"/>
      <c r="V179" s="39"/>
      <c r="W179" s="11"/>
      <c r="X179" s="52"/>
      <c r="Y179" s="37"/>
      <c r="Z179" s="49"/>
      <c r="AA179" s="10"/>
      <c r="AB179" s="10"/>
      <c r="AC179" s="10"/>
      <c r="AD179" s="10"/>
      <c r="AE179" s="10"/>
      <c r="AF179" s="39"/>
      <c r="AG179" s="39"/>
      <c r="AH179" s="12">
        <f>+IF(AC179+(AB179*12)=0,0,(((AD179*12)+AE179)-((AB179*12)+AC179+((AF179*12)+AG179))))</f>
        <v>0</v>
      </c>
      <c r="AI179" s="12">
        <f>+((AF179*12)+AG179)+((AB179*12)+AC179)-AH179</f>
        <v>0</v>
      </c>
      <c r="AJ179" s="13">
        <f>+X179+Y179</f>
        <v>0</v>
      </c>
      <c r="AK179" s="10">
        <f>+AI179-AJ179</f>
        <v>0</v>
      </c>
      <c r="AL179" s="39" t="e">
        <f>+IF(AZ179&gt;11000,11000,AZ179)</f>
        <v>#REF!</v>
      </c>
      <c r="AM179" s="10" t="e">
        <f>AL179*(AK179/12)</f>
        <v>#REF!</v>
      </c>
      <c r="AN179" s="10"/>
      <c r="AO179" s="10" t="e">
        <f>+AN179/AM179</f>
        <v>#REF!</v>
      </c>
      <c r="AP179" s="10" t="e">
        <f>AM179*(1-AO179)</f>
        <v>#REF!</v>
      </c>
      <c r="AQ179" s="10"/>
      <c r="AR179" s="10" t="e">
        <f>+AQ179/AM179</f>
        <v>#REF!</v>
      </c>
      <c r="AS179" s="10" t="e">
        <f>+AM179-AN179-AQ179</f>
        <v>#REF!</v>
      </c>
      <c r="AT179" s="10"/>
      <c r="AU179" s="10"/>
      <c r="AV179" s="10"/>
      <c r="AW179" s="10" t="e">
        <f t="shared" si="2"/>
        <v>#REF!</v>
      </c>
      <c r="AZ179" t="e">
        <f>+AVERAGE(#REF!)</f>
        <v>#REF!</v>
      </c>
    </row>
    <row r="180" spans="1:52">
      <c r="A180" s="10">
        <v>178</v>
      </c>
      <c r="B180" s="21">
        <v>42030</v>
      </c>
      <c r="C180" s="10" t="s">
        <v>110</v>
      </c>
      <c r="D180" s="10"/>
      <c r="E180" s="10" t="s">
        <v>583</v>
      </c>
      <c r="F180" s="10" t="s">
        <v>794</v>
      </c>
      <c r="G180" s="10"/>
      <c r="H180" s="10"/>
      <c r="I180" s="10"/>
      <c r="J180" s="10" t="s">
        <v>51</v>
      </c>
      <c r="K180" s="10"/>
      <c r="L180" s="10" t="s">
        <v>158</v>
      </c>
      <c r="M180" s="10" t="s">
        <v>110</v>
      </c>
      <c r="N180" s="10"/>
      <c r="O180" s="10" t="s">
        <v>583</v>
      </c>
      <c r="P180" s="10" t="s">
        <v>794</v>
      </c>
      <c r="Q180" s="10"/>
      <c r="R180" s="10">
        <v>2110502</v>
      </c>
      <c r="S180" s="39"/>
      <c r="T180" s="10"/>
      <c r="U180" s="49"/>
      <c r="V180" s="39"/>
      <c r="W180" s="11"/>
      <c r="X180" s="52"/>
      <c r="Y180" s="37"/>
      <c r="Z180" s="49"/>
      <c r="AA180" s="10"/>
      <c r="AB180" s="10"/>
      <c r="AC180" s="10"/>
      <c r="AD180" s="10"/>
      <c r="AE180" s="10"/>
      <c r="AF180" s="39"/>
      <c r="AG180" s="39"/>
      <c r="AH180" s="12">
        <f>+IF(AC180+(AB180*12)=0,0,(((AD180*12)+AE180)-((AB180*12)+AC180+((AF180*12)+AG180))))</f>
        <v>0</v>
      </c>
      <c r="AI180" s="12">
        <f>+((AF180*12)+AG180)+((AB180*12)+AC180)-AH180</f>
        <v>0</v>
      </c>
      <c r="AJ180" s="13">
        <f>+X180+Y180</f>
        <v>0</v>
      </c>
      <c r="AK180" s="10">
        <f>+AI180-AJ180</f>
        <v>0</v>
      </c>
      <c r="AL180" s="39" t="e">
        <f>+IF(AZ180&gt;11000,11000,AZ180)</f>
        <v>#REF!</v>
      </c>
      <c r="AM180" s="10" t="e">
        <f>AL180*(AK180/12)</f>
        <v>#REF!</v>
      </c>
      <c r="AN180" s="10"/>
      <c r="AO180" s="10" t="e">
        <f>+AN180/AM180</f>
        <v>#REF!</v>
      </c>
      <c r="AP180" s="10" t="e">
        <f>AM180*(1-AO180)</f>
        <v>#REF!</v>
      </c>
      <c r="AQ180" s="10"/>
      <c r="AR180" s="10" t="e">
        <f>+AQ180/AM180</f>
        <v>#REF!</v>
      </c>
      <c r="AS180" s="10" t="e">
        <f>+AM180-AN180-AQ180</f>
        <v>#REF!</v>
      </c>
      <c r="AT180" s="10"/>
      <c r="AU180" s="10"/>
      <c r="AV180" s="10"/>
      <c r="AW180" s="10" t="e">
        <f t="shared" si="2"/>
        <v>#REF!</v>
      </c>
      <c r="AZ180" t="e">
        <f>+AVERAGE(#REF!)</f>
        <v>#REF!</v>
      </c>
    </row>
    <row r="181" spans="1:52">
      <c r="A181" s="10">
        <v>179</v>
      </c>
      <c r="B181" s="21">
        <v>42030</v>
      </c>
      <c r="C181" s="10" t="s">
        <v>795</v>
      </c>
      <c r="D181" s="10"/>
      <c r="E181" s="10" t="s">
        <v>111</v>
      </c>
      <c r="F181" s="10" t="s">
        <v>796</v>
      </c>
      <c r="G181" s="10"/>
      <c r="H181" s="10"/>
      <c r="I181" s="10"/>
      <c r="J181" s="10" t="s">
        <v>51</v>
      </c>
      <c r="K181" s="10"/>
      <c r="L181" s="10" t="s">
        <v>52</v>
      </c>
      <c r="M181" s="10" t="s">
        <v>795</v>
      </c>
      <c r="N181" s="10"/>
      <c r="O181" s="10" t="s">
        <v>111</v>
      </c>
      <c r="P181" s="10" t="s">
        <v>796</v>
      </c>
      <c r="Q181" s="10"/>
      <c r="R181" s="10">
        <v>2247639</v>
      </c>
      <c r="S181" s="39"/>
      <c r="T181" s="10"/>
      <c r="U181" s="49"/>
      <c r="V181" s="39"/>
      <c r="W181" s="11"/>
      <c r="X181" s="52"/>
      <c r="Y181" s="37"/>
      <c r="Z181" s="49"/>
      <c r="AA181" s="10"/>
      <c r="AB181" s="10"/>
      <c r="AC181" s="10"/>
      <c r="AD181" s="10"/>
      <c r="AE181" s="10"/>
      <c r="AF181" s="39"/>
      <c r="AG181" s="39"/>
      <c r="AH181" s="12">
        <f>+IF(AC181+(AB181*12)=0,0,(((AD181*12)+AE181)-((AB181*12)+AC181+((AF181*12)+AG181))))</f>
        <v>0</v>
      </c>
      <c r="AI181" s="12">
        <f>+((AF181*12)+AG181)+((AB181*12)+AC181)-AH181</f>
        <v>0</v>
      </c>
      <c r="AJ181" s="13">
        <f>+X181+Y181</f>
        <v>0</v>
      </c>
      <c r="AK181" s="10">
        <f>+AI181-AJ181</f>
        <v>0</v>
      </c>
      <c r="AL181" s="39" t="e">
        <f>+IF(AZ181&gt;11000,11000,AZ181)</f>
        <v>#REF!</v>
      </c>
      <c r="AM181" s="10" t="e">
        <f>AL181*(AK181/12)</f>
        <v>#REF!</v>
      </c>
      <c r="AN181" s="10"/>
      <c r="AO181" s="10" t="e">
        <f>+AN181/AM181</f>
        <v>#REF!</v>
      </c>
      <c r="AP181" s="10" t="e">
        <f>AM181*(1-AO181)</f>
        <v>#REF!</v>
      </c>
      <c r="AQ181" s="10"/>
      <c r="AR181" s="10" t="e">
        <f>+AQ181/AM181</f>
        <v>#REF!</v>
      </c>
      <c r="AS181" s="10" t="e">
        <f>+AM181-AN181-AQ181</f>
        <v>#REF!</v>
      </c>
      <c r="AT181" s="10"/>
      <c r="AU181" s="10"/>
      <c r="AV181" s="10"/>
      <c r="AW181" s="10" t="e">
        <f t="shared" si="2"/>
        <v>#REF!</v>
      </c>
      <c r="AZ181" t="e">
        <f>+AVERAGE(#REF!)</f>
        <v>#REF!</v>
      </c>
    </row>
    <row r="182" spans="1:52">
      <c r="A182" s="10">
        <v>180</v>
      </c>
      <c r="B182" s="21">
        <v>42030</v>
      </c>
      <c r="C182" s="10" t="s">
        <v>143</v>
      </c>
      <c r="D182" s="10"/>
      <c r="E182" s="10" t="s">
        <v>450</v>
      </c>
      <c r="F182" s="10" t="s">
        <v>785</v>
      </c>
      <c r="G182" s="10"/>
      <c r="H182" s="10"/>
      <c r="I182" s="10"/>
      <c r="J182" s="10" t="s">
        <v>51</v>
      </c>
      <c r="K182" s="10"/>
      <c r="L182" s="10" t="s">
        <v>113</v>
      </c>
      <c r="M182" s="10" t="s">
        <v>143</v>
      </c>
      <c r="N182" s="10"/>
      <c r="O182" s="10" t="s">
        <v>450</v>
      </c>
      <c r="P182" s="10" t="s">
        <v>785</v>
      </c>
      <c r="Q182" s="10"/>
      <c r="R182" s="10">
        <v>439771</v>
      </c>
      <c r="S182" s="39"/>
      <c r="T182" s="10"/>
      <c r="U182" s="49"/>
      <c r="V182" s="39"/>
      <c r="W182" s="11"/>
      <c r="X182" s="52"/>
      <c r="Y182" s="37"/>
      <c r="Z182" s="49"/>
      <c r="AA182" s="10"/>
      <c r="AB182" s="10"/>
      <c r="AC182" s="10"/>
      <c r="AD182" s="10"/>
      <c r="AE182" s="10"/>
      <c r="AF182" s="39"/>
      <c r="AG182" s="39"/>
      <c r="AH182" s="12">
        <f>+IF(AC182+(AB182*12)=0,0,(((AD182*12)+AE182)-((AB182*12)+AC182+((AF182*12)+AG182))))</f>
        <v>0</v>
      </c>
      <c r="AI182" s="12">
        <f>+((AF182*12)+AG182)+((AB182*12)+AC182)-AH182</f>
        <v>0</v>
      </c>
      <c r="AJ182" s="13">
        <f>+X182+Y182</f>
        <v>0</v>
      </c>
      <c r="AK182" s="10">
        <f>+AI182-AJ182</f>
        <v>0</v>
      </c>
      <c r="AL182" s="39" t="e">
        <f>+IF(AZ182&gt;11000,11000,AZ182)</f>
        <v>#REF!</v>
      </c>
      <c r="AM182" s="10" t="e">
        <f>AL182*(AK182/12)</f>
        <v>#REF!</v>
      </c>
      <c r="AN182" s="10"/>
      <c r="AO182" s="10" t="e">
        <f>+AN182/AM182</f>
        <v>#REF!</v>
      </c>
      <c r="AP182" s="10" t="e">
        <f>AM182*(1-AO182)</f>
        <v>#REF!</v>
      </c>
      <c r="AQ182" s="10"/>
      <c r="AR182" s="10" t="e">
        <f>+AQ182/AM182</f>
        <v>#REF!</v>
      </c>
      <c r="AS182" s="10" t="e">
        <f>+AM182-AN182-AQ182</f>
        <v>#REF!</v>
      </c>
      <c r="AT182" s="10"/>
      <c r="AU182" s="10"/>
      <c r="AV182" s="10"/>
      <c r="AW182" s="10" t="e">
        <f t="shared" si="2"/>
        <v>#REF!</v>
      </c>
      <c r="AZ182" t="e">
        <f>+AVERAGE(#REF!)</f>
        <v>#REF!</v>
      </c>
    </row>
    <row r="183" spans="1:52">
      <c r="A183" s="10">
        <v>181</v>
      </c>
      <c r="B183" s="21">
        <v>42030</v>
      </c>
      <c r="C183" s="10" t="s">
        <v>765</v>
      </c>
      <c r="D183" s="10"/>
      <c r="E183" s="10" t="s">
        <v>797</v>
      </c>
      <c r="F183" s="10" t="s">
        <v>798</v>
      </c>
      <c r="G183" s="10"/>
      <c r="H183" s="10"/>
      <c r="I183" s="10"/>
      <c r="J183" s="10" t="s">
        <v>51</v>
      </c>
      <c r="K183" s="10"/>
      <c r="L183" s="10" t="s">
        <v>90</v>
      </c>
      <c r="M183" s="10" t="s">
        <v>765</v>
      </c>
      <c r="N183" s="10"/>
      <c r="O183" s="10" t="s">
        <v>797</v>
      </c>
      <c r="P183" s="10" t="s">
        <v>798</v>
      </c>
      <c r="Q183" s="10"/>
      <c r="R183" s="10">
        <v>2210902</v>
      </c>
      <c r="S183" s="39"/>
      <c r="T183" s="10"/>
      <c r="U183" s="49"/>
      <c r="V183" s="39"/>
      <c r="W183" s="11"/>
      <c r="X183" s="52"/>
      <c r="Y183" s="37"/>
      <c r="Z183" s="49"/>
      <c r="AA183" s="10"/>
      <c r="AB183" s="10"/>
      <c r="AC183" s="10"/>
      <c r="AD183" s="10"/>
      <c r="AE183" s="10"/>
      <c r="AF183" s="39"/>
      <c r="AG183" s="39"/>
      <c r="AH183" s="12">
        <f>+IF(AC183+(AB183*12)=0,0,(((AD183*12)+AE183)-((AB183*12)+AC183+((AF183*12)+AG183))))</f>
        <v>0</v>
      </c>
      <c r="AI183" s="12">
        <f>+((AF183*12)+AG183)+((AB183*12)+AC183)-AH183</f>
        <v>0</v>
      </c>
      <c r="AJ183" s="13">
        <f>+X183+Y183</f>
        <v>0</v>
      </c>
      <c r="AK183" s="10">
        <f>+AI183-AJ183</f>
        <v>0</v>
      </c>
      <c r="AL183" s="39" t="e">
        <f>+IF(AZ183&gt;11000,11000,AZ183)</f>
        <v>#REF!</v>
      </c>
      <c r="AM183" s="10" t="e">
        <f>AL183*(AK183/12)</f>
        <v>#REF!</v>
      </c>
      <c r="AN183" s="10"/>
      <c r="AO183" s="10" t="e">
        <f>+AN183/AM183</f>
        <v>#REF!</v>
      </c>
      <c r="AP183" s="10" t="e">
        <f>AM183*(1-AO183)</f>
        <v>#REF!</v>
      </c>
      <c r="AQ183" s="10"/>
      <c r="AR183" s="10" t="e">
        <f>+AQ183/AM183</f>
        <v>#REF!</v>
      </c>
      <c r="AS183" s="10" t="e">
        <f>+AM183-AN183-AQ183</f>
        <v>#REF!</v>
      </c>
      <c r="AT183" s="10"/>
      <c r="AU183" s="10"/>
      <c r="AV183" s="10"/>
      <c r="AW183" s="10" t="e">
        <f t="shared" si="2"/>
        <v>#REF!</v>
      </c>
      <c r="AZ183" t="e">
        <f>+AVERAGE(#REF!)</f>
        <v>#REF!</v>
      </c>
    </row>
    <row r="184" spans="1:52">
      <c r="A184" s="10">
        <v>182</v>
      </c>
      <c r="B184" s="21">
        <v>42030</v>
      </c>
      <c r="C184" s="10" t="s">
        <v>799</v>
      </c>
      <c r="D184" s="10"/>
      <c r="E184" s="10" t="s">
        <v>108</v>
      </c>
      <c r="F184" s="10" t="s">
        <v>597</v>
      </c>
      <c r="G184" s="10"/>
      <c r="H184" s="10"/>
      <c r="I184" s="10"/>
      <c r="J184" s="10" t="s">
        <v>51</v>
      </c>
      <c r="K184" s="10"/>
      <c r="L184" s="10" t="s">
        <v>113</v>
      </c>
      <c r="M184" s="10" t="s">
        <v>799</v>
      </c>
      <c r="N184" s="10"/>
      <c r="O184" s="10" t="s">
        <v>108</v>
      </c>
      <c r="P184" s="10" t="s">
        <v>597</v>
      </c>
      <c r="Q184" s="10"/>
      <c r="R184" s="10">
        <v>2090361</v>
      </c>
      <c r="S184" s="39"/>
      <c r="T184" s="10"/>
      <c r="U184" s="49"/>
      <c r="V184" s="39"/>
      <c r="W184" s="11"/>
      <c r="X184" s="52"/>
      <c r="Y184" s="37"/>
      <c r="Z184" s="49"/>
      <c r="AA184" s="10"/>
      <c r="AB184" s="10"/>
      <c r="AC184" s="10"/>
      <c r="AD184" s="10"/>
      <c r="AE184" s="10"/>
      <c r="AF184" s="39"/>
      <c r="AG184" s="39"/>
      <c r="AH184" s="12">
        <f>+IF(AC184+(AB184*12)=0,0,(((AD184*12)+AE184)-((AB184*12)+AC184+((AF184*12)+AG184))))</f>
        <v>0</v>
      </c>
      <c r="AI184" s="12">
        <f>+((AF184*12)+AG184)+((AB184*12)+AC184)-AH184</f>
        <v>0</v>
      </c>
      <c r="AJ184" s="13">
        <f>+X184+Y184</f>
        <v>0</v>
      </c>
      <c r="AK184" s="10">
        <f>+AI184-AJ184</f>
        <v>0</v>
      </c>
      <c r="AL184" s="39" t="e">
        <f>+IF(AZ184&gt;11000,11000,AZ184)</f>
        <v>#REF!</v>
      </c>
      <c r="AM184" s="10" t="e">
        <f>AL184*(AK184/12)</f>
        <v>#REF!</v>
      </c>
      <c r="AN184" s="10"/>
      <c r="AO184" s="10" t="e">
        <f>+AN184/AM184</f>
        <v>#REF!</v>
      </c>
      <c r="AP184" s="10" t="e">
        <f>AM184*(1-AO184)</f>
        <v>#REF!</v>
      </c>
      <c r="AQ184" s="10"/>
      <c r="AR184" s="10" t="e">
        <f>+AQ184/AM184</f>
        <v>#REF!</v>
      </c>
      <c r="AS184" s="10" t="e">
        <f>+AM184-AN184-AQ184</f>
        <v>#REF!</v>
      </c>
      <c r="AT184" s="10"/>
      <c r="AU184" s="10"/>
      <c r="AV184" s="10"/>
      <c r="AW184" s="10" t="e">
        <f t="shared" si="2"/>
        <v>#REF!</v>
      </c>
      <c r="AZ184" t="e">
        <f>+AVERAGE(#REF!)</f>
        <v>#REF!</v>
      </c>
    </row>
    <row r="185" spans="1:52">
      <c r="A185" s="10">
        <v>183</v>
      </c>
      <c r="B185" s="21">
        <v>42030</v>
      </c>
      <c r="C185" s="10" t="s">
        <v>660</v>
      </c>
      <c r="D185" s="10" t="s">
        <v>520</v>
      </c>
      <c r="E185" s="10" t="s">
        <v>800</v>
      </c>
      <c r="F185" s="10" t="s">
        <v>255</v>
      </c>
      <c r="G185" s="10"/>
      <c r="H185" s="10"/>
      <c r="I185" s="10"/>
      <c r="J185" s="10" t="s">
        <v>51</v>
      </c>
      <c r="K185" s="10"/>
      <c r="L185" s="10" t="s">
        <v>801</v>
      </c>
      <c r="M185" s="10" t="s">
        <v>660</v>
      </c>
      <c r="N185" s="10" t="s">
        <v>520</v>
      </c>
      <c r="O185" s="10" t="s">
        <v>800</v>
      </c>
      <c r="P185" s="10" t="s">
        <v>255</v>
      </c>
      <c r="Q185" s="10"/>
      <c r="R185" s="10">
        <v>376971</v>
      </c>
      <c r="S185" s="39"/>
      <c r="T185" s="10"/>
      <c r="U185" s="49"/>
      <c r="V185" s="39"/>
      <c r="W185" s="11"/>
      <c r="X185" s="52"/>
      <c r="Y185" s="37"/>
      <c r="Z185" s="49"/>
      <c r="AA185" s="10"/>
      <c r="AB185" s="10"/>
      <c r="AC185" s="10"/>
      <c r="AD185" s="10"/>
      <c r="AE185" s="10"/>
      <c r="AF185" s="39"/>
      <c r="AG185" s="39"/>
      <c r="AH185" s="12">
        <f>+IF(AC185+(AB185*12)=0,0,(((AD185*12)+AE185)-((AB185*12)+AC185+((AF185*12)+AG185))))</f>
        <v>0</v>
      </c>
      <c r="AI185" s="12">
        <f>+((AF185*12)+AG185)+((AB185*12)+AC185)-AH185</f>
        <v>0</v>
      </c>
      <c r="AJ185" s="13">
        <f>+X185+Y185</f>
        <v>0</v>
      </c>
      <c r="AK185" s="10">
        <f>+AI185-AJ185</f>
        <v>0</v>
      </c>
      <c r="AL185" s="39" t="e">
        <f>+IF(AZ185&gt;11000,11000,AZ185)</f>
        <v>#REF!</v>
      </c>
      <c r="AM185" s="10" t="e">
        <f>AL185*(AK185/12)</f>
        <v>#REF!</v>
      </c>
      <c r="AN185" s="10"/>
      <c r="AO185" s="10" t="e">
        <f>+AN185/AM185</f>
        <v>#REF!</v>
      </c>
      <c r="AP185" s="10" t="e">
        <f>AM185*(1-AO185)</f>
        <v>#REF!</v>
      </c>
      <c r="AQ185" s="10"/>
      <c r="AR185" s="10" t="e">
        <f>+AQ185/AM185</f>
        <v>#REF!</v>
      </c>
      <c r="AS185" s="10" t="e">
        <f>+AM185-AN185-AQ185</f>
        <v>#REF!</v>
      </c>
      <c r="AT185" s="10"/>
      <c r="AU185" s="10"/>
      <c r="AV185" s="10"/>
      <c r="AW185" s="10" t="e">
        <f t="shared" si="2"/>
        <v>#REF!</v>
      </c>
      <c r="AZ185" t="e">
        <f>+AVERAGE(#REF!)</f>
        <v>#REF!</v>
      </c>
    </row>
    <row r="186" spans="1:52">
      <c r="A186" s="10">
        <v>184</v>
      </c>
      <c r="B186" s="21">
        <v>42030</v>
      </c>
      <c r="C186" s="10" t="s">
        <v>799</v>
      </c>
      <c r="D186" s="10"/>
      <c r="E186" s="10" t="s">
        <v>126</v>
      </c>
      <c r="F186" s="10" t="s">
        <v>802</v>
      </c>
      <c r="G186" s="10"/>
      <c r="H186" s="10"/>
      <c r="I186" s="10"/>
      <c r="J186" s="10" t="s">
        <v>51</v>
      </c>
      <c r="K186" s="10"/>
      <c r="L186" s="10" t="s">
        <v>158</v>
      </c>
      <c r="M186" s="10" t="s">
        <v>799</v>
      </c>
      <c r="N186" s="10"/>
      <c r="O186" s="10" t="s">
        <v>126</v>
      </c>
      <c r="P186" s="10" t="s">
        <v>802</v>
      </c>
      <c r="Q186" s="10"/>
      <c r="R186" s="10">
        <v>2309866</v>
      </c>
      <c r="S186" s="39"/>
      <c r="T186" s="10"/>
      <c r="U186" s="49"/>
      <c r="V186" s="39"/>
      <c r="W186" s="11"/>
      <c r="X186" s="52"/>
      <c r="Y186" s="37"/>
      <c r="Z186" s="49"/>
      <c r="AA186" s="10"/>
      <c r="AB186" s="10"/>
      <c r="AC186" s="10"/>
      <c r="AD186" s="10"/>
      <c r="AE186" s="10"/>
      <c r="AF186" s="39"/>
      <c r="AG186" s="39"/>
      <c r="AH186" s="12">
        <f>+IF(AC186+(AB186*12)=0,0,(((AD186*12)+AE186)-((AB186*12)+AC186+((AF186*12)+AG186))))</f>
        <v>0</v>
      </c>
      <c r="AI186" s="12">
        <f>+((AF186*12)+AG186)+((AB186*12)+AC186)-AH186</f>
        <v>0</v>
      </c>
      <c r="AJ186" s="13">
        <f>+X186+Y186</f>
        <v>0</v>
      </c>
      <c r="AK186" s="10">
        <f>+AI186-AJ186</f>
        <v>0</v>
      </c>
      <c r="AL186" s="39" t="e">
        <f>+IF(AZ186&gt;11000,11000,AZ186)</f>
        <v>#REF!</v>
      </c>
      <c r="AM186" s="10" t="e">
        <f>AL186*(AK186/12)</f>
        <v>#REF!</v>
      </c>
      <c r="AN186" s="10"/>
      <c r="AO186" s="10" t="e">
        <f>+AN186/AM186</f>
        <v>#REF!</v>
      </c>
      <c r="AP186" s="10" t="e">
        <f>AM186*(1-AO186)</f>
        <v>#REF!</v>
      </c>
      <c r="AQ186" s="10"/>
      <c r="AR186" s="10" t="e">
        <f>+AQ186/AM186</f>
        <v>#REF!</v>
      </c>
      <c r="AS186" s="10" t="e">
        <f>+AM186-AN186-AQ186</f>
        <v>#REF!</v>
      </c>
      <c r="AT186" s="10"/>
      <c r="AU186" s="10"/>
      <c r="AV186" s="10"/>
      <c r="AW186" s="10" t="e">
        <f t="shared" si="2"/>
        <v>#REF!</v>
      </c>
      <c r="AZ186" t="e">
        <f>+AVERAGE(#REF!)</f>
        <v>#REF!</v>
      </c>
    </row>
    <row r="187" spans="1:52">
      <c r="A187" s="10">
        <v>185</v>
      </c>
      <c r="B187" s="21">
        <v>42030</v>
      </c>
      <c r="C187" s="10" t="s">
        <v>803</v>
      </c>
      <c r="D187" s="10"/>
      <c r="E187" s="10" t="s">
        <v>108</v>
      </c>
      <c r="F187" s="10" t="s">
        <v>183</v>
      </c>
      <c r="G187" s="10"/>
      <c r="H187" s="10"/>
      <c r="I187" s="10"/>
      <c r="J187" s="10" t="s">
        <v>51</v>
      </c>
      <c r="K187" s="10"/>
      <c r="L187" s="10" t="s">
        <v>158</v>
      </c>
      <c r="M187" s="10" t="s">
        <v>803</v>
      </c>
      <c r="N187" s="10"/>
      <c r="O187" s="10" t="s">
        <v>108</v>
      </c>
      <c r="P187" s="10" t="s">
        <v>183</v>
      </c>
      <c r="Q187" s="10"/>
      <c r="R187" s="10">
        <v>2333827</v>
      </c>
      <c r="S187" s="39"/>
      <c r="T187" s="10"/>
      <c r="U187" s="49"/>
      <c r="V187" s="39"/>
      <c r="W187" s="11"/>
      <c r="X187" s="52"/>
      <c r="Y187" s="37"/>
      <c r="Z187" s="49"/>
      <c r="AA187" s="10"/>
      <c r="AB187" s="10"/>
      <c r="AC187" s="10"/>
      <c r="AD187" s="10"/>
      <c r="AE187" s="10"/>
      <c r="AF187" s="39"/>
      <c r="AG187" s="39"/>
      <c r="AH187" s="12">
        <f>+IF(AC187+(AB187*12)=0,0,(((AD187*12)+AE187)-((AB187*12)+AC187+((AF187*12)+AG187))))</f>
        <v>0</v>
      </c>
      <c r="AI187" s="12">
        <f>+((AF187*12)+AG187)+((AB187*12)+AC187)-AH187</f>
        <v>0</v>
      </c>
      <c r="AJ187" s="13">
        <f>+X187+Y187</f>
        <v>0</v>
      </c>
      <c r="AK187" s="10">
        <f>+AI187-AJ187</f>
        <v>0</v>
      </c>
      <c r="AL187" s="39" t="e">
        <f>+IF(AZ187&gt;11000,11000,AZ187)</f>
        <v>#REF!</v>
      </c>
      <c r="AM187" s="10" t="e">
        <f>AL187*(AK187/12)</f>
        <v>#REF!</v>
      </c>
      <c r="AN187" s="10"/>
      <c r="AO187" s="10" t="e">
        <f>+AN187/AM187</f>
        <v>#REF!</v>
      </c>
      <c r="AP187" s="10" t="e">
        <f>AM187*(1-AO187)</f>
        <v>#REF!</v>
      </c>
      <c r="AQ187" s="10"/>
      <c r="AR187" s="10" t="e">
        <f>+AQ187/AM187</f>
        <v>#REF!</v>
      </c>
      <c r="AS187" s="10" t="e">
        <f>+AM187-AN187-AQ187</f>
        <v>#REF!</v>
      </c>
      <c r="AT187" s="10"/>
      <c r="AU187" s="10"/>
      <c r="AV187" s="10"/>
      <c r="AW187" s="10" t="e">
        <f t="shared" si="2"/>
        <v>#REF!</v>
      </c>
      <c r="AZ187" t="e">
        <f>+AVERAGE(#REF!)</f>
        <v>#REF!</v>
      </c>
    </row>
    <row r="188" spans="1:52">
      <c r="A188" s="10">
        <v>186</v>
      </c>
      <c r="B188" s="21">
        <v>42031</v>
      </c>
      <c r="C188" s="10" t="s">
        <v>358</v>
      </c>
      <c r="D188" s="10"/>
      <c r="E188" s="10" t="s">
        <v>804</v>
      </c>
      <c r="F188" s="10" t="s">
        <v>805</v>
      </c>
      <c r="G188" s="10"/>
      <c r="H188" s="10"/>
      <c r="I188" s="10"/>
      <c r="J188" s="10" t="s">
        <v>51</v>
      </c>
      <c r="K188" s="10"/>
      <c r="L188" s="10" t="s">
        <v>158</v>
      </c>
      <c r="M188" s="10" t="s">
        <v>358</v>
      </c>
      <c r="N188" s="10"/>
      <c r="O188" s="10" t="s">
        <v>804</v>
      </c>
      <c r="P188" s="10" t="s">
        <v>805</v>
      </c>
      <c r="Q188" s="10"/>
      <c r="R188" s="10">
        <v>2205589</v>
      </c>
      <c r="S188" s="39"/>
      <c r="T188" s="10"/>
      <c r="U188" s="49"/>
      <c r="V188" s="39"/>
      <c r="W188" s="11"/>
      <c r="X188" s="52"/>
      <c r="Y188" s="37"/>
      <c r="Z188" s="49"/>
      <c r="AA188" s="10"/>
      <c r="AB188" s="10"/>
      <c r="AC188" s="10"/>
      <c r="AD188" s="10"/>
      <c r="AE188" s="10"/>
      <c r="AF188" s="39"/>
      <c r="AG188" s="39"/>
      <c r="AH188" s="12">
        <f>+IF(AC188+(AB188*12)=0,0,(((AD188*12)+AE188)-((AB188*12)+AC188+((AF188*12)+AG188))))</f>
        <v>0</v>
      </c>
      <c r="AI188" s="12">
        <f>+((AF188*12)+AG188)+((AB188*12)+AC188)-AH188</f>
        <v>0</v>
      </c>
      <c r="AJ188" s="13">
        <f>+X188+Y188</f>
        <v>0</v>
      </c>
      <c r="AK188" s="10">
        <f>+AI188-AJ188</f>
        <v>0</v>
      </c>
      <c r="AL188" s="39" t="e">
        <f>+IF(AZ188&gt;11000,11000,AZ188)</f>
        <v>#REF!</v>
      </c>
      <c r="AM188" s="10" t="e">
        <f>AL188*(AK188/12)</f>
        <v>#REF!</v>
      </c>
      <c r="AN188" s="10"/>
      <c r="AO188" s="10" t="e">
        <f>+AN188/AM188</f>
        <v>#REF!</v>
      </c>
      <c r="AP188" s="10" t="e">
        <f>AM188*(1-AO188)</f>
        <v>#REF!</v>
      </c>
      <c r="AQ188" s="10"/>
      <c r="AR188" s="10" t="e">
        <f>+AQ188/AM188</f>
        <v>#REF!</v>
      </c>
      <c r="AS188" s="10" t="e">
        <f>+AM188-AN188-AQ188</f>
        <v>#REF!</v>
      </c>
      <c r="AT188" s="10"/>
      <c r="AU188" s="10"/>
      <c r="AV188" s="10"/>
      <c r="AW188" s="10" t="e">
        <f t="shared" si="2"/>
        <v>#REF!</v>
      </c>
      <c r="AZ188" t="e">
        <f>+AVERAGE(#REF!)</f>
        <v>#REF!</v>
      </c>
    </row>
    <row r="189" spans="1:52">
      <c r="A189" s="10">
        <v>187</v>
      </c>
      <c r="B189" s="21">
        <v>42031</v>
      </c>
      <c r="C189" s="10" t="s">
        <v>781</v>
      </c>
      <c r="D189" s="10"/>
      <c r="E189" s="10" t="s">
        <v>111</v>
      </c>
      <c r="F189" s="10" t="s">
        <v>111</v>
      </c>
      <c r="G189" s="10"/>
      <c r="H189" s="10"/>
      <c r="I189" s="10"/>
      <c r="J189" s="10" t="s">
        <v>51</v>
      </c>
      <c r="K189" s="10"/>
      <c r="L189" s="10" t="s">
        <v>158</v>
      </c>
      <c r="M189" s="10" t="s">
        <v>806</v>
      </c>
      <c r="N189" s="10"/>
      <c r="O189" s="10" t="s">
        <v>111</v>
      </c>
      <c r="P189" s="10" t="s">
        <v>111</v>
      </c>
      <c r="Q189" s="10"/>
      <c r="R189" s="10">
        <v>2083127</v>
      </c>
      <c r="S189" s="39"/>
      <c r="T189" s="10"/>
      <c r="U189" s="49"/>
      <c r="V189" s="39"/>
      <c r="W189" s="11"/>
      <c r="X189" s="52"/>
      <c r="Y189" s="37"/>
      <c r="Z189" s="49"/>
      <c r="AA189" s="10"/>
      <c r="AB189" s="10"/>
      <c r="AC189" s="10"/>
      <c r="AD189" s="10"/>
      <c r="AE189" s="10"/>
      <c r="AF189" s="39"/>
      <c r="AG189" s="39"/>
      <c r="AH189" s="12">
        <f>+IF(AC189+(AB189*12)=0,0,(((AD189*12)+AE189)-((AB189*12)+AC189+((AF189*12)+AG189))))</f>
        <v>0</v>
      </c>
      <c r="AI189" s="12">
        <f>+((AF189*12)+AG189)+((AB189*12)+AC189)-AH189</f>
        <v>0</v>
      </c>
      <c r="AJ189" s="13">
        <f>+X189+Y189</f>
        <v>0</v>
      </c>
      <c r="AK189" s="10">
        <f>+AI189-AJ189</f>
        <v>0</v>
      </c>
      <c r="AL189" s="39" t="e">
        <f>+IF(AZ189&gt;11000,11000,AZ189)</f>
        <v>#REF!</v>
      </c>
      <c r="AM189" s="10" t="e">
        <f>AL189*(AK189/12)</f>
        <v>#REF!</v>
      </c>
      <c r="AN189" s="10"/>
      <c r="AO189" s="10" t="e">
        <f>+AN189/AM189</f>
        <v>#REF!</v>
      </c>
      <c r="AP189" s="10" t="e">
        <f>AM189*(1-AO189)</f>
        <v>#REF!</v>
      </c>
      <c r="AQ189" s="10"/>
      <c r="AR189" s="10" t="e">
        <f>+AQ189/AM189</f>
        <v>#REF!</v>
      </c>
      <c r="AS189" s="10" t="e">
        <f>+AM189-AN189-AQ189</f>
        <v>#REF!</v>
      </c>
      <c r="AT189" s="10"/>
      <c r="AU189" s="10"/>
      <c r="AV189" s="10"/>
      <c r="AW189" s="10" t="e">
        <f t="shared" si="2"/>
        <v>#REF!</v>
      </c>
      <c r="AZ189" t="e">
        <f>+AVERAGE(#REF!)</f>
        <v>#REF!</v>
      </c>
    </row>
    <row r="190" spans="1:52">
      <c r="A190" s="10">
        <v>188</v>
      </c>
      <c r="B190" s="21">
        <v>42031</v>
      </c>
      <c r="C190" s="10" t="s">
        <v>143</v>
      </c>
      <c r="D190" s="10"/>
      <c r="E190" s="10" t="s">
        <v>295</v>
      </c>
      <c r="F190" s="10" t="s">
        <v>807</v>
      </c>
      <c r="G190" s="10"/>
      <c r="H190" s="10"/>
      <c r="I190" s="10"/>
      <c r="J190" s="10" t="s">
        <v>51</v>
      </c>
      <c r="K190" s="10"/>
      <c r="L190" s="10" t="s">
        <v>158</v>
      </c>
      <c r="M190" s="10" t="s">
        <v>143</v>
      </c>
      <c r="N190" s="10"/>
      <c r="O190" s="10" t="s">
        <v>295</v>
      </c>
      <c r="P190" s="10" t="s">
        <v>807</v>
      </c>
      <c r="Q190" s="10"/>
      <c r="R190" s="10">
        <v>499890</v>
      </c>
      <c r="S190" s="39"/>
      <c r="T190" s="10"/>
      <c r="U190" s="49"/>
      <c r="V190" s="39"/>
      <c r="W190" s="11"/>
      <c r="X190" s="52"/>
      <c r="Y190" s="37"/>
      <c r="Z190" s="49"/>
      <c r="AA190" s="10"/>
      <c r="AB190" s="10"/>
      <c r="AC190" s="10"/>
      <c r="AD190" s="10"/>
      <c r="AE190" s="10"/>
      <c r="AF190" s="39"/>
      <c r="AG190" s="39"/>
      <c r="AH190" s="12">
        <f>+IF(AC190+(AB190*12)=0,0,(((AD190*12)+AE190)-((AB190*12)+AC190+((AF190*12)+AG190))))</f>
        <v>0</v>
      </c>
      <c r="AI190" s="12">
        <f>+((AF190*12)+AG190)+((AB190*12)+AC190)-AH190</f>
        <v>0</v>
      </c>
      <c r="AJ190" s="13">
        <f>+X190+Y190</f>
        <v>0</v>
      </c>
      <c r="AK190" s="10">
        <f>+AI190-AJ190</f>
        <v>0</v>
      </c>
      <c r="AL190" s="39" t="e">
        <f>+IF(AZ190&gt;11000,11000,AZ190)</f>
        <v>#REF!</v>
      </c>
      <c r="AM190" s="10" t="e">
        <f>AL190*(AK190/12)</f>
        <v>#REF!</v>
      </c>
      <c r="AN190" s="10"/>
      <c r="AO190" s="10" t="e">
        <f>+AN190/AM190</f>
        <v>#REF!</v>
      </c>
      <c r="AP190" s="10" t="e">
        <f>AM190*(1-AO190)</f>
        <v>#REF!</v>
      </c>
      <c r="AQ190" s="10"/>
      <c r="AR190" s="10" t="e">
        <f>+AQ190/AM190</f>
        <v>#REF!</v>
      </c>
      <c r="AS190" s="10" t="e">
        <f>+AM190-AN190-AQ190</f>
        <v>#REF!</v>
      </c>
      <c r="AT190" s="10"/>
      <c r="AU190" s="10"/>
      <c r="AV190" s="10"/>
      <c r="AW190" s="10" t="e">
        <f t="shared" si="2"/>
        <v>#REF!</v>
      </c>
      <c r="AZ190" t="e">
        <f>+AVERAGE(#REF!)</f>
        <v>#REF!</v>
      </c>
    </row>
    <row r="191" spans="1:52">
      <c r="A191" s="10">
        <v>189</v>
      </c>
      <c r="B191" s="21">
        <v>42031</v>
      </c>
      <c r="C191" s="10" t="s">
        <v>808</v>
      </c>
      <c r="D191" s="10"/>
      <c r="E191" s="10" t="s">
        <v>108</v>
      </c>
      <c r="F191" s="10" t="s">
        <v>182</v>
      </c>
      <c r="G191" s="10"/>
      <c r="H191" s="10"/>
      <c r="I191" s="10"/>
      <c r="J191" s="10" t="s">
        <v>51</v>
      </c>
      <c r="K191" s="10"/>
      <c r="L191" s="10" t="s">
        <v>52</v>
      </c>
      <c r="M191" s="10" t="s">
        <v>808</v>
      </c>
      <c r="N191" s="10"/>
      <c r="O191" s="10" t="s">
        <v>108</v>
      </c>
      <c r="P191" s="10" t="s">
        <v>182</v>
      </c>
      <c r="Q191" s="10"/>
      <c r="R191" s="10">
        <v>625022</v>
      </c>
      <c r="S191" s="39"/>
      <c r="T191" s="10"/>
      <c r="U191" s="49"/>
      <c r="V191" s="39"/>
      <c r="W191" s="11"/>
      <c r="X191" s="52"/>
      <c r="Y191" s="37"/>
      <c r="Z191" s="49"/>
      <c r="AA191" s="10"/>
      <c r="AB191" s="10"/>
      <c r="AC191" s="10"/>
      <c r="AD191" s="10"/>
      <c r="AE191" s="10"/>
      <c r="AF191" s="39"/>
      <c r="AG191" s="39"/>
      <c r="AH191" s="12">
        <f>+IF(AC191+(AB191*12)=0,0,(((AD191*12)+AE191)-((AB191*12)+AC191+((AF191*12)+AG191))))</f>
        <v>0</v>
      </c>
      <c r="AI191" s="12">
        <f>+((AF191*12)+AG191)+((AB191*12)+AC191)-AH191</f>
        <v>0</v>
      </c>
      <c r="AJ191" s="13">
        <f>+X191+Y191</f>
        <v>0</v>
      </c>
      <c r="AK191" s="10">
        <f>+AI191-AJ191</f>
        <v>0</v>
      </c>
      <c r="AL191" s="39" t="e">
        <f>+IF(AZ191&gt;11000,11000,AZ191)</f>
        <v>#REF!</v>
      </c>
      <c r="AM191" s="10" t="e">
        <f>AL191*(AK191/12)</f>
        <v>#REF!</v>
      </c>
      <c r="AN191" s="10"/>
      <c r="AO191" s="10" t="e">
        <f>+AN191/AM191</f>
        <v>#REF!</v>
      </c>
      <c r="AP191" s="10" t="e">
        <f>AM191*(1-AO191)</f>
        <v>#REF!</v>
      </c>
      <c r="AQ191" s="10"/>
      <c r="AR191" s="10" t="e">
        <f>+AQ191/AM191</f>
        <v>#REF!</v>
      </c>
      <c r="AS191" s="10" t="e">
        <f>+AM191-AN191-AQ191</f>
        <v>#REF!</v>
      </c>
      <c r="AT191" s="10"/>
      <c r="AU191" s="10"/>
      <c r="AV191" s="10"/>
      <c r="AW191" s="10" t="e">
        <f t="shared" si="2"/>
        <v>#REF!</v>
      </c>
      <c r="AZ191" t="e">
        <f>+AVERAGE(#REF!)</f>
        <v>#REF!</v>
      </c>
    </row>
    <row r="192" spans="1:52">
      <c r="A192" s="10">
        <v>190</v>
      </c>
      <c r="B192" s="21">
        <v>42031</v>
      </c>
      <c r="C192" s="10" t="s">
        <v>152</v>
      </c>
      <c r="D192" s="10"/>
      <c r="E192" s="10" t="s">
        <v>809</v>
      </c>
      <c r="F192" s="10" t="s">
        <v>442</v>
      </c>
      <c r="G192" s="10"/>
      <c r="H192" s="10"/>
      <c r="I192" s="10"/>
      <c r="J192" s="10" t="s">
        <v>51</v>
      </c>
      <c r="K192" s="10"/>
      <c r="L192" s="10" t="s">
        <v>81</v>
      </c>
      <c r="M192" s="10" t="s">
        <v>152</v>
      </c>
      <c r="N192" s="10"/>
      <c r="O192" s="10" t="s">
        <v>809</v>
      </c>
      <c r="P192" s="10" t="s">
        <v>442</v>
      </c>
      <c r="Q192" s="10"/>
      <c r="R192" s="10">
        <v>2048470</v>
      </c>
      <c r="S192" s="39"/>
      <c r="T192" s="10"/>
      <c r="U192" s="49"/>
      <c r="V192" s="39"/>
      <c r="W192" s="11"/>
      <c r="X192" s="52"/>
      <c r="Y192" s="37"/>
      <c r="Z192" s="49"/>
      <c r="AA192" s="10"/>
      <c r="AB192" s="10"/>
      <c r="AC192" s="10"/>
      <c r="AD192" s="10"/>
      <c r="AE192" s="10"/>
      <c r="AF192" s="39"/>
      <c r="AG192" s="39"/>
      <c r="AH192" s="12">
        <f>+IF(AC192+(AB192*12)=0,0,(((AD192*12)+AE192)-((AB192*12)+AC192+((AF192*12)+AG192))))</f>
        <v>0</v>
      </c>
      <c r="AI192" s="12">
        <f>+((AF192*12)+AG192)+((AB192*12)+AC192)-AH192</f>
        <v>0</v>
      </c>
      <c r="AJ192" s="13">
        <f>+X192+Y192</f>
        <v>0</v>
      </c>
      <c r="AK192" s="10">
        <f>+AI192-AJ192</f>
        <v>0</v>
      </c>
      <c r="AL192" s="39" t="e">
        <f>+IF(AZ192&gt;11000,11000,AZ192)</f>
        <v>#REF!</v>
      </c>
      <c r="AM192" s="10" t="e">
        <f>AL192*(AK192/12)</f>
        <v>#REF!</v>
      </c>
      <c r="AN192" s="10"/>
      <c r="AO192" s="10" t="e">
        <f>+AN192/AM192</f>
        <v>#REF!</v>
      </c>
      <c r="AP192" s="10" t="e">
        <f>AM192*(1-AO192)</f>
        <v>#REF!</v>
      </c>
      <c r="AQ192" s="10"/>
      <c r="AR192" s="10" t="e">
        <f>+AQ192/AM192</f>
        <v>#REF!</v>
      </c>
      <c r="AS192" s="10" t="e">
        <f>+AM192-AN192-AQ192</f>
        <v>#REF!</v>
      </c>
      <c r="AT192" s="10"/>
      <c r="AU192" s="10"/>
      <c r="AV192" s="10"/>
      <c r="AW192" s="10" t="e">
        <f t="shared" si="2"/>
        <v>#REF!</v>
      </c>
      <c r="AZ192" t="e">
        <f>+AVERAGE(#REF!)</f>
        <v>#REF!</v>
      </c>
    </row>
    <row r="193" spans="1:52">
      <c r="A193" s="10">
        <v>191</v>
      </c>
      <c r="B193" s="21">
        <v>42031</v>
      </c>
      <c r="C193" s="10" t="s">
        <v>803</v>
      </c>
      <c r="D193" s="10"/>
      <c r="E193" s="10" t="s">
        <v>810</v>
      </c>
      <c r="F193" s="10" t="s">
        <v>182</v>
      </c>
      <c r="G193" s="10"/>
      <c r="H193" s="10"/>
      <c r="I193" s="10"/>
      <c r="J193" s="10" t="s">
        <v>51</v>
      </c>
      <c r="K193" s="10"/>
      <c r="L193" s="10" t="s">
        <v>538</v>
      </c>
      <c r="M193" s="10" t="s">
        <v>803</v>
      </c>
      <c r="N193" s="10"/>
      <c r="O193" s="10" t="s">
        <v>810</v>
      </c>
      <c r="P193" s="10" t="s">
        <v>182</v>
      </c>
      <c r="Q193" s="10"/>
      <c r="R193" s="10">
        <v>2207691</v>
      </c>
      <c r="S193" s="39"/>
      <c r="T193" s="10"/>
      <c r="U193" s="49"/>
      <c r="V193" s="39"/>
      <c r="W193" s="11"/>
      <c r="X193" s="52"/>
      <c r="Y193" s="37"/>
      <c r="Z193" s="49"/>
      <c r="AA193" s="10"/>
      <c r="AB193" s="10"/>
      <c r="AC193" s="10"/>
      <c r="AD193" s="10"/>
      <c r="AE193" s="10"/>
      <c r="AF193" s="39"/>
      <c r="AG193" s="39"/>
      <c r="AH193" s="12">
        <f>+IF(AC193+(AB193*12)=0,0,(((AD193*12)+AE193)-((AB193*12)+AC193+((AF193*12)+AG193))))</f>
        <v>0</v>
      </c>
      <c r="AI193" s="12">
        <f>+((AF193*12)+AG193)+((AB193*12)+AC193)-AH193</f>
        <v>0</v>
      </c>
      <c r="AJ193" s="13">
        <f>+X193+Y193</f>
        <v>0</v>
      </c>
      <c r="AK193" s="10">
        <f>+AI193-AJ193</f>
        <v>0</v>
      </c>
      <c r="AL193" s="39" t="e">
        <f>+IF(AZ193&gt;11000,11000,AZ193)</f>
        <v>#REF!</v>
      </c>
      <c r="AM193" s="10" t="e">
        <f>AL193*(AK193/12)</f>
        <v>#REF!</v>
      </c>
      <c r="AN193" s="10"/>
      <c r="AO193" s="10" t="e">
        <f>+AN193/AM193</f>
        <v>#REF!</v>
      </c>
      <c r="AP193" s="10" t="e">
        <f>AM193*(1-AO193)</f>
        <v>#REF!</v>
      </c>
      <c r="AQ193" s="10"/>
      <c r="AR193" s="10" t="e">
        <f>+AQ193/AM193</f>
        <v>#REF!</v>
      </c>
      <c r="AS193" s="10" t="e">
        <f>+AM193-AN193-AQ193</f>
        <v>#REF!</v>
      </c>
      <c r="AT193" s="10"/>
      <c r="AU193" s="10"/>
      <c r="AV193" s="10"/>
      <c r="AW193" s="10" t="e">
        <f t="shared" si="2"/>
        <v>#REF!</v>
      </c>
      <c r="AZ193" t="e">
        <f>+AVERAGE(#REF!)</f>
        <v>#REF!</v>
      </c>
    </row>
    <row r="194" spans="1:52">
      <c r="A194" s="10">
        <v>192</v>
      </c>
      <c r="B194" s="21">
        <v>42031</v>
      </c>
      <c r="C194" s="10" t="s">
        <v>811</v>
      </c>
      <c r="D194" s="10"/>
      <c r="E194" s="10" t="s">
        <v>812</v>
      </c>
      <c r="F194" s="10" t="s">
        <v>813</v>
      </c>
      <c r="G194" s="10"/>
      <c r="H194" s="10"/>
      <c r="I194" s="10"/>
      <c r="J194" s="10" t="s">
        <v>51</v>
      </c>
      <c r="K194" s="10"/>
      <c r="L194" s="10" t="s">
        <v>158</v>
      </c>
      <c r="M194" s="10" t="s">
        <v>811</v>
      </c>
      <c r="N194" s="10"/>
      <c r="O194" s="10" t="s">
        <v>812</v>
      </c>
      <c r="P194" s="10" t="s">
        <v>813</v>
      </c>
      <c r="Q194" s="10"/>
      <c r="R194" s="10">
        <v>439020</v>
      </c>
      <c r="S194" s="39"/>
      <c r="T194" s="10"/>
      <c r="U194" s="49"/>
      <c r="V194" s="39"/>
      <c r="W194" s="11"/>
      <c r="X194" s="52"/>
      <c r="Y194" s="37"/>
      <c r="Z194" s="49"/>
      <c r="AA194" s="10"/>
      <c r="AB194" s="10"/>
      <c r="AC194" s="10"/>
      <c r="AD194" s="10"/>
      <c r="AE194" s="10"/>
      <c r="AF194" s="39"/>
      <c r="AG194" s="39"/>
      <c r="AH194" s="12">
        <f>+IF(AC194+(AB194*12)=0,0,(((AD194*12)+AE194)-((AB194*12)+AC194+((AF194*12)+AG194))))</f>
        <v>0</v>
      </c>
      <c r="AI194" s="12">
        <f>+((AF194*12)+AG194)+((AB194*12)+AC194)-AH194</f>
        <v>0</v>
      </c>
      <c r="AJ194" s="13">
        <f>+X194+Y194</f>
        <v>0</v>
      </c>
      <c r="AK194" s="10">
        <f>+AI194-AJ194</f>
        <v>0</v>
      </c>
      <c r="AL194" s="39" t="e">
        <f>+IF(AZ194&gt;11000,11000,AZ194)</f>
        <v>#REF!</v>
      </c>
      <c r="AM194" s="10" t="e">
        <f>AL194*(AK194/12)</f>
        <v>#REF!</v>
      </c>
      <c r="AN194" s="10"/>
      <c r="AO194" s="10" t="e">
        <f>+AN194/AM194</f>
        <v>#REF!</v>
      </c>
      <c r="AP194" s="10" t="e">
        <f>AM194*(1-AO194)</f>
        <v>#REF!</v>
      </c>
      <c r="AQ194" s="10"/>
      <c r="AR194" s="10" t="e">
        <f>+AQ194/AM194</f>
        <v>#REF!</v>
      </c>
      <c r="AS194" s="10" t="e">
        <f>+AM194-AN194-AQ194</f>
        <v>#REF!</v>
      </c>
      <c r="AT194" s="10"/>
      <c r="AU194" s="10"/>
      <c r="AV194" s="10"/>
      <c r="AW194" s="10" t="e">
        <f t="shared" si="2"/>
        <v>#REF!</v>
      </c>
      <c r="AZ194" t="e">
        <f>+AVERAGE(#REF!)</f>
        <v>#REF!</v>
      </c>
    </row>
    <row r="195" spans="1:52">
      <c r="A195" s="10">
        <v>193</v>
      </c>
      <c r="B195" s="21">
        <v>42031</v>
      </c>
      <c r="C195" s="10" t="s">
        <v>814</v>
      </c>
      <c r="D195" s="10"/>
      <c r="E195" s="10" t="s">
        <v>553</v>
      </c>
      <c r="F195" s="10" t="s">
        <v>779</v>
      </c>
      <c r="G195" s="10"/>
      <c r="H195" s="10"/>
      <c r="I195" s="10"/>
      <c r="J195" s="10" t="s">
        <v>51</v>
      </c>
      <c r="K195" s="10"/>
      <c r="L195" s="10" t="s">
        <v>113</v>
      </c>
      <c r="M195" s="10" t="s">
        <v>814</v>
      </c>
      <c r="N195" s="10"/>
      <c r="O195" s="10" t="s">
        <v>553</v>
      </c>
      <c r="P195" s="10" t="s">
        <v>779</v>
      </c>
      <c r="Q195" s="10"/>
      <c r="R195" s="10">
        <v>2051944</v>
      </c>
      <c r="S195" s="39"/>
      <c r="T195" s="10"/>
      <c r="U195" s="49"/>
      <c r="V195" s="39"/>
      <c r="W195" s="11"/>
      <c r="X195" s="52"/>
      <c r="Y195" s="37"/>
      <c r="Z195" s="49"/>
      <c r="AA195" s="10"/>
      <c r="AB195" s="10"/>
      <c r="AC195" s="10"/>
      <c r="AD195" s="10"/>
      <c r="AE195" s="10"/>
      <c r="AF195" s="39"/>
      <c r="AG195" s="39"/>
      <c r="AH195" s="12">
        <f>+IF(AC195+(AB195*12)=0,0,(((AD195*12)+AE195)-((AB195*12)+AC195+((AF195*12)+AG195))))</f>
        <v>0</v>
      </c>
      <c r="AI195" s="12">
        <f>+((AF195*12)+AG195)+((AB195*12)+AC195)-AH195</f>
        <v>0</v>
      </c>
      <c r="AJ195" s="13">
        <f>+X195+Y195</f>
        <v>0</v>
      </c>
      <c r="AK195" s="10">
        <f>+AI195-AJ195</f>
        <v>0</v>
      </c>
      <c r="AL195" s="39" t="e">
        <f>+IF(AZ195&gt;11000,11000,AZ195)</f>
        <v>#REF!</v>
      </c>
      <c r="AM195" s="10" t="e">
        <f>AL195*(AK195/12)</f>
        <v>#REF!</v>
      </c>
      <c r="AN195" s="10"/>
      <c r="AO195" s="10" t="e">
        <f>+AN195/AM195</f>
        <v>#REF!</v>
      </c>
      <c r="AP195" s="10" t="e">
        <f>AM195*(1-AO195)</f>
        <v>#REF!</v>
      </c>
      <c r="AQ195" s="10"/>
      <c r="AR195" s="10" t="e">
        <f>+AQ195/AM195</f>
        <v>#REF!</v>
      </c>
      <c r="AS195" s="10" t="e">
        <f>+AM195-AN195-AQ195</f>
        <v>#REF!</v>
      </c>
      <c r="AT195" s="10"/>
      <c r="AU195" s="10"/>
      <c r="AV195" s="10"/>
      <c r="AW195" s="10" t="e">
        <f t="shared" si="2"/>
        <v>#REF!</v>
      </c>
      <c r="AZ195" t="e">
        <f>+AVERAGE(#REF!)</f>
        <v>#REF!</v>
      </c>
    </row>
    <row r="196" spans="1:52">
      <c r="A196" s="10">
        <v>194</v>
      </c>
      <c r="B196" s="21">
        <v>42031</v>
      </c>
      <c r="C196" s="10" t="s">
        <v>253</v>
      </c>
      <c r="D196" s="10"/>
      <c r="E196" s="10" t="s">
        <v>802</v>
      </c>
      <c r="F196" s="10" t="s">
        <v>815</v>
      </c>
      <c r="G196" s="10"/>
      <c r="H196" s="10"/>
      <c r="I196" s="10"/>
      <c r="J196" s="10" t="s">
        <v>51</v>
      </c>
      <c r="K196" s="10"/>
      <c r="L196" s="10" t="s">
        <v>52</v>
      </c>
      <c r="M196" s="10" t="s">
        <v>253</v>
      </c>
      <c r="N196" s="10"/>
      <c r="O196" s="10" t="s">
        <v>802</v>
      </c>
      <c r="P196" s="10" t="s">
        <v>815</v>
      </c>
      <c r="Q196" s="10"/>
      <c r="R196" s="10">
        <v>2344111</v>
      </c>
      <c r="S196" s="39"/>
      <c r="T196" s="10"/>
      <c r="U196" s="49"/>
      <c r="V196" s="39"/>
      <c r="W196" s="11"/>
      <c r="X196" s="52"/>
      <c r="Y196" s="37"/>
      <c r="Z196" s="49"/>
      <c r="AA196" s="10"/>
      <c r="AB196" s="10"/>
      <c r="AC196" s="10"/>
      <c r="AD196" s="10"/>
      <c r="AE196" s="10"/>
      <c r="AF196" s="39"/>
      <c r="AG196" s="39"/>
      <c r="AH196" s="12">
        <f>+IF(AC196+(AB196*12)=0,0,(((AD196*12)+AE196)-((AB196*12)+AC196+((AF196*12)+AG196))))</f>
        <v>0</v>
      </c>
      <c r="AI196" s="12">
        <f>+((AF196*12)+AG196)+((AB196*12)+AC196)-AH196</f>
        <v>0</v>
      </c>
      <c r="AJ196" s="13">
        <f>+X196+Y196</f>
        <v>0</v>
      </c>
      <c r="AK196" s="10">
        <f>+AI196-AJ196</f>
        <v>0</v>
      </c>
      <c r="AL196" s="39" t="e">
        <f>+IF(AZ196&gt;11000,11000,AZ196)</f>
        <v>#REF!</v>
      </c>
      <c r="AM196" s="10" t="e">
        <f>AL196*(AK196/12)</f>
        <v>#REF!</v>
      </c>
      <c r="AN196" s="10"/>
      <c r="AO196" s="10" t="e">
        <f>+AN196/AM196</f>
        <v>#REF!</v>
      </c>
      <c r="AP196" s="10" t="e">
        <f>AM196*(1-AO196)</f>
        <v>#REF!</v>
      </c>
      <c r="AQ196" s="10"/>
      <c r="AR196" s="10" t="e">
        <f>+AQ196/AM196</f>
        <v>#REF!</v>
      </c>
      <c r="AS196" s="10" t="e">
        <f>+AM196-AN196-AQ196</f>
        <v>#REF!</v>
      </c>
      <c r="AT196" s="10"/>
      <c r="AU196" s="10"/>
      <c r="AV196" s="10"/>
      <c r="AW196" s="10" t="e">
        <f t="shared" ref="AW196:AW259" si="3">+AM196-AN196-AQ196-AT196</f>
        <v>#REF!</v>
      </c>
      <c r="AZ196" t="e">
        <f>+AVERAGE(#REF!)</f>
        <v>#REF!</v>
      </c>
    </row>
    <row r="197" spans="1:52">
      <c r="A197" s="10">
        <v>195</v>
      </c>
      <c r="B197" s="21">
        <v>42031</v>
      </c>
      <c r="C197" s="10" t="s">
        <v>257</v>
      </c>
      <c r="D197" s="10"/>
      <c r="E197" s="10" t="s">
        <v>816</v>
      </c>
      <c r="F197" s="10" t="s">
        <v>182</v>
      </c>
      <c r="G197" s="10"/>
      <c r="H197" s="10"/>
      <c r="I197" s="10"/>
      <c r="J197" s="10" t="s">
        <v>51</v>
      </c>
      <c r="K197" s="10"/>
      <c r="L197" s="10" t="s">
        <v>74</v>
      </c>
      <c r="M197" s="10" t="s">
        <v>257</v>
      </c>
      <c r="N197" s="10"/>
      <c r="O197" s="10" t="s">
        <v>816</v>
      </c>
      <c r="P197" s="10" t="s">
        <v>182</v>
      </c>
      <c r="Q197" s="10"/>
      <c r="R197" s="10">
        <v>2289669</v>
      </c>
      <c r="S197" s="39"/>
      <c r="T197" s="10"/>
      <c r="U197" s="49"/>
      <c r="V197" s="39"/>
      <c r="W197" s="11"/>
      <c r="X197" s="52"/>
      <c r="Y197" s="37"/>
      <c r="Z197" s="49"/>
      <c r="AA197" s="10"/>
      <c r="AB197" s="10"/>
      <c r="AC197" s="10"/>
      <c r="AD197" s="10"/>
      <c r="AE197" s="10"/>
      <c r="AF197" s="39"/>
      <c r="AG197" s="39"/>
      <c r="AH197" s="12">
        <f>+IF(AC197+(AB197*12)=0,0,(((AD197*12)+AE197)-((AB197*12)+AC197+((AF197*12)+AG197))))</f>
        <v>0</v>
      </c>
      <c r="AI197" s="12">
        <f>+((AF197*12)+AG197)+((AB197*12)+AC197)-AH197</f>
        <v>0</v>
      </c>
      <c r="AJ197" s="13">
        <f>+X197+Y197</f>
        <v>0</v>
      </c>
      <c r="AK197" s="10">
        <f>+AI197-AJ197</f>
        <v>0</v>
      </c>
      <c r="AL197" s="39" t="e">
        <f>+IF(AZ197&gt;11000,11000,AZ197)</f>
        <v>#REF!</v>
      </c>
      <c r="AM197" s="10" t="e">
        <f>AL197*(AK197/12)</f>
        <v>#REF!</v>
      </c>
      <c r="AN197" s="10"/>
      <c r="AO197" s="10" t="e">
        <f>+AN197/AM197</f>
        <v>#REF!</v>
      </c>
      <c r="AP197" s="10" t="e">
        <f>AM197*(1-AO197)</f>
        <v>#REF!</v>
      </c>
      <c r="AQ197" s="10"/>
      <c r="AR197" s="10" t="e">
        <f>+AQ197/AM197</f>
        <v>#REF!</v>
      </c>
      <c r="AS197" s="10" t="e">
        <f>+AM197-AN197-AQ197</f>
        <v>#REF!</v>
      </c>
      <c r="AT197" s="10"/>
      <c r="AU197" s="10"/>
      <c r="AV197" s="10"/>
      <c r="AW197" s="10" t="e">
        <f t="shared" si="3"/>
        <v>#REF!</v>
      </c>
      <c r="AZ197" t="e">
        <f>+AVERAGE(#REF!)</f>
        <v>#REF!</v>
      </c>
    </row>
    <row r="198" spans="1:52">
      <c r="A198" s="10">
        <v>196</v>
      </c>
      <c r="B198" s="21">
        <v>42031</v>
      </c>
      <c r="C198" s="10" t="s">
        <v>712</v>
      </c>
      <c r="D198" s="10"/>
      <c r="E198" s="10" t="s">
        <v>802</v>
      </c>
      <c r="F198" s="10" t="s">
        <v>183</v>
      </c>
      <c r="G198" s="10"/>
      <c r="H198" s="10"/>
      <c r="I198" s="10"/>
      <c r="J198" s="10" t="s">
        <v>51</v>
      </c>
      <c r="K198" s="10"/>
      <c r="L198" s="10" t="s">
        <v>158</v>
      </c>
      <c r="M198" s="10" t="s">
        <v>712</v>
      </c>
      <c r="N198" s="10"/>
      <c r="O198" s="10" t="s">
        <v>802</v>
      </c>
      <c r="P198" s="10" t="s">
        <v>183</v>
      </c>
      <c r="Q198" s="10"/>
      <c r="R198" s="10">
        <v>2342426</v>
      </c>
      <c r="S198" s="39"/>
      <c r="T198" s="10"/>
      <c r="U198" s="49"/>
      <c r="V198" s="39"/>
      <c r="W198" s="11"/>
      <c r="X198" s="52"/>
      <c r="Y198" s="37"/>
      <c r="Z198" s="49"/>
      <c r="AA198" s="10"/>
      <c r="AB198" s="10"/>
      <c r="AC198" s="10"/>
      <c r="AD198" s="10"/>
      <c r="AE198" s="10"/>
      <c r="AF198" s="39"/>
      <c r="AG198" s="39"/>
      <c r="AH198" s="12">
        <f>+IF(AC198+(AB198*12)=0,0,(((AD198*12)+AE198)-((AB198*12)+AC198+((AF198*12)+AG198))))</f>
        <v>0</v>
      </c>
      <c r="AI198" s="12">
        <f>+((AF198*12)+AG198)+((AB198*12)+AC198)-AH198</f>
        <v>0</v>
      </c>
      <c r="AJ198" s="13">
        <f>+X198+Y198</f>
        <v>0</v>
      </c>
      <c r="AK198" s="10">
        <f>+AI198-AJ198</f>
        <v>0</v>
      </c>
      <c r="AL198" s="39" t="e">
        <f>+IF(AZ198&gt;11000,11000,AZ198)</f>
        <v>#REF!</v>
      </c>
      <c r="AM198" s="10" t="e">
        <f>AL198*(AK198/12)</f>
        <v>#REF!</v>
      </c>
      <c r="AN198" s="10"/>
      <c r="AO198" s="10" t="e">
        <f>+AN198/AM198</f>
        <v>#REF!</v>
      </c>
      <c r="AP198" s="10" t="e">
        <f>AM198*(1-AO198)</f>
        <v>#REF!</v>
      </c>
      <c r="AQ198" s="10"/>
      <c r="AR198" s="10" t="e">
        <f>+AQ198/AM198</f>
        <v>#REF!</v>
      </c>
      <c r="AS198" s="10" t="e">
        <f>+AM198-AN198-AQ198</f>
        <v>#REF!</v>
      </c>
      <c r="AT198" s="10"/>
      <c r="AU198" s="10"/>
      <c r="AV198" s="10"/>
      <c r="AW198" s="10" t="e">
        <f t="shared" si="3"/>
        <v>#REF!</v>
      </c>
      <c r="AZ198" t="e">
        <f>+AVERAGE(#REF!)</f>
        <v>#REF!</v>
      </c>
    </row>
    <row r="199" spans="1:52">
      <c r="A199" s="10">
        <v>197</v>
      </c>
      <c r="B199" s="21">
        <v>42031</v>
      </c>
      <c r="C199" s="10" t="s">
        <v>817</v>
      </c>
      <c r="D199" s="10"/>
      <c r="E199" s="10" t="s">
        <v>183</v>
      </c>
      <c r="F199" s="10" t="s">
        <v>182</v>
      </c>
      <c r="G199" s="10"/>
      <c r="H199" s="10"/>
      <c r="I199" s="10"/>
      <c r="J199" s="10" t="s">
        <v>51</v>
      </c>
      <c r="K199" s="10"/>
      <c r="L199" s="10" t="s">
        <v>223</v>
      </c>
      <c r="M199" s="10" t="s">
        <v>817</v>
      </c>
      <c r="N199" s="10"/>
      <c r="O199" s="10" t="s">
        <v>183</v>
      </c>
      <c r="P199" s="10" t="s">
        <v>182</v>
      </c>
      <c r="Q199" s="10"/>
      <c r="R199" s="10">
        <v>2203060</v>
      </c>
      <c r="S199" s="39"/>
      <c r="T199" s="10"/>
      <c r="U199" s="49"/>
      <c r="V199" s="39"/>
      <c r="W199" s="11"/>
      <c r="X199" s="52"/>
      <c r="Y199" s="37"/>
      <c r="Z199" s="49"/>
      <c r="AA199" s="10"/>
      <c r="AB199" s="10"/>
      <c r="AC199" s="10"/>
      <c r="AD199" s="10"/>
      <c r="AE199" s="10"/>
      <c r="AF199" s="39"/>
      <c r="AG199" s="39"/>
      <c r="AH199" s="12">
        <f>+IF(AC199+(AB199*12)=0,0,(((AD199*12)+AE199)-((AB199*12)+AC199+((AF199*12)+AG199))))</f>
        <v>0</v>
      </c>
      <c r="AI199" s="12">
        <f>+((AF199*12)+AG199)+((AB199*12)+AC199)-AH199</f>
        <v>0</v>
      </c>
      <c r="AJ199" s="13">
        <f>+X199+Y199</f>
        <v>0</v>
      </c>
      <c r="AK199" s="10">
        <f>+AI199-AJ199</f>
        <v>0</v>
      </c>
      <c r="AL199" s="39" t="e">
        <f>+IF(AZ199&gt;11000,11000,AZ199)</f>
        <v>#REF!</v>
      </c>
      <c r="AM199" s="10" t="e">
        <f>AL199*(AK199/12)</f>
        <v>#REF!</v>
      </c>
      <c r="AN199" s="10"/>
      <c r="AO199" s="10" t="e">
        <f>+AN199/AM199</f>
        <v>#REF!</v>
      </c>
      <c r="AP199" s="10" t="e">
        <f>AM199*(1-AO199)</f>
        <v>#REF!</v>
      </c>
      <c r="AQ199" s="10"/>
      <c r="AR199" s="10" t="e">
        <f>+AQ199/AM199</f>
        <v>#REF!</v>
      </c>
      <c r="AS199" s="10" t="e">
        <f>+AM199-AN199-AQ199</f>
        <v>#REF!</v>
      </c>
      <c r="AT199" s="10"/>
      <c r="AU199" s="10"/>
      <c r="AV199" s="10"/>
      <c r="AW199" s="10" t="e">
        <f t="shared" si="3"/>
        <v>#REF!</v>
      </c>
      <c r="AZ199" t="e">
        <f>+AVERAGE(#REF!)</f>
        <v>#REF!</v>
      </c>
    </row>
    <row r="200" spans="1:52">
      <c r="A200" s="10">
        <v>198</v>
      </c>
      <c r="B200" s="21">
        <v>42031</v>
      </c>
      <c r="C200" s="10" t="s">
        <v>360</v>
      </c>
      <c r="D200" s="10"/>
      <c r="E200" s="10" t="s">
        <v>107</v>
      </c>
      <c r="F200" s="10" t="s">
        <v>129</v>
      </c>
      <c r="G200" s="10"/>
      <c r="H200" s="10"/>
      <c r="I200" s="10"/>
      <c r="J200" s="10" t="s">
        <v>51</v>
      </c>
      <c r="K200" s="10"/>
      <c r="L200" s="10" t="s">
        <v>158</v>
      </c>
      <c r="M200" s="10" t="s">
        <v>360</v>
      </c>
      <c r="N200" s="10"/>
      <c r="O200" s="10" t="s">
        <v>107</v>
      </c>
      <c r="P200" s="10" t="s">
        <v>129</v>
      </c>
      <c r="Q200" s="10"/>
      <c r="R200" s="10">
        <v>2215955</v>
      </c>
      <c r="S200" s="39"/>
      <c r="T200" s="10"/>
      <c r="U200" s="49"/>
      <c r="V200" s="39"/>
      <c r="W200" s="11"/>
      <c r="X200" s="52"/>
      <c r="Y200" s="37"/>
      <c r="Z200" s="49"/>
      <c r="AA200" s="10"/>
      <c r="AB200" s="10"/>
      <c r="AC200" s="10"/>
      <c r="AD200" s="10"/>
      <c r="AE200" s="10"/>
      <c r="AF200" s="39"/>
      <c r="AG200" s="39"/>
      <c r="AH200" s="12">
        <f>+IF(AC200+(AB200*12)=0,0,(((AD200*12)+AE200)-((AB200*12)+AC200+((AF200*12)+AG200))))</f>
        <v>0</v>
      </c>
      <c r="AI200" s="12">
        <f>+((AF200*12)+AG200)+((AB200*12)+AC200)-AH200</f>
        <v>0</v>
      </c>
      <c r="AJ200" s="13">
        <f>+X200+Y200</f>
        <v>0</v>
      </c>
      <c r="AK200" s="10">
        <f>+AI200-AJ200</f>
        <v>0</v>
      </c>
      <c r="AL200" s="39" t="e">
        <f>+IF(AZ200&gt;11000,11000,AZ200)</f>
        <v>#REF!</v>
      </c>
      <c r="AM200" s="10" t="e">
        <f>AL200*(AK200/12)</f>
        <v>#REF!</v>
      </c>
      <c r="AN200" s="10"/>
      <c r="AO200" s="10" t="e">
        <f>+AN200/AM200</f>
        <v>#REF!</v>
      </c>
      <c r="AP200" s="10" t="e">
        <f>AM200*(1-AO200)</f>
        <v>#REF!</v>
      </c>
      <c r="AQ200" s="10"/>
      <c r="AR200" s="10" t="e">
        <f>+AQ200/AM200</f>
        <v>#REF!</v>
      </c>
      <c r="AS200" s="10" t="e">
        <f>+AM200-AN200-AQ200</f>
        <v>#REF!</v>
      </c>
      <c r="AT200" s="10"/>
      <c r="AU200" s="10"/>
      <c r="AV200" s="10"/>
      <c r="AW200" s="10" t="e">
        <f t="shared" si="3"/>
        <v>#REF!</v>
      </c>
      <c r="AZ200" t="e">
        <f>+AVERAGE(#REF!)</f>
        <v>#REF!</v>
      </c>
    </row>
    <row r="201" spans="1:52">
      <c r="A201" s="10">
        <v>199</v>
      </c>
      <c r="B201" s="21">
        <v>42031</v>
      </c>
      <c r="C201" s="10" t="s">
        <v>254</v>
      </c>
      <c r="D201" s="10"/>
      <c r="E201" s="10" t="s">
        <v>331</v>
      </c>
      <c r="F201" s="10" t="s">
        <v>818</v>
      </c>
      <c r="G201" s="10"/>
      <c r="H201" s="10"/>
      <c r="I201" s="10"/>
      <c r="J201" s="10" t="s">
        <v>51</v>
      </c>
      <c r="K201" s="10"/>
      <c r="L201" s="10" t="s">
        <v>52</v>
      </c>
      <c r="M201" s="10" t="s">
        <v>254</v>
      </c>
      <c r="N201" s="10"/>
      <c r="O201" s="10" t="s">
        <v>331</v>
      </c>
      <c r="P201" s="10" t="s">
        <v>818</v>
      </c>
      <c r="Q201" s="10"/>
      <c r="R201" s="10">
        <v>496630</v>
      </c>
      <c r="S201" s="39"/>
      <c r="T201" s="10"/>
      <c r="U201" s="49"/>
      <c r="V201" s="39"/>
      <c r="W201" s="11"/>
      <c r="X201" s="52"/>
      <c r="Y201" s="37"/>
      <c r="Z201" s="49"/>
      <c r="AA201" s="10"/>
      <c r="AB201" s="10"/>
      <c r="AC201" s="10"/>
      <c r="AD201" s="10"/>
      <c r="AE201" s="10"/>
      <c r="AF201" s="39"/>
      <c r="AG201" s="39"/>
      <c r="AH201" s="12">
        <f>+IF(AC201+(AB201*12)=0,0,(((AD201*12)+AE201)-((AB201*12)+AC201+((AF201*12)+AG201))))</f>
        <v>0</v>
      </c>
      <c r="AI201" s="12">
        <f>+((AF201*12)+AG201)+((AB201*12)+AC201)-AH201</f>
        <v>0</v>
      </c>
      <c r="AJ201" s="13">
        <f>+X201+Y201</f>
        <v>0</v>
      </c>
      <c r="AK201" s="10">
        <f>+AI201-AJ201</f>
        <v>0</v>
      </c>
      <c r="AL201" s="39" t="e">
        <f>+IF(AZ201&gt;11000,11000,AZ201)</f>
        <v>#REF!</v>
      </c>
      <c r="AM201" s="10" t="e">
        <f>AL201*(AK201/12)</f>
        <v>#REF!</v>
      </c>
      <c r="AN201" s="10"/>
      <c r="AO201" s="10" t="e">
        <f>+AN201/AM201</f>
        <v>#REF!</v>
      </c>
      <c r="AP201" s="10" t="e">
        <f>AM201*(1-AO201)</f>
        <v>#REF!</v>
      </c>
      <c r="AQ201" s="10"/>
      <c r="AR201" s="10" t="e">
        <f>+AQ201/AM201</f>
        <v>#REF!</v>
      </c>
      <c r="AS201" s="10" t="e">
        <f>+AM201-AN201-AQ201</f>
        <v>#REF!</v>
      </c>
      <c r="AT201" s="10"/>
      <c r="AU201" s="10"/>
      <c r="AV201" s="10"/>
      <c r="AW201" s="10" t="e">
        <f t="shared" si="3"/>
        <v>#REF!</v>
      </c>
      <c r="AZ201" t="e">
        <f>+AVERAGE(#REF!)</f>
        <v>#REF!</v>
      </c>
    </row>
    <row r="202" spans="1:52">
      <c r="A202" s="10">
        <v>200</v>
      </c>
      <c r="B202" s="21">
        <v>42031</v>
      </c>
      <c r="C202" s="10" t="s">
        <v>819</v>
      </c>
      <c r="D202" s="10"/>
      <c r="E202" s="10" t="s">
        <v>820</v>
      </c>
      <c r="F202" s="10" t="s">
        <v>553</v>
      </c>
      <c r="G202" s="10"/>
      <c r="H202" s="10"/>
      <c r="I202" s="10"/>
      <c r="J202" s="10" t="s">
        <v>51</v>
      </c>
      <c r="K202" s="10"/>
      <c r="L202" s="10" t="s">
        <v>223</v>
      </c>
      <c r="M202" s="10" t="s">
        <v>819</v>
      </c>
      <c r="N202" s="10"/>
      <c r="O202" s="10" t="s">
        <v>820</v>
      </c>
      <c r="P202" s="10" t="s">
        <v>553</v>
      </c>
      <c r="Q202" s="10"/>
      <c r="R202" s="10">
        <v>2232446</v>
      </c>
      <c r="S202" s="39"/>
      <c r="T202" s="10"/>
      <c r="U202" s="49"/>
      <c r="V202" s="39"/>
      <c r="W202" s="11"/>
      <c r="X202" s="52"/>
      <c r="Y202" s="37"/>
      <c r="Z202" s="49"/>
      <c r="AA202" s="10"/>
      <c r="AB202" s="10"/>
      <c r="AC202" s="10"/>
      <c r="AD202" s="10"/>
      <c r="AE202" s="10"/>
      <c r="AF202" s="39"/>
      <c r="AG202" s="39"/>
      <c r="AH202" s="12">
        <f>+IF(AC202+(AB202*12)=0,0,(((AD202*12)+AE202)-((AB202*12)+AC202+((AF202*12)+AG202))))</f>
        <v>0</v>
      </c>
      <c r="AI202" s="12">
        <f>+((AF202*12)+AG202)+((AB202*12)+AC202)-AH202</f>
        <v>0</v>
      </c>
      <c r="AJ202" s="13">
        <f>+X202+Y202</f>
        <v>0</v>
      </c>
      <c r="AK202" s="10">
        <f>+AI202-AJ202</f>
        <v>0</v>
      </c>
      <c r="AL202" s="39" t="e">
        <f>+IF(AZ202&gt;11000,11000,AZ202)</f>
        <v>#REF!</v>
      </c>
      <c r="AM202" s="10" t="e">
        <f>AL202*(AK202/12)</f>
        <v>#REF!</v>
      </c>
      <c r="AN202" s="10"/>
      <c r="AO202" s="10" t="e">
        <f>+AN202/AM202</f>
        <v>#REF!</v>
      </c>
      <c r="AP202" s="10" t="e">
        <f>AM202*(1-AO202)</f>
        <v>#REF!</v>
      </c>
      <c r="AQ202" s="10"/>
      <c r="AR202" s="10" t="e">
        <f>+AQ202/AM202</f>
        <v>#REF!</v>
      </c>
      <c r="AS202" s="10" t="e">
        <f>+AM202-AN202-AQ202</f>
        <v>#REF!</v>
      </c>
      <c r="AT202" s="10"/>
      <c r="AU202" s="10"/>
      <c r="AV202" s="10"/>
      <c r="AW202" s="10" t="e">
        <f t="shared" si="3"/>
        <v>#REF!</v>
      </c>
      <c r="AZ202" t="e">
        <f>+AVERAGE(#REF!)</f>
        <v>#REF!</v>
      </c>
    </row>
    <row r="203" spans="1:52">
      <c r="A203" s="10">
        <v>201</v>
      </c>
      <c r="B203" s="21">
        <v>42031</v>
      </c>
      <c r="C203" s="10" t="s">
        <v>652</v>
      </c>
      <c r="D203" s="10"/>
      <c r="E203" s="10" t="s">
        <v>821</v>
      </c>
      <c r="F203" s="10" t="s">
        <v>666</v>
      </c>
      <c r="G203" s="10"/>
      <c r="H203" s="10"/>
      <c r="I203" s="10"/>
      <c r="J203" s="10" t="s">
        <v>51</v>
      </c>
      <c r="K203" s="10"/>
      <c r="L203" s="10" t="s">
        <v>822</v>
      </c>
      <c r="M203" s="10" t="s">
        <v>652</v>
      </c>
      <c r="N203" s="10"/>
      <c r="O203" s="10" t="s">
        <v>821</v>
      </c>
      <c r="P203" s="10" t="s">
        <v>666</v>
      </c>
      <c r="Q203" s="10"/>
      <c r="R203" s="10">
        <v>334077</v>
      </c>
      <c r="S203" s="39"/>
      <c r="T203" s="10"/>
      <c r="U203" s="49"/>
      <c r="V203" s="39"/>
      <c r="W203" s="11"/>
      <c r="X203" s="52"/>
      <c r="Y203" s="37"/>
      <c r="Z203" s="49"/>
      <c r="AA203" s="10"/>
      <c r="AB203" s="10"/>
      <c r="AC203" s="10"/>
      <c r="AD203" s="10"/>
      <c r="AE203" s="10"/>
      <c r="AF203" s="39"/>
      <c r="AG203" s="39"/>
      <c r="AH203" s="12">
        <f>+IF(AC203+(AB203*12)=0,0,(((AD203*12)+AE203)-((AB203*12)+AC203+((AF203*12)+AG203))))</f>
        <v>0</v>
      </c>
      <c r="AI203" s="12">
        <f>+((AF203*12)+AG203)+((AB203*12)+AC203)-AH203</f>
        <v>0</v>
      </c>
      <c r="AJ203" s="13">
        <f>+X203+Y203</f>
        <v>0</v>
      </c>
      <c r="AK203" s="10">
        <f>+AI203-AJ203</f>
        <v>0</v>
      </c>
      <c r="AL203" s="39" t="e">
        <f>+IF(AZ203&gt;11000,11000,AZ203)</f>
        <v>#REF!</v>
      </c>
      <c r="AM203" s="10" t="e">
        <f>AL203*(AK203/12)</f>
        <v>#REF!</v>
      </c>
      <c r="AN203" s="10"/>
      <c r="AO203" s="10" t="e">
        <f>+AN203/AM203</f>
        <v>#REF!</v>
      </c>
      <c r="AP203" s="10" t="e">
        <f>AM203*(1-AO203)</f>
        <v>#REF!</v>
      </c>
      <c r="AQ203" s="10"/>
      <c r="AR203" s="10" t="e">
        <f>+AQ203/AM203</f>
        <v>#REF!</v>
      </c>
      <c r="AS203" s="10" t="e">
        <f>+AM203-AN203-AQ203</f>
        <v>#REF!</v>
      </c>
      <c r="AT203" s="10"/>
      <c r="AU203" s="10"/>
      <c r="AV203" s="10"/>
      <c r="AW203" s="10" t="e">
        <f t="shared" si="3"/>
        <v>#REF!</v>
      </c>
      <c r="AZ203" t="e">
        <f>+AVERAGE(#REF!)</f>
        <v>#REF!</v>
      </c>
    </row>
    <row r="204" spans="1:52">
      <c r="A204" s="10">
        <v>202</v>
      </c>
      <c r="B204" s="21">
        <v>42031</v>
      </c>
      <c r="C204" s="10" t="s">
        <v>613</v>
      </c>
      <c r="D204" s="10"/>
      <c r="E204" s="10" t="s">
        <v>823</v>
      </c>
      <c r="F204" s="10" t="s">
        <v>331</v>
      </c>
      <c r="G204" s="10"/>
      <c r="H204" s="10"/>
      <c r="I204" s="10"/>
      <c r="J204" s="10" t="s">
        <v>51</v>
      </c>
      <c r="K204" s="10"/>
      <c r="L204" s="10" t="s">
        <v>81</v>
      </c>
      <c r="M204" s="10" t="s">
        <v>613</v>
      </c>
      <c r="N204" s="10"/>
      <c r="O204" s="10" t="s">
        <v>823</v>
      </c>
      <c r="P204" s="10" t="s">
        <v>331</v>
      </c>
      <c r="Q204" s="10"/>
      <c r="R204" s="10">
        <v>429738</v>
      </c>
      <c r="S204" s="39"/>
      <c r="T204" s="10"/>
      <c r="U204" s="49"/>
      <c r="V204" s="39"/>
      <c r="W204" s="11"/>
      <c r="X204" s="52"/>
      <c r="Y204" s="37"/>
      <c r="Z204" s="49"/>
      <c r="AA204" s="10"/>
      <c r="AB204" s="10"/>
      <c r="AC204" s="10"/>
      <c r="AD204" s="10"/>
      <c r="AE204" s="10"/>
      <c r="AF204" s="39"/>
      <c r="AG204" s="39"/>
      <c r="AH204" s="12">
        <f>+IF(AC204+(AB204*12)=0,0,(((AD204*12)+AE204)-((AB204*12)+AC204+((AF204*12)+AG204))))</f>
        <v>0</v>
      </c>
      <c r="AI204" s="12">
        <f>+((AF204*12)+AG204)+((AB204*12)+AC204)-AH204</f>
        <v>0</v>
      </c>
      <c r="AJ204" s="13">
        <f>+X204+Y204</f>
        <v>0</v>
      </c>
      <c r="AK204" s="10">
        <f>+AI204-AJ204</f>
        <v>0</v>
      </c>
      <c r="AL204" s="39" t="e">
        <f>+IF(AZ204&gt;11000,11000,AZ204)</f>
        <v>#REF!</v>
      </c>
      <c r="AM204" s="10" t="e">
        <f>AL204*(AK204/12)</f>
        <v>#REF!</v>
      </c>
      <c r="AN204" s="10"/>
      <c r="AO204" s="10" t="e">
        <f>+AN204/AM204</f>
        <v>#REF!</v>
      </c>
      <c r="AP204" s="10" t="e">
        <f>AM204*(1-AO204)</f>
        <v>#REF!</v>
      </c>
      <c r="AQ204" s="10"/>
      <c r="AR204" s="10" t="e">
        <f>+AQ204/AM204</f>
        <v>#REF!</v>
      </c>
      <c r="AS204" s="10" t="e">
        <f>+AM204-AN204-AQ204</f>
        <v>#REF!</v>
      </c>
      <c r="AT204" s="10"/>
      <c r="AU204" s="10"/>
      <c r="AV204" s="10"/>
      <c r="AW204" s="10" t="e">
        <f t="shared" si="3"/>
        <v>#REF!</v>
      </c>
      <c r="AZ204" t="e">
        <f>+AVERAGE(#REF!)</f>
        <v>#REF!</v>
      </c>
    </row>
    <row r="205" spans="1:52">
      <c r="A205" s="10">
        <v>203</v>
      </c>
      <c r="B205" s="21">
        <v>42031</v>
      </c>
      <c r="C205" s="10" t="s">
        <v>358</v>
      </c>
      <c r="D205" s="10"/>
      <c r="E205" s="10" t="s">
        <v>183</v>
      </c>
      <c r="F205" s="10" t="s">
        <v>824</v>
      </c>
      <c r="G205" s="10"/>
      <c r="H205" s="10"/>
      <c r="I205" s="10"/>
      <c r="J205" s="10" t="s">
        <v>51</v>
      </c>
      <c r="K205" s="10"/>
      <c r="L205" s="10" t="s">
        <v>158</v>
      </c>
      <c r="M205" s="10" t="s">
        <v>358</v>
      </c>
      <c r="N205" s="10"/>
      <c r="O205" s="10" t="s">
        <v>183</v>
      </c>
      <c r="P205" s="10" t="s">
        <v>824</v>
      </c>
      <c r="Q205" s="10"/>
      <c r="R205" s="10">
        <v>439675</v>
      </c>
      <c r="S205" s="39"/>
      <c r="T205" s="10"/>
      <c r="U205" s="49"/>
      <c r="V205" s="39"/>
      <c r="W205" s="11"/>
      <c r="X205" s="52"/>
      <c r="Y205" s="37"/>
      <c r="Z205" s="49"/>
      <c r="AA205" s="10"/>
      <c r="AB205" s="10"/>
      <c r="AC205" s="10"/>
      <c r="AD205" s="10"/>
      <c r="AE205" s="10"/>
      <c r="AF205" s="39"/>
      <c r="AG205" s="39"/>
      <c r="AH205" s="12">
        <f>+IF(AC205+(AB205*12)=0,0,(((AD205*12)+AE205)-((AB205*12)+AC205+((AF205*12)+AG205))))</f>
        <v>0</v>
      </c>
      <c r="AI205" s="12">
        <f>+((AF205*12)+AG205)+((AB205*12)+AC205)-AH205</f>
        <v>0</v>
      </c>
      <c r="AJ205" s="13">
        <f>+X205+Y205</f>
        <v>0</v>
      </c>
      <c r="AK205" s="10">
        <f>+AI205-AJ205</f>
        <v>0</v>
      </c>
      <c r="AL205" s="39" t="e">
        <f>+IF(AZ205&gt;11000,11000,AZ205)</f>
        <v>#REF!</v>
      </c>
      <c r="AM205" s="10" t="e">
        <f>AL205*(AK205/12)</f>
        <v>#REF!</v>
      </c>
      <c r="AN205" s="10"/>
      <c r="AO205" s="10" t="e">
        <f>+AN205/AM205</f>
        <v>#REF!</v>
      </c>
      <c r="AP205" s="10" t="e">
        <f>AM205*(1-AO205)</f>
        <v>#REF!</v>
      </c>
      <c r="AQ205" s="10"/>
      <c r="AR205" s="10" t="e">
        <f>+AQ205/AM205</f>
        <v>#REF!</v>
      </c>
      <c r="AS205" s="10" t="e">
        <f>+AM205-AN205-AQ205</f>
        <v>#REF!</v>
      </c>
      <c r="AT205" s="10"/>
      <c r="AU205" s="10"/>
      <c r="AV205" s="10"/>
      <c r="AW205" s="10" t="e">
        <f t="shared" si="3"/>
        <v>#REF!</v>
      </c>
      <c r="AZ205" t="e">
        <f>+AVERAGE(#REF!)</f>
        <v>#REF!</v>
      </c>
    </row>
    <row r="206" spans="1:52">
      <c r="A206" s="10">
        <v>204</v>
      </c>
      <c r="B206" s="21">
        <v>42031</v>
      </c>
      <c r="C206" s="10" t="s">
        <v>520</v>
      </c>
      <c r="D206" s="10"/>
      <c r="E206" s="10" t="s">
        <v>73</v>
      </c>
      <c r="F206" s="10" t="s">
        <v>126</v>
      </c>
      <c r="G206" s="10"/>
      <c r="H206" s="10"/>
      <c r="I206" s="10"/>
      <c r="J206" s="10" t="s">
        <v>51</v>
      </c>
      <c r="K206" s="10"/>
      <c r="L206" s="10" t="s">
        <v>57</v>
      </c>
      <c r="M206" s="10" t="s">
        <v>520</v>
      </c>
      <c r="N206" s="10"/>
      <c r="O206" s="10" t="s">
        <v>73</v>
      </c>
      <c r="P206" s="10" t="s">
        <v>126</v>
      </c>
      <c r="Q206" s="10"/>
      <c r="R206" s="10">
        <v>2188501</v>
      </c>
      <c r="S206" s="39"/>
      <c r="T206" s="10"/>
      <c r="U206" s="49"/>
      <c r="V206" s="39"/>
      <c r="W206" s="11"/>
      <c r="X206" s="52"/>
      <c r="Y206" s="37"/>
      <c r="Z206" s="49"/>
      <c r="AA206" s="10"/>
      <c r="AB206" s="10"/>
      <c r="AC206" s="10"/>
      <c r="AD206" s="10"/>
      <c r="AE206" s="10"/>
      <c r="AF206" s="39"/>
      <c r="AG206" s="39"/>
      <c r="AH206" s="12">
        <f>+IF(AC206+(AB206*12)=0,0,(((AD206*12)+AE206)-((AB206*12)+AC206+((AF206*12)+AG206))))</f>
        <v>0</v>
      </c>
      <c r="AI206" s="12">
        <f>+((AF206*12)+AG206)+((AB206*12)+AC206)-AH206</f>
        <v>0</v>
      </c>
      <c r="AJ206" s="13">
        <f>+X206+Y206</f>
        <v>0</v>
      </c>
      <c r="AK206" s="10">
        <f>+AI206-AJ206</f>
        <v>0</v>
      </c>
      <c r="AL206" s="39" t="e">
        <f>+IF(AZ206&gt;11000,11000,AZ206)</f>
        <v>#REF!</v>
      </c>
      <c r="AM206" s="10" t="e">
        <f>AL206*(AK206/12)</f>
        <v>#REF!</v>
      </c>
      <c r="AN206" s="10"/>
      <c r="AO206" s="10" t="e">
        <f>+AN206/AM206</f>
        <v>#REF!</v>
      </c>
      <c r="AP206" s="10" t="e">
        <f>AM206*(1-AO206)</f>
        <v>#REF!</v>
      </c>
      <c r="AQ206" s="10"/>
      <c r="AR206" s="10" t="e">
        <f>+AQ206/AM206</f>
        <v>#REF!</v>
      </c>
      <c r="AS206" s="10" t="e">
        <f>+AM206-AN206-AQ206</f>
        <v>#REF!</v>
      </c>
      <c r="AT206" s="10"/>
      <c r="AU206" s="10"/>
      <c r="AV206" s="10"/>
      <c r="AW206" s="10" t="e">
        <f t="shared" si="3"/>
        <v>#REF!</v>
      </c>
      <c r="AZ206" t="e">
        <f>+AVERAGE(#REF!)</f>
        <v>#REF!</v>
      </c>
    </row>
    <row r="207" spans="1:52">
      <c r="A207" s="10">
        <v>205</v>
      </c>
      <c r="B207" s="21">
        <v>42031</v>
      </c>
      <c r="C207" s="10" t="s">
        <v>825</v>
      </c>
      <c r="D207" s="10"/>
      <c r="E207" s="10" t="s">
        <v>450</v>
      </c>
      <c r="F207" s="10" t="s">
        <v>149</v>
      </c>
      <c r="G207" s="10"/>
      <c r="H207" s="10"/>
      <c r="I207" s="10"/>
      <c r="J207" s="10" t="s">
        <v>51</v>
      </c>
      <c r="K207" s="10"/>
      <c r="L207" s="10" t="s">
        <v>822</v>
      </c>
      <c r="M207" s="10" t="s">
        <v>825</v>
      </c>
      <c r="N207" s="10"/>
      <c r="O207" s="10" t="s">
        <v>450</v>
      </c>
      <c r="P207" s="10" t="s">
        <v>149</v>
      </c>
      <c r="Q207" s="10"/>
      <c r="R207" s="10">
        <v>420147</v>
      </c>
      <c r="S207" s="39"/>
      <c r="T207" s="10"/>
      <c r="U207" s="49"/>
      <c r="V207" s="39"/>
      <c r="W207" s="11"/>
      <c r="X207" s="52"/>
      <c r="Y207" s="37"/>
      <c r="Z207" s="49"/>
      <c r="AA207" s="10"/>
      <c r="AB207" s="10"/>
      <c r="AC207" s="10"/>
      <c r="AD207" s="10"/>
      <c r="AE207" s="10"/>
      <c r="AF207" s="39"/>
      <c r="AG207" s="39"/>
      <c r="AH207" s="12">
        <f>+IF(AC207+(AB207*12)=0,0,(((AD207*12)+AE207)-((AB207*12)+AC207+((AF207*12)+AG207))))</f>
        <v>0</v>
      </c>
      <c r="AI207" s="12">
        <f>+((AF207*12)+AG207)+((AB207*12)+AC207)-AH207</f>
        <v>0</v>
      </c>
      <c r="AJ207" s="13">
        <f>+X207+Y207</f>
        <v>0</v>
      </c>
      <c r="AK207" s="10">
        <f>+AI207-AJ207</f>
        <v>0</v>
      </c>
      <c r="AL207" s="39" t="e">
        <f>+IF(AZ207&gt;11000,11000,AZ207)</f>
        <v>#REF!</v>
      </c>
      <c r="AM207" s="10" t="e">
        <f>AL207*(AK207/12)</f>
        <v>#REF!</v>
      </c>
      <c r="AN207" s="10"/>
      <c r="AO207" s="10" t="e">
        <f>+AN207/AM207</f>
        <v>#REF!</v>
      </c>
      <c r="AP207" s="10" t="e">
        <f>AM207*(1-AO207)</f>
        <v>#REF!</v>
      </c>
      <c r="AQ207" s="10"/>
      <c r="AR207" s="10" t="e">
        <f>+AQ207/AM207</f>
        <v>#REF!</v>
      </c>
      <c r="AS207" s="10" t="e">
        <f>+AM207-AN207-AQ207</f>
        <v>#REF!</v>
      </c>
      <c r="AT207" s="10"/>
      <c r="AU207" s="10"/>
      <c r="AV207" s="10"/>
      <c r="AW207" s="10" t="e">
        <f t="shared" si="3"/>
        <v>#REF!</v>
      </c>
      <c r="AZ207" t="e">
        <f>+AVERAGE(#REF!)</f>
        <v>#REF!</v>
      </c>
    </row>
    <row r="208" spans="1:52">
      <c r="A208" s="10">
        <v>206</v>
      </c>
      <c r="B208" s="21">
        <v>42031</v>
      </c>
      <c r="C208" s="10" t="s">
        <v>826</v>
      </c>
      <c r="D208" s="10"/>
      <c r="E208" s="10" t="s">
        <v>183</v>
      </c>
      <c r="F208" s="10" t="s">
        <v>827</v>
      </c>
      <c r="G208" s="10"/>
      <c r="H208" s="10"/>
      <c r="I208" s="10"/>
      <c r="J208" s="10" t="s">
        <v>51</v>
      </c>
      <c r="K208" s="10"/>
      <c r="L208" s="10" t="s">
        <v>113</v>
      </c>
      <c r="M208" s="10" t="s">
        <v>826</v>
      </c>
      <c r="N208" s="10"/>
      <c r="O208" s="10" t="s">
        <v>183</v>
      </c>
      <c r="P208" s="10" t="s">
        <v>827</v>
      </c>
      <c r="Q208" s="10"/>
      <c r="R208" s="10">
        <v>2341837</v>
      </c>
      <c r="S208" s="39"/>
      <c r="T208" s="10"/>
      <c r="U208" s="49"/>
      <c r="V208" s="39"/>
      <c r="W208" s="11"/>
      <c r="X208" s="52"/>
      <c r="Y208" s="37"/>
      <c r="Z208" s="49"/>
      <c r="AA208" s="10"/>
      <c r="AB208" s="10"/>
      <c r="AC208" s="10"/>
      <c r="AD208" s="10"/>
      <c r="AE208" s="10"/>
      <c r="AF208" s="39"/>
      <c r="AG208" s="39"/>
      <c r="AH208" s="12">
        <f>+IF(AC208+(AB208*12)=0,0,(((AD208*12)+AE208)-((AB208*12)+AC208+((AF208*12)+AG208))))</f>
        <v>0</v>
      </c>
      <c r="AI208" s="12">
        <f>+((AF208*12)+AG208)+((AB208*12)+AC208)-AH208</f>
        <v>0</v>
      </c>
      <c r="AJ208" s="13">
        <f>+X208+Y208</f>
        <v>0</v>
      </c>
      <c r="AK208" s="10">
        <f>+AI208-AJ208</f>
        <v>0</v>
      </c>
      <c r="AL208" s="39" t="e">
        <f>+IF(AZ208&gt;11000,11000,AZ208)</f>
        <v>#REF!</v>
      </c>
      <c r="AM208" s="10" t="e">
        <f>AL208*(AK208/12)</f>
        <v>#REF!</v>
      </c>
      <c r="AN208" s="10"/>
      <c r="AO208" s="10" t="e">
        <f>+AN208/AM208</f>
        <v>#REF!</v>
      </c>
      <c r="AP208" s="10" t="e">
        <f>AM208*(1-AO208)</f>
        <v>#REF!</v>
      </c>
      <c r="AQ208" s="10"/>
      <c r="AR208" s="10" t="e">
        <f>+AQ208/AM208</f>
        <v>#REF!</v>
      </c>
      <c r="AS208" s="10" t="e">
        <f>+AM208-AN208-AQ208</f>
        <v>#REF!</v>
      </c>
      <c r="AT208" s="10"/>
      <c r="AU208" s="10"/>
      <c r="AV208" s="10"/>
      <c r="AW208" s="10" t="e">
        <f t="shared" si="3"/>
        <v>#REF!</v>
      </c>
      <c r="AZ208" t="e">
        <f>+AVERAGE(#REF!)</f>
        <v>#REF!</v>
      </c>
    </row>
    <row r="209" spans="1:52">
      <c r="A209" s="10">
        <v>207</v>
      </c>
      <c r="B209" s="21">
        <v>42031</v>
      </c>
      <c r="C209" s="10" t="s">
        <v>828</v>
      </c>
      <c r="D209" s="10"/>
      <c r="E209" s="10" t="s">
        <v>529</v>
      </c>
      <c r="F209" s="10" t="s">
        <v>56</v>
      </c>
      <c r="G209" s="10"/>
      <c r="H209" s="10"/>
      <c r="I209" s="10"/>
      <c r="J209" s="10" t="s">
        <v>51</v>
      </c>
      <c r="K209" s="10"/>
      <c r="L209" s="10" t="s">
        <v>158</v>
      </c>
      <c r="M209" s="10" t="s">
        <v>828</v>
      </c>
      <c r="N209" s="10"/>
      <c r="O209" s="10" t="s">
        <v>529</v>
      </c>
      <c r="P209" s="10" t="s">
        <v>56</v>
      </c>
      <c r="Q209" s="10"/>
      <c r="R209" s="10">
        <v>672694</v>
      </c>
      <c r="S209" s="39"/>
      <c r="T209" s="10"/>
      <c r="U209" s="49"/>
      <c r="V209" s="39"/>
      <c r="W209" s="11"/>
      <c r="X209" s="52"/>
      <c r="Y209" s="37"/>
      <c r="Z209" s="49"/>
      <c r="AA209" s="10"/>
      <c r="AB209" s="10"/>
      <c r="AC209" s="10"/>
      <c r="AD209" s="10"/>
      <c r="AE209" s="10"/>
      <c r="AF209" s="39"/>
      <c r="AG209" s="39"/>
      <c r="AH209" s="12">
        <f>+IF(AC209+(AB209*12)=0,0,(((AD209*12)+AE209)-((AB209*12)+AC209+((AF209*12)+AG209))))</f>
        <v>0</v>
      </c>
      <c r="AI209" s="12">
        <f>+((AF209*12)+AG209)+((AB209*12)+AC209)-AH209</f>
        <v>0</v>
      </c>
      <c r="AJ209" s="13">
        <f>+X209+Y209</f>
        <v>0</v>
      </c>
      <c r="AK209" s="10">
        <f>+AI209-AJ209</f>
        <v>0</v>
      </c>
      <c r="AL209" s="39" t="e">
        <f>+IF(AZ209&gt;11000,11000,AZ209)</f>
        <v>#REF!</v>
      </c>
      <c r="AM209" s="10" t="e">
        <f>AL209*(AK209/12)</f>
        <v>#REF!</v>
      </c>
      <c r="AN209" s="10"/>
      <c r="AO209" s="10" t="e">
        <f>+AN209/AM209</f>
        <v>#REF!</v>
      </c>
      <c r="AP209" s="10" t="e">
        <f>AM209*(1-AO209)</f>
        <v>#REF!</v>
      </c>
      <c r="AQ209" s="10"/>
      <c r="AR209" s="10" t="e">
        <f>+AQ209/AM209</f>
        <v>#REF!</v>
      </c>
      <c r="AS209" s="10" t="e">
        <f>+AM209-AN209-AQ209</f>
        <v>#REF!</v>
      </c>
      <c r="AT209" s="10"/>
      <c r="AU209" s="10"/>
      <c r="AV209" s="10"/>
      <c r="AW209" s="10" t="e">
        <f t="shared" si="3"/>
        <v>#REF!</v>
      </c>
      <c r="AZ209" t="e">
        <f>+AVERAGE(#REF!)</f>
        <v>#REF!</v>
      </c>
    </row>
    <row r="210" spans="1:52">
      <c r="A210" s="10">
        <v>208</v>
      </c>
      <c r="B210" s="21">
        <v>42031</v>
      </c>
      <c r="C210" s="10" t="s">
        <v>829</v>
      </c>
      <c r="D210" s="10"/>
      <c r="E210" s="10" t="s">
        <v>255</v>
      </c>
      <c r="F210" s="10" t="s">
        <v>830</v>
      </c>
      <c r="G210" s="10"/>
      <c r="H210" s="10"/>
      <c r="I210" s="10"/>
      <c r="J210" s="10" t="s">
        <v>51</v>
      </c>
      <c r="K210" s="10"/>
      <c r="L210" s="10" t="s">
        <v>158</v>
      </c>
      <c r="M210" s="10" t="s">
        <v>829</v>
      </c>
      <c r="N210" s="10"/>
      <c r="O210" s="10" t="s">
        <v>255</v>
      </c>
      <c r="P210" s="10" t="s">
        <v>830</v>
      </c>
      <c r="Q210" s="10"/>
      <c r="R210" s="10">
        <v>2213734</v>
      </c>
      <c r="S210" s="39"/>
      <c r="T210" s="10"/>
      <c r="U210" s="49"/>
      <c r="V210" s="39"/>
      <c r="W210" s="11"/>
      <c r="X210" s="52"/>
      <c r="Y210" s="37"/>
      <c r="Z210" s="49"/>
      <c r="AA210" s="10"/>
      <c r="AB210" s="10"/>
      <c r="AC210" s="10"/>
      <c r="AD210" s="10"/>
      <c r="AE210" s="10"/>
      <c r="AF210" s="39"/>
      <c r="AG210" s="39"/>
      <c r="AH210" s="12">
        <f>+IF(AC210+(AB210*12)=0,0,(((AD210*12)+AE210)-((AB210*12)+AC210+((AF210*12)+AG210))))</f>
        <v>0</v>
      </c>
      <c r="AI210" s="12">
        <f>+((AF210*12)+AG210)+((AB210*12)+AC210)-AH210</f>
        <v>0</v>
      </c>
      <c r="AJ210" s="13">
        <f>+X210+Y210</f>
        <v>0</v>
      </c>
      <c r="AK210" s="10">
        <f>+AI210-AJ210</f>
        <v>0</v>
      </c>
      <c r="AL210" s="39" t="e">
        <f>+IF(AZ210&gt;11000,11000,AZ210)</f>
        <v>#REF!</v>
      </c>
      <c r="AM210" s="10" t="e">
        <f>AL210*(AK210/12)</f>
        <v>#REF!</v>
      </c>
      <c r="AN210" s="10"/>
      <c r="AO210" s="10" t="e">
        <f>+AN210/AM210</f>
        <v>#REF!</v>
      </c>
      <c r="AP210" s="10" t="e">
        <f>AM210*(1-AO210)</f>
        <v>#REF!</v>
      </c>
      <c r="AQ210" s="10"/>
      <c r="AR210" s="10" t="e">
        <f>+AQ210/AM210</f>
        <v>#REF!</v>
      </c>
      <c r="AS210" s="10" t="e">
        <f>+AM210-AN210-AQ210</f>
        <v>#REF!</v>
      </c>
      <c r="AT210" s="10"/>
      <c r="AU210" s="10"/>
      <c r="AV210" s="10"/>
      <c r="AW210" s="10" t="e">
        <f t="shared" si="3"/>
        <v>#REF!</v>
      </c>
      <c r="AZ210" t="e">
        <f>+AVERAGE(#REF!)</f>
        <v>#REF!</v>
      </c>
    </row>
    <row r="211" spans="1:52">
      <c r="A211" s="10">
        <v>209</v>
      </c>
      <c r="B211" s="21">
        <v>42031</v>
      </c>
      <c r="C211" s="10" t="s">
        <v>144</v>
      </c>
      <c r="D211" s="10"/>
      <c r="E211" s="10" t="s">
        <v>183</v>
      </c>
      <c r="F211" s="10" t="s">
        <v>831</v>
      </c>
      <c r="G211" s="10"/>
      <c r="H211" s="10"/>
      <c r="I211" s="10"/>
      <c r="J211" s="10" t="s">
        <v>51</v>
      </c>
      <c r="K211" s="10"/>
      <c r="L211" s="10" t="s">
        <v>223</v>
      </c>
      <c r="M211" s="10" t="s">
        <v>144</v>
      </c>
      <c r="N211" s="10"/>
      <c r="O211" s="10" t="s">
        <v>183</v>
      </c>
      <c r="P211" s="10" t="s">
        <v>831</v>
      </c>
      <c r="Q211" s="10"/>
      <c r="R211" s="10">
        <v>2019153</v>
      </c>
      <c r="S211" s="39"/>
      <c r="T211" s="10"/>
      <c r="U211" s="49"/>
      <c r="V211" s="39"/>
      <c r="W211" s="11"/>
      <c r="X211" s="52"/>
      <c r="Y211" s="37"/>
      <c r="Z211" s="49"/>
      <c r="AA211" s="10"/>
      <c r="AB211" s="10"/>
      <c r="AC211" s="10"/>
      <c r="AD211" s="10"/>
      <c r="AE211" s="10"/>
      <c r="AF211" s="39"/>
      <c r="AG211" s="39"/>
      <c r="AH211" s="12">
        <f>+IF(AC211+(AB211*12)=0,0,(((AD211*12)+AE211)-((AB211*12)+AC211+((AF211*12)+AG211))))</f>
        <v>0</v>
      </c>
      <c r="AI211" s="12">
        <f>+((AF211*12)+AG211)+((AB211*12)+AC211)-AH211</f>
        <v>0</v>
      </c>
      <c r="AJ211" s="13">
        <f>+X211+Y211</f>
        <v>0</v>
      </c>
      <c r="AK211" s="10">
        <f>+AI211-AJ211</f>
        <v>0</v>
      </c>
      <c r="AL211" s="39" t="e">
        <f>+IF(AZ211&gt;11000,11000,AZ211)</f>
        <v>#REF!</v>
      </c>
      <c r="AM211" s="10" t="e">
        <f>AL211*(AK211/12)</f>
        <v>#REF!</v>
      </c>
      <c r="AN211" s="10"/>
      <c r="AO211" s="10" t="e">
        <f>+AN211/AM211</f>
        <v>#REF!</v>
      </c>
      <c r="AP211" s="10" t="e">
        <f>AM211*(1-AO211)</f>
        <v>#REF!</v>
      </c>
      <c r="AQ211" s="10"/>
      <c r="AR211" s="10" t="e">
        <f>+AQ211/AM211</f>
        <v>#REF!</v>
      </c>
      <c r="AS211" s="10" t="e">
        <f>+AM211-AN211-AQ211</f>
        <v>#REF!</v>
      </c>
      <c r="AT211" s="10"/>
      <c r="AU211" s="10"/>
      <c r="AV211" s="10"/>
      <c r="AW211" s="10" t="e">
        <f t="shared" si="3"/>
        <v>#REF!</v>
      </c>
      <c r="AZ211" t="e">
        <f>+AVERAGE(#REF!)</f>
        <v>#REF!</v>
      </c>
    </row>
    <row r="212" spans="1:52">
      <c r="A212" s="10">
        <v>210</v>
      </c>
      <c r="B212" s="21">
        <v>42031</v>
      </c>
      <c r="C212" s="10" t="s">
        <v>144</v>
      </c>
      <c r="D212" s="10" t="s">
        <v>781</v>
      </c>
      <c r="E212" s="10" t="s">
        <v>832</v>
      </c>
      <c r="F212" s="10" t="s">
        <v>833</v>
      </c>
      <c r="G212" s="10"/>
      <c r="H212" s="10"/>
      <c r="I212" s="10"/>
      <c r="J212" s="10" t="s">
        <v>51</v>
      </c>
      <c r="K212" s="10"/>
      <c r="L212" s="10" t="s">
        <v>81</v>
      </c>
      <c r="M212" s="10" t="s">
        <v>144</v>
      </c>
      <c r="N212" s="10" t="s">
        <v>781</v>
      </c>
      <c r="O212" s="10" t="s">
        <v>832</v>
      </c>
      <c r="P212" s="10" t="s">
        <v>833</v>
      </c>
      <c r="Q212" s="10"/>
      <c r="R212" s="10">
        <v>2211441</v>
      </c>
      <c r="S212" s="39"/>
      <c r="T212" s="10"/>
      <c r="U212" s="49"/>
      <c r="V212" s="39"/>
      <c r="W212" s="11"/>
      <c r="X212" s="52"/>
      <c r="Y212" s="37"/>
      <c r="Z212" s="49"/>
      <c r="AA212" s="10"/>
      <c r="AB212" s="10"/>
      <c r="AC212" s="10"/>
      <c r="AD212" s="10"/>
      <c r="AE212" s="10"/>
      <c r="AF212" s="39"/>
      <c r="AG212" s="39"/>
      <c r="AH212" s="12">
        <f>+IF(AC212+(AB212*12)=0,0,(((AD212*12)+AE212)-((AB212*12)+AC212+((AF212*12)+AG212))))</f>
        <v>0</v>
      </c>
      <c r="AI212" s="12">
        <f>+((AF212*12)+AG212)+((AB212*12)+AC212)-AH212</f>
        <v>0</v>
      </c>
      <c r="AJ212" s="13">
        <f>+X212+Y212</f>
        <v>0</v>
      </c>
      <c r="AK212" s="10">
        <f>+AI212-AJ212</f>
        <v>0</v>
      </c>
      <c r="AL212" s="39" t="e">
        <f>+IF(AZ212&gt;11000,11000,AZ212)</f>
        <v>#REF!</v>
      </c>
      <c r="AM212" s="10" t="e">
        <f>AL212*(AK212/12)</f>
        <v>#REF!</v>
      </c>
      <c r="AN212" s="10"/>
      <c r="AO212" s="10" t="e">
        <f>+AN212/AM212</f>
        <v>#REF!</v>
      </c>
      <c r="AP212" s="10" t="e">
        <f>AM212*(1-AO212)</f>
        <v>#REF!</v>
      </c>
      <c r="AQ212" s="10"/>
      <c r="AR212" s="10" t="e">
        <f>+AQ212/AM212</f>
        <v>#REF!</v>
      </c>
      <c r="AS212" s="10" t="e">
        <f>+AM212-AN212-AQ212</f>
        <v>#REF!</v>
      </c>
      <c r="AT212" s="10"/>
      <c r="AU212" s="10"/>
      <c r="AV212" s="10"/>
      <c r="AW212" s="10" t="e">
        <f t="shared" si="3"/>
        <v>#REF!</v>
      </c>
      <c r="AZ212" t="e">
        <f>+AVERAGE(#REF!)</f>
        <v>#REF!</v>
      </c>
    </row>
    <row r="213" spans="1:52">
      <c r="A213" s="10">
        <v>211</v>
      </c>
      <c r="B213" s="21">
        <v>42031</v>
      </c>
      <c r="C213" s="10" t="s">
        <v>834</v>
      </c>
      <c r="D213" s="10" t="s">
        <v>751</v>
      </c>
      <c r="E213" s="10" t="s">
        <v>835</v>
      </c>
      <c r="F213" s="10" t="s">
        <v>836</v>
      </c>
      <c r="G213" s="10"/>
      <c r="H213" s="10"/>
      <c r="I213" s="10"/>
      <c r="J213" s="10" t="s">
        <v>51</v>
      </c>
      <c r="K213" s="10"/>
      <c r="L213" s="10" t="s">
        <v>801</v>
      </c>
      <c r="M213" s="10" t="s">
        <v>834</v>
      </c>
      <c r="N213" s="10" t="s">
        <v>751</v>
      </c>
      <c r="O213" s="10" t="s">
        <v>835</v>
      </c>
      <c r="P213" s="10" t="s">
        <v>836</v>
      </c>
      <c r="Q213" s="10"/>
      <c r="R213" s="10">
        <v>3492399</v>
      </c>
      <c r="S213" s="39"/>
      <c r="T213" s="10"/>
      <c r="U213" s="49"/>
      <c r="V213" s="39"/>
      <c r="W213" s="11"/>
      <c r="X213" s="52"/>
      <c r="Y213" s="37"/>
      <c r="Z213" s="49"/>
      <c r="AA213" s="10"/>
      <c r="AB213" s="10"/>
      <c r="AC213" s="10"/>
      <c r="AD213" s="10"/>
      <c r="AE213" s="10"/>
      <c r="AF213" s="39"/>
      <c r="AG213" s="39"/>
      <c r="AH213" s="12">
        <f>+IF(AC213+(AB213*12)=0,0,(((AD213*12)+AE213)-((AB213*12)+AC213+((AF213*12)+AG213))))</f>
        <v>0</v>
      </c>
      <c r="AI213" s="12">
        <f>+((AF213*12)+AG213)+((AB213*12)+AC213)-AH213</f>
        <v>0</v>
      </c>
      <c r="AJ213" s="13">
        <f>+X213+Y213</f>
        <v>0</v>
      </c>
      <c r="AK213" s="10">
        <f>+AI213-AJ213</f>
        <v>0</v>
      </c>
      <c r="AL213" s="39" t="e">
        <f>+IF(AZ213&gt;11000,11000,AZ213)</f>
        <v>#REF!</v>
      </c>
      <c r="AM213" s="10" t="e">
        <f>AL213*(AK213/12)</f>
        <v>#REF!</v>
      </c>
      <c r="AN213" s="10"/>
      <c r="AO213" s="10" t="e">
        <f>+AN213/AM213</f>
        <v>#REF!</v>
      </c>
      <c r="AP213" s="10" t="e">
        <f>AM213*(1-AO213)</f>
        <v>#REF!</v>
      </c>
      <c r="AQ213" s="10"/>
      <c r="AR213" s="10" t="e">
        <f>+AQ213/AM213</f>
        <v>#REF!</v>
      </c>
      <c r="AS213" s="10" t="e">
        <f>+AM213-AN213-AQ213</f>
        <v>#REF!</v>
      </c>
      <c r="AT213" s="10"/>
      <c r="AU213" s="10"/>
      <c r="AV213" s="10"/>
      <c r="AW213" s="10" t="e">
        <f t="shared" si="3"/>
        <v>#REF!</v>
      </c>
      <c r="AZ213" t="e">
        <f>+AVERAGE(#REF!)</f>
        <v>#REF!</v>
      </c>
    </row>
    <row r="214" spans="1:52">
      <c r="A214" s="10">
        <v>212</v>
      </c>
      <c r="B214" s="21">
        <v>42032</v>
      </c>
      <c r="C214" s="10" t="s">
        <v>360</v>
      </c>
      <c r="D214" s="10"/>
      <c r="E214" s="10" t="s">
        <v>401</v>
      </c>
      <c r="F214" s="10" t="s">
        <v>111</v>
      </c>
      <c r="G214" s="10"/>
      <c r="H214" s="10"/>
      <c r="I214" s="10"/>
      <c r="J214" s="10" t="s">
        <v>51</v>
      </c>
      <c r="K214" s="10"/>
      <c r="L214" s="10" t="s">
        <v>158</v>
      </c>
      <c r="M214" s="10" t="s">
        <v>360</v>
      </c>
      <c r="N214" s="10"/>
      <c r="O214" s="10" t="s">
        <v>401</v>
      </c>
      <c r="P214" s="10" t="s">
        <v>111</v>
      </c>
      <c r="Q214" s="10"/>
      <c r="R214" s="10">
        <v>2014922</v>
      </c>
      <c r="S214" s="39"/>
      <c r="T214" s="10"/>
      <c r="U214" s="49"/>
      <c r="V214" s="39"/>
      <c r="W214" s="11"/>
      <c r="X214" s="52"/>
      <c r="Y214" s="37"/>
      <c r="Z214" s="49"/>
      <c r="AA214" s="10"/>
      <c r="AB214" s="10"/>
      <c r="AC214" s="10"/>
      <c r="AD214" s="10"/>
      <c r="AE214" s="10"/>
      <c r="AF214" s="39"/>
      <c r="AG214" s="39"/>
      <c r="AH214" s="12">
        <f>+IF(AC214+(AB214*12)=0,0,(((AD214*12)+AE214)-((AB214*12)+AC214+((AF214*12)+AG214))))</f>
        <v>0</v>
      </c>
      <c r="AI214" s="12">
        <f>+((AF214*12)+AG214)+((AB214*12)+AC214)-AH214</f>
        <v>0</v>
      </c>
      <c r="AJ214" s="13">
        <f>+X214+Y214</f>
        <v>0</v>
      </c>
      <c r="AK214" s="10">
        <f>+AI214-AJ214</f>
        <v>0</v>
      </c>
      <c r="AL214" s="39" t="e">
        <f>+IF(AZ214&gt;11000,11000,AZ214)</f>
        <v>#REF!</v>
      </c>
      <c r="AM214" s="10" t="e">
        <f>AL214*(AK214/12)</f>
        <v>#REF!</v>
      </c>
      <c r="AN214" s="10"/>
      <c r="AO214" s="10" t="e">
        <f>+AN214/AM214</f>
        <v>#REF!</v>
      </c>
      <c r="AP214" s="10" t="e">
        <f>AM214*(1-AO214)</f>
        <v>#REF!</v>
      </c>
      <c r="AQ214" s="10"/>
      <c r="AR214" s="10" t="e">
        <f>+AQ214/AM214</f>
        <v>#REF!</v>
      </c>
      <c r="AS214" s="10" t="e">
        <f>+AM214-AN214-AQ214</f>
        <v>#REF!</v>
      </c>
      <c r="AT214" s="10"/>
      <c r="AU214" s="10"/>
      <c r="AV214" s="10"/>
      <c r="AW214" s="10" t="e">
        <f t="shared" si="3"/>
        <v>#REF!</v>
      </c>
      <c r="AZ214" t="e">
        <f>+AVERAGE(#REF!)</f>
        <v>#REF!</v>
      </c>
    </row>
    <row r="215" spans="1:52">
      <c r="A215" s="10">
        <v>213</v>
      </c>
      <c r="B215" s="21">
        <v>42032</v>
      </c>
      <c r="C215" s="10" t="s">
        <v>837</v>
      </c>
      <c r="D215" s="10"/>
      <c r="E215" s="10" t="s">
        <v>164</v>
      </c>
      <c r="F215" s="10" t="s">
        <v>838</v>
      </c>
      <c r="G215" s="10"/>
      <c r="H215" s="10"/>
      <c r="I215" s="10"/>
      <c r="J215" s="10" t="s">
        <v>51</v>
      </c>
      <c r="K215" s="10"/>
      <c r="L215" s="10" t="s">
        <v>81</v>
      </c>
      <c r="M215" s="10" t="s">
        <v>837</v>
      </c>
      <c r="N215" s="10"/>
      <c r="O215" s="10" t="s">
        <v>164</v>
      </c>
      <c r="P215" s="10" t="s">
        <v>838</v>
      </c>
      <c r="Q215" s="10"/>
      <c r="R215" s="10">
        <v>2059956</v>
      </c>
      <c r="S215" s="39"/>
      <c r="T215" s="10"/>
      <c r="U215" s="49"/>
      <c r="V215" s="39"/>
      <c r="W215" s="11"/>
      <c r="X215" s="52"/>
      <c r="Y215" s="37"/>
      <c r="Z215" s="49"/>
      <c r="AA215" s="10"/>
      <c r="AB215" s="10"/>
      <c r="AC215" s="10"/>
      <c r="AD215" s="10"/>
      <c r="AE215" s="10"/>
      <c r="AF215" s="39"/>
      <c r="AG215" s="39"/>
      <c r="AH215" s="12">
        <f>+IF(AC215+(AB215*12)=0,0,(((AD215*12)+AE215)-((AB215*12)+AC215+((AF215*12)+AG215))))</f>
        <v>0</v>
      </c>
      <c r="AI215" s="12">
        <f>+((AF215*12)+AG215)+((AB215*12)+AC215)-AH215</f>
        <v>0</v>
      </c>
      <c r="AJ215" s="13">
        <f>+X215+Y215</f>
        <v>0</v>
      </c>
      <c r="AK215" s="10">
        <f>+AI215-AJ215</f>
        <v>0</v>
      </c>
      <c r="AL215" s="39" t="e">
        <f>+IF(AZ215&gt;11000,11000,AZ215)</f>
        <v>#REF!</v>
      </c>
      <c r="AM215" s="10" t="e">
        <f>AL215*(AK215/12)</f>
        <v>#REF!</v>
      </c>
      <c r="AN215" s="10"/>
      <c r="AO215" s="10" t="e">
        <f>+AN215/AM215</f>
        <v>#REF!</v>
      </c>
      <c r="AP215" s="10" t="e">
        <f>AM215*(1-AO215)</f>
        <v>#REF!</v>
      </c>
      <c r="AQ215" s="10"/>
      <c r="AR215" s="10" t="e">
        <f>+AQ215/AM215</f>
        <v>#REF!</v>
      </c>
      <c r="AS215" s="10" t="e">
        <f>+AM215-AN215-AQ215</f>
        <v>#REF!</v>
      </c>
      <c r="AT215" s="10"/>
      <c r="AU215" s="10"/>
      <c r="AV215" s="10"/>
      <c r="AW215" s="10" t="e">
        <f t="shared" si="3"/>
        <v>#REF!</v>
      </c>
      <c r="AZ215" t="e">
        <f>+AVERAGE(#REF!)</f>
        <v>#REF!</v>
      </c>
    </row>
    <row r="216" spans="1:52">
      <c r="A216" s="10">
        <v>214</v>
      </c>
      <c r="B216" s="21">
        <v>42032</v>
      </c>
      <c r="C216" s="10" t="s">
        <v>437</v>
      </c>
      <c r="D216" s="10"/>
      <c r="E216" s="10" t="s">
        <v>839</v>
      </c>
      <c r="F216" s="10" t="s">
        <v>840</v>
      </c>
      <c r="G216" s="10"/>
      <c r="H216" s="10"/>
      <c r="I216" s="10"/>
      <c r="J216" s="10" t="s">
        <v>51</v>
      </c>
      <c r="K216" s="10"/>
      <c r="L216" s="10" t="s">
        <v>150</v>
      </c>
      <c r="M216" s="10" t="s">
        <v>437</v>
      </c>
      <c r="N216" s="10"/>
      <c r="O216" s="10" t="s">
        <v>839</v>
      </c>
      <c r="P216" s="10" t="s">
        <v>840</v>
      </c>
      <c r="Q216" s="10"/>
      <c r="R216" s="10">
        <v>2217234</v>
      </c>
      <c r="S216" s="39"/>
      <c r="T216" s="10"/>
      <c r="U216" s="49"/>
      <c r="V216" s="39"/>
      <c r="W216" s="11"/>
      <c r="X216" s="52"/>
      <c r="Y216" s="37"/>
      <c r="Z216" s="49"/>
      <c r="AA216" s="10"/>
      <c r="AB216" s="10"/>
      <c r="AC216" s="10"/>
      <c r="AD216" s="10"/>
      <c r="AE216" s="10"/>
      <c r="AF216" s="39"/>
      <c r="AG216" s="39"/>
      <c r="AH216" s="12">
        <f>+IF(AC216+(AB216*12)=0,0,(((AD216*12)+AE216)-((AB216*12)+AC216+((AF216*12)+AG216))))</f>
        <v>0</v>
      </c>
      <c r="AI216" s="12">
        <f>+((AF216*12)+AG216)+((AB216*12)+AC216)-AH216</f>
        <v>0</v>
      </c>
      <c r="AJ216" s="13">
        <f>+X216+Y216</f>
        <v>0</v>
      </c>
      <c r="AK216" s="10">
        <f>+AI216-AJ216</f>
        <v>0</v>
      </c>
      <c r="AL216" s="39" t="e">
        <f>+IF(AZ216&gt;11000,11000,AZ216)</f>
        <v>#REF!</v>
      </c>
      <c r="AM216" s="10" t="e">
        <f>AL216*(AK216/12)</f>
        <v>#REF!</v>
      </c>
      <c r="AN216" s="10"/>
      <c r="AO216" s="10" t="e">
        <f>+AN216/AM216</f>
        <v>#REF!</v>
      </c>
      <c r="AP216" s="10" t="e">
        <f>AM216*(1-AO216)</f>
        <v>#REF!</v>
      </c>
      <c r="AQ216" s="10"/>
      <c r="AR216" s="10" t="e">
        <f>+AQ216/AM216</f>
        <v>#REF!</v>
      </c>
      <c r="AS216" s="10" t="e">
        <f>+AM216-AN216-AQ216</f>
        <v>#REF!</v>
      </c>
      <c r="AT216" s="10"/>
      <c r="AU216" s="10"/>
      <c r="AV216" s="10"/>
      <c r="AW216" s="10" t="e">
        <f t="shared" si="3"/>
        <v>#REF!</v>
      </c>
      <c r="AZ216" t="e">
        <f>+AVERAGE(#REF!)</f>
        <v>#REF!</v>
      </c>
    </row>
    <row r="217" spans="1:52">
      <c r="A217" s="10">
        <v>215</v>
      </c>
      <c r="B217" s="21">
        <v>42032</v>
      </c>
      <c r="C217" s="10" t="s">
        <v>841</v>
      </c>
      <c r="D217" s="10"/>
      <c r="E217" s="10" t="s">
        <v>842</v>
      </c>
      <c r="F217" s="10" t="s">
        <v>108</v>
      </c>
      <c r="G217" s="10"/>
      <c r="H217" s="10"/>
      <c r="I217" s="10"/>
      <c r="J217" s="10" t="s">
        <v>51</v>
      </c>
      <c r="K217" s="10"/>
      <c r="L217" s="10" t="s">
        <v>81</v>
      </c>
      <c r="M217" s="10" t="s">
        <v>841</v>
      </c>
      <c r="N217" s="10"/>
      <c r="O217" s="10" t="s">
        <v>842</v>
      </c>
      <c r="P217" s="10" t="s">
        <v>108</v>
      </c>
      <c r="Q217" s="10"/>
      <c r="R217" s="10">
        <v>2027552</v>
      </c>
      <c r="S217" s="39"/>
      <c r="T217" s="10"/>
      <c r="U217" s="49"/>
      <c r="V217" s="39"/>
      <c r="W217" s="11"/>
      <c r="X217" s="52"/>
      <c r="Y217" s="37"/>
      <c r="Z217" s="49"/>
      <c r="AA217" s="10"/>
      <c r="AB217" s="10"/>
      <c r="AC217" s="10"/>
      <c r="AD217" s="10"/>
      <c r="AE217" s="10"/>
      <c r="AF217" s="39"/>
      <c r="AG217" s="39"/>
      <c r="AH217" s="12">
        <f>+IF(AC217+(AB217*12)=0,0,(((AD217*12)+AE217)-((AB217*12)+AC217+((AF217*12)+AG217))))</f>
        <v>0</v>
      </c>
      <c r="AI217" s="12">
        <f>+((AF217*12)+AG217)+((AB217*12)+AC217)-AH217</f>
        <v>0</v>
      </c>
      <c r="AJ217" s="13">
        <f>+X217+Y217</f>
        <v>0</v>
      </c>
      <c r="AK217" s="10">
        <f>+AI217-AJ217</f>
        <v>0</v>
      </c>
      <c r="AL217" s="39" t="e">
        <f>+IF(AZ217&gt;11000,11000,AZ217)</f>
        <v>#REF!</v>
      </c>
      <c r="AM217" s="10" t="e">
        <f>AL217*(AK217/12)</f>
        <v>#REF!</v>
      </c>
      <c r="AN217" s="10"/>
      <c r="AO217" s="10" t="e">
        <f>+AN217/AM217</f>
        <v>#REF!</v>
      </c>
      <c r="AP217" s="10" t="e">
        <f>AM217*(1-AO217)</f>
        <v>#REF!</v>
      </c>
      <c r="AQ217" s="10"/>
      <c r="AR217" s="10" t="e">
        <f>+AQ217/AM217</f>
        <v>#REF!</v>
      </c>
      <c r="AS217" s="10" t="e">
        <f>+AM217-AN217-AQ217</f>
        <v>#REF!</v>
      </c>
      <c r="AT217" s="10"/>
      <c r="AU217" s="10"/>
      <c r="AV217" s="10"/>
      <c r="AW217" s="10" t="e">
        <f t="shared" si="3"/>
        <v>#REF!</v>
      </c>
      <c r="AZ217" t="e">
        <f>+AVERAGE(#REF!)</f>
        <v>#REF!</v>
      </c>
    </row>
    <row r="218" spans="1:52">
      <c r="A218" s="10">
        <v>216</v>
      </c>
      <c r="B218" s="21">
        <v>42032</v>
      </c>
      <c r="C218" s="10" t="s">
        <v>378</v>
      </c>
      <c r="D218" s="10"/>
      <c r="E218" s="10" t="s">
        <v>843</v>
      </c>
      <c r="F218" s="10" t="s">
        <v>176</v>
      </c>
      <c r="G218" s="10"/>
      <c r="H218" s="10"/>
      <c r="I218" s="10"/>
      <c r="J218" s="10" t="s">
        <v>51</v>
      </c>
      <c r="K218" s="10"/>
      <c r="L218" s="10" t="s">
        <v>158</v>
      </c>
      <c r="M218" s="10" t="s">
        <v>378</v>
      </c>
      <c r="N218" s="10"/>
      <c r="O218" s="10" t="s">
        <v>843</v>
      </c>
      <c r="P218" s="10" t="s">
        <v>176</v>
      </c>
      <c r="Q218" s="10"/>
      <c r="R218" s="10">
        <v>2320019</v>
      </c>
      <c r="S218" s="39"/>
      <c r="T218" s="10"/>
      <c r="U218" s="49"/>
      <c r="V218" s="39"/>
      <c r="W218" s="11"/>
      <c r="X218" s="52"/>
      <c r="Y218" s="37"/>
      <c r="Z218" s="49"/>
      <c r="AA218" s="10"/>
      <c r="AB218" s="10"/>
      <c r="AC218" s="10"/>
      <c r="AD218" s="10"/>
      <c r="AE218" s="10"/>
      <c r="AF218" s="39"/>
      <c r="AG218" s="39"/>
      <c r="AH218" s="12">
        <f>+IF(AC218+(AB218*12)=0,0,(((AD218*12)+AE218)-((AB218*12)+AC218+((AF218*12)+AG218))))</f>
        <v>0</v>
      </c>
      <c r="AI218" s="12">
        <f>+((AF218*12)+AG218)+((AB218*12)+AC218)-AH218</f>
        <v>0</v>
      </c>
      <c r="AJ218" s="13">
        <f>+X218+Y218</f>
        <v>0</v>
      </c>
      <c r="AK218" s="10">
        <f>+AI218-AJ218</f>
        <v>0</v>
      </c>
      <c r="AL218" s="39" t="e">
        <f>+IF(AZ218&gt;11000,11000,AZ218)</f>
        <v>#REF!</v>
      </c>
      <c r="AM218" s="10" t="e">
        <f>AL218*(AK218/12)</f>
        <v>#REF!</v>
      </c>
      <c r="AN218" s="10"/>
      <c r="AO218" s="10" t="e">
        <f>+AN218/AM218</f>
        <v>#REF!</v>
      </c>
      <c r="AP218" s="10" t="e">
        <f>AM218*(1-AO218)</f>
        <v>#REF!</v>
      </c>
      <c r="AQ218" s="10"/>
      <c r="AR218" s="10" t="e">
        <f>+AQ218/AM218</f>
        <v>#REF!</v>
      </c>
      <c r="AS218" s="10" t="e">
        <f>+AM218-AN218-AQ218</f>
        <v>#REF!</v>
      </c>
      <c r="AT218" s="10"/>
      <c r="AU218" s="10"/>
      <c r="AV218" s="10"/>
      <c r="AW218" s="10" t="e">
        <f t="shared" si="3"/>
        <v>#REF!</v>
      </c>
      <c r="AZ218" t="e">
        <f>+AVERAGE(#REF!)</f>
        <v>#REF!</v>
      </c>
    </row>
    <row r="219" spans="1:52">
      <c r="A219" s="10">
        <v>217</v>
      </c>
      <c r="B219" s="21">
        <v>42032</v>
      </c>
      <c r="C219" s="10" t="s">
        <v>844</v>
      </c>
      <c r="D219" s="10"/>
      <c r="E219" s="10" t="s">
        <v>845</v>
      </c>
      <c r="F219" s="10" t="s">
        <v>450</v>
      </c>
      <c r="G219" s="10"/>
      <c r="H219" s="10"/>
      <c r="I219" s="10"/>
      <c r="J219" s="10" t="s">
        <v>51</v>
      </c>
      <c r="K219" s="10"/>
      <c r="L219" s="10" t="s">
        <v>57</v>
      </c>
      <c r="M219" s="10" t="s">
        <v>844</v>
      </c>
      <c r="N219" s="10"/>
      <c r="O219" s="10" t="s">
        <v>845</v>
      </c>
      <c r="P219" s="10" t="s">
        <v>450</v>
      </c>
      <c r="Q219" s="10"/>
      <c r="R219" s="10">
        <v>2085739</v>
      </c>
      <c r="S219" s="39"/>
      <c r="T219" s="10"/>
      <c r="U219" s="49"/>
      <c r="V219" s="39"/>
      <c r="W219" s="11"/>
      <c r="X219" s="52"/>
      <c r="Y219" s="37"/>
      <c r="Z219" s="49"/>
      <c r="AA219" s="10"/>
      <c r="AB219" s="10"/>
      <c r="AC219" s="10"/>
      <c r="AD219" s="10"/>
      <c r="AE219" s="10"/>
      <c r="AF219" s="39"/>
      <c r="AG219" s="39"/>
      <c r="AH219" s="12">
        <f>+IF(AC219+(AB219*12)=0,0,(((AD219*12)+AE219)-((AB219*12)+AC219+((AF219*12)+AG219))))</f>
        <v>0</v>
      </c>
      <c r="AI219" s="12">
        <f>+((AF219*12)+AG219)+((AB219*12)+AC219)-AH219</f>
        <v>0</v>
      </c>
      <c r="AJ219" s="13">
        <f>+X219+Y219</f>
        <v>0</v>
      </c>
      <c r="AK219" s="10">
        <f>+AI219-AJ219</f>
        <v>0</v>
      </c>
      <c r="AL219" s="39" t="e">
        <f>+IF(AZ219&gt;11000,11000,AZ219)</f>
        <v>#REF!</v>
      </c>
      <c r="AM219" s="10" t="e">
        <f>AL219*(AK219/12)</f>
        <v>#REF!</v>
      </c>
      <c r="AN219" s="10"/>
      <c r="AO219" s="10" t="e">
        <f>+AN219/AM219</f>
        <v>#REF!</v>
      </c>
      <c r="AP219" s="10" t="e">
        <f>AM219*(1-AO219)</f>
        <v>#REF!</v>
      </c>
      <c r="AQ219" s="10"/>
      <c r="AR219" s="10" t="e">
        <f>+AQ219/AM219</f>
        <v>#REF!</v>
      </c>
      <c r="AS219" s="10" t="e">
        <f>+AM219-AN219-AQ219</f>
        <v>#REF!</v>
      </c>
      <c r="AT219" s="10"/>
      <c r="AU219" s="10"/>
      <c r="AV219" s="10"/>
      <c r="AW219" s="10" t="e">
        <f t="shared" si="3"/>
        <v>#REF!</v>
      </c>
      <c r="AZ219" t="e">
        <f>+AVERAGE(#REF!)</f>
        <v>#REF!</v>
      </c>
    </row>
    <row r="220" spans="1:52">
      <c r="A220" s="10">
        <v>218</v>
      </c>
      <c r="B220" s="21">
        <v>42032</v>
      </c>
      <c r="C220" s="10" t="s">
        <v>846</v>
      </c>
      <c r="D220" s="10" t="s">
        <v>847</v>
      </c>
      <c r="E220" s="10" t="s">
        <v>108</v>
      </c>
      <c r="F220" s="10" t="s">
        <v>183</v>
      </c>
      <c r="G220" s="10"/>
      <c r="H220" s="10"/>
      <c r="I220" s="10"/>
      <c r="J220" s="10" t="s">
        <v>51</v>
      </c>
      <c r="K220" s="10"/>
      <c r="L220" s="10" t="s">
        <v>52</v>
      </c>
      <c r="M220" s="10" t="s">
        <v>846</v>
      </c>
      <c r="N220" s="10" t="s">
        <v>847</v>
      </c>
      <c r="O220" s="10" t="s">
        <v>108</v>
      </c>
      <c r="P220" s="10" t="s">
        <v>183</v>
      </c>
      <c r="Q220" s="10"/>
      <c r="R220" s="10">
        <v>380151</v>
      </c>
      <c r="S220" s="39"/>
      <c r="T220" s="10"/>
      <c r="U220" s="49"/>
      <c r="V220" s="39"/>
      <c r="W220" s="11"/>
      <c r="X220" s="52"/>
      <c r="Y220" s="37"/>
      <c r="Z220" s="49"/>
      <c r="AA220" s="10"/>
      <c r="AB220" s="10"/>
      <c r="AC220" s="10"/>
      <c r="AD220" s="10"/>
      <c r="AE220" s="10"/>
      <c r="AF220" s="39"/>
      <c r="AG220" s="39"/>
      <c r="AH220" s="12">
        <f>+IF(AC220+(AB220*12)=0,0,(((AD220*12)+AE220)-((AB220*12)+AC220+((AF220*12)+AG220))))</f>
        <v>0</v>
      </c>
      <c r="AI220" s="12">
        <f>+((AF220*12)+AG220)+((AB220*12)+AC220)-AH220</f>
        <v>0</v>
      </c>
      <c r="AJ220" s="13">
        <f>+X220+Y220</f>
        <v>0</v>
      </c>
      <c r="AK220" s="10">
        <f>+AI220-AJ220</f>
        <v>0</v>
      </c>
      <c r="AL220" s="39" t="e">
        <f>+IF(AZ220&gt;11000,11000,AZ220)</f>
        <v>#REF!</v>
      </c>
      <c r="AM220" s="10" t="e">
        <f>AL220*(AK220/12)</f>
        <v>#REF!</v>
      </c>
      <c r="AN220" s="10"/>
      <c r="AO220" s="10" t="e">
        <f>+AN220/AM220</f>
        <v>#REF!</v>
      </c>
      <c r="AP220" s="10" t="e">
        <f>AM220*(1-AO220)</f>
        <v>#REF!</v>
      </c>
      <c r="AQ220" s="10"/>
      <c r="AR220" s="10" t="e">
        <f>+AQ220/AM220</f>
        <v>#REF!</v>
      </c>
      <c r="AS220" s="10" t="e">
        <f>+AM220-AN220-AQ220</f>
        <v>#REF!</v>
      </c>
      <c r="AT220" s="10"/>
      <c r="AU220" s="10"/>
      <c r="AV220" s="10"/>
      <c r="AW220" s="10" t="e">
        <f t="shared" si="3"/>
        <v>#REF!</v>
      </c>
      <c r="AZ220" t="e">
        <f>+AVERAGE(#REF!)</f>
        <v>#REF!</v>
      </c>
    </row>
    <row r="221" spans="1:52">
      <c r="A221" s="10">
        <v>219</v>
      </c>
      <c r="B221" s="21">
        <v>42032</v>
      </c>
      <c r="C221" s="10" t="s">
        <v>837</v>
      </c>
      <c r="D221" s="10"/>
      <c r="E221" s="10" t="s">
        <v>666</v>
      </c>
      <c r="F221" s="10" t="s">
        <v>848</v>
      </c>
      <c r="G221" s="10"/>
      <c r="H221" s="10"/>
      <c r="I221" s="10"/>
      <c r="J221" s="10" t="s">
        <v>51</v>
      </c>
      <c r="K221" s="10"/>
      <c r="L221" s="10" t="s">
        <v>81</v>
      </c>
      <c r="M221" s="10" t="s">
        <v>837</v>
      </c>
      <c r="N221" s="10"/>
      <c r="O221" s="10" t="s">
        <v>666</v>
      </c>
      <c r="P221" s="10" t="s">
        <v>848</v>
      </c>
      <c r="Q221" s="10"/>
      <c r="R221" s="10">
        <v>2295988</v>
      </c>
      <c r="S221" s="39"/>
      <c r="T221" s="10"/>
      <c r="U221" s="49"/>
      <c r="V221" s="39"/>
      <c r="W221" s="11"/>
      <c r="X221" s="52"/>
      <c r="Y221" s="37"/>
      <c r="Z221" s="49"/>
      <c r="AA221" s="10"/>
      <c r="AB221" s="10"/>
      <c r="AC221" s="10"/>
      <c r="AD221" s="10"/>
      <c r="AE221" s="10"/>
      <c r="AF221" s="39"/>
      <c r="AG221" s="39"/>
      <c r="AH221" s="12">
        <f>+IF(AC221+(AB221*12)=0,0,(((AD221*12)+AE221)-((AB221*12)+AC221+((AF221*12)+AG221))))</f>
        <v>0</v>
      </c>
      <c r="AI221" s="12">
        <f>+((AF221*12)+AG221)+((AB221*12)+AC221)-AH221</f>
        <v>0</v>
      </c>
      <c r="AJ221" s="13">
        <f>+X221+Y221</f>
        <v>0</v>
      </c>
      <c r="AK221" s="10">
        <f>+AI221-AJ221</f>
        <v>0</v>
      </c>
      <c r="AL221" s="39" t="e">
        <f>+IF(AZ221&gt;11000,11000,AZ221)</f>
        <v>#REF!</v>
      </c>
      <c r="AM221" s="10" t="e">
        <f>AL221*(AK221/12)</f>
        <v>#REF!</v>
      </c>
      <c r="AN221" s="10"/>
      <c r="AO221" s="10" t="e">
        <f>+AN221/AM221</f>
        <v>#REF!</v>
      </c>
      <c r="AP221" s="10" t="e">
        <f>AM221*(1-AO221)</f>
        <v>#REF!</v>
      </c>
      <c r="AQ221" s="10"/>
      <c r="AR221" s="10" t="e">
        <f>+AQ221/AM221</f>
        <v>#REF!</v>
      </c>
      <c r="AS221" s="10" t="e">
        <f>+AM221-AN221-AQ221</f>
        <v>#REF!</v>
      </c>
      <c r="AT221" s="10"/>
      <c r="AU221" s="10"/>
      <c r="AV221" s="10"/>
      <c r="AW221" s="10" t="e">
        <f t="shared" si="3"/>
        <v>#REF!</v>
      </c>
      <c r="AZ221" t="e">
        <f>+AVERAGE(#REF!)</f>
        <v>#REF!</v>
      </c>
    </row>
    <row r="222" spans="1:52">
      <c r="A222" s="10">
        <v>220</v>
      </c>
      <c r="B222" s="21">
        <v>42032</v>
      </c>
      <c r="C222" s="10" t="s">
        <v>849</v>
      </c>
      <c r="D222" s="10"/>
      <c r="E222" s="10" t="s">
        <v>850</v>
      </c>
      <c r="F222" s="10" t="s">
        <v>851</v>
      </c>
      <c r="G222" s="10"/>
      <c r="H222" s="10"/>
      <c r="I222" s="10"/>
      <c r="J222" s="10" t="s">
        <v>51</v>
      </c>
      <c r="K222" s="10"/>
      <c r="L222" s="10" t="s">
        <v>57</v>
      </c>
      <c r="M222" s="10" t="s">
        <v>849</v>
      </c>
      <c r="N222" s="10"/>
      <c r="O222" s="10" t="s">
        <v>850</v>
      </c>
      <c r="P222" s="10" t="s">
        <v>851</v>
      </c>
      <c r="Q222" s="10"/>
      <c r="R222" s="10">
        <v>2210445</v>
      </c>
      <c r="S222" s="39"/>
      <c r="T222" s="10"/>
      <c r="U222" s="49"/>
      <c r="V222" s="39"/>
      <c r="W222" s="11"/>
      <c r="X222" s="52"/>
      <c r="Y222" s="37"/>
      <c r="Z222" s="49"/>
      <c r="AA222" s="10"/>
      <c r="AB222" s="10"/>
      <c r="AC222" s="10"/>
      <c r="AD222" s="10"/>
      <c r="AE222" s="10"/>
      <c r="AF222" s="39"/>
      <c r="AG222" s="39"/>
      <c r="AH222" s="12">
        <f>+IF(AC222+(AB222*12)=0,0,(((AD222*12)+AE222)-((AB222*12)+AC222+((AF222*12)+AG222))))</f>
        <v>0</v>
      </c>
      <c r="AI222" s="12">
        <f>+((AF222*12)+AG222)+((AB222*12)+AC222)-AH222</f>
        <v>0</v>
      </c>
      <c r="AJ222" s="13">
        <f>+X222+Y222</f>
        <v>0</v>
      </c>
      <c r="AK222" s="10">
        <f>+AI222-AJ222</f>
        <v>0</v>
      </c>
      <c r="AL222" s="39" t="e">
        <f>+IF(AZ222&gt;11000,11000,AZ222)</f>
        <v>#REF!</v>
      </c>
      <c r="AM222" s="10" t="e">
        <f>AL222*(AK222/12)</f>
        <v>#REF!</v>
      </c>
      <c r="AN222" s="10"/>
      <c r="AO222" s="10" t="e">
        <f>+AN222/AM222</f>
        <v>#REF!</v>
      </c>
      <c r="AP222" s="10" t="e">
        <f>AM222*(1-AO222)</f>
        <v>#REF!</v>
      </c>
      <c r="AQ222" s="10"/>
      <c r="AR222" s="10" t="e">
        <f>+AQ222/AM222</f>
        <v>#REF!</v>
      </c>
      <c r="AS222" s="10" t="e">
        <f>+AM222-AN222-AQ222</f>
        <v>#REF!</v>
      </c>
      <c r="AT222" s="10"/>
      <c r="AU222" s="10"/>
      <c r="AV222" s="10"/>
      <c r="AW222" s="10" t="e">
        <f t="shared" si="3"/>
        <v>#REF!</v>
      </c>
      <c r="AZ222" t="e">
        <f>+AVERAGE(#REF!)</f>
        <v>#REF!</v>
      </c>
    </row>
    <row r="223" spans="1:52">
      <c r="A223" s="10">
        <v>221</v>
      </c>
      <c r="B223" s="21">
        <v>42032</v>
      </c>
      <c r="C223" s="10" t="s">
        <v>852</v>
      </c>
      <c r="D223" s="10"/>
      <c r="E223" s="10" t="s">
        <v>853</v>
      </c>
      <c r="F223" s="10" t="s">
        <v>450</v>
      </c>
      <c r="G223" s="10"/>
      <c r="H223" s="10"/>
      <c r="I223" s="10"/>
      <c r="J223" s="10" t="s">
        <v>51</v>
      </c>
      <c r="K223" s="10"/>
      <c r="L223" s="10" t="s">
        <v>90</v>
      </c>
      <c r="M223" s="10" t="s">
        <v>852</v>
      </c>
      <c r="N223" s="10"/>
      <c r="O223" s="10" t="s">
        <v>853</v>
      </c>
      <c r="P223" s="10" t="s">
        <v>450</v>
      </c>
      <c r="Q223" s="10"/>
      <c r="R223" s="10">
        <v>2323540</v>
      </c>
      <c r="S223" s="39"/>
      <c r="T223" s="10"/>
      <c r="U223" s="49"/>
      <c r="V223" s="39"/>
      <c r="W223" s="11"/>
      <c r="X223" s="52"/>
      <c r="Y223" s="37"/>
      <c r="Z223" s="49"/>
      <c r="AA223" s="10"/>
      <c r="AB223" s="10"/>
      <c r="AC223" s="10"/>
      <c r="AD223" s="10"/>
      <c r="AE223" s="10"/>
      <c r="AF223" s="39"/>
      <c r="AG223" s="39"/>
      <c r="AH223" s="12">
        <f>+IF(AC223+(AB223*12)=0,0,(((AD223*12)+AE223)-((AB223*12)+AC223+((AF223*12)+AG223))))</f>
        <v>0</v>
      </c>
      <c r="AI223" s="12">
        <f>+((AF223*12)+AG223)+((AB223*12)+AC223)-AH223</f>
        <v>0</v>
      </c>
      <c r="AJ223" s="13">
        <f>+X223+Y223</f>
        <v>0</v>
      </c>
      <c r="AK223" s="10">
        <f>+AI223-AJ223</f>
        <v>0</v>
      </c>
      <c r="AL223" s="39" t="e">
        <f>+IF(AZ223&gt;11000,11000,AZ223)</f>
        <v>#REF!</v>
      </c>
      <c r="AM223" s="10" t="e">
        <f>AL223*(AK223/12)</f>
        <v>#REF!</v>
      </c>
      <c r="AN223" s="10"/>
      <c r="AO223" s="10" t="e">
        <f>+AN223/AM223</f>
        <v>#REF!</v>
      </c>
      <c r="AP223" s="10" t="e">
        <f>AM223*(1-AO223)</f>
        <v>#REF!</v>
      </c>
      <c r="AQ223" s="10"/>
      <c r="AR223" s="10" t="e">
        <f>+AQ223/AM223</f>
        <v>#REF!</v>
      </c>
      <c r="AS223" s="10" t="e">
        <f>+AM223-AN223-AQ223</f>
        <v>#REF!</v>
      </c>
      <c r="AT223" s="10"/>
      <c r="AU223" s="10"/>
      <c r="AV223" s="10"/>
      <c r="AW223" s="10" t="e">
        <f t="shared" si="3"/>
        <v>#REF!</v>
      </c>
      <c r="AZ223" t="e">
        <f>+AVERAGE(#REF!)</f>
        <v>#REF!</v>
      </c>
    </row>
    <row r="224" spans="1:52">
      <c r="A224" s="10">
        <v>222</v>
      </c>
      <c r="B224" s="21">
        <v>42032</v>
      </c>
      <c r="C224" s="10" t="s">
        <v>854</v>
      </c>
      <c r="D224" s="10"/>
      <c r="E224" s="10" t="s">
        <v>182</v>
      </c>
      <c r="F224" s="10" t="s">
        <v>855</v>
      </c>
      <c r="G224" s="10" t="s">
        <v>856</v>
      </c>
      <c r="H224" s="10"/>
      <c r="I224" s="10"/>
      <c r="J224" s="10" t="s">
        <v>265</v>
      </c>
      <c r="K224" s="10"/>
      <c r="L224" s="10" t="s">
        <v>52</v>
      </c>
      <c r="M224" s="10" t="s">
        <v>279</v>
      </c>
      <c r="N224" s="10" t="s">
        <v>857</v>
      </c>
      <c r="O224" s="10" t="s">
        <v>858</v>
      </c>
      <c r="P224" s="10" t="s">
        <v>446</v>
      </c>
      <c r="Q224" s="10"/>
      <c r="R224" s="10">
        <v>438616</v>
      </c>
      <c r="S224" s="39"/>
      <c r="T224" s="10"/>
      <c r="U224" s="49"/>
      <c r="V224" s="39"/>
      <c r="W224" s="11"/>
      <c r="X224" s="52"/>
      <c r="Y224" s="37"/>
      <c r="Z224" s="49"/>
      <c r="AA224" s="10"/>
      <c r="AB224" s="10"/>
      <c r="AC224" s="10"/>
      <c r="AD224" s="10"/>
      <c r="AE224" s="10"/>
      <c r="AF224" s="39"/>
      <c r="AG224" s="39"/>
      <c r="AH224" s="12">
        <f>+IF(AC224+(AB224*12)=0,0,(((AD224*12)+AE224)-((AB224*12)+AC224+((AF224*12)+AG224))))</f>
        <v>0</v>
      </c>
      <c r="AI224" s="12">
        <f>+((AF224*12)+AG224)+((AB224*12)+AC224)-AH224</f>
        <v>0</v>
      </c>
      <c r="AJ224" s="13">
        <f>+X224+Y224</f>
        <v>0</v>
      </c>
      <c r="AK224" s="10">
        <f>+AI224-AJ224</f>
        <v>0</v>
      </c>
      <c r="AL224" s="39" t="e">
        <f>+IF(AZ224&gt;11000,11000,AZ224)</f>
        <v>#REF!</v>
      </c>
      <c r="AM224" s="10" t="e">
        <f>AL224*(AK224/12)</f>
        <v>#REF!</v>
      </c>
      <c r="AN224" s="10"/>
      <c r="AO224" s="10" t="e">
        <f>+AN224/AM224</f>
        <v>#REF!</v>
      </c>
      <c r="AP224" s="10" t="e">
        <f>AM224*(1-AO224)</f>
        <v>#REF!</v>
      </c>
      <c r="AQ224" s="10"/>
      <c r="AR224" s="10" t="e">
        <f>+AQ224/AM224</f>
        <v>#REF!</v>
      </c>
      <c r="AS224" s="10" t="e">
        <f>+AM224-AN224-AQ224</f>
        <v>#REF!</v>
      </c>
      <c r="AT224" s="10"/>
      <c r="AU224" s="10"/>
      <c r="AV224" s="10"/>
      <c r="AW224" s="10" t="e">
        <f t="shared" si="3"/>
        <v>#REF!</v>
      </c>
      <c r="AZ224" t="e">
        <f>+AVERAGE(#REF!)</f>
        <v>#REF!</v>
      </c>
    </row>
    <row r="225" spans="1:52">
      <c r="A225" s="10">
        <v>223</v>
      </c>
      <c r="B225" s="21">
        <v>42032</v>
      </c>
      <c r="C225" s="10" t="s">
        <v>859</v>
      </c>
      <c r="D225" s="10" t="s">
        <v>148</v>
      </c>
      <c r="E225" s="10" t="s">
        <v>860</v>
      </c>
      <c r="F225" s="10" t="s">
        <v>861</v>
      </c>
      <c r="G225" s="10"/>
      <c r="H225" s="10"/>
      <c r="I225" s="10"/>
      <c r="J225" s="10" t="s">
        <v>51</v>
      </c>
      <c r="K225" s="10"/>
      <c r="L225" s="10" t="s">
        <v>150</v>
      </c>
      <c r="M225" s="10" t="s">
        <v>859</v>
      </c>
      <c r="N225" s="10" t="s">
        <v>148</v>
      </c>
      <c r="O225" s="10" t="s">
        <v>860</v>
      </c>
      <c r="P225" s="10" t="s">
        <v>861</v>
      </c>
      <c r="Q225" s="10"/>
      <c r="R225" s="10">
        <v>1038451</v>
      </c>
      <c r="S225" s="39"/>
      <c r="T225" s="10"/>
      <c r="U225" s="49"/>
      <c r="V225" s="39"/>
      <c r="W225" s="11"/>
      <c r="X225" s="52"/>
      <c r="Y225" s="37"/>
      <c r="Z225" s="49"/>
      <c r="AA225" s="10"/>
      <c r="AB225" s="10"/>
      <c r="AC225" s="10"/>
      <c r="AD225" s="10"/>
      <c r="AE225" s="10"/>
      <c r="AF225" s="39"/>
      <c r="AG225" s="39"/>
      <c r="AH225" s="12">
        <f>+IF(AC225+(AB225*12)=0,0,(((AD225*12)+AE225)-((AB225*12)+AC225+((AF225*12)+AG225))))</f>
        <v>0</v>
      </c>
      <c r="AI225" s="12">
        <f>+((AF225*12)+AG225)+((AB225*12)+AC225)-AH225</f>
        <v>0</v>
      </c>
      <c r="AJ225" s="13">
        <f>+X225+Y225</f>
        <v>0</v>
      </c>
      <c r="AK225" s="10">
        <f>+AI225-AJ225</f>
        <v>0</v>
      </c>
      <c r="AL225" s="39" t="e">
        <f>+IF(AZ225&gt;11000,11000,AZ225)</f>
        <v>#REF!</v>
      </c>
      <c r="AM225" s="10" t="e">
        <f>AL225*(AK225/12)</f>
        <v>#REF!</v>
      </c>
      <c r="AN225" s="10"/>
      <c r="AO225" s="10" t="e">
        <f>+AN225/AM225</f>
        <v>#REF!</v>
      </c>
      <c r="AP225" s="10" t="e">
        <f>AM225*(1-AO225)</f>
        <v>#REF!</v>
      </c>
      <c r="AQ225" s="10"/>
      <c r="AR225" s="10" t="e">
        <f>+AQ225/AM225</f>
        <v>#REF!</v>
      </c>
      <c r="AS225" s="10" t="e">
        <f>+AM225-AN225-AQ225</f>
        <v>#REF!</v>
      </c>
      <c r="AT225" s="10"/>
      <c r="AU225" s="10"/>
      <c r="AV225" s="10"/>
      <c r="AW225" s="10" t="e">
        <f t="shared" si="3"/>
        <v>#REF!</v>
      </c>
      <c r="AZ225" t="e">
        <f>+AVERAGE(#REF!)</f>
        <v>#REF!</v>
      </c>
    </row>
    <row r="226" spans="1:52">
      <c r="A226" s="10">
        <v>224</v>
      </c>
      <c r="B226" s="21">
        <v>42032</v>
      </c>
      <c r="C226" s="10" t="s">
        <v>862</v>
      </c>
      <c r="D226" s="10"/>
      <c r="E226" s="10" t="s">
        <v>666</v>
      </c>
      <c r="F226" s="10" t="s">
        <v>182</v>
      </c>
      <c r="G226" s="10"/>
      <c r="H226" s="10"/>
      <c r="I226" s="10"/>
      <c r="J226" s="10" t="s">
        <v>51</v>
      </c>
      <c r="K226" s="10"/>
      <c r="L226" s="10" t="s">
        <v>158</v>
      </c>
      <c r="M226" s="10" t="s">
        <v>862</v>
      </c>
      <c r="N226" s="10"/>
      <c r="O226" s="10" t="s">
        <v>666</v>
      </c>
      <c r="P226" s="10" t="s">
        <v>182</v>
      </c>
      <c r="Q226" s="10"/>
      <c r="R226" s="10">
        <v>2056446</v>
      </c>
      <c r="S226" s="39"/>
      <c r="T226" s="10"/>
      <c r="U226" s="49"/>
      <c r="V226" s="39"/>
      <c r="W226" s="11"/>
      <c r="X226" s="52"/>
      <c r="Y226" s="37"/>
      <c r="Z226" s="49"/>
      <c r="AA226" s="10"/>
      <c r="AB226" s="10"/>
      <c r="AC226" s="10"/>
      <c r="AD226" s="10"/>
      <c r="AE226" s="10"/>
      <c r="AF226" s="39"/>
      <c r="AG226" s="39"/>
      <c r="AH226" s="12">
        <f>+IF(AC226+(AB226*12)=0,0,(((AD226*12)+AE226)-((AB226*12)+AC226+((AF226*12)+AG226))))</f>
        <v>0</v>
      </c>
      <c r="AI226" s="12">
        <f>+((AF226*12)+AG226)+((AB226*12)+AC226)-AH226</f>
        <v>0</v>
      </c>
      <c r="AJ226" s="13">
        <f>+X226+Y226</f>
        <v>0</v>
      </c>
      <c r="AK226" s="10">
        <f>+AI226-AJ226</f>
        <v>0</v>
      </c>
      <c r="AL226" s="39" t="e">
        <f>+IF(AZ226&gt;11000,11000,AZ226)</f>
        <v>#REF!</v>
      </c>
      <c r="AM226" s="10" t="e">
        <f>AL226*(AK226/12)</f>
        <v>#REF!</v>
      </c>
      <c r="AN226" s="10"/>
      <c r="AO226" s="10" t="e">
        <f>+AN226/AM226</f>
        <v>#REF!</v>
      </c>
      <c r="AP226" s="10" t="e">
        <f>AM226*(1-AO226)</f>
        <v>#REF!</v>
      </c>
      <c r="AQ226" s="10"/>
      <c r="AR226" s="10" t="e">
        <f>+AQ226/AM226</f>
        <v>#REF!</v>
      </c>
      <c r="AS226" s="10" t="e">
        <f>+AM226-AN226-AQ226</f>
        <v>#REF!</v>
      </c>
      <c r="AT226" s="10"/>
      <c r="AU226" s="10"/>
      <c r="AV226" s="10"/>
      <c r="AW226" s="10" t="e">
        <f t="shared" si="3"/>
        <v>#REF!</v>
      </c>
      <c r="AZ226" t="e">
        <f>+AVERAGE(#REF!)</f>
        <v>#REF!</v>
      </c>
    </row>
    <row r="227" spans="1:52">
      <c r="A227" s="10">
        <v>225</v>
      </c>
      <c r="B227" s="21">
        <v>42032</v>
      </c>
      <c r="C227" s="10" t="s">
        <v>622</v>
      </c>
      <c r="D227" s="10"/>
      <c r="E227" s="10" t="s">
        <v>442</v>
      </c>
      <c r="F227" s="10" t="s">
        <v>863</v>
      </c>
      <c r="G227" s="10"/>
      <c r="H227" s="10"/>
      <c r="I227" s="10"/>
      <c r="J227" s="10" t="s">
        <v>51</v>
      </c>
      <c r="K227" s="10"/>
      <c r="L227" s="10" t="s">
        <v>119</v>
      </c>
      <c r="M227" s="10" t="s">
        <v>622</v>
      </c>
      <c r="N227" s="10"/>
      <c r="O227" s="10" t="s">
        <v>442</v>
      </c>
      <c r="P227" s="10" t="s">
        <v>863</v>
      </c>
      <c r="Q227" s="10"/>
      <c r="R227" s="10">
        <v>2042821</v>
      </c>
      <c r="S227" s="39"/>
      <c r="T227" s="10"/>
      <c r="U227" s="49"/>
      <c r="V227" s="39"/>
      <c r="W227" s="11"/>
      <c r="X227" s="52"/>
      <c r="Y227" s="37"/>
      <c r="Z227" s="49"/>
      <c r="AA227" s="10"/>
      <c r="AB227" s="10"/>
      <c r="AC227" s="10"/>
      <c r="AD227" s="10"/>
      <c r="AE227" s="10"/>
      <c r="AF227" s="39"/>
      <c r="AG227" s="39"/>
      <c r="AH227" s="12">
        <f>+IF(AC227+(AB227*12)=0,0,(((AD227*12)+AE227)-((AB227*12)+AC227+((AF227*12)+AG227))))</f>
        <v>0</v>
      </c>
      <c r="AI227" s="12">
        <f>+((AF227*12)+AG227)+((AB227*12)+AC227)-AH227</f>
        <v>0</v>
      </c>
      <c r="AJ227" s="13">
        <f>+X227+Y227</f>
        <v>0</v>
      </c>
      <c r="AK227" s="10">
        <f>+AI227-AJ227</f>
        <v>0</v>
      </c>
      <c r="AL227" s="39" t="e">
        <f>+IF(AZ227&gt;11000,11000,AZ227)</f>
        <v>#REF!</v>
      </c>
      <c r="AM227" s="10" t="e">
        <f>AL227*(AK227/12)</f>
        <v>#REF!</v>
      </c>
      <c r="AN227" s="10"/>
      <c r="AO227" s="10" t="e">
        <f>+AN227/AM227</f>
        <v>#REF!</v>
      </c>
      <c r="AP227" s="10" t="e">
        <f>AM227*(1-AO227)</f>
        <v>#REF!</v>
      </c>
      <c r="AQ227" s="10"/>
      <c r="AR227" s="10" t="e">
        <f>+AQ227/AM227</f>
        <v>#REF!</v>
      </c>
      <c r="AS227" s="10" t="e">
        <f>+AM227-AN227-AQ227</f>
        <v>#REF!</v>
      </c>
      <c r="AT227" s="10"/>
      <c r="AU227" s="10"/>
      <c r="AV227" s="10"/>
      <c r="AW227" s="10" t="e">
        <f t="shared" si="3"/>
        <v>#REF!</v>
      </c>
      <c r="AZ227" t="e">
        <f>+AVERAGE(#REF!)</f>
        <v>#REF!</v>
      </c>
    </row>
    <row r="228" spans="1:52">
      <c r="A228" s="10">
        <v>226</v>
      </c>
      <c r="B228" s="21">
        <v>42032</v>
      </c>
      <c r="C228" s="10" t="s">
        <v>95</v>
      </c>
      <c r="D228" s="10"/>
      <c r="E228" s="10" t="s">
        <v>55</v>
      </c>
      <c r="F228" s="10" t="s">
        <v>471</v>
      </c>
      <c r="G228" s="10"/>
      <c r="H228" s="10"/>
      <c r="I228" s="10"/>
      <c r="J228" s="10" t="s">
        <v>51</v>
      </c>
      <c r="K228" s="10"/>
      <c r="L228" s="10" t="s">
        <v>52</v>
      </c>
      <c r="M228" s="10" t="s">
        <v>95</v>
      </c>
      <c r="N228" s="10"/>
      <c r="O228" s="10" t="s">
        <v>55</v>
      </c>
      <c r="P228" s="10" t="s">
        <v>471</v>
      </c>
      <c r="Q228" s="10"/>
      <c r="R228" s="10">
        <v>619691</v>
      </c>
      <c r="S228" s="39"/>
      <c r="T228" s="10"/>
      <c r="U228" s="49"/>
      <c r="V228" s="39"/>
      <c r="W228" s="11"/>
      <c r="X228" s="52"/>
      <c r="Y228" s="37"/>
      <c r="Z228" s="49"/>
      <c r="AA228" s="10"/>
      <c r="AB228" s="10"/>
      <c r="AC228" s="10"/>
      <c r="AD228" s="10"/>
      <c r="AE228" s="10"/>
      <c r="AF228" s="39"/>
      <c r="AG228" s="39"/>
      <c r="AH228" s="12">
        <f>+IF(AC228+(AB228*12)=0,0,(((AD228*12)+AE228)-((AB228*12)+AC228+((AF228*12)+AG228))))</f>
        <v>0</v>
      </c>
      <c r="AI228" s="12">
        <f>+((AF228*12)+AG228)+((AB228*12)+AC228)-AH228</f>
        <v>0</v>
      </c>
      <c r="AJ228" s="13">
        <f>+X228+Y228</f>
        <v>0</v>
      </c>
      <c r="AK228" s="10">
        <f>+AI228-AJ228</f>
        <v>0</v>
      </c>
      <c r="AL228" s="39" t="e">
        <f>+IF(AZ228&gt;11000,11000,AZ228)</f>
        <v>#REF!</v>
      </c>
      <c r="AM228" s="10" t="e">
        <f>AL228*(AK228/12)</f>
        <v>#REF!</v>
      </c>
      <c r="AN228" s="10"/>
      <c r="AO228" s="10" t="e">
        <f>+AN228/AM228</f>
        <v>#REF!</v>
      </c>
      <c r="AP228" s="10" t="e">
        <f>AM228*(1-AO228)</f>
        <v>#REF!</v>
      </c>
      <c r="AQ228" s="10"/>
      <c r="AR228" s="10" t="e">
        <f>+AQ228/AM228</f>
        <v>#REF!</v>
      </c>
      <c r="AS228" s="10" t="e">
        <f>+AM228-AN228-AQ228</f>
        <v>#REF!</v>
      </c>
      <c r="AT228" s="10"/>
      <c r="AU228" s="10"/>
      <c r="AV228" s="10"/>
      <c r="AW228" s="10" t="e">
        <f t="shared" si="3"/>
        <v>#REF!</v>
      </c>
      <c r="AZ228" t="e">
        <f>+AVERAGE(#REF!)</f>
        <v>#REF!</v>
      </c>
    </row>
    <row r="229" spans="1:52">
      <c r="A229" s="10">
        <v>227</v>
      </c>
      <c r="B229" s="21">
        <v>42032</v>
      </c>
      <c r="C229" s="10" t="s">
        <v>220</v>
      </c>
      <c r="D229" s="10"/>
      <c r="E229" s="10" t="s">
        <v>739</v>
      </c>
      <c r="F229" s="10" t="s">
        <v>376</v>
      </c>
      <c r="G229" s="10"/>
      <c r="H229" s="10"/>
      <c r="I229" s="10"/>
      <c r="J229" s="10" t="s">
        <v>51</v>
      </c>
      <c r="K229" s="10"/>
      <c r="L229" s="10" t="s">
        <v>57</v>
      </c>
      <c r="M229" s="10" t="s">
        <v>220</v>
      </c>
      <c r="N229" s="10"/>
      <c r="O229" s="10" t="s">
        <v>739</v>
      </c>
      <c r="P229" s="10" t="s">
        <v>376</v>
      </c>
      <c r="Q229" s="10"/>
      <c r="R229" s="10">
        <v>2276424</v>
      </c>
      <c r="S229" s="39"/>
      <c r="T229" s="10"/>
      <c r="U229" s="49"/>
      <c r="V229" s="39"/>
      <c r="W229" s="11"/>
      <c r="X229" s="52"/>
      <c r="Y229" s="37"/>
      <c r="Z229" s="49"/>
      <c r="AA229" s="10"/>
      <c r="AB229" s="10"/>
      <c r="AC229" s="10"/>
      <c r="AD229" s="10"/>
      <c r="AE229" s="10"/>
      <c r="AF229" s="39"/>
      <c r="AG229" s="39"/>
      <c r="AH229" s="12">
        <f>+IF(AC229+(AB229*12)=0,0,(((AD229*12)+AE229)-((AB229*12)+AC229+((AF229*12)+AG229))))</f>
        <v>0</v>
      </c>
      <c r="AI229" s="12">
        <f>+((AF229*12)+AG229)+((AB229*12)+AC229)-AH229</f>
        <v>0</v>
      </c>
      <c r="AJ229" s="13">
        <f>+X229+Y229</f>
        <v>0</v>
      </c>
      <c r="AK229" s="10">
        <f>+AI229-AJ229</f>
        <v>0</v>
      </c>
      <c r="AL229" s="39" t="e">
        <f>+IF(AZ229&gt;11000,11000,AZ229)</f>
        <v>#REF!</v>
      </c>
      <c r="AM229" s="10" t="e">
        <f>AL229*(AK229/12)</f>
        <v>#REF!</v>
      </c>
      <c r="AN229" s="10"/>
      <c r="AO229" s="10" t="e">
        <f>+AN229/AM229</f>
        <v>#REF!</v>
      </c>
      <c r="AP229" s="10" t="e">
        <f>AM229*(1-AO229)</f>
        <v>#REF!</v>
      </c>
      <c r="AQ229" s="10"/>
      <c r="AR229" s="10" t="e">
        <f>+AQ229/AM229</f>
        <v>#REF!</v>
      </c>
      <c r="AS229" s="10" t="e">
        <f>+AM229-AN229-AQ229</f>
        <v>#REF!</v>
      </c>
      <c r="AT229" s="10"/>
      <c r="AU229" s="10"/>
      <c r="AV229" s="10"/>
      <c r="AW229" s="10" t="e">
        <f t="shared" si="3"/>
        <v>#REF!</v>
      </c>
      <c r="AZ229" t="e">
        <f>+AVERAGE(#REF!)</f>
        <v>#REF!</v>
      </c>
    </row>
    <row r="230" spans="1:52">
      <c r="A230" s="10">
        <v>228</v>
      </c>
      <c r="B230" s="21">
        <v>42032</v>
      </c>
      <c r="C230" s="10" t="s">
        <v>864</v>
      </c>
      <c r="D230" s="10"/>
      <c r="E230" s="10" t="s">
        <v>182</v>
      </c>
      <c r="F230" s="10" t="s">
        <v>126</v>
      </c>
      <c r="G230" s="10"/>
      <c r="H230" s="10"/>
      <c r="I230" s="10"/>
      <c r="J230" s="10" t="s">
        <v>51</v>
      </c>
      <c r="K230" s="10"/>
      <c r="L230" s="10" t="s">
        <v>158</v>
      </c>
      <c r="M230" s="10" t="s">
        <v>864</v>
      </c>
      <c r="N230" s="10"/>
      <c r="O230" s="10" t="s">
        <v>182</v>
      </c>
      <c r="P230" s="10" t="s">
        <v>126</v>
      </c>
      <c r="Q230" s="10"/>
      <c r="R230" s="10">
        <v>2219473</v>
      </c>
      <c r="S230" s="39"/>
      <c r="T230" s="10"/>
      <c r="U230" s="49"/>
      <c r="V230" s="39"/>
      <c r="W230" s="11"/>
      <c r="X230" s="52"/>
      <c r="Y230" s="37"/>
      <c r="Z230" s="49"/>
      <c r="AA230" s="10"/>
      <c r="AB230" s="10"/>
      <c r="AC230" s="10"/>
      <c r="AD230" s="10"/>
      <c r="AE230" s="10"/>
      <c r="AF230" s="39"/>
      <c r="AG230" s="39"/>
      <c r="AH230" s="12">
        <f>+IF(AC230+(AB230*12)=0,0,(((AD230*12)+AE230)-((AB230*12)+AC230+((AF230*12)+AG230))))</f>
        <v>0</v>
      </c>
      <c r="AI230" s="12">
        <f>+((AF230*12)+AG230)+((AB230*12)+AC230)-AH230</f>
        <v>0</v>
      </c>
      <c r="AJ230" s="13">
        <f>+X230+Y230</f>
        <v>0</v>
      </c>
      <c r="AK230" s="10">
        <f>+AI230-AJ230</f>
        <v>0</v>
      </c>
      <c r="AL230" s="39" t="e">
        <f>+IF(AZ230&gt;11000,11000,AZ230)</f>
        <v>#REF!</v>
      </c>
      <c r="AM230" s="10" t="e">
        <f>AL230*(AK230/12)</f>
        <v>#REF!</v>
      </c>
      <c r="AN230" s="10"/>
      <c r="AO230" s="10" t="e">
        <f>+AN230/AM230</f>
        <v>#REF!</v>
      </c>
      <c r="AP230" s="10" t="e">
        <f>AM230*(1-AO230)</f>
        <v>#REF!</v>
      </c>
      <c r="AQ230" s="10"/>
      <c r="AR230" s="10" t="e">
        <f>+AQ230/AM230</f>
        <v>#REF!</v>
      </c>
      <c r="AS230" s="10" t="e">
        <f>+AM230-AN230-AQ230</f>
        <v>#REF!</v>
      </c>
      <c r="AT230" s="10"/>
      <c r="AU230" s="10"/>
      <c r="AV230" s="10"/>
      <c r="AW230" s="10" t="e">
        <f t="shared" si="3"/>
        <v>#REF!</v>
      </c>
      <c r="AZ230" t="e">
        <f>+AVERAGE(#REF!)</f>
        <v>#REF!</v>
      </c>
    </row>
    <row r="231" spans="1:52">
      <c r="A231" s="10">
        <v>229</v>
      </c>
      <c r="B231" s="21">
        <v>42032</v>
      </c>
      <c r="C231" s="10" t="s">
        <v>865</v>
      </c>
      <c r="D231" s="10"/>
      <c r="E231" s="10" t="s">
        <v>56</v>
      </c>
      <c r="F231" s="10" t="s">
        <v>255</v>
      </c>
      <c r="G231" s="10"/>
      <c r="H231" s="10"/>
      <c r="I231" s="10"/>
      <c r="J231" s="10" t="s">
        <v>51</v>
      </c>
      <c r="K231" s="10"/>
      <c r="L231" s="10" t="s">
        <v>57</v>
      </c>
      <c r="M231" s="10" t="s">
        <v>865</v>
      </c>
      <c r="N231" s="10"/>
      <c r="O231" s="10" t="s">
        <v>56</v>
      </c>
      <c r="P231" s="10" t="s">
        <v>255</v>
      </c>
      <c r="Q231" s="10"/>
      <c r="R231" s="10">
        <v>587735</v>
      </c>
      <c r="S231" s="39"/>
      <c r="T231" s="10"/>
      <c r="U231" s="49"/>
      <c r="V231" s="39"/>
      <c r="W231" s="11"/>
      <c r="X231" s="52"/>
      <c r="Y231" s="37"/>
      <c r="Z231" s="49"/>
      <c r="AA231" s="10"/>
      <c r="AB231" s="10"/>
      <c r="AC231" s="10"/>
      <c r="AD231" s="10"/>
      <c r="AE231" s="10"/>
      <c r="AF231" s="39"/>
      <c r="AG231" s="39"/>
      <c r="AH231" s="12">
        <f>+IF(AC231+(AB231*12)=0,0,(((AD231*12)+AE231)-((AB231*12)+AC231+((AF231*12)+AG231))))</f>
        <v>0</v>
      </c>
      <c r="AI231" s="12">
        <f>+((AF231*12)+AG231)+((AB231*12)+AC231)-AH231</f>
        <v>0</v>
      </c>
      <c r="AJ231" s="13">
        <f>+X231+Y231</f>
        <v>0</v>
      </c>
      <c r="AK231" s="10">
        <f>+AI231-AJ231</f>
        <v>0</v>
      </c>
      <c r="AL231" s="39" t="e">
        <f>+IF(AZ231&gt;11000,11000,AZ231)</f>
        <v>#REF!</v>
      </c>
      <c r="AM231" s="10" t="e">
        <f>AL231*(AK231/12)</f>
        <v>#REF!</v>
      </c>
      <c r="AN231" s="10"/>
      <c r="AO231" s="10" t="e">
        <f>+AN231/AM231</f>
        <v>#REF!</v>
      </c>
      <c r="AP231" s="10" t="e">
        <f>AM231*(1-AO231)</f>
        <v>#REF!</v>
      </c>
      <c r="AQ231" s="10"/>
      <c r="AR231" s="10" t="e">
        <f>+AQ231/AM231</f>
        <v>#REF!</v>
      </c>
      <c r="AS231" s="10" t="e">
        <f>+AM231-AN231-AQ231</f>
        <v>#REF!</v>
      </c>
      <c r="AT231" s="10"/>
      <c r="AU231" s="10"/>
      <c r="AV231" s="10"/>
      <c r="AW231" s="10" t="e">
        <f t="shared" si="3"/>
        <v>#REF!</v>
      </c>
      <c r="AZ231" t="e">
        <f>+AVERAGE(#REF!)</f>
        <v>#REF!</v>
      </c>
    </row>
    <row r="232" spans="1:52">
      <c r="A232" s="10">
        <v>230</v>
      </c>
      <c r="B232" s="21">
        <v>42032</v>
      </c>
      <c r="C232" s="10" t="s">
        <v>613</v>
      </c>
      <c r="D232" s="10"/>
      <c r="E232" s="10" t="s">
        <v>331</v>
      </c>
      <c r="F232" s="10" t="s">
        <v>331</v>
      </c>
      <c r="G232" s="10"/>
      <c r="H232" s="10"/>
      <c r="I232" s="10"/>
      <c r="J232" s="10" t="s">
        <v>51</v>
      </c>
      <c r="K232" s="10"/>
      <c r="L232" s="10" t="s">
        <v>158</v>
      </c>
      <c r="M232" s="10" t="s">
        <v>613</v>
      </c>
      <c r="N232" s="10"/>
      <c r="O232" s="10" t="s">
        <v>331</v>
      </c>
      <c r="P232" s="10" t="s">
        <v>331</v>
      </c>
      <c r="Q232" s="10"/>
      <c r="R232" s="10">
        <v>430839</v>
      </c>
      <c r="S232" s="39"/>
      <c r="T232" s="10"/>
      <c r="U232" s="49"/>
      <c r="V232" s="39"/>
      <c r="W232" s="11"/>
      <c r="X232" s="52"/>
      <c r="Y232" s="37"/>
      <c r="Z232" s="49"/>
      <c r="AA232" s="10"/>
      <c r="AB232" s="10"/>
      <c r="AC232" s="10"/>
      <c r="AD232" s="10"/>
      <c r="AE232" s="10"/>
      <c r="AF232" s="39"/>
      <c r="AG232" s="39"/>
      <c r="AH232" s="12">
        <f>+IF(AC232+(AB232*12)=0,0,(((AD232*12)+AE232)-((AB232*12)+AC232+((AF232*12)+AG232))))</f>
        <v>0</v>
      </c>
      <c r="AI232" s="12">
        <f>+((AF232*12)+AG232)+((AB232*12)+AC232)-AH232</f>
        <v>0</v>
      </c>
      <c r="AJ232" s="13">
        <f>+X232+Y232</f>
        <v>0</v>
      </c>
      <c r="AK232" s="10">
        <f>+AI232-AJ232</f>
        <v>0</v>
      </c>
      <c r="AL232" s="39" t="e">
        <f>+IF(AZ232&gt;11000,11000,AZ232)</f>
        <v>#REF!</v>
      </c>
      <c r="AM232" s="10" t="e">
        <f>AL232*(AK232/12)</f>
        <v>#REF!</v>
      </c>
      <c r="AN232" s="10"/>
      <c r="AO232" s="10" t="e">
        <f>+AN232/AM232</f>
        <v>#REF!</v>
      </c>
      <c r="AP232" s="10" t="e">
        <f>AM232*(1-AO232)</f>
        <v>#REF!</v>
      </c>
      <c r="AQ232" s="10"/>
      <c r="AR232" s="10" t="e">
        <f>+AQ232/AM232</f>
        <v>#REF!</v>
      </c>
      <c r="AS232" s="10" t="e">
        <f>+AM232-AN232-AQ232</f>
        <v>#REF!</v>
      </c>
      <c r="AT232" s="10"/>
      <c r="AU232" s="10"/>
      <c r="AV232" s="10"/>
      <c r="AW232" s="10" t="e">
        <f t="shared" si="3"/>
        <v>#REF!</v>
      </c>
      <c r="AZ232" t="e">
        <f>+AVERAGE(#REF!)</f>
        <v>#REF!</v>
      </c>
    </row>
    <row r="233" spans="1:52">
      <c r="A233" s="10">
        <v>231</v>
      </c>
      <c r="B233" s="21">
        <v>42032</v>
      </c>
      <c r="C233" s="10" t="s">
        <v>866</v>
      </c>
      <c r="D233" s="10"/>
      <c r="E233" s="10" t="s">
        <v>376</v>
      </c>
      <c r="F233" s="10" t="s">
        <v>867</v>
      </c>
      <c r="G233" s="10"/>
      <c r="H233" s="10"/>
      <c r="I233" s="10"/>
      <c r="J233" s="10" t="s">
        <v>51</v>
      </c>
      <c r="K233" s="10"/>
      <c r="L233" s="10" t="s">
        <v>150</v>
      </c>
      <c r="M233" s="10" t="s">
        <v>868</v>
      </c>
      <c r="N233" s="10"/>
      <c r="O233" s="10" t="s">
        <v>376</v>
      </c>
      <c r="P233" s="10" t="s">
        <v>867</v>
      </c>
      <c r="Q233" s="10"/>
      <c r="R233" s="10">
        <v>465452</v>
      </c>
      <c r="S233" s="39"/>
      <c r="T233" s="10"/>
      <c r="U233" s="49"/>
      <c r="V233" s="39"/>
      <c r="W233" s="11"/>
      <c r="X233" s="52"/>
      <c r="Y233" s="37"/>
      <c r="Z233" s="49"/>
      <c r="AA233" s="10"/>
      <c r="AB233" s="10"/>
      <c r="AC233" s="10"/>
      <c r="AD233" s="10"/>
      <c r="AE233" s="10"/>
      <c r="AF233" s="39"/>
      <c r="AG233" s="39"/>
      <c r="AH233" s="12">
        <f>+IF(AC233+(AB233*12)=0,0,(((AD233*12)+AE233)-((AB233*12)+AC233+((AF233*12)+AG233))))</f>
        <v>0</v>
      </c>
      <c r="AI233" s="12">
        <f>+((AF233*12)+AG233)+((AB233*12)+AC233)-AH233</f>
        <v>0</v>
      </c>
      <c r="AJ233" s="13">
        <f>+X233+Y233</f>
        <v>0</v>
      </c>
      <c r="AK233" s="10">
        <f>+AI233-AJ233</f>
        <v>0</v>
      </c>
      <c r="AL233" s="39" t="e">
        <f>+IF(AZ233&gt;11000,11000,AZ233)</f>
        <v>#REF!</v>
      </c>
      <c r="AM233" s="10" t="e">
        <f>AL233*(AK233/12)</f>
        <v>#REF!</v>
      </c>
      <c r="AN233" s="10"/>
      <c r="AO233" s="10" t="e">
        <f>+AN233/AM233</f>
        <v>#REF!</v>
      </c>
      <c r="AP233" s="10" t="e">
        <f>AM233*(1-AO233)</f>
        <v>#REF!</v>
      </c>
      <c r="AQ233" s="10"/>
      <c r="AR233" s="10" t="e">
        <f>+AQ233/AM233</f>
        <v>#REF!</v>
      </c>
      <c r="AS233" s="10" t="e">
        <f>+AM233-AN233-AQ233</f>
        <v>#REF!</v>
      </c>
      <c r="AT233" s="10"/>
      <c r="AU233" s="10"/>
      <c r="AV233" s="10"/>
      <c r="AW233" s="10" t="e">
        <f t="shared" si="3"/>
        <v>#REF!</v>
      </c>
      <c r="AZ233" t="e">
        <f>+AVERAGE(#REF!)</f>
        <v>#REF!</v>
      </c>
    </row>
    <row r="234" spans="1:52">
      <c r="A234" s="10">
        <v>232</v>
      </c>
      <c r="B234" s="21">
        <v>42032</v>
      </c>
      <c r="C234" s="10" t="s">
        <v>803</v>
      </c>
      <c r="D234" s="10"/>
      <c r="E234" s="10" t="s">
        <v>845</v>
      </c>
      <c r="F234" s="10" t="s">
        <v>450</v>
      </c>
      <c r="G234" s="10"/>
      <c r="H234" s="10"/>
      <c r="I234" s="10"/>
      <c r="J234" s="10" t="s">
        <v>51</v>
      </c>
      <c r="K234" s="10"/>
      <c r="L234" s="10" t="s">
        <v>113</v>
      </c>
      <c r="M234" s="10" t="s">
        <v>803</v>
      </c>
      <c r="N234" s="10"/>
      <c r="O234" s="10" t="s">
        <v>845</v>
      </c>
      <c r="P234" s="10" t="s">
        <v>450</v>
      </c>
      <c r="Q234" s="10"/>
      <c r="R234" s="10">
        <v>2082220</v>
      </c>
      <c r="S234" s="39"/>
      <c r="T234" s="10"/>
      <c r="U234" s="49"/>
      <c r="V234" s="39"/>
      <c r="W234" s="11"/>
      <c r="X234" s="52"/>
      <c r="Y234" s="37"/>
      <c r="Z234" s="49"/>
      <c r="AA234" s="10"/>
      <c r="AB234" s="10"/>
      <c r="AC234" s="10"/>
      <c r="AD234" s="10"/>
      <c r="AE234" s="10"/>
      <c r="AF234" s="39"/>
      <c r="AG234" s="39"/>
      <c r="AH234" s="12">
        <f>+IF(AC234+(AB234*12)=0,0,(((AD234*12)+AE234)-((AB234*12)+AC234+((AF234*12)+AG234))))</f>
        <v>0</v>
      </c>
      <c r="AI234" s="12">
        <f>+((AF234*12)+AG234)+((AB234*12)+AC234)-AH234</f>
        <v>0</v>
      </c>
      <c r="AJ234" s="13">
        <f>+X234+Y234</f>
        <v>0</v>
      </c>
      <c r="AK234" s="10">
        <f>+AI234-AJ234</f>
        <v>0</v>
      </c>
      <c r="AL234" s="39" t="e">
        <f>+IF(AZ234&gt;11000,11000,AZ234)</f>
        <v>#REF!</v>
      </c>
      <c r="AM234" s="10" t="e">
        <f>AL234*(AK234/12)</f>
        <v>#REF!</v>
      </c>
      <c r="AN234" s="10"/>
      <c r="AO234" s="10" t="e">
        <f>+AN234/AM234</f>
        <v>#REF!</v>
      </c>
      <c r="AP234" s="10" t="e">
        <f>AM234*(1-AO234)</f>
        <v>#REF!</v>
      </c>
      <c r="AQ234" s="10"/>
      <c r="AR234" s="10" t="e">
        <f>+AQ234/AM234</f>
        <v>#REF!</v>
      </c>
      <c r="AS234" s="10" t="e">
        <f>+AM234-AN234-AQ234</f>
        <v>#REF!</v>
      </c>
      <c r="AT234" s="10"/>
      <c r="AU234" s="10"/>
      <c r="AV234" s="10"/>
      <c r="AW234" s="10" t="e">
        <f t="shared" si="3"/>
        <v>#REF!</v>
      </c>
      <c r="AZ234" t="e">
        <f>+AVERAGE(#REF!)</f>
        <v>#REF!</v>
      </c>
    </row>
    <row r="235" spans="1:52">
      <c r="A235" s="10">
        <v>233</v>
      </c>
      <c r="B235" s="21">
        <v>42032</v>
      </c>
      <c r="C235" s="10" t="s">
        <v>846</v>
      </c>
      <c r="D235" s="10"/>
      <c r="E235" s="10" t="s">
        <v>869</v>
      </c>
      <c r="F235" s="10" t="s">
        <v>870</v>
      </c>
      <c r="G235" s="10"/>
      <c r="H235" s="10"/>
      <c r="I235" s="10"/>
      <c r="J235" s="10" t="s">
        <v>51</v>
      </c>
      <c r="K235" s="10"/>
      <c r="L235" s="10" t="s">
        <v>113</v>
      </c>
      <c r="M235" s="10" t="s">
        <v>846</v>
      </c>
      <c r="N235" s="10"/>
      <c r="O235" s="10" t="s">
        <v>869</v>
      </c>
      <c r="P235" s="10" t="s">
        <v>870</v>
      </c>
      <c r="Q235" s="10"/>
      <c r="R235" s="10">
        <v>2059054</v>
      </c>
      <c r="S235" s="39"/>
      <c r="T235" s="10"/>
      <c r="U235" s="49"/>
      <c r="V235" s="39"/>
      <c r="W235" s="11"/>
      <c r="X235" s="52"/>
      <c r="Y235" s="37"/>
      <c r="Z235" s="49"/>
      <c r="AA235" s="10"/>
      <c r="AB235" s="10"/>
      <c r="AC235" s="10"/>
      <c r="AD235" s="10"/>
      <c r="AE235" s="10"/>
      <c r="AF235" s="39"/>
      <c r="AG235" s="39"/>
      <c r="AH235" s="12">
        <f>+IF(AC235+(AB235*12)=0,0,(((AD235*12)+AE235)-((AB235*12)+AC235+((AF235*12)+AG235))))</f>
        <v>0</v>
      </c>
      <c r="AI235" s="12">
        <f>+((AF235*12)+AG235)+((AB235*12)+AC235)-AH235</f>
        <v>0</v>
      </c>
      <c r="AJ235" s="13">
        <f>+X235+Y235</f>
        <v>0</v>
      </c>
      <c r="AK235" s="10">
        <f>+AI235-AJ235</f>
        <v>0</v>
      </c>
      <c r="AL235" s="39" t="e">
        <f>+IF(AZ235&gt;11000,11000,AZ235)</f>
        <v>#REF!</v>
      </c>
      <c r="AM235" s="10" t="e">
        <f>AL235*(AK235/12)</f>
        <v>#REF!</v>
      </c>
      <c r="AN235" s="10"/>
      <c r="AO235" s="10" t="e">
        <f>+AN235/AM235</f>
        <v>#REF!</v>
      </c>
      <c r="AP235" s="10" t="e">
        <f>AM235*(1-AO235)</f>
        <v>#REF!</v>
      </c>
      <c r="AQ235" s="10"/>
      <c r="AR235" s="10" t="e">
        <f>+AQ235/AM235</f>
        <v>#REF!</v>
      </c>
      <c r="AS235" s="10" t="e">
        <f>+AM235-AN235-AQ235</f>
        <v>#REF!</v>
      </c>
      <c r="AT235" s="10"/>
      <c r="AU235" s="10"/>
      <c r="AV235" s="10"/>
      <c r="AW235" s="10" t="e">
        <f t="shared" si="3"/>
        <v>#REF!</v>
      </c>
      <c r="AZ235" t="e">
        <f>+AVERAGE(#REF!)</f>
        <v>#REF!</v>
      </c>
    </row>
    <row r="236" spans="1:52">
      <c r="A236" s="10">
        <v>234</v>
      </c>
      <c r="B236" s="21">
        <v>42032</v>
      </c>
      <c r="C236" s="10" t="s">
        <v>663</v>
      </c>
      <c r="D236" s="10"/>
      <c r="E236" s="10" t="s">
        <v>343</v>
      </c>
      <c r="F236" s="10" t="s">
        <v>295</v>
      </c>
      <c r="G236" s="10"/>
      <c r="H236" s="10"/>
      <c r="I236" s="10"/>
      <c r="J236" s="10" t="s">
        <v>51</v>
      </c>
      <c r="K236" s="10"/>
      <c r="L236" s="10" t="s">
        <v>81</v>
      </c>
      <c r="M236" s="10" t="s">
        <v>663</v>
      </c>
      <c r="N236" s="10"/>
      <c r="O236" s="10" t="s">
        <v>343</v>
      </c>
      <c r="P236" s="10" t="s">
        <v>295</v>
      </c>
      <c r="Q236" s="10"/>
      <c r="R236" s="10">
        <v>385742</v>
      </c>
      <c r="S236" s="39"/>
      <c r="T236" s="10"/>
      <c r="U236" s="49"/>
      <c r="V236" s="39"/>
      <c r="W236" s="11"/>
      <c r="X236" s="52"/>
      <c r="Y236" s="37"/>
      <c r="Z236" s="49"/>
      <c r="AA236" s="10"/>
      <c r="AB236" s="10"/>
      <c r="AC236" s="10"/>
      <c r="AD236" s="10"/>
      <c r="AE236" s="10"/>
      <c r="AF236" s="39"/>
      <c r="AG236" s="39"/>
      <c r="AH236" s="12">
        <f>+IF(AC236+(AB236*12)=0,0,(((AD236*12)+AE236)-((AB236*12)+AC236+((AF236*12)+AG236))))</f>
        <v>0</v>
      </c>
      <c r="AI236" s="12">
        <f>+((AF236*12)+AG236)+((AB236*12)+AC236)-AH236</f>
        <v>0</v>
      </c>
      <c r="AJ236" s="13">
        <f>+X236+Y236</f>
        <v>0</v>
      </c>
      <c r="AK236" s="10">
        <f>+AI236-AJ236</f>
        <v>0</v>
      </c>
      <c r="AL236" s="39" t="e">
        <f>+IF(AZ236&gt;11000,11000,AZ236)</f>
        <v>#REF!</v>
      </c>
      <c r="AM236" s="10" t="e">
        <f>AL236*(AK236/12)</f>
        <v>#REF!</v>
      </c>
      <c r="AN236" s="10"/>
      <c r="AO236" s="10" t="e">
        <f>+AN236/AM236</f>
        <v>#REF!</v>
      </c>
      <c r="AP236" s="10" t="e">
        <f>AM236*(1-AO236)</f>
        <v>#REF!</v>
      </c>
      <c r="AQ236" s="10"/>
      <c r="AR236" s="10" t="e">
        <f>+AQ236/AM236</f>
        <v>#REF!</v>
      </c>
      <c r="AS236" s="10" t="e">
        <f>+AM236-AN236-AQ236</f>
        <v>#REF!</v>
      </c>
      <c r="AT236" s="10"/>
      <c r="AU236" s="10"/>
      <c r="AV236" s="10"/>
      <c r="AW236" s="10" t="e">
        <f t="shared" si="3"/>
        <v>#REF!</v>
      </c>
      <c r="AZ236" t="e">
        <f>+AVERAGE(#REF!)</f>
        <v>#REF!</v>
      </c>
    </row>
    <row r="237" spans="1:52">
      <c r="A237" s="10">
        <v>235</v>
      </c>
      <c r="B237" s="21">
        <v>42032</v>
      </c>
      <c r="C237" s="10" t="s">
        <v>871</v>
      </c>
      <c r="D237" s="10"/>
      <c r="E237" s="10" t="s">
        <v>872</v>
      </c>
      <c r="F237" s="10" t="s">
        <v>450</v>
      </c>
      <c r="G237" s="10"/>
      <c r="H237" s="10"/>
      <c r="I237" s="10"/>
      <c r="J237" s="10" t="s">
        <v>51</v>
      </c>
      <c r="K237" s="10"/>
      <c r="L237" s="10" t="s">
        <v>57</v>
      </c>
      <c r="M237" s="10" t="s">
        <v>871</v>
      </c>
      <c r="N237" s="10"/>
      <c r="O237" s="10" t="s">
        <v>872</v>
      </c>
      <c r="P237" s="10" t="s">
        <v>450</v>
      </c>
      <c r="Q237" s="10"/>
      <c r="R237" s="10">
        <v>2164217</v>
      </c>
      <c r="S237" s="39"/>
      <c r="T237" s="10"/>
      <c r="U237" s="49"/>
      <c r="V237" s="39"/>
      <c r="W237" s="11"/>
      <c r="X237" s="52"/>
      <c r="Y237" s="37"/>
      <c r="Z237" s="49"/>
      <c r="AA237" s="10"/>
      <c r="AB237" s="10"/>
      <c r="AC237" s="10"/>
      <c r="AD237" s="10"/>
      <c r="AE237" s="10"/>
      <c r="AF237" s="39"/>
      <c r="AG237" s="39"/>
      <c r="AH237" s="12">
        <f>+IF(AC237+(AB237*12)=0,0,(((AD237*12)+AE237)-((AB237*12)+AC237+((AF237*12)+AG237))))</f>
        <v>0</v>
      </c>
      <c r="AI237" s="12">
        <f>+((AF237*12)+AG237)+((AB237*12)+AC237)-AH237</f>
        <v>0</v>
      </c>
      <c r="AJ237" s="13">
        <f>+X237+Y237</f>
        <v>0</v>
      </c>
      <c r="AK237" s="10">
        <f>+AI237-AJ237</f>
        <v>0</v>
      </c>
      <c r="AL237" s="39" t="e">
        <f>+IF(AZ237&gt;11000,11000,AZ237)</f>
        <v>#REF!</v>
      </c>
      <c r="AM237" s="10" t="e">
        <f>AL237*(AK237/12)</f>
        <v>#REF!</v>
      </c>
      <c r="AN237" s="10"/>
      <c r="AO237" s="10" t="e">
        <f>+AN237/AM237</f>
        <v>#REF!</v>
      </c>
      <c r="AP237" s="10" t="e">
        <f>AM237*(1-AO237)</f>
        <v>#REF!</v>
      </c>
      <c r="AQ237" s="10"/>
      <c r="AR237" s="10" t="e">
        <f>+AQ237/AM237</f>
        <v>#REF!</v>
      </c>
      <c r="AS237" s="10" t="e">
        <f>+AM237-AN237-AQ237</f>
        <v>#REF!</v>
      </c>
      <c r="AT237" s="10"/>
      <c r="AU237" s="10"/>
      <c r="AV237" s="10"/>
      <c r="AW237" s="10" t="e">
        <f t="shared" si="3"/>
        <v>#REF!</v>
      </c>
      <c r="AZ237" t="e">
        <f>+AVERAGE(#REF!)</f>
        <v>#REF!</v>
      </c>
    </row>
    <row r="238" spans="1:52">
      <c r="A238" s="10">
        <v>236</v>
      </c>
      <c r="B238" s="21">
        <v>42032</v>
      </c>
      <c r="C238" s="10" t="s">
        <v>516</v>
      </c>
      <c r="D238" s="10"/>
      <c r="E238" s="10" t="s">
        <v>873</v>
      </c>
      <c r="F238" s="10" t="s">
        <v>682</v>
      </c>
      <c r="G238" s="10"/>
      <c r="H238" s="10"/>
      <c r="I238" s="10"/>
      <c r="J238" s="10" t="s">
        <v>51</v>
      </c>
      <c r="K238" s="10"/>
      <c r="L238" s="10" t="s">
        <v>150</v>
      </c>
      <c r="M238" s="10" t="s">
        <v>516</v>
      </c>
      <c r="N238" s="10"/>
      <c r="O238" s="10" t="s">
        <v>873</v>
      </c>
      <c r="P238" s="10" t="s">
        <v>682</v>
      </c>
      <c r="Q238" s="10"/>
      <c r="R238" s="10">
        <v>388763</v>
      </c>
      <c r="S238" s="39"/>
      <c r="T238" s="10"/>
      <c r="U238" s="49"/>
      <c r="V238" s="39"/>
      <c r="W238" s="11"/>
      <c r="X238" s="52"/>
      <c r="Y238" s="37"/>
      <c r="Z238" s="49"/>
      <c r="AA238" s="10"/>
      <c r="AB238" s="10"/>
      <c r="AC238" s="10"/>
      <c r="AD238" s="10"/>
      <c r="AE238" s="10"/>
      <c r="AF238" s="39"/>
      <c r="AG238" s="39"/>
      <c r="AH238" s="12">
        <f>+IF(AC238+(AB238*12)=0,0,(((AD238*12)+AE238)-((AB238*12)+AC238+((AF238*12)+AG238))))</f>
        <v>0</v>
      </c>
      <c r="AI238" s="12">
        <f>+((AF238*12)+AG238)+((AB238*12)+AC238)-AH238</f>
        <v>0</v>
      </c>
      <c r="AJ238" s="13">
        <f>+X238+Y238</f>
        <v>0</v>
      </c>
      <c r="AK238" s="10">
        <f>+AI238-AJ238</f>
        <v>0</v>
      </c>
      <c r="AL238" s="39" t="e">
        <f>+IF(AZ238&gt;11000,11000,AZ238)</f>
        <v>#REF!</v>
      </c>
      <c r="AM238" s="10" t="e">
        <f>AL238*(AK238/12)</f>
        <v>#REF!</v>
      </c>
      <c r="AN238" s="10"/>
      <c r="AO238" s="10" t="e">
        <f>+AN238/AM238</f>
        <v>#REF!</v>
      </c>
      <c r="AP238" s="10" t="e">
        <f>AM238*(1-AO238)</f>
        <v>#REF!</v>
      </c>
      <c r="AQ238" s="10"/>
      <c r="AR238" s="10" t="e">
        <f>+AQ238/AM238</f>
        <v>#REF!</v>
      </c>
      <c r="AS238" s="10" t="e">
        <f>+AM238-AN238-AQ238</f>
        <v>#REF!</v>
      </c>
      <c r="AT238" s="10"/>
      <c r="AU238" s="10"/>
      <c r="AV238" s="10"/>
      <c r="AW238" s="10" t="e">
        <f t="shared" si="3"/>
        <v>#REF!</v>
      </c>
      <c r="AZ238" t="e">
        <f>+AVERAGE(#REF!)</f>
        <v>#REF!</v>
      </c>
    </row>
    <row r="239" spans="1:52">
      <c r="A239" s="10">
        <v>237</v>
      </c>
      <c r="B239" s="21">
        <v>42032</v>
      </c>
      <c r="C239" s="10" t="s">
        <v>253</v>
      </c>
      <c r="D239" s="10"/>
      <c r="E239" s="10" t="s">
        <v>553</v>
      </c>
      <c r="F239" s="10" t="s">
        <v>549</v>
      </c>
      <c r="G239" s="10"/>
      <c r="H239" s="10"/>
      <c r="I239" s="10"/>
      <c r="J239" s="10" t="s">
        <v>51</v>
      </c>
      <c r="K239" s="10"/>
      <c r="L239" s="10" t="s">
        <v>822</v>
      </c>
      <c r="M239" s="10" t="s">
        <v>253</v>
      </c>
      <c r="N239" s="10"/>
      <c r="O239" s="10" t="s">
        <v>553</v>
      </c>
      <c r="P239" s="10" t="s">
        <v>549</v>
      </c>
      <c r="Q239" s="10"/>
      <c r="R239" s="10">
        <v>327897</v>
      </c>
      <c r="S239" s="39"/>
      <c r="T239" s="10"/>
      <c r="U239" s="49"/>
      <c r="V239" s="39"/>
      <c r="W239" s="11"/>
      <c r="X239" s="52"/>
      <c r="Y239" s="37"/>
      <c r="Z239" s="49"/>
      <c r="AA239" s="10"/>
      <c r="AB239" s="10"/>
      <c r="AC239" s="10"/>
      <c r="AD239" s="10"/>
      <c r="AE239" s="10"/>
      <c r="AF239" s="39"/>
      <c r="AG239" s="39"/>
      <c r="AH239" s="12">
        <f>+IF(AC239+(AB239*12)=0,0,(((AD239*12)+AE239)-((AB239*12)+AC239+((AF239*12)+AG239))))</f>
        <v>0</v>
      </c>
      <c r="AI239" s="12">
        <f>+((AF239*12)+AG239)+((AB239*12)+AC239)-AH239</f>
        <v>0</v>
      </c>
      <c r="AJ239" s="13">
        <f>+X239+Y239</f>
        <v>0</v>
      </c>
      <c r="AK239" s="10">
        <f>+AI239-AJ239</f>
        <v>0</v>
      </c>
      <c r="AL239" s="39" t="e">
        <f>+IF(AZ239&gt;11000,11000,AZ239)</f>
        <v>#REF!</v>
      </c>
      <c r="AM239" s="10" t="e">
        <f>AL239*(AK239/12)</f>
        <v>#REF!</v>
      </c>
      <c r="AN239" s="10"/>
      <c r="AO239" s="10" t="e">
        <f>+AN239/AM239</f>
        <v>#REF!</v>
      </c>
      <c r="AP239" s="10" t="e">
        <f>AM239*(1-AO239)</f>
        <v>#REF!</v>
      </c>
      <c r="AQ239" s="10"/>
      <c r="AR239" s="10" t="e">
        <f>+AQ239/AM239</f>
        <v>#REF!</v>
      </c>
      <c r="AS239" s="10" t="e">
        <f>+AM239-AN239-AQ239</f>
        <v>#REF!</v>
      </c>
      <c r="AT239" s="10"/>
      <c r="AU239" s="10"/>
      <c r="AV239" s="10"/>
      <c r="AW239" s="10" t="e">
        <f t="shared" si="3"/>
        <v>#REF!</v>
      </c>
      <c r="AZ239" t="e">
        <f>+AVERAGE(#REF!)</f>
        <v>#REF!</v>
      </c>
    </row>
    <row r="240" spans="1:52">
      <c r="A240" s="10">
        <v>238</v>
      </c>
      <c r="B240" s="21">
        <v>42032</v>
      </c>
      <c r="C240" s="10" t="s">
        <v>874</v>
      </c>
      <c r="D240" s="10"/>
      <c r="E240" s="10" t="s">
        <v>875</v>
      </c>
      <c r="F240" s="10" t="s">
        <v>876</v>
      </c>
      <c r="G240" s="10"/>
      <c r="H240" s="10"/>
      <c r="I240" s="10"/>
      <c r="J240" s="10" t="s">
        <v>51</v>
      </c>
      <c r="K240" s="10"/>
      <c r="L240" s="10" t="s">
        <v>113</v>
      </c>
      <c r="M240" s="10" t="s">
        <v>874</v>
      </c>
      <c r="N240" s="10"/>
      <c r="O240" s="10" t="s">
        <v>875</v>
      </c>
      <c r="P240" s="10" t="s">
        <v>876</v>
      </c>
      <c r="Q240" s="10"/>
      <c r="R240" s="10">
        <v>1269943</v>
      </c>
      <c r="S240" s="39"/>
      <c r="T240" s="10"/>
      <c r="U240" s="49"/>
      <c r="V240" s="39"/>
      <c r="W240" s="11"/>
      <c r="X240" s="52"/>
      <c r="Y240" s="37"/>
      <c r="Z240" s="49"/>
      <c r="AA240" s="10"/>
      <c r="AB240" s="10"/>
      <c r="AC240" s="10"/>
      <c r="AD240" s="10"/>
      <c r="AE240" s="10"/>
      <c r="AF240" s="39"/>
      <c r="AG240" s="39"/>
      <c r="AH240" s="12">
        <f>+IF(AC240+(AB240*12)=0,0,(((AD240*12)+AE240)-((AB240*12)+AC240+((AF240*12)+AG240))))</f>
        <v>0</v>
      </c>
      <c r="AI240" s="12">
        <f>+((AF240*12)+AG240)+((AB240*12)+AC240)-AH240</f>
        <v>0</v>
      </c>
      <c r="AJ240" s="13">
        <f>+X240+Y240</f>
        <v>0</v>
      </c>
      <c r="AK240" s="10">
        <f>+AI240-AJ240</f>
        <v>0</v>
      </c>
      <c r="AL240" s="39" t="e">
        <f>+IF(AZ240&gt;11000,11000,AZ240)</f>
        <v>#REF!</v>
      </c>
      <c r="AM240" s="10" t="e">
        <f>AL240*(AK240/12)</f>
        <v>#REF!</v>
      </c>
      <c r="AN240" s="10"/>
      <c r="AO240" s="10" t="e">
        <f>+AN240/AM240</f>
        <v>#REF!</v>
      </c>
      <c r="AP240" s="10" t="e">
        <f>AM240*(1-AO240)</f>
        <v>#REF!</v>
      </c>
      <c r="AQ240" s="10"/>
      <c r="AR240" s="10" t="e">
        <f>+AQ240/AM240</f>
        <v>#REF!</v>
      </c>
      <c r="AS240" s="10" t="e">
        <f>+AM240-AN240-AQ240</f>
        <v>#REF!</v>
      </c>
      <c r="AT240" s="10"/>
      <c r="AU240" s="10"/>
      <c r="AV240" s="10"/>
      <c r="AW240" s="10" t="e">
        <f t="shared" si="3"/>
        <v>#REF!</v>
      </c>
      <c r="AZ240" t="e">
        <f>+AVERAGE(#REF!)</f>
        <v>#REF!</v>
      </c>
    </row>
    <row r="241" spans="1:52">
      <c r="A241" s="10">
        <v>239</v>
      </c>
      <c r="B241" s="21">
        <v>42032</v>
      </c>
      <c r="C241" s="10" t="s">
        <v>877</v>
      </c>
      <c r="D241" s="10"/>
      <c r="E241" s="10" t="s">
        <v>820</v>
      </c>
      <c r="F241" s="10" t="s">
        <v>126</v>
      </c>
      <c r="G241" s="10"/>
      <c r="H241" s="10"/>
      <c r="I241" s="10"/>
      <c r="J241" s="10" t="s">
        <v>51</v>
      </c>
      <c r="K241" s="10"/>
      <c r="L241" s="10" t="s">
        <v>90</v>
      </c>
      <c r="M241" s="10" t="s">
        <v>877</v>
      </c>
      <c r="N241" s="10"/>
      <c r="O241" s="10" t="s">
        <v>820</v>
      </c>
      <c r="P241" s="10" t="s">
        <v>126</v>
      </c>
      <c r="Q241" s="10"/>
      <c r="R241" s="10">
        <v>2096505</v>
      </c>
      <c r="S241" s="39"/>
      <c r="T241" s="10"/>
      <c r="U241" s="49"/>
      <c r="V241" s="39"/>
      <c r="W241" s="11"/>
      <c r="X241" s="52"/>
      <c r="Y241" s="37"/>
      <c r="Z241" s="49"/>
      <c r="AA241" s="10"/>
      <c r="AB241" s="10"/>
      <c r="AC241" s="10"/>
      <c r="AD241" s="10"/>
      <c r="AE241" s="10"/>
      <c r="AF241" s="39"/>
      <c r="AG241" s="39"/>
      <c r="AH241" s="12">
        <f>+IF(AC241+(AB241*12)=0,0,(((AD241*12)+AE241)-((AB241*12)+AC241+((AF241*12)+AG241))))</f>
        <v>0</v>
      </c>
      <c r="AI241" s="12">
        <f>+((AF241*12)+AG241)+((AB241*12)+AC241)-AH241</f>
        <v>0</v>
      </c>
      <c r="AJ241" s="13">
        <f>+X241+Y241</f>
        <v>0</v>
      </c>
      <c r="AK241" s="10">
        <f>+AI241-AJ241</f>
        <v>0</v>
      </c>
      <c r="AL241" s="39" t="e">
        <f>+IF(AZ241&gt;11000,11000,AZ241)</f>
        <v>#REF!</v>
      </c>
      <c r="AM241" s="10" t="e">
        <f>AL241*(AK241/12)</f>
        <v>#REF!</v>
      </c>
      <c r="AN241" s="10"/>
      <c r="AO241" s="10" t="e">
        <f>+AN241/AM241</f>
        <v>#REF!</v>
      </c>
      <c r="AP241" s="10" t="e">
        <f>AM241*(1-AO241)</f>
        <v>#REF!</v>
      </c>
      <c r="AQ241" s="10"/>
      <c r="AR241" s="10" t="e">
        <f>+AQ241/AM241</f>
        <v>#REF!</v>
      </c>
      <c r="AS241" s="10" t="e">
        <f>+AM241-AN241-AQ241</f>
        <v>#REF!</v>
      </c>
      <c r="AT241" s="10"/>
      <c r="AU241" s="10"/>
      <c r="AV241" s="10"/>
      <c r="AW241" s="10" t="e">
        <f t="shared" si="3"/>
        <v>#REF!</v>
      </c>
      <c r="AZ241" t="e">
        <f>+AVERAGE(#REF!)</f>
        <v>#REF!</v>
      </c>
    </row>
    <row r="242" spans="1:52">
      <c r="A242" s="10">
        <v>240</v>
      </c>
      <c r="B242" s="21">
        <v>42032</v>
      </c>
      <c r="C242" s="10" t="s">
        <v>878</v>
      </c>
      <c r="D242" s="10"/>
      <c r="E242" s="10" t="s">
        <v>182</v>
      </c>
      <c r="F242" s="10" t="s">
        <v>126</v>
      </c>
      <c r="G242" s="10"/>
      <c r="H242" s="10"/>
      <c r="I242" s="10"/>
      <c r="J242" s="10" t="s">
        <v>51</v>
      </c>
      <c r="K242" s="10"/>
      <c r="L242" s="10" t="s">
        <v>57</v>
      </c>
      <c r="M242" s="10" t="s">
        <v>878</v>
      </c>
      <c r="N242" s="10"/>
      <c r="O242" s="10" t="s">
        <v>182</v>
      </c>
      <c r="P242" s="10" t="s">
        <v>126</v>
      </c>
      <c r="Q242" s="10"/>
      <c r="R242" s="10">
        <v>2232041</v>
      </c>
      <c r="S242" s="39"/>
      <c r="T242" s="10"/>
      <c r="U242" s="49"/>
      <c r="V242" s="39"/>
      <c r="W242" s="11"/>
      <c r="X242" s="52"/>
      <c r="Y242" s="37"/>
      <c r="Z242" s="49"/>
      <c r="AA242" s="10"/>
      <c r="AB242" s="10"/>
      <c r="AC242" s="10"/>
      <c r="AD242" s="10"/>
      <c r="AE242" s="10"/>
      <c r="AF242" s="39"/>
      <c r="AG242" s="39"/>
      <c r="AH242" s="12">
        <f>+IF(AC242+(AB242*12)=0,0,(((AD242*12)+AE242)-((AB242*12)+AC242+((AF242*12)+AG242))))</f>
        <v>0</v>
      </c>
      <c r="AI242" s="12">
        <f>+((AF242*12)+AG242)+((AB242*12)+AC242)-AH242</f>
        <v>0</v>
      </c>
      <c r="AJ242" s="13">
        <f>+X242+Y242</f>
        <v>0</v>
      </c>
      <c r="AK242" s="10">
        <f>+AI242-AJ242</f>
        <v>0</v>
      </c>
      <c r="AL242" s="39" t="e">
        <f>+IF(AZ242&gt;11000,11000,AZ242)</f>
        <v>#REF!</v>
      </c>
      <c r="AM242" s="10" t="e">
        <f>AL242*(AK242/12)</f>
        <v>#REF!</v>
      </c>
      <c r="AN242" s="10"/>
      <c r="AO242" s="10" t="e">
        <f>+AN242/AM242</f>
        <v>#REF!</v>
      </c>
      <c r="AP242" s="10" t="e">
        <f>AM242*(1-AO242)</f>
        <v>#REF!</v>
      </c>
      <c r="AQ242" s="10"/>
      <c r="AR242" s="10" t="e">
        <f>+AQ242/AM242</f>
        <v>#REF!</v>
      </c>
      <c r="AS242" s="10" t="e">
        <f>+AM242-AN242-AQ242</f>
        <v>#REF!</v>
      </c>
      <c r="AT242" s="10"/>
      <c r="AU242" s="10"/>
      <c r="AV242" s="10"/>
      <c r="AW242" s="10" t="e">
        <f t="shared" si="3"/>
        <v>#REF!</v>
      </c>
      <c r="AZ242" t="e">
        <f>+AVERAGE(#REF!)</f>
        <v>#REF!</v>
      </c>
    </row>
    <row r="243" spans="1:52">
      <c r="A243" s="10">
        <v>241</v>
      </c>
      <c r="B243" s="21">
        <v>42032</v>
      </c>
      <c r="C243" s="10" t="s">
        <v>254</v>
      </c>
      <c r="D243" s="10"/>
      <c r="E243" s="10" t="s">
        <v>879</v>
      </c>
      <c r="F243" s="10" t="s">
        <v>328</v>
      </c>
      <c r="G243" s="10"/>
      <c r="H243" s="10"/>
      <c r="I243" s="10"/>
      <c r="J243" s="10" t="s">
        <v>51</v>
      </c>
      <c r="K243" s="10"/>
      <c r="L243" s="10" t="s">
        <v>150</v>
      </c>
      <c r="M243" s="10" t="s">
        <v>254</v>
      </c>
      <c r="N243" s="10"/>
      <c r="O243" s="10" t="s">
        <v>879</v>
      </c>
      <c r="P243" s="10" t="s">
        <v>328</v>
      </c>
      <c r="Q243" s="10"/>
      <c r="R243" s="10">
        <v>4870286</v>
      </c>
      <c r="S243" s="39"/>
      <c r="T243" s="10"/>
      <c r="U243" s="49"/>
      <c r="V243" s="39"/>
      <c r="W243" s="11"/>
      <c r="X243" s="52"/>
      <c r="Y243" s="37"/>
      <c r="Z243" s="49"/>
      <c r="AA243" s="10"/>
      <c r="AB243" s="10"/>
      <c r="AC243" s="10"/>
      <c r="AD243" s="10"/>
      <c r="AE243" s="10"/>
      <c r="AF243" s="39"/>
      <c r="AG243" s="39"/>
      <c r="AH243" s="12">
        <f>+IF(AC243+(AB243*12)=0,0,(((AD243*12)+AE243)-((AB243*12)+AC243+((AF243*12)+AG243))))</f>
        <v>0</v>
      </c>
      <c r="AI243" s="12">
        <f>+((AF243*12)+AG243)+((AB243*12)+AC243)-AH243</f>
        <v>0</v>
      </c>
      <c r="AJ243" s="13">
        <f>+X243+Y243</f>
        <v>0</v>
      </c>
      <c r="AK243" s="10">
        <f>+AI243-AJ243</f>
        <v>0</v>
      </c>
      <c r="AL243" s="39" t="e">
        <f>+IF(AZ243&gt;11000,11000,AZ243)</f>
        <v>#REF!</v>
      </c>
      <c r="AM243" s="10" t="e">
        <f>AL243*(AK243/12)</f>
        <v>#REF!</v>
      </c>
      <c r="AN243" s="10"/>
      <c r="AO243" s="10" t="e">
        <f>+AN243/AM243</f>
        <v>#REF!</v>
      </c>
      <c r="AP243" s="10" t="e">
        <f>AM243*(1-AO243)</f>
        <v>#REF!</v>
      </c>
      <c r="AQ243" s="10"/>
      <c r="AR243" s="10" t="e">
        <f>+AQ243/AM243</f>
        <v>#REF!</v>
      </c>
      <c r="AS243" s="10" t="e">
        <f>+AM243-AN243-AQ243</f>
        <v>#REF!</v>
      </c>
      <c r="AT243" s="10"/>
      <c r="AU243" s="10"/>
      <c r="AV243" s="10"/>
      <c r="AW243" s="10" t="e">
        <f t="shared" si="3"/>
        <v>#REF!</v>
      </c>
      <c r="AZ243" t="e">
        <f>+AVERAGE(#REF!)</f>
        <v>#REF!</v>
      </c>
    </row>
    <row r="244" spans="1:52">
      <c r="A244" s="10">
        <v>242</v>
      </c>
      <c r="B244" s="21">
        <v>42033</v>
      </c>
      <c r="C244" s="10" t="s">
        <v>880</v>
      </c>
      <c r="D244" s="10"/>
      <c r="E244" s="10" t="s">
        <v>502</v>
      </c>
      <c r="F244" s="10" t="s">
        <v>502</v>
      </c>
      <c r="G244" s="10"/>
      <c r="H244" s="10"/>
      <c r="I244" s="10"/>
      <c r="J244" s="10" t="s">
        <v>51</v>
      </c>
      <c r="K244" s="10"/>
      <c r="L244" s="10" t="s">
        <v>158</v>
      </c>
      <c r="M244" s="10" t="s">
        <v>880</v>
      </c>
      <c r="N244" s="10"/>
      <c r="O244" s="10" t="s">
        <v>502</v>
      </c>
      <c r="P244" s="10" t="s">
        <v>502</v>
      </c>
      <c r="Q244" s="10"/>
      <c r="R244" s="10">
        <v>2356543</v>
      </c>
      <c r="S244" s="39"/>
      <c r="T244" s="10"/>
      <c r="U244" s="49"/>
      <c r="V244" s="39"/>
      <c r="W244" s="11"/>
      <c r="X244" s="52"/>
      <c r="Y244" s="37"/>
      <c r="Z244" s="49"/>
      <c r="AA244" s="10"/>
      <c r="AB244" s="10"/>
      <c r="AC244" s="10"/>
      <c r="AD244" s="10"/>
      <c r="AE244" s="10"/>
      <c r="AF244" s="39"/>
      <c r="AG244" s="39"/>
      <c r="AH244" s="12">
        <f>+IF(AC244+(AB244*12)=0,0,(((AD244*12)+AE244)-((AB244*12)+AC244+((AF244*12)+AG244))))</f>
        <v>0</v>
      </c>
      <c r="AI244" s="12">
        <f>+((AF244*12)+AG244)+((AB244*12)+AC244)-AH244</f>
        <v>0</v>
      </c>
      <c r="AJ244" s="13">
        <f>+X244+Y244</f>
        <v>0</v>
      </c>
      <c r="AK244" s="10">
        <f>+AI244-AJ244</f>
        <v>0</v>
      </c>
      <c r="AL244" s="39" t="e">
        <f>+IF(AZ244&gt;11000,11000,AZ244)</f>
        <v>#REF!</v>
      </c>
      <c r="AM244" s="10" t="e">
        <f>AL244*(AK244/12)</f>
        <v>#REF!</v>
      </c>
      <c r="AN244" s="10"/>
      <c r="AO244" s="10" t="e">
        <f>+AN244/AM244</f>
        <v>#REF!</v>
      </c>
      <c r="AP244" s="10" t="e">
        <f>AM244*(1-AO244)</f>
        <v>#REF!</v>
      </c>
      <c r="AQ244" s="10"/>
      <c r="AR244" s="10" t="e">
        <f>+AQ244/AM244</f>
        <v>#REF!</v>
      </c>
      <c r="AS244" s="10" t="e">
        <f>+AM244-AN244-AQ244</f>
        <v>#REF!</v>
      </c>
      <c r="AT244" s="10"/>
      <c r="AU244" s="10"/>
      <c r="AV244" s="10"/>
      <c r="AW244" s="10" t="e">
        <f t="shared" si="3"/>
        <v>#REF!</v>
      </c>
      <c r="AZ244" t="e">
        <f>+AVERAGE(#REF!)</f>
        <v>#REF!</v>
      </c>
    </row>
    <row r="245" spans="1:52">
      <c r="A245" s="10">
        <v>243</v>
      </c>
      <c r="B245" s="21">
        <v>42033</v>
      </c>
      <c r="C245" s="10" t="s">
        <v>143</v>
      </c>
      <c r="D245" s="10"/>
      <c r="E245" s="10" t="s">
        <v>331</v>
      </c>
      <c r="F245" s="10" t="s">
        <v>331</v>
      </c>
      <c r="G245" s="10"/>
      <c r="H245" s="10"/>
      <c r="I245" s="10"/>
      <c r="J245" s="10" t="s">
        <v>51</v>
      </c>
      <c r="K245" s="10"/>
      <c r="L245" s="10" t="s">
        <v>113</v>
      </c>
      <c r="M245" s="10" t="s">
        <v>143</v>
      </c>
      <c r="N245" s="10"/>
      <c r="O245" s="10" t="s">
        <v>331</v>
      </c>
      <c r="P245" s="10" t="s">
        <v>331</v>
      </c>
      <c r="Q245" s="10"/>
      <c r="R245" s="10">
        <v>2201797</v>
      </c>
      <c r="S245" s="39"/>
      <c r="T245" s="10"/>
      <c r="U245" s="49"/>
      <c r="V245" s="39"/>
      <c r="W245" s="11"/>
      <c r="X245" s="52"/>
      <c r="Y245" s="37"/>
      <c r="Z245" s="49"/>
      <c r="AA245" s="10"/>
      <c r="AB245" s="10"/>
      <c r="AC245" s="10"/>
      <c r="AD245" s="10"/>
      <c r="AE245" s="10"/>
      <c r="AF245" s="39"/>
      <c r="AG245" s="39"/>
      <c r="AH245" s="12">
        <f>+IF(AC245+(AB245*12)=0,0,(((AD245*12)+AE245)-((AB245*12)+AC245+((AF245*12)+AG245))))</f>
        <v>0</v>
      </c>
      <c r="AI245" s="12">
        <f>+((AF245*12)+AG245)+((AB245*12)+AC245)-AH245</f>
        <v>0</v>
      </c>
      <c r="AJ245" s="13">
        <f>+X245+Y245</f>
        <v>0</v>
      </c>
      <c r="AK245" s="10">
        <f>+AI245-AJ245</f>
        <v>0</v>
      </c>
      <c r="AL245" s="39" t="e">
        <f>+IF(AZ245&gt;11000,11000,AZ245)</f>
        <v>#REF!</v>
      </c>
      <c r="AM245" s="10" t="e">
        <f>AL245*(AK245/12)</f>
        <v>#REF!</v>
      </c>
      <c r="AN245" s="10"/>
      <c r="AO245" s="10" t="e">
        <f>+AN245/AM245</f>
        <v>#REF!</v>
      </c>
      <c r="AP245" s="10" t="e">
        <f>AM245*(1-AO245)</f>
        <v>#REF!</v>
      </c>
      <c r="AQ245" s="10"/>
      <c r="AR245" s="10" t="e">
        <f>+AQ245/AM245</f>
        <v>#REF!</v>
      </c>
      <c r="AS245" s="10" t="e">
        <f>+AM245-AN245-AQ245</f>
        <v>#REF!</v>
      </c>
      <c r="AT245" s="10"/>
      <c r="AU245" s="10"/>
      <c r="AV245" s="10"/>
      <c r="AW245" s="10" t="e">
        <f t="shared" si="3"/>
        <v>#REF!</v>
      </c>
      <c r="AZ245" t="e">
        <f>+AVERAGE(#REF!)</f>
        <v>#REF!</v>
      </c>
    </row>
    <row r="246" spans="1:52">
      <c r="A246" s="10">
        <v>244</v>
      </c>
      <c r="B246" s="21">
        <v>38381</v>
      </c>
      <c r="C246" s="10" t="s">
        <v>148</v>
      </c>
      <c r="D246" s="10"/>
      <c r="E246" s="10" t="s">
        <v>529</v>
      </c>
      <c r="F246" s="10" t="s">
        <v>450</v>
      </c>
      <c r="G246" s="10"/>
      <c r="H246" s="10"/>
      <c r="I246" s="10"/>
      <c r="J246" s="10" t="s">
        <v>51</v>
      </c>
      <c r="K246" s="10"/>
      <c r="L246" s="10" t="s">
        <v>52</v>
      </c>
      <c r="M246" s="10" t="s">
        <v>148</v>
      </c>
      <c r="N246" s="10"/>
      <c r="O246" s="10" t="s">
        <v>529</v>
      </c>
      <c r="P246" s="10" t="s">
        <v>450</v>
      </c>
      <c r="Q246" s="10"/>
      <c r="R246" s="10">
        <v>2110685</v>
      </c>
      <c r="S246" s="39"/>
      <c r="T246" s="10"/>
      <c r="U246" s="49"/>
      <c r="V246" s="39"/>
      <c r="W246" s="11"/>
      <c r="X246" s="52"/>
      <c r="Y246" s="37"/>
      <c r="Z246" s="49"/>
      <c r="AA246" s="10"/>
      <c r="AB246" s="10"/>
      <c r="AC246" s="10"/>
      <c r="AD246" s="10"/>
      <c r="AE246" s="10"/>
      <c r="AF246" s="39"/>
      <c r="AG246" s="39"/>
      <c r="AH246" s="12">
        <f>+IF(AC246+(AB246*12)=0,0,(((AD246*12)+AE246)-((AB246*12)+AC246+((AF246*12)+AG246))))</f>
        <v>0</v>
      </c>
      <c r="AI246" s="12">
        <f>+((AF246*12)+AG246)+((AB246*12)+AC246)-AH246</f>
        <v>0</v>
      </c>
      <c r="AJ246" s="13">
        <f>+X246+Y246</f>
        <v>0</v>
      </c>
      <c r="AK246" s="10">
        <f>+AI246-AJ246</f>
        <v>0</v>
      </c>
      <c r="AL246" s="39" t="e">
        <f>+IF(AZ246&gt;11000,11000,AZ246)</f>
        <v>#REF!</v>
      </c>
      <c r="AM246" s="10" t="e">
        <f>AL246*(AK246/12)</f>
        <v>#REF!</v>
      </c>
      <c r="AN246" s="10"/>
      <c r="AO246" s="10" t="e">
        <f>+AN246/AM246</f>
        <v>#REF!</v>
      </c>
      <c r="AP246" s="10" t="e">
        <f>AM246*(1-AO246)</f>
        <v>#REF!</v>
      </c>
      <c r="AQ246" s="10"/>
      <c r="AR246" s="10" t="e">
        <f>+AQ246/AM246</f>
        <v>#REF!</v>
      </c>
      <c r="AS246" s="10" t="e">
        <f>+AM246-AN246-AQ246</f>
        <v>#REF!</v>
      </c>
      <c r="AT246" s="10"/>
      <c r="AU246" s="10"/>
      <c r="AV246" s="10"/>
      <c r="AW246" s="10" t="e">
        <f t="shared" si="3"/>
        <v>#REF!</v>
      </c>
      <c r="AZ246" t="e">
        <f>+AVERAGE(#REF!)</f>
        <v>#REF!</v>
      </c>
    </row>
    <row r="247" spans="1:52">
      <c r="A247" s="10">
        <v>245</v>
      </c>
      <c r="B247" s="21">
        <v>42033</v>
      </c>
      <c r="C247" s="10" t="s">
        <v>880</v>
      </c>
      <c r="D247" s="10"/>
      <c r="E247" s="10" t="s">
        <v>881</v>
      </c>
      <c r="F247" s="10" t="s">
        <v>882</v>
      </c>
      <c r="G247" s="10"/>
      <c r="H247" s="10"/>
      <c r="I247" s="10"/>
      <c r="J247" s="10" t="s">
        <v>51</v>
      </c>
      <c r="K247" s="10"/>
      <c r="L247" s="10" t="s">
        <v>158</v>
      </c>
      <c r="M247" s="10" t="s">
        <v>880</v>
      </c>
      <c r="N247" s="10"/>
      <c r="O247" s="10" t="s">
        <v>881</v>
      </c>
      <c r="P247" s="10" t="s">
        <v>882</v>
      </c>
      <c r="Q247" s="10"/>
      <c r="R247" s="10">
        <v>2324766</v>
      </c>
      <c r="S247" s="39"/>
      <c r="T247" s="10"/>
      <c r="U247" s="49"/>
      <c r="V247" s="39"/>
      <c r="W247" s="11"/>
      <c r="X247" s="52"/>
      <c r="Y247" s="37"/>
      <c r="Z247" s="49"/>
      <c r="AA247" s="10"/>
      <c r="AB247" s="10"/>
      <c r="AC247" s="10"/>
      <c r="AD247" s="10"/>
      <c r="AE247" s="10"/>
      <c r="AF247" s="39"/>
      <c r="AG247" s="39"/>
      <c r="AH247" s="12">
        <f>+IF(AC247+(AB247*12)=0,0,(((AD247*12)+AE247)-((AB247*12)+AC247+((AF247*12)+AG247))))</f>
        <v>0</v>
      </c>
      <c r="AI247" s="12">
        <f>+((AF247*12)+AG247)+((AB247*12)+AC247)-AH247</f>
        <v>0</v>
      </c>
      <c r="AJ247" s="13">
        <f>+X247+Y247</f>
        <v>0</v>
      </c>
      <c r="AK247" s="10">
        <f>+AI247-AJ247</f>
        <v>0</v>
      </c>
      <c r="AL247" s="39" t="e">
        <f>+IF(AZ247&gt;11000,11000,AZ247)</f>
        <v>#REF!</v>
      </c>
      <c r="AM247" s="10" t="e">
        <f>AL247*(AK247/12)</f>
        <v>#REF!</v>
      </c>
      <c r="AN247" s="10"/>
      <c r="AO247" s="10" t="e">
        <f>+AN247/AM247</f>
        <v>#REF!</v>
      </c>
      <c r="AP247" s="10" t="e">
        <f>AM247*(1-AO247)</f>
        <v>#REF!</v>
      </c>
      <c r="AQ247" s="10"/>
      <c r="AR247" s="10" t="e">
        <f>+AQ247/AM247</f>
        <v>#REF!</v>
      </c>
      <c r="AS247" s="10" t="e">
        <f>+AM247-AN247-AQ247</f>
        <v>#REF!</v>
      </c>
      <c r="AT247" s="10"/>
      <c r="AU247" s="10"/>
      <c r="AV247" s="10"/>
      <c r="AW247" s="10" t="e">
        <f t="shared" si="3"/>
        <v>#REF!</v>
      </c>
      <c r="AZ247" t="e">
        <f>+AVERAGE(#REF!)</f>
        <v>#REF!</v>
      </c>
    </row>
    <row r="248" spans="1:52">
      <c r="A248" s="10">
        <v>246</v>
      </c>
      <c r="B248" s="21">
        <v>42033</v>
      </c>
      <c r="C248" s="10" t="s">
        <v>613</v>
      </c>
      <c r="D248" s="10" t="s">
        <v>871</v>
      </c>
      <c r="E248" s="10" t="s">
        <v>883</v>
      </c>
      <c r="F248" s="10" t="s">
        <v>356</v>
      </c>
      <c r="G248" s="10"/>
      <c r="H248" s="10"/>
      <c r="I248" s="10"/>
      <c r="J248" s="10" t="s">
        <v>51</v>
      </c>
      <c r="K248" s="10"/>
      <c r="L248" s="10" t="s">
        <v>150</v>
      </c>
      <c r="M248" s="10" t="s">
        <v>613</v>
      </c>
      <c r="N248" s="10" t="s">
        <v>871</v>
      </c>
      <c r="O248" s="10" t="s">
        <v>883</v>
      </c>
      <c r="P248" s="10" t="s">
        <v>356</v>
      </c>
      <c r="Q248" s="10"/>
      <c r="R248" s="10">
        <v>2355596</v>
      </c>
      <c r="S248" s="39"/>
      <c r="T248" s="10"/>
      <c r="U248" s="49"/>
      <c r="V248" s="39"/>
      <c r="W248" s="11"/>
      <c r="X248" s="52"/>
      <c r="Y248" s="37"/>
      <c r="Z248" s="49"/>
      <c r="AA248" s="10"/>
      <c r="AB248" s="10"/>
      <c r="AC248" s="10"/>
      <c r="AD248" s="10"/>
      <c r="AE248" s="10"/>
      <c r="AF248" s="39"/>
      <c r="AG248" s="39"/>
      <c r="AH248" s="12">
        <f>+IF(AC248+(AB248*12)=0,0,(((AD248*12)+AE248)-((AB248*12)+AC248+((AF248*12)+AG248))))</f>
        <v>0</v>
      </c>
      <c r="AI248" s="12">
        <f>+((AF248*12)+AG248)+((AB248*12)+AC248)-AH248</f>
        <v>0</v>
      </c>
      <c r="AJ248" s="13">
        <f>+X248+Y248</f>
        <v>0</v>
      </c>
      <c r="AK248" s="10">
        <f>+AI248-AJ248</f>
        <v>0</v>
      </c>
      <c r="AL248" s="39" t="e">
        <f>+IF(AZ248&gt;11000,11000,AZ248)</f>
        <v>#REF!</v>
      </c>
      <c r="AM248" s="10" t="e">
        <f>AL248*(AK248/12)</f>
        <v>#REF!</v>
      </c>
      <c r="AN248" s="10"/>
      <c r="AO248" s="10" t="e">
        <f>+AN248/AM248</f>
        <v>#REF!</v>
      </c>
      <c r="AP248" s="10" t="e">
        <f>AM248*(1-AO248)</f>
        <v>#REF!</v>
      </c>
      <c r="AQ248" s="10"/>
      <c r="AR248" s="10" t="e">
        <f>+AQ248/AM248</f>
        <v>#REF!</v>
      </c>
      <c r="AS248" s="10" t="e">
        <f>+AM248-AN248-AQ248</f>
        <v>#REF!</v>
      </c>
      <c r="AT248" s="10"/>
      <c r="AU248" s="10"/>
      <c r="AV248" s="10"/>
      <c r="AW248" s="10" t="e">
        <f t="shared" si="3"/>
        <v>#REF!</v>
      </c>
      <c r="AZ248" t="e">
        <f>+AVERAGE(#REF!)</f>
        <v>#REF!</v>
      </c>
    </row>
    <row r="249" spans="1:52">
      <c r="A249" s="10">
        <v>247</v>
      </c>
      <c r="B249" s="21">
        <v>42033</v>
      </c>
      <c r="C249" s="10" t="s">
        <v>48</v>
      </c>
      <c r="D249" s="10"/>
      <c r="E249" s="10" t="s">
        <v>117</v>
      </c>
      <c r="F249" s="10" t="s">
        <v>884</v>
      </c>
      <c r="G249" s="10"/>
      <c r="H249" s="10"/>
      <c r="I249" s="10"/>
      <c r="J249" s="10" t="s">
        <v>51</v>
      </c>
      <c r="K249" s="10"/>
      <c r="L249" s="10" t="s">
        <v>158</v>
      </c>
      <c r="M249" s="10" t="s">
        <v>885</v>
      </c>
      <c r="N249" s="10"/>
      <c r="O249" s="10" t="s">
        <v>117</v>
      </c>
      <c r="P249" s="10" t="s">
        <v>884</v>
      </c>
      <c r="Q249" s="10"/>
      <c r="R249" s="10">
        <v>2120796</v>
      </c>
      <c r="S249" s="39"/>
      <c r="T249" s="10"/>
      <c r="U249" s="49"/>
      <c r="V249" s="39"/>
      <c r="W249" s="11"/>
      <c r="X249" s="52"/>
      <c r="Y249" s="37"/>
      <c r="Z249" s="49"/>
      <c r="AA249" s="10"/>
      <c r="AB249" s="10"/>
      <c r="AC249" s="10"/>
      <c r="AD249" s="10"/>
      <c r="AE249" s="10"/>
      <c r="AF249" s="39"/>
      <c r="AG249" s="39"/>
      <c r="AH249" s="12">
        <f>+IF(AC249+(AB249*12)=0,0,(((AD249*12)+AE249)-((AB249*12)+AC249+((AF249*12)+AG249))))</f>
        <v>0</v>
      </c>
      <c r="AI249" s="12">
        <f>+((AF249*12)+AG249)+((AB249*12)+AC249)-AH249</f>
        <v>0</v>
      </c>
      <c r="AJ249" s="13">
        <f>+X249+Y249</f>
        <v>0</v>
      </c>
      <c r="AK249" s="10">
        <f>+AI249-AJ249</f>
        <v>0</v>
      </c>
      <c r="AL249" s="39" t="e">
        <f>+IF(AZ249&gt;11000,11000,AZ249)</f>
        <v>#REF!</v>
      </c>
      <c r="AM249" s="10" t="e">
        <f>AL249*(AK249/12)</f>
        <v>#REF!</v>
      </c>
      <c r="AN249" s="10"/>
      <c r="AO249" s="10" t="e">
        <f>+AN249/AM249</f>
        <v>#REF!</v>
      </c>
      <c r="AP249" s="10" t="e">
        <f>AM249*(1-AO249)</f>
        <v>#REF!</v>
      </c>
      <c r="AQ249" s="10"/>
      <c r="AR249" s="10" t="e">
        <f>+AQ249/AM249</f>
        <v>#REF!</v>
      </c>
      <c r="AS249" s="10" t="e">
        <f>+AM249-AN249-AQ249</f>
        <v>#REF!</v>
      </c>
      <c r="AT249" s="10"/>
      <c r="AU249" s="10"/>
      <c r="AV249" s="10"/>
      <c r="AW249" s="10" t="e">
        <f t="shared" si="3"/>
        <v>#REF!</v>
      </c>
      <c r="AZ249" t="e">
        <f>+AVERAGE(#REF!)</f>
        <v>#REF!</v>
      </c>
    </row>
    <row r="250" spans="1:52">
      <c r="A250" s="10">
        <v>248</v>
      </c>
      <c r="B250" s="21">
        <v>42033</v>
      </c>
      <c r="C250" s="10" t="s">
        <v>803</v>
      </c>
      <c r="D250" s="10"/>
      <c r="E250" s="10" t="s">
        <v>886</v>
      </c>
      <c r="F250" s="10" t="s">
        <v>887</v>
      </c>
      <c r="G250" s="10"/>
      <c r="H250" s="10"/>
      <c r="I250" s="10"/>
      <c r="J250" s="10" t="s">
        <v>51</v>
      </c>
      <c r="K250" s="10"/>
      <c r="L250" s="10" t="s">
        <v>52</v>
      </c>
      <c r="M250" s="10" t="s">
        <v>803</v>
      </c>
      <c r="N250" s="10"/>
      <c r="O250" s="10" t="s">
        <v>886</v>
      </c>
      <c r="P250" s="10" t="s">
        <v>887</v>
      </c>
      <c r="Q250" s="10"/>
      <c r="R250" s="10">
        <v>2020931</v>
      </c>
      <c r="S250" s="39"/>
      <c r="T250" s="10"/>
      <c r="U250" s="49"/>
      <c r="V250" s="39"/>
      <c r="W250" s="11"/>
      <c r="X250" s="52"/>
      <c r="Y250" s="37"/>
      <c r="Z250" s="49"/>
      <c r="AA250" s="10"/>
      <c r="AB250" s="10"/>
      <c r="AC250" s="10"/>
      <c r="AD250" s="10"/>
      <c r="AE250" s="10"/>
      <c r="AF250" s="39"/>
      <c r="AG250" s="39"/>
      <c r="AH250" s="12">
        <f>+IF(AC250+(AB250*12)=0,0,(((AD250*12)+AE250)-((AB250*12)+AC250+((AF250*12)+AG250))))</f>
        <v>0</v>
      </c>
      <c r="AI250" s="12">
        <f>+((AF250*12)+AG250)+((AB250*12)+AC250)-AH250</f>
        <v>0</v>
      </c>
      <c r="AJ250" s="13">
        <f>+X250+Y250</f>
        <v>0</v>
      </c>
      <c r="AK250" s="10">
        <f>+AI250-AJ250</f>
        <v>0</v>
      </c>
      <c r="AL250" s="39" t="e">
        <f>+IF(AZ250&gt;11000,11000,AZ250)</f>
        <v>#REF!</v>
      </c>
      <c r="AM250" s="10" t="e">
        <f>AL250*(AK250/12)</f>
        <v>#REF!</v>
      </c>
      <c r="AN250" s="10"/>
      <c r="AO250" s="10" t="e">
        <f>+AN250/AM250</f>
        <v>#REF!</v>
      </c>
      <c r="AP250" s="10" t="e">
        <f>AM250*(1-AO250)</f>
        <v>#REF!</v>
      </c>
      <c r="AQ250" s="10"/>
      <c r="AR250" s="10" t="e">
        <f>+AQ250/AM250</f>
        <v>#REF!</v>
      </c>
      <c r="AS250" s="10" t="e">
        <f>+AM250-AN250-AQ250</f>
        <v>#REF!</v>
      </c>
      <c r="AT250" s="10"/>
      <c r="AU250" s="10"/>
      <c r="AV250" s="10"/>
      <c r="AW250" s="10" t="e">
        <f t="shared" si="3"/>
        <v>#REF!</v>
      </c>
      <c r="AZ250" t="e">
        <f>+AVERAGE(#REF!)</f>
        <v>#REF!</v>
      </c>
    </row>
    <row r="251" spans="1:52">
      <c r="A251" s="10">
        <v>249</v>
      </c>
      <c r="B251" s="21">
        <v>42033</v>
      </c>
      <c r="C251" s="10" t="s">
        <v>829</v>
      </c>
      <c r="D251" s="10"/>
      <c r="E251" s="10" t="s">
        <v>179</v>
      </c>
      <c r="F251" s="10" t="s">
        <v>888</v>
      </c>
      <c r="G251" s="10"/>
      <c r="H251" s="10"/>
      <c r="I251" s="10"/>
      <c r="J251" s="10" t="s">
        <v>51</v>
      </c>
      <c r="K251" s="10"/>
      <c r="L251" s="10" t="s">
        <v>113</v>
      </c>
      <c r="M251" s="10" t="s">
        <v>829</v>
      </c>
      <c r="N251" s="10"/>
      <c r="O251" s="10" t="s">
        <v>179</v>
      </c>
      <c r="P251" s="10" t="s">
        <v>888</v>
      </c>
      <c r="Q251" s="10"/>
      <c r="R251" s="10">
        <v>2027529</v>
      </c>
      <c r="S251" s="39"/>
      <c r="T251" s="10"/>
      <c r="U251" s="49"/>
      <c r="V251" s="39"/>
      <c r="W251" s="11"/>
      <c r="X251" s="52"/>
      <c r="Y251" s="37"/>
      <c r="Z251" s="49"/>
      <c r="AA251" s="10"/>
      <c r="AB251" s="10"/>
      <c r="AC251" s="10"/>
      <c r="AD251" s="10"/>
      <c r="AE251" s="10"/>
      <c r="AF251" s="39"/>
      <c r="AG251" s="39"/>
      <c r="AH251" s="12">
        <f>+IF(AC251+(AB251*12)=0,0,(((AD251*12)+AE251)-((AB251*12)+AC251+((AF251*12)+AG251))))</f>
        <v>0</v>
      </c>
      <c r="AI251" s="12">
        <f>+((AF251*12)+AG251)+((AB251*12)+AC251)-AH251</f>
        <v>0</v>
      </c>
      <c r="AJ251" s="13">
        <f>+X251+Y251</f>
        <v>0</v>
      </c>
      <c r="AK251" s="10">
        <f>+AI251-AJ251</f>
        <v>0</v>
      </c>
      <c r="AL251" s="39" t="e">
        <f>+IF(AZ251&gt;11000,11000,AZ251)</f>
        <v>#REF!</v>
      </c>
      <c r="AM251" s="10" t="e">
        <f>AL251*(AK251/12)</f>
        <v>#REF!</v>
      </c>
      <c r="AN251" s="10"/>
      <c r="AO251" s="10" t="e">
        <f>+AN251/AM251</f>
        <v>#REF!</v>
      </c>
      <c r="AP251" s="10" t="e">
        <f>AM251*(1-AO251)</f>
        <v>#REF!</v>
      </c>
      <c r="AQ251" s="10"/>
      <c r="AR251" s="10" t="e">
        <f>+AQ251/AM251</f>
        <v>#REF!</v>
      </c>
      <c r="AS251" s="10" t="e">
        <f>+AM251-AN251-AQ251</f>
        <v>#REF!</v>
      </c>
      <c r="AT251" s="10"/>
      <c r="AU251" s="10"/>
      <c r="AV251" s="10"/>
      <c r="AW251" s="10" t="e">
        <f t="shared" si="3"/>
        <v>#REF!</v>
      </c>
      <c r="AZ251" t="e">
        <f>+AVERAGE(#REF!)</f>
        <v>#REF!</v>
      </c>
    </row>
    <row r="252" spans="1:52">
      <c r="A252" s="10">
        <v>250</v>
      </c>
      <c r="B252" s="21">
        <v>42033</v>
      </c>
      <c r="C252" s="10" t="s">
        <v>95</v>
      </c>
      <c r="D252" s="10"/>
      <c r="E252" s="10" t="s">
        <v>140</v>
      </c>
      <c r="F252" s="10" t="s">
        <v>689</v>
      </c>
      <c r="G252" s="10"/>
      <c r="H252" s="10"/>
      <c r="I252" s="10"/>
      <c r="J252" s="10" t="s">
        <v>51</v>
      </c>
      <c r="K252" s="10"/>
      <c r="L252" s="10" t="s">
        <v>90</v>
      </c>
      <c r="M252" s="10" t="s">
        <v>95</v>
      </c>
      <c r="N252" s="10"/>
      <c r="O252" s="10" t="s">
        <v>140</v>
      </c>
      <c r="P252" s="10" t="s">
        <v>689</v>
      </c>
      <c r="Q252" s="10"/>
      <c r="R252" s="10">
        <v>2232405</v>
      </c>
      <c r="S252" s="39"/>
      <c r="T252" s="10"/>
      <c r="U252" s="49"/>
      <c r="V252" s="39"/>
      <c r="W252" s="11"/>
      <c r="X252" s="52"/>
      <c r="Y252" s="37"/>
      <c r="Z252" s="49"/>
      <c r="AA252" s="10"/>
      <c r="AB252" s="10"/>
      <c r="AC252" s="10"/>
      <c r="AD252" s="10"/>
      <c r="AE252" s="10"/>
      <c r="AF252" s="39"/>
      <c r="AG252" s="39"/>
      <c r="AH252" s="12">
        <f>+IF(AC252+(AB252*12)=0,0,(((AD252*12)+AE252)-((AB252*12)+AC252+((AF252*12)+AG252))))</f>
        <v>0</v>
      </c>
      <c r="AI252" s="12">
        <f>+((AF252*12)+AG252)+((AB252*12)+AC252)-AH252</f>
        <v>0</v>
      </c>
      <c r="AJ252" s="13">
        <f>+X252+Y252</f>
        <v>0</v>
      </c>
      <c r="AK252" s="10">
        <f>+AI252-AJ252</f>
        <v>0</v>
      </c>
      <c r="AL252" s="39" t="e">
        <f>+IF(AZ252&gt;11000,11000,AZ252)</f>
        <v>#REF!</v>
      </c>
      <c r="AM252" s="10" t="e">
        <f>AL252*(AK252/12)</f>
        <v>#REF!</v>
      </c>
      <c r="AN252" s="10"/>
      <c r="AO252" s="10" t="e">
        <f>+AN252/AM252</f>
        <v>#REF!</v>
      </c>
      <c r="AP252" s="10" t="e">
        <f>AM252*(1-AO252)</f>
        <v>#REF!</v>
      </c>
      <c r="AQ252" s="10"/>
      <c r="AR252" s="10" t="e">
        <f>+AQ252/AM252</f>
        <v>#REF!</v>
      </c>
      <c r="AS252" s="10" t="e">
        <f>+AM252-AN252-AQ252</f>
        <v>#REF!</v>
      </c>
      <c r="AT252" s="10"/>
      <c r="AU252" s="10"/>
      <c r="AV252" s="10"/>
      <c r="AW252" s="10" t="e">
        <f t="shared" si="3"/>
        <v>#REF!</v>
      </c>
      <c r="AZ252" t="e">
        <f>+AVERAGE(#REF!)</f>
        <v>#REF!</v>
      </c>
    </row>
    <row r="253" spans="1:52">
      <c r="A253" s="10">
        <v>251</v>
      </c>
      <c r="B253" s="21">
        <v>42033</v>
      </c>
      <c r="C253" s="10" t="s">
        <v>871</v>
      </c>
      <c r="D253" s="10"/>
      <c r="E253" s="10" t="s">
        <v>889</v>
      </c>
      <c r="F253" s="10"/>
      <c r="G253" s="10"/>
      <c r="H253" s="10"/>
      <c r="I253" s="10"/>
      <c r="J253" s="10" t="s">
        <v>51</v>
      </c>
      <c r="K253" s="10"/>
      <c r="L253" s="10" t="s">
        <v>52</v>
      </c>
      <c r="M253" s="10" t="s">
        <v>871</v>
      </c>
      <c r="N253" s="10"/>
      <c r="O253" s="10" t="s">
        <v>889</v>
      </c>
      <c r="P253" s="10"/>
      <c r="Q253" s="10"/>
      <c r="R253" s="10">
        <v>428718</v>
      </c>
      <c r="S253" s="39"/>
      <c r="T253" s="10"/>
      <c r="U253" s="49"/>
      <c r="V253" s="39"/>
      <c r="W253" s="11"/>
      <c r="X253" s="52"/>
      <c r="Y253" s="37"/>
      <c r="Z253" s="49"/>
      <c r="AA253" s="10"/>
      <c r="AB253" s="10"/>
      <c r="AC253" s="10"/>
      <c r="AD253" s="10"/>
      <c r="AE253" s="10"/>
      <c r="AF253" s="39"/>
      <c r="AG253" s="39"/>
      <c r="AH253" s="12">
        <f>+IF(AC253+(AB253*12)=0,0,(((AD253*12)+AE253)-((AB253*12)+AC253+((AF253*12)+AG253))))</f>
        <v>0</v>
      </c>
      <c r="AI253" s="12">
        <f>+((AF253*12)+AG253)+((AB253*12)+AC253)-AH253</f>
        <v>0</v>
      </c>
      <c r="AJ253" s="13">
        <f>+X253+Y253</f>
        <v>0</v>
      </c>
      <c r="AK253" s="10">
        <f>+AI253-AJ253</f>
        <v>0</v>
      </c>
      <c r="AL253" s="39" t="e">
        <f>+IF(AZ253&gt;11000,11000,AZ253)</f>
        <v>#REF!</v>
      </c>
      <c r="AM253" s="10" t="e">
        <f>AL253*(AK253/12)</f>
        <v>#REF!</v>
      </c>
      <c r="AN253" s="10"/>
      <c r="AO253" s="10" t="e">
        <f>+AN253/AM253</f>
        <v>#REF!</v>
      </c>
      <c r="AP253" s="10" t="e">
        <f>AM253*(1-AO253)</f>
        <v>#REF!</v>
      </c>
      <c r="AQ253" s="10"/>
      <c r="AR253" s="10" t="e">
        <f>+AQ253/AM253</f>
        <v>#REF!</v>
      </c>
      <c r="AS253" s="10" t="e">
        <f>+AM253-AN253-AQ253</f>
        <v>#REF!</v>
      </c>
      <c r="AT253" s="10"/>
      <c r="AU253" s="10"/>
      <c r="AV253" s="10"/>
      <c r="AW253" s="10" t="e">
        <f t="shared" si="3"/>
        <v>#REF!</v>
      </c>
      <c r="AZ253" t="e">
        <f>+AVERAGE(#REF!)</f>
        <v>#REF!</v>
      </c>
    </row>
    <row r="254" spans="1:52">
      <c r="A254" s="10">
        <v>252</v>
      </c>
      <c r="B254" s="21">
        <v>42033</v>
      </c>
      <c r="C254" s="10" t="s">
        <v>537</v>
      </c>
      <c r="D254" s="10"/>
      <c r="E254" s="10" t="s">
        <v>890</v>
      </c>
      <c r="F254" s="10" t="s">
        <v>442</v>
      </c>
      <c r="G254" s="10"/>
      <c r="H254" s="10"/>
      <c r="I254" s="10"/>
      <c r="J254" s="10" t="s">
        <v>51</v>
      </c>
      <c r="K254" s="10"/>
      <c r="L254" s="10" t="s">
        <v>158</v>
      </c>
      <c r="M254" s="10" t="s">
        <v>537</v>
      </c>
      <c r="N254" s="10"/>
      <c r="O254" s="10" t="s">
        <v>890</v>
      </c>
      <c r="P254" s="10" t="s">
        <v>442</v>
      </c>
      <c r="Q254" s="10"/>
      <c r="R254" s="10">
        <v>2220317</v>
      </c>
      <c r="S254" s="39"/>
      <c r="T254" s="10"/>
      <c r="U254" s="49"/>
      <c r="V254" s="39"/>
      <c r="W254" s="11"/>
      <c r="X254" s="52"/>
      <c r="Y254" s="37"/>
      <c r="Z254" s="49"/>
      <c r="AA254" s="10"/>
      <c r="AB254" s="10"/>
      <c r="AC254" s="10"/>
      <c r="AD254" s="10"/>
      <c r="AE254" s="10"/>
      <c r="AF254" s="39"/>
      <c r="AG254" s="39"/>
      <c r="AH254" s="12">
        <f>+IF(AC254+(AB254*12)=0,0,(((AD254*12)+AE254)-((AB254*12)+AC254+((AF254*12)+AG254))))</f>
        <v>0</v>
      </c>
      <c r="AI254" s="12">
        <f>+((AF254*12)+AG254)+((AB254*12)+AC254)-AH254</f>
        <v>0</v>
      </c>
      <c r="AJ254" s="13">
        <f>+X254+Y254</f>
        <v>0</v>
      </c>
      <c r="AK254" s="10">
        <f>+AI254-AJ254</f>
        <v>0</v>
      </c>
      <c r="AL254" s="39" t="e">
        <f>+IF(AZ254&gt;11000,11000,AZ254)</f>
        <v>#REF!</v>
      </c>
      <c r="AM254" s="10" t="e">
        <f>AL254*(AK254/12)</f>
        <v>#REF!</v>
      </c>
      <c r="AN254" s="10"/>
      <c r="AO254" s="10" t="e">
        <f>+AN254/AM254</f>
        <v>#REF!</v>
      </c>
      <c r="AP254" s="10" t="e">
        <f>AM254*(1-AO254)</f>
        <v>#REF!</v>
      </c>
      <c r="AQ254" s="10"/>
      <c r="AR254" s="10" t="e">
        <f>+AQ254/AM254</f>
        <v>#REF!</v>
      </c>
      <c r="AS254" s="10" t="e">
        <f>+AM254-AN254-AQ254</f>
        <v>#REF!</v>
      </c>
      <c r="AT254" s="10"/>
      <c r="AU254" s="10"/>
      <c r="AV254" s="10"/>
      <c r="AW254" s="10" t="e">
        <f t="shared" si="3"/>
        <v>#REF!</v>
      </c>
      <c r="AZ254" t="e">
        <f>+AVERAGE(#REF!)</f>
        <v>#REF!</v>
      </c>
    </row>
    <row r="255" spans="1:52">
      <c r="A255" s="10">
        <v>253</v>
      </c>
      <c r="B255" s="21">
        <v>42033</v>
      </c>
      <c r="C255" s="10" t="s">
        <v>360</v>
      </c>
      <c r="D255" s="10"/>
      <c r="E255" s="10" t="s">
        <v>891</v>
      </c>
      <c r="F255" s="10" t="s">
        <v>892</v>
      </c>
      <c r="G255" s="10"/>
      <c r="H255" s="10"/>
      <c r="I255" s="10"/>
      <c r="J255" s="10" t="s">
        <v>51</v>
      </c>
      <c r="K255" s="10"/>
      <c r="L255" s="10" t="s">
        <v>81</v>
      </c>
      <c r="M255" s="10" t="s">
        <v>360</v>
      </c>
      <c r="N255" s="10"/>
      <c r="O255" s="10" t="s">
        <v>891</v>
      </c>
      <c r="P255" s="10" t="s">
        <v>892</v>
      </c>
      <c r="Q255" s="10"/>
      <c r="R255" s="10">
        <v>2188543</v>
      </c>
      <c r="S255" s="39"/>
      <c r="T255" s="10"/>
      <c r="U255" s="49"/>
      <c r="V255" s="39"/>
      <c r="W255" s="11"/>
      <c r="X255" s="52"/>
      <c r="Y255" s="37"/>
      <c r="Z255" s="49"/>
      <c r="AA255" s="10"/>
      <c r="AB255" s="10"/>
      <c r="AC255" s="10"/>
      <c r="AD255" s="10"/>
      <c r="AE255" s="10"/>
      <c r="AF255" s="39"/>
      <c r="AG255" s="39"/>
      <c r="AH255" s="12">
        <f>+IF(AC255+(AB255*12)=0,0,(((AD255*12)+AE255)-((AB255*12)+AC255+((AF255*12)+AG255))))</f>
        <v>0</v>
      </c>
      <c r="AI255" s="12">
        <f>+((AF255*12)+AG255)+((AB255*12)+AC255)-AH255</f>
        <v>0</v>
      </c>
      <c r="AJ255" s="13">
        <f>+X255+Y255</f>
        <v>0</v>
      </c>
      <c r="AK255" s="10">
        <f>+AI255-AJ255</f>
        <v>0</v>
      </c>
      <c r="AL255" s="39" t="e">
        <f>+IF(AZ255&gt;11000,11000,AZ255)</f>
        <v>#REF!</v>
      </c>
      <c r="AM255" s="10" t="e">
        <f>AL255*(AK255/12)</f>
        <v>#REF!</v>
      </c>
      <c r="AN255" s="10"/>
      <c r="AO255" s="10" t="e">
        <f>+AN255/AM255</f>
        <v>#REF!</v>
      </c>
      <c r="AP255" s="10" t="e">
        <f>AM255*(1-AO255)</f>
        <v>#REF!</v>
      </c>
      <c r="AQ255" s="10"/>
      <c r="AR255" s="10" t="e">
        <f>+AQ255/AM255</f>
        <v>#REF!</v>
      </c>
      <c r="AS255" s="10" t="e">
        <f>+AM255-AN255-AQ255</f>
        <v>#REF!</v>
      </c>
      <c r="AT255" s="10"/>
      <c r="AU255" s="10"/>
      <c r="AV255" s="10"/>
      <c r="AW255" s="10" t="e">
        <f t="shared" si="3"/>
        <v>#REF!</v>
      </c>
      <c r="AZ255" t="e">
        <f>+AVERAGE(#REF!)</f>
        <v>#REF!</v>
      </c>
    </row>
    <row r="256" spans="1:52">
      <c r="A256" s="10">
        <v>254</v>
      </c>
      <c r="B256" s="21">
        <v>42033</v>
      </c>
      <c r="C256" s="10" t="s">
        <v>48</v>
      </c>
      <c r="D256" s="10"/>
      <c r="E256" s="10" t="s">
        <v>893</v>
      </c>
      <c r="F256" s="10" t="s">
        <v>894</v>
      </c>
      <c r="G256" s="10"/>
      <c r="H256" s="10"/>
      <c r="I256" s="10"/>
      <c r="J256" s="10" t="s">
        <v>51</v>
      </c>
      <c r="K256" s="10"/>
      <c r="L256" s="10" t="s">
        <v>57</v>
      </c>
      <c r="M256" s="10" t="s">
        <v>48</v>
      </c>
      <c r="N256" s="10"/>
      <c r="O256" s="10" t="s">
        <v>893</v>
      </c>
      <c r="P256" s="10" t="s">
        <v>894</v>
      </c>
      <c r="Q256" s="10"/>
      <c r="R256" s="10">
        <v>2041498</v>
      </c>
      <c r="S256" s="39"/>
      <c r="T256" s="10"/>
      <c r="U256" s="49"/>
      <c r="V256" s="39"/>
      <c r="W256" s="11"/>
      <c r="X256" s="52"/>
      <c r="Y256" s="37"/>
      <c r="Z256" s="49"/>
      <c r="AA256" s="10"/>
      <c r="AB256" s="10"/>
      <c r="AC256" s="10"/>
      <c r="AD256" s="10"/>
      <c r="AE256" s="10"/>
      <c r="AF256" s="39"/>
      <c r="AG256" s="39"/>
      <c r="AH256" s="12">
        <f>+IF(AC256+(AB256*12)=0,0,(((AD256*12)+AE256)-((AB256*12)+AC256+((AF256*12)+AG256))))</f>
        <v>0</v>
      </c>
      <c r="AI256" s="12">
        <f>+((AF256*12)+AG256)+((AB256*12)+AC256)-AH256</f>
        <v>0</v>
      </c>
      <c r="AJ256" s="13">
        <f>+X256+Y256</f>
        <v>0</v>
      </c>
      <c r="AK256" s="10">
        <f>+AI256-AJ256</f>
        <v>0</v>
      </c>
      <c r="AL256" s="39" t="e">
        <f>+IF(AZ256&gt;11000,11000,AZ256)</f>
        <v>#REF!</v>
      </c>
      <c r="AM256" s="10" t="e">
        <f>AL256*(AK256/12)</f>
        <v>#REF!</v>
      </c>
      <c r="AN256" s="10"/>
      <c r="AO256" s="10" t="e">
        <f>+AN256/AM256</f>
        <v>#REF!</v>
      </c>
      <c r="AP256" s="10" t="e">
        <f>AM256*(1-AO256)</f>
        <v>#REF!</v>
      </c>
      <c r="AQ256" s="10"/>
      <c r="AR256" s="10" t="e">
        <f>+AQ256/AM256</f>
        <v>#REF!</v>
      </c>
      <c r="AS256" s="10" t="e">
        <f>+AM256-AN256-AQ256</f>
        <v>#REF!</v>
      </c>
      <c r="AT256" s="10"/>
      <c r="AU256" s="10"/>
      <c r="AV256" s="10"/>
      <c r="AW256" s="10" t="e">
        <f t="shared" si="3"/>
        <v>#REF!</v>
      </c>
      <c r="AZ256" t="e">
        <f>+AVERAGE(#REF!)</f>
        <v>#REF!</v>
      </c>
    </row>
    <row r="257" spans="1:52">
      <c r="A257" s="10">
        <v>255</v>
      </c>
      <c r="B257" s="21">
        <v>42033</v>
      </c>
      <c r="C257" s="10" t="s">
        <v>144</v>
      </c>
      <c r="D257" s="10"/>
      <c r="E257" s="10" t="s">
        <v>450</v>
      </c>
      <c r="F257" s="10" t="s">
        <v>182</v>
      </c>
      <c r="G257" s="10"/>
      <c r="H257" s="10"/>
      <c r="I257" s="10"/>
      <c r="J257" s="10" t="s">
        <v>51</v>
      </c>
      <c r="K257" s="10"/>
      <c r="L257" s="10" t="s">
        <v>113</v>
      </c>
      <c r="M257" s="10" t="s">
        <v>895</v>
      </c>
      <c r="N257" s="10"/>
      <c r="O257" s="10" t="s">
        <v>182</v>
      </c>
      <c r="P257" s="10"/>
      <c r="Q257" s="10"/>
      <c r="R257" s="10">
        <v>2006844</v>
      </c>
      <c r="S257" s="39"/>
      <c r="T257" s="10"/>
      <c r="U257" s="49"/>
      <c r="V257" s="39"/>
      <c r="W257" s="11"/>
      <c r="X257" s="52"/>
      <c r="Y257" s="37"/>
      <c r="Z257" s="49"/>
      <c r="AA257" s="10"/>
      <c r="AB257" s="10"/>
      <c r="AC257" s="10"/>
      <c r="AD257" s="10"/>
      <c r="AE257" s="10"/>
      <c r="AF257" s="39"/>
      <c r="AG257" s="39"/>
      <c r="AH257" s="12">
        <f>+IF(AC257+(AB257*12)=0,0,(((AD257*12)+AE257)-((AB257*12)+AC257+((AF257*12)+AG257))))</f>
        <v>0</v>
      </c>
      <c r="AI257" s="12">
        <f>+((AF257*12)+AG257)+((AB257*12)+AC257)-AH257</f>
        <v>0</v>
      </c>
      <c r="AJ257" s="13">
        <f>+X257+Y257</f>
        <v>0</v>
      </c>
      <c r="AK257" s="10">
        <f>+AI257-AJ257</f>
        <v>0</v>
      </c>
      <c r="AL257" s="39" t="e">
        <f>+IF(AZ257&gt;11000,11000,AZ257)</f>
        <v>#REF!</v>
      </c>
      <c r="AM257" s="10" t="e">
        <f>AL257*(AK257/12)</f>
        <v>#REF!</v>
      </c>
      <c r="AN257" s="10"/>
      <c r="AO257" s="10" t="e">
        <f>+AN257/AM257</f>
        <v>#REF!</v>
      </c>
      <c r="AP257" s="10" t="e">
        <f>AM257*(1-AO257)</f>
        <v>#REF!</v>
      </c>
      <c r="AQ257" s="10"/>
      <c r="AR257" s="10" t="e">
        <f>+AQ257/AM257</f>
        <v>#REF!</v>
      </c>
      <c r="AS257" s="10" t="e">
        <f>+AM257-AN257-AQ257</f>
        <v>#REF!</v>
      </c>
      <c r="AT257" s="10"/>
      <c r="AU257" s="10"/>
      <c r="AV257" s="10"/>
      <c r="AW257" s="10" t="e">
        <f t="shared" si="3"/>
        <v>#REF!</v>
      </c>
      <c r="AZ257" t="e">
        <f>+AVERAGE(#REF!)</f>
        <v>#REF!</v>
      </c>
    </row>
    <row r="258" spans="1:52">
      <c r="A258" s="10">
        <v>256</v>
      </c>
      <c r="B258" s="21">
        <v>42033</v>
      </c>
      <c r="C258" s="10" t="s">
        <v>128</v>
      </c>
      <c r="D258" s="10" t="s">
        <v>846</v>
      </c>
      <c r="E258" s="10" t="s">
        <v>471</v>
      </c>
      <c r="F258" s="10" t="s">
        <v>401</v>
      </c>
      <c r="G258" s="10"/>
      <c r="H258" s="10"/>
      <c r="I258" s="10"/>
      <c r="J258" s="10" t="s">
        <v>51</v>
      </c>
      <c r="K258" s="10"/>
      <c r="L258" s="10" t="s">
        <v>113</v>
      </c>
      <c r="M258" s="10" t="s">
        <v>128</v>
      </c>
      <c r="N258" s="10" t="s">
        <v>846</v>
      </c>
      <c r="O258" s="10" t="s">
        <v>471</v>
      </c>
      <c r="P258" s="10" t="s">
        <v>401</v>
      </c>
      <c r="Q258" s="10"/>
      <c r="R258" s="10">
        <v>2207997</v>
      </c>
      <c r="S258" s="39"/>
      <c r="T258" s="10"/>
      <c r="U258" s="49"/>
      <c r="V258" s="39"/>
      <c r="W258" s="11"/>
      <c r="X258" s="52"/>
      <c r="Y258" s="37"/>
      <c r="Z258" s="49"/>
      <c r="AA258" s="10"/>
      <c r="AB258" s="10"/>
      <c r="AC258" s="10"/>
      <c r="AD258" s="10"/>
      <c r="AE258" s="10"/>
      <c r="AF258" s="39"/>
      <c r="AG258" s="39"/>
      <c r="AH258" s="12">
        <f>+IF(AC258+(AB258*12)=0,0,(((AD258*12)+AE258)-((AB258*12)+AC258+((AF258*12)+AG258))))</f>
        <v>0</v>
      </c>
      <c r="AI258" s="12">
        <f>+((AF258*12)+AG258)+((AB258*12)+AC258)-AH258</f>
        <v>0</v>
      </c>
      <c r="AJ258" s="13">
        <f>+X258+Y258</f>
        <v>0</v>
      </c>
      <c r="AK258" s="10">
        <f>+AI258-AJ258</f>
        <v>0</v>
      </c>
      <c r="AL258" s="39" t="e">
        <f>+IF(AZ258&gt;11000,11000,AZ258)</f>
        <v>#REF!</v>
      </c>
      <c r="AM258" s="10" t="e">
        <f>AL258*(AK258/12)</f>
        <v>#REF!</v>
      </c>
      <c r="AN258" s="10"/>
      <c r="AO258" s="10" t="e">
        <f>+AN258/AM258</f>
        <v>#REF!</v>
      </c>
      <c r="AP258" s="10" t="e">
        <f>AM258*(1-AO258)</f>
        <v>#REF!</v>
      </c>
      <c r="AQ258" s="10"/>
      <c r="AR258" s="10" t="e">
        <f>+AQ258/AM258</f>
        <v>#REF!</v>
      </c>
      <c r="AS258" s="10" t="e">
        <f>+AM258-AN258-AQ258</f>
        <v>#REF!</v>
      </c>
      <c r="AT258" s="10"/>
      <c r="AU258" s="10"/>
      <c r="AV258" s="10"/>
      <c r="AW258" s="10" t="e">
        <f t="shared" si="3"/>
        <v>#REF!</v>
      </c>
      <c r="AZ258" t="e">
        <f>+AVERAGE(#REF!)</f>
        <v>#REF!</v>
      </c>
    </row>
    <row r="259" spans="1:52">
      <c r="A259" s="10">
        <v>257</v>
      </c>
      <c r="B259" s="21">
        <v>42033</v>
      </c>
      <c r="C259" s="10" t="s">
        <v>469</v>
      </c>
      <c r="D259" s="10"/>
      <c r="E259" s="10" t="s">
        <v>450</v>
      </c>
      <c r="F259" s="10" t="s">
        <v>838</v>
      </c>
      <c r="G259" s="10"/>
      <c r="H259" s="10"/>
      <c r="I259" s="10"/>
      <c r="J259" s="10" t="s">
        <v>51</v>
      </c>
      <c r="K259" s="10"/>
      <c r="L259" s="10" t="s">
        <v>199</v>
      </c>
      <c r="M259" s="10" t="s">
        <v>469</v>
      </c>
      <c r="N259" s="10"/>
      <c r="O259" s="10" t="s">
        <v>450</v>
      </c>
      <c r="P259" s="10" t="s">
        <v>838</v>
      </c>
      <c r="Q259" s="10"/>
      <c r="R259" s="10">
        <v>2163740</v>
      </c>
      <c r="S259" s="39"/>
      <c r="T259" s="10"/>
      <c r="U259" s="49"/>
      <c r="V259" s="39"/>
      <c r="W259" s="11"/>
      <c r="X259" s="52"/>
      <c r="Y259" s="37"/>
      <c r="Z259" s="49"/>
      <c r="AA259" s="10"/>
      <c r="AB259" s="10"/>
      <c r="AC259" s="10"/>
      <c r="AD259" s="10"/>
      <c r="AE259" s="10"/>
      <c r="AF259" s="39"/>
      <c r="AG259" s="39"/>
      <c r="AH259" s="12">
        <f>+IF(AC259+(AB259*12)=0,0,(((AD259*12)+AE259)-((AB259*12)+AC259+((AF259*12)+AG259))))</f>
        <v>0</v>
      </c>
      <c r="AI259" s="12">
        <f>+((AF259*12)+AG259)+((AB259*12)+AC259)-AH259</f>
        <v>0</v>
      </c>
      <c r="AJ259" s="13">
        <f>+X259+Y259</f>
        <v>0</v>
      </c>
      <c r="AK259" s="10">
        <f>+AI259-AJ259</f>
        <v>0</v>
      </c>
      <c r="AL259" s="39" t="e">
        <f>+IF(AZ259&gt;11000,11000,AZ259)</f>
        <v>#REF!</v>
      </c>
      <c r="AM259" s="10" t="e">
        <f>AL259*(AK259/12)</f>
        <v>#REF!</v>
      </c>
      <c r="AN259" s="10"/>
      <c r="AO259" s="10" t="e">
        <f>+AN259/AM259</f>
        <v>#REF!</v>
      </c>
      <c r="AP259" s="10" t="e">
        <f>AM259*(1-AO259)</f>
        <v>#REF!</v>
      </c>
      <c r="AQ259" s="10"/>
      <c r="AR259" s="10" t="e">
        <f>+AQ259/AM259</f>
        <v>#REF!</v>
      </c>
      <c r="AS259" s="10" t="e">
        <f>+AM259-AN259-AQ259</f>
        <v>#REF!</v>
      </c>
      <c r="AT259" s="10"/>
      <c r="AU259" s="10"/>
      <c r="AV259" s="10"/>
      <c r="AW259" s="10" t="e">
        <f t="shared" si="3"/>
        <v>#REF!</v>
      </c>
      <c r="AZ259" t="e">
        <f>+AVERAGE(#REF!)</f>
        <v>#REF!</v>
      </c>
    </row>
    <row r="260" spans="1:52">
      <c r="A260" s="10">
        <v>258</v>
      </c>
      <c r="B260" s="21">
        <v>42033</v>
      </c>
      <c r="C260" s="10" t="s">
        <v>271</v>
      </c>
      <c r="D260" s="10"/>
      <c r="E260" s="10" t="s">
        <v>896</v>
      </c>
      <c r="F260" s="10" t="s">
        <v>182</v>
      </c>
      <c r="G260" s="10"/>
      <c r="H260" s="10"/>
      <c r="I260" s="10"/>
      <c r="J260" s="10" t="s">
        <v>51</v>
      </c>
      <c r="K260" s="10"/>
      <c r="L260" s="10" t="s">
        <v>52</v>
      </c>
      <c r="M260" s="10" t="s">
        <v>271</v>
      </c>
      <c r="N260" s="10"/>
      <c r="O260" s="10" t="s">
        <v>896</v>
      </c>
      <c r="P260" s="10" t="s">
        <v>182</v>
      </c>
      <c r="Q260" s="10"/>
      <c r="R260" s="10">
        <v>2200994</v>
      </c>
      <c r="S260" s="39"/>
      <c r="T260" s="10"/>
      <c r="U260" s="49"/>
      <c r="V260" s="39"/>
      <c r="W260" s="11"/>
      <c r="X260" s="52"/>
      <c r="Y260" s="37"/>
      <c r="Z260" s="49"/>
      <c r="AA260" s="10"/>
      <c r="AB260" s="10"/>
      <c r="AC260" s="10"/>
      <c r="AD260" s="10"/>
      <c r="AE260" s="10"/>
      <c r="AF260" s="39"/>
      <c r="AG260" s="39"/>
      <c r="AH260" s="12">
        <f>+IF(AC260+(AB260*12)=0,0,(((AD260*12)+AE260)-((AB260*12)+AC260+((AF260*12)+AG260))))</f>
        <v>0</v>
      </c>
      <c r="AI260" s="12">
        <f>+((AF260*12)+AG260)+((AB260*12)+AC260)-AH260</f>
        <v>0</v>
      </c>
      <c r="AJ260" s="13">
        <f>+X260+Y260</f>
        <v>0</v>
      </c>
      <c r="AK260" s="10">
        <f>+AI260-AJ260</f>
        <v>0</v>
      </c>
      <c r="AL260" s="39" t="e">
        <f>+IF(AZ260&gt;11000,11000,AZ260)</f>
        <v>#REF!</v>
      </c>
      <c r="AM260" s="10" t="e">
        <f>AL260*(AK260/12)</f>
        <v>#REF!</v>
      </c>
      <c r="AN260" s="10"/>
      <c r="AO260" s="10" t="e">
        <f>+AN260/AM260</f>
        <v>#REF!</v>
      </c>
      <c r="AP260" s="10" t="e">
        <f>AM260*(1-AO260)</f>
        <v>#REF!</v>
      </c>
      <c r="AQ260" s="10"/>
      <c r="AR260" s="10" t="e">
        <f>+AQ260/AM260</f>
        <v>#REF!</v>
      </c>
      <c r="AS260" s="10" t="e">
        <f>+AM260-AN260-AQ260</f>
        <v>#REF!</v>
      </c>
      <c r="AT260" s="10"/>
      <c r="AU260" s="10"/>
      <c r="AV260" s="10"/>
      <c r="AW260" s="10" t="e">
        <f t="shared" ref="AW260:AW323" si="4">+AM260-AN260-AQ260-AT260</f>
        <v>#REF!</v>
      </c>
      <c r="AZ260" t="e">
        <f>+AVERAGE(#REF!)</f>
        <v>#REF!</v>
      </c>
    </row>
    <row r="261" spans="1:52">
      <c r="A261" s="10">
        <v>259</v>
      </c>
      <c r="B261" s="21">
        <v>42033</v>
      </c>
      <c r="C261" s="10" t="s">
        <v>71</v>
      </c>
      <c r="D261" s="10"/>
      <c r="E261" s="10" t="s">
        <v>897</v>
      </c>
      <c r="F261" s="10" t="s">
        <v>897</v>
      </c>
      <c r="G261" s="10"/>
      <c r="H261" s="10"/>
      <c r="I261" s="10"/>
      <c r="J261" s="10" t="s">
        <v>51</v>
      </c>
      <c r="K261" s="10"/>
      <c r="L261" s="10" t="s">
        <v>158</v>
      </c>
      <c r="M261" s="10" t="s">
        <v>71</v>
      </c>
      <c r="N261" s="10"/>
      <c r="O261" s="10" t="s">
        <v>897</v>
      </c>
      <c r="P261" s="10" t="s">
        <v>897</v>
      </c>
      <c r="Q261" s="10"/>
      <c r="R261" s="10">
        <v>2221596</v>
      </c>
      <c r="S261" s="39"/>
      <c r="T261" s="10"/>
      <c r="U261" s="49"/>
      <c r="V261" s="39"/>
      <c r="W261" s="11"/>
      <c r="X261" s="52"/>
      <c r="Y261" s="37"/>
      <c r="Z261" s="49"/>
      <c r="AA261" s="10"/>
      <c r="AB261" s="10"/>
      <c r="AC261" s="10"/>
      <c r="AD261" s="10"/>
      <c r="AE261" s="10"/>
      <c r="AF261" s="39"/>
      <c r="AG261" s="39"/>
      <c r="AH261" s="12">
        <f>+IF(AC261+(AB261*12)=0,0,(((AD261*12)+AE261)-((AB261*12)+AC261+((AF261*12)+AG261))))</f>
        <v>0</v>
      </c>
      <c r="AI261" s="12">
        <f>+((AF261*12)+AG261)+((AB261*12)+AC261)-AH261</f>
        <v>0</v>
      </c>
      <c r="AJ261" s="13">
        <f>+X261+Y261</f>
        <v>0</v>
      </c>
      <c r="AK261" s="10">
        <f>+AI261-AJ261</f>
        <v>0</v>
      </c>
      <c r="AL261" s="39" t="e">
        <f>+IF(AZ261&gt;11000,11000,AZ261)</f>
        <v>#REF!</v>
      </c>
      <c r="AM261" s="10" t="e">
        <f>AL261*(AK261/12)</f>
        <v>#REF!</v>
      </c>
      <c r="AN261" s="10"/>
      <c r="AO261" s="10" t="e">
        <f>+AN261/AM261</f>
        <v>#REF!</v>
      </c>
      <c r="AP261" s="10" t="e">
        <f>AM261*(1-AO261)</f>
        <v>#REF!</v>
      </c>
      <c r="AQ261" s="10"/>
      <c r="AR261" s="10" t="e">
        <f>+AQ261/AM261</f>
        <v>#REF!</v>
      </c>
      <c r="AS261" s="10" t="e">
        <f>+AM261-AN261-AQ261</f>
        <v>#REF!</v>
      </c>
      <c r="AT261" s="10"/>
      <c r="AU261" s="10"/>
      <c r="AV261" s="10"/>
      <c r="AW261" s="10" t="e">
        <f t="shared" si="4"/>
        <v>#REF!</v>
      </c>
      <c r="AZ261" t="e">
        <f>+AVERAGE(#REF!)</f>
        <v>#REF!</v>
      </c>
    </row>
    <row r="262" spans="1:52">
      <c r="A262" s="10">
        <v>260</v>
      </c>
      <c r="B262" s="21">
        <v>42033</v>
      </c>
      <c r="C262" s="10" t="s">
        <v>898</v>
      </c>
      <c r="D262" s="10"/>
      <c r="E262" s="10" t="s">
        <v>597</v>
      </c>
      <c r="F262" s="10" t="s">
        <v>899</v>
      </c>
      <c r="G262" s="10"/>
      <c r="H262" s="10"/>
      <c r="I262" s="10"/>
      <c r="J262" s="10" t="s">
        <v>51</v>
      </c>
      <c r="K262" s="10"/>
      <c r="L262" s="10" t="s">
        <v>52</v>
      </c>
      <c r="M262" s="10" t="s">
        <v>898</v>
      </c>
      <c r="N262" s="10"/>
      <c r="O262" s="10" t="s">
        <v>597</v>
      </c>
      <c r="P262" s="10" t="s">
        <v>899</v>
      </c>
      <c r="Q262" s="10"/>
      <c r="R262" s="10">
        <v>2016905</v>
      </c>
      <c r="S262" s="39"/>
      <c r="T262" s="10"/>
      <c r="U262" s="49"/>
      <c r="V262" s="39"/>
      <c r="W262" s="11"/>
      <c r="X262" s="52"/>
      <c r="Y262" s="37"/>
      <c r="Z262" s="49"/>
      <c r="AA262" s="10"/>
      <c r="AB262" s="10"/>
      <c r="AC262" s="10"/>
      <c r="AD262" s="10"/>
      <c r="AE262" s="10"/>
      <c r="AF262" s="39"/>
      <c r="AG262" s="39"/>
      <c r="AH262" s="12">
        <f>+IF(AC262+(AB262*12)=0,0,(((AD262*12)+AE262)-((AB262*12)+AC262+((AF262*12)+AG262))))</f>
        <v>0</v>
      </c>
      <c r="AI262" s="12">
        <f>+((AF262*12)+AG262)+((AB262*12)+AC262)-AH262</f>
        <v>0</v>
      </c>
      <c r="AJ262" s="13">
        <f>+X262+Y262</f>
        <v>0</v>
      </c>
      <c r="AK262" s="10">
        <f>+AI262-AJ262</f>
        <v>0</v>
      </c>
      <c r="AL262" s="39" t="e">
        <f>+IF(AZ262&gt;11000,11000,AZ262)</f>
        <v>#REF!</v>
      </c>
      <c r="AM262" s="10" t="e">
        <f>AL262*(AK262/12)</f>
        <v>#REF!</v>
      </c>
      <c r="AN262" s="10"/>
      <c r="AO262" s="10" t="e">
        <f>+AN262/AM262</f>
        <v>#REF!</v>
      </c>
      <c r="AP262" s="10" t="e">
        <f>AM262*(1-AO262)</f>
        <v>#REF!</v>
      </c>
      <c r="AQ262" s="10"/>
      <c r="AR262" s="10" t="e">
        <f>+AQ262/AM262</f>
        <v>#REF!</v>
      </c>
      <c r="AS262" s="10" t="e">
        <f>+AM262-AN262-AQ262</f>
        <v>#REF!</v>
      </c>
      <c r="AT262" s="10"/>
      <c r="AU262" s="10"/>
      <c r="AV262" s="10"/>
      <c r="AW262" s="10" t="e">
        <f t="shared" si="4"/>
        <v>#REF!</v>
      </c>
      <c r="AZ262" t="e">
        <f>+AVERAGE(#REF!)</f>
        <v>#REF!</v>
      </c>
    </row>
    <row r="263" spans="1:52">
      <c r="A263" s="10">
        <v>261</v>
      </c>
      <c r="B263" s="21">
        <v>42033</v>
      </c>
      <c r="C263" s="10" t="s">
        <v>516</v>
      </c>
      <c r="D263" s="10" t="s">
        <v>900</v>
      </c>
      <c r="E263" s="10" t="s">
        <v>682</v>
      </c>
      <c r="F263" s="10" t="s">
        <v>483</v>
      </c>
      <c r="G263" s="10"/>
      <c r="H263" s="10"/>
      <c r="I263" s="10"/>
      <c r="J263" s="10" t="s">
        <v>51</v>
      </c>
      <c r="K263" s="10"/>
      <c r="L263" s="10" t="s">
        <v>52</v>
      </c>
      <c r="M263" s="10" t="s">
        <v>516</v>
      </c>
      <c r="N263" s="10" t="s">
        <v>900</v>
      </c>
      <c r="O263" s="10" t="s">
        <v>682</v>
      </c>
      <c r="P263" s="10" t="s">
        <v>483</v>
      </c>
      <c r="Q263" s="10"/>
      <c r="R263" s="10">
        <v>2344389</v>
      </c>
      <c r="S263" s="39"/>
      <c r="T263" s="10"/>
      <c r="U263" s="49"/>
      <c r="V263" s="39"/>
      <c r="W263" s="11"/>
      <c r="X263" s="52"/>
      <c r="Y263" s="37"/>
      <c r="Z263" s="49"/>
      <c r="AA263" s="10"/>
      <c r="AB263" s="10"/>
      <c r="AC263" s="10"/>
      <c r="AD263" s="10"/>
      <c r="AE263" s="10"/>
      <c r="AF263" s="39"/>
      <c r="AG263" s="39"/>
      <c r="AH263" s="12">
        <f>+IF(AC263+(AB263*12)=0,0,(((AD263*12)+AE263)-((AB263*12)+AC263+((AF263*12)+AG263))))</f>
        <v>0</v>
      </c>
      <c r="AI263" s="12">
        <f>+((AF263*12)+AG263)+((AB263*12)+AC263)-AH263</f>
        <v>0</v>
      </c>
      <c r="AJ263" s="13">
        <f>+X263+Y263</f>
        <v>0</v>
      </c>
      <c r="AK263" s="10">
        <f>+AI263-AJ263</f>
        <v>0</v>
      </c>
      <c r="AL263" s="39" t="e">
        <f>+IF(AZ263&gt;11000,11000,AZ263)</f>
        <v>#REF!</v>
      </c>
      <c r="AM263" s="10" t="e">
        <f>AL263*(AK263/12)</f>
        <v>#REF!</v>
      </c>
      <c r="AN263" s="10"/>
      <c r="AO263" s="10" t="e">
        <f>+AN263/AM263</f>
        <v>#REF!</v>
      </c>
      <c r="AP263" s="10" t="e">
        <f>AM263*(1-AO263)</f>
        <v>#REF!</v>
      </c>
      <c r="AQ263" s="10"/>
      <c r="AR263" s="10" t="e">
        <f>+AQ263/AM263</f>
        <v>#REF!</v>
      </c>
      <c r="AS263" s="10" t="e">
        <f>+AM263-AN263-AQ263</f>
        <v>#REF!</v>
      </c>
      <c r="AT263" s="10"/>
      <c r="AU263" s="10"/>
      <c r="AV263" s="10"/>
      <c r="AW263" s="10" t="e">
        <f t="shared" si="4"/>
        <v>#REF!</v>
      </c>
      <c r="AZ263" t="e">
        <f>+AVERAGE(#REF!)</f>
        <v>#REF!</v>
      </c>
    </row>
    <row r="264" spans="1:52">
      <c r="A264" s="10">
        <v>262</v>
      </c>
      <c r="B264" s="21">
        <v>42033</v>
      </c>
      <c r="C264" s="10" t="s">
        <v>95</v>
      </c>
      <c r="D264" s="10"/>
      <c r="E264" s="10" t="s">
        <v>182</v>
      </c>
      <c r="F264" s="10" t="s">
        <v>553</v>
      </c>
      <c r="G264" s="10"/>
      <c r="H264" s="10"/>
      <c r="I264" s="10"/>
      <c r="J264" s="10" t="s">
        <v>51</v>
      </c>
      <c r="K264" s="10"/>
      <c r="L264" s="10" t="s">
        <v>158</v>
      </c>
      <c r="M264" s="10" t="s">
        <v>95</v>
      </c>
      <c r="N264" s="10"/>
      <c r="O264" s="10" t="s">
        <v>182</v>
      </c>
      <c r="P264" s="10" t="s">
        <v>553</v>
      </c>
      <c r="Q264" s="10"/>
      <c r="R264" s="10">
        <v>495147</v>
      </c>
      <c r="S264" s="39"/>
      <c r="T264" s="10"/>
      <c r="U264" s="49"/>
      <c r="V264" s="39"/>
      <c r="W264" s="11"/>
      <c r="X264" s="52"/>
      <c r="Y264" s="37"/>
      <c r="Z264" s="49"/>
      <c r="AA264" s="10"/>
      <c r="AB264" s="10"/>
      <c r="AC264" s="10"/>
      <c r="AD264" s="10"/>
      <c r="AE264" s="10"/>
      <c r="AF264" s="39"/>
      <c r="AG264" s="39"/>
      <c r="AH264" s="12">
        <f>+IF(AC264+(AB264*12)=0,0,(((AD264*12)+AE264)-((AB264*12)+AC264+((AF264*12)+AG264))))</f>
        <v>0</v>
      </c>
      <c r="AI264" s="12">
        <f>+((AF264*12)+AG264)+((AB264*12)+AC264)-AH264</f>
        <v>0</v>
      </c>
      <c r="AJ264" s="13">
        <f>+X264+Y264</f>
        <v>0</v>
      </c>
      <c r="AK264" s="10">
        <f>+AI264-AJ264</f>
        <v>0</v>
      </c>
      <c r="AL264" s="39" t="e">
        <f>+IF(AZ264&gt;11000,11000,AZ264)</f>
        <v>#REF!</v>
      </c>
      <c r="AM264" s="10" t="e">
        <f>AL264*(AK264/12)</f>
        <v>#REF!</v>
      </c>
      <c r="AN264" s="10"/>
      <c r="AO264" s="10" t="e">
        <f>+AN264/AM264</f>
        <v>#REF!</v>
      </c>
      <c r="AP264" s="10" t="e">
        <f>AM264*(1-AO264)</f>
        <v>#REF!</v>
      </c>
      <c r="AQ264" s="10"/>
      <c r="AR264" s="10" t="e">
        <f>+AQ264/AM264</f>
        <v>#REF!</v>
      </c>
      <c r="AS264" s="10" t="e">
        <f>+AM264-AN264-AQ264</f>
        <v>#REF!</v>
      </c>
      <c r="AT264" s="10"/>
      <c r="AU264" s="10"/>
      <c r="AV264" s="10"/>
      <c r="AW264" s="10" t="e">
        <f t="shared" si="4"/>
        <v>#REF!</v>
      </c>
      <c r="AZ264" t="e">
        <f>+AVERAGE(#REF!)</f>
        <v>#REF!</v>
      </c>
    </row>
    <row r="265" spans="1:52">
      <c r="A265" s="10">
        <v>263</v>
      </c>
      <c r="B265" s="21">
        <v>42034</v>
      </c>
      <c r="C265" s="10" t="s">
        <v>358</v>
      </c>
      <c r="D265" s="10"/>
      <c r="E265" s="10" t="s">
        <v>901</v>
      </c>
      <c r="F265" s="10" t="s">
        <v>108</v>
      </c>
      <c r="G265" s="10"/>
      <c r="H265" s="10"/>
      <c r="I265" s="10"/>
      <c r="J265" s="10" t="s">
        <v>51</v>
      </c>
      <c r="K265" s="10"/>
      <c r="L265" s="10" t="s">
        <v>158</v>
      </c>
      <c r="M265" s="10" t="s">
        <v>358</v>
      </c>
      <c r="N265" s="10"/>
      <c r="O265" s="10" t="s">
        <v>901</v>
      </c>
      <c r="P265" s="10" t="s">
        <v>108</v>
      </c>
      <c r="Q265" s="10"/>
      <c r="R265" s="10">
        <v>2051114</v>
      </c>
      <c r="S265" s="39"/>
      <c r="T265" s="10"/>
      <c r="U265" s="49"/>
      <c r="V265" s="39"/>
      <c r="W265" s="11"/>
      <c r="X265" s="52"/>
      <c r="Y265" s="37"/>
      <c r="Z265" s="49"/>
      <c r="AA265" s="10"/>
      <c r="AB265" s="10"/>
      <c r="AC265" s="10"/>
      <c r="AD265" s="10"/>
      <c r="AE265" s="10"/>
      <c r="AF265" s="39"/>
      <c r="AG265" s="39"/>
      <c r="AH265" s="12">
        <f>+IF(AC265+(AB265*12)=0,0,(((AD265*12)+AE265)-((AB265*12)+AC265+((AF265*12)+AG265))))</f>
        <v>0</v>
      </c>
      <c r="AI265" s="12">
        <f>+((AF265*12)+AG265)+((AB265*12)+AC265)-AH265</f>
        <v>0</v>
      </c>
      <c r="AJ265" s="13">
        <f>+X265+Y265</f>
        <v>0</v>
      </c>
      <c r="AK265" s="10">
        <f>+AI265-AJ265</f>
        <v>0</v>
      </c>
      <c r="AL265" s="39" t="e">
        <f>+IF(AZ265&gt;11000,11000,AZ265)</f>
        <v>#REF!</v>
      </c>
      <c r="AM265" s="10" t="e">
        <f>AL265*(AK265/12)</f>
        <v>#REF!</v>
      </c>
      <c r="AN265" s="10"/>
      <c r="AO265" s="10" t="e">
        <f>+AN265/AM265</f>
        <v>#REF!</v>
      </c>
      <c r="AP265" s="10" t="e">
        <f>AM265*(1-AO265)</f>
        <v>#REF!</v>
      </c>
      <c r="AQ265" s="10"/>
      <c r="AR265" s="10" t="e">
        <f>+AQ265/AM265</f>
        <v>#REF!</v>
      </c>
      <c r="AS265" s="10" t="e">
        <f>+AM265-AN265-AQ265</f>
        <v>#REF!</v>
      </c>
      <c r="AT265" s="10"/>
      <c r="AU265" s="10"/>
      <c r="AV265" s="10"/>
      <c r="AW265" s="10" t="e">
        <f t="shared" si="4"/>
        <v>#REF!</v>
      </c>
      <c r="AZ265" t="e">
        <f>+AVERAGE(#REF!)</f>
        <v>#REF!</v>
      </c>
    </row>
    <row r="266" spans="1:52">
      <c r="A266" s="10">
        <v>264</v>
      </c>
      <c r="B266" s="21">
        <v>42034</v>
      </c>
      <c r="C266" s="10" t="s">
        <v>902</v>
      </c>
      <c r="D266" s="10"/>
      <c r="E266" s="10" t="s">
        <v>450</v>
      </c>
      <c r="F266" s="10" t="s">
        <v>343</v>
      </c>
      <c r="G266" s="10"/>
      <c r="H266" s="10"/>
      <c r="I266" s="10"/>
      <c r="J266" s="10" t="s">
        <v>51</v>
      </c>
      <c r="K266" s="10"/>
      <c r="L266" s="10" t="s">
        <v>52</v>
      </c>
      <c r="M266" s="10" t="s">
        <v>902</v>
      </c>
      <c r="N266" s="10"/>
      <c r="O266" s="10" t="s">
        <v>450</v>
      </c>
      <c r="P266" s="10" t="s">
        <v>343</v>
      </c>
      <c r="Q266" s="10"/>
      <c r="R266" s="10">
        <v>2057684</v>
      </c>
      <c r="S266" s="39"/>
      <c r="T266" s="10"/>
      <c r="U266" s="49"/>
      <c r="V266" s="39"/>
      <c r="W266" s="11"/>
      <c r="X266" s="52"/>
      <c r="Y266" s="37"/>
      <c r="Z266" s="49"/>
      <c r="AA266" s="10"/>
      <c r="AB266" s="10"/>
      <c r="AC266" s="10"/>
      <c r="AD266" s="10"/>
      <c r="AE266" s="10"/>
      <c r="AF266" s="39"/>
      <c r="AG266" s="39"/>
      <c r="AH266" s="12">
        <f>+IF(AC266+(AB266*12)=0,0,(((AD266*12)+AE266)-((AB266*12)+AC266+((AF266*12)+AG266))))</f>
        <v>0</v>
      </c>
      <c r="AI266" s="12">
        <f>+((AF266*12)+AG266)+((AB266*12)+AC266)-AH266</f>
        <v>0</v>
      </c>
      <c r="AJ266" s="13">
        <f>+X266+Y266</f>
        <v>0</v>
      </c>
      <c r="AK266" s="10">
        <f>+AI266-AJ266</f>
        <v>0</v>
      </c>
      <c r="AL266" s="39" t="e">
        <f>+IF(AZ266&gt;11000,11000,AZ266)</f>
        <v>#REF!</v>
      </c>
      <c r="AM266" s="10" t="e">
        <f>AL266*(AK266/12)</f>
        <v>#REF!</v>
      </c>
      <c r="AN266" s="10"/>
      <c r="AO266" s="10" t="e">
        <f>+AN266/AM266</f>
        <v>#REF!</v>
      </c>
      <c r="AP266" s="10" t="e">
        <f>AM266*(1-AO266)</f>
        <v>#REF!</v>
      </c>
      <c r="AQ266" s="10"/>
      <c r="AR266" s="10" t="e">
        <f>+AQ266/AM266</f>
        <v>#REF!</v>
      </c>
      <c r="AS266" s="10" t="e">
        <f>+AM266-AN266-AQ266</f>
        <v>#REF!</v>
      </c>
      <c r="AT266" s="10"/>
      <c r="AU266" s="10"/>
      <c r="AV266" s="10"/>
      <c r="AW266" s="10" t="e">
        <f t="shared" si="4"/>
        <v>#REF!</v>
      </c>
      <c r="AZ266" t="e">
        <f>+AVERAGE(#REF!)</f>
        <v>#REF!</v>
      </c>
    </row>
    <row r="267" spans="1:52">
      <c r="A267" s="10">
        <v>265</v>
      </c>
      <c r="B267" s="21">
        <v>42034</v>
      </c>
      <c r="C267" s="10" t="s">
        <v>903</v>
      </c>
      <c r="D267" s="10"/>
      <c r="E267" s="10" t="s">
        <v>182</v>
      </c>
      <c r="F267" s="10" t="s">
        <v>376</v>
      </c>
      <c r="G267" s="10"/>
      <c r="H267" s="10"/>
      <c r="I267" s="10"/>
      <c r="J267" s="10" t="s">
        <v>51</v>
      </c>
      <c r="K267" s="10"/>
      <c r="L267" s="10" t="s">
        <v>113</v>
      </c>
      <c r="M267" s="10" t="s">
        <v>903</v>
      </c>
      <c r="N267" s="10"/>
      <c r="O267" s="10" t="s">
        <v>182</v>
      </c>
      <c r="P267" s="10" t="s">
        <v>376</v>
      </c>
      <c r="Q267" s="10"/>
      <c r="R267" s="10">
        <v>2027707</v>
      </c>
      <c r="S267" s="39"/>
      <c r="T267" s="10"/>
      <c r="U267" s="49"/>
      <c r="V267" s="39"/>
      <c r="W267" s="11"/>
      <c r="X267" s="52"/>
      <c r="Y267" s="37"/>
      <c r="Z267" s="49"/>
      <c r="AA267" s="10"/>
      <c r="AB267" s="10"/>
      <c r="AC267" s="10"/>
      <c r="AD267" s="10"/>
      <c r="AE267" s="10"/>
      <c r="AF267" s="39"/>
      <c r="AG267" s="39"/>
      <c r="AH267" s="12">
        <f>+IF(AC267+(AB267*12)=0,0,(((AD267*12)+AE267)-((AB267*12)+AC267+((AF267*12)+AG267))))</f>
        <v>0</v>
      </c>
      <c r="AI267" s="12">
        <f>+((AF267*12)+AG267)+((AB267*12)+AC267)-AH267</f>
        <v>0</v>
      </c>
      <c r="AJ267" s="13">
        <f>+X267+Y267</f>
        <v>0</v>
      </c>
      <c r="AK267" s="10">
        <f>+AI267-AJ267</f>
        <v>0</v>
      </c>
      <c r="AL267" s="39" t="e">
        <f>+IF(AZ267&gt;11000,11000,AZ267)</f>
        <v>#REF!</v>
      </c>
      <c r="AM267" s="10" t="e">
        <f>AL267*(AK267/12)</f>
        <v>#REF!</v>
      </c>
      <c r="AN267" s="10"/>
      <c r="AO267" s="10" t="e">
        <f>+AN267/AM267</f>
        <v>#REF!</v>
      </c>
      <c r="AP267" s="10" t="e">
        <f>AM267*(1-AO267)</f>
        <v>#REF!</v>
      </c>
      <c r="AQ267" s="10"/>
      <c r="AR267" s="10" t="e">
        <f>+AQ267/AM267</f>
        <v>#REF!</v>
      </c>
      <c r="AS267" s="10" t="e">
        <f>+AM267-AN267-AQ267</f>
        <v>#REF!</v>
      </c>
      <c r="AT267" s="10"/>
      <c r="AU267" s="10"/>
      <c r="AV267" s="10"/>
      <c r="AW267" s="10" t="e">
        <f t="shared" si="4"/>
        <v>#REF!</v>
      </c>
      <c r="AZ267" t="e">
        <f>+AVERAGE(#REF!)</f>
        <v>#REF!</v>
      </c>
    </row>
    <row r="268" spans="1:52">
      <c r="A268" s="10">
        <v>266</v>
      </c>
      <c r="B268" s="21">
        <v>42034</v>
      </c>
      <c r="C268" s="10" t="s">
        <v>388</v>
      </c>
      <c r="D268" s="10"/>
      <c r="E268" s="10" t="s">
        <v>471</v>
      </c>
      <c r="F268" s="10" t="s">
        <v>563</v>
      </c>
      <c r="G268" s="10"/>
      <c r="H268" s="10"/>
      <c r="I268" s="10"/>
      <c r="J268" s="10" t="s">
        <v>51</v>
      </c>
      <c r="K268" s="10"/>
      <c r="L268" s="10" t="s">
        <v>81</v>
      </c>
      <c r="M268" s="10" t="s">
        <v>388</v>
      </c>
      <c r="N268" s="10"/>
      <c r="O268" s="10" t="s">
        <v>471</v>
      </c>
      <c r="P268" s="10" t="s">
        <v>563</v>
      </c>
      <c r="Q268" s="10"/>
      <c r="R268" s="10">
        <v>2073364</v>
      </c>
      <c r="S268" s="39"/>
      <c r="T268" s="10"/>
      <c r="U268" s="49"/>
      <c r="V268" s="39"/>
      <c r="W268" s="11"/>
      <c r="X268" s="52"/>
      <c r="Y268" s="37"/>
      <c r="Z268" s="49"/>
      <c r="AA268" s="10"/>
      <c r="AB268" s="10"/>
      <c r="AC268" s="10"/>
      <c r="AD268" s="10"/>
      <c r="AE268" s="10"/>
      <c r="AF268" s="39"/>
      <c r="AG268" s="39"/>
      <c r="AH268" s="12">
        <f>+IF(AC268+(AB268*12)=0,0,(((AD268*12)+AE268)-((AB268*12)+AC268+((AF268*12)+AG268))))</f>
        <v>0</v>
      </c>
      <c r="AI268" s="12">
        <f>+((AF268*12)+AG268)+((AB268*12)+AC268)-AH268</f>
        <v>0</v>
      </c>
      <c r="AJ268" s="13">
        <f>+X268+Y268</f>
        <v>0</v>
      </c>
      <c r="AK268" s="10">
        <f>+AI268-AJ268</f>
        <v>0</v>
      </c>
      <c r="AL268" s="39" t="e">
        <f>+IF(AZ268&gt;11000,11000,AZ268)</f>
        <v>#REF!</v>
      </c>
      <c r="AM268" s="10" t="e">
        <f>AL268*(AK268/12)</f>
        <v>#REF!</v>
      </c>
      <c r="AN268" s="10"/>
      <c r="AO268" s="10" t="e">
        <f>+AN268/AM268</f>
        <v>#REF!</v>
      </c>
      <c r="AP268" s="10" t="e">
        <f>AM268*(1-AO268)</f>
        <v>#REF!</v>
      </c>
      <c r="AQ268" s="10"/>
      <c r="AR268" s="10" t="e">
        <f>+AQ268/AM268</f>
        <v>#REF!</v>
      </c>
      <c r="AS268" s="10" t="e">
        <f>+AM268-AN268-AQ268</f>
        <v>#REF!</v>
      </c>
      <c r="AT268" s="10"/>
      <c r="AU268" s="10"/>
      <c r="AV268" s="10"/>
      <c r="AW268" s="10" t="e">
        <f t="shared" si="4"/>
        <v>#REF!</v>
      </c>
      <c r="AZ268" t="e">
        <f>+AVERAGE(#REF!)</f>
        <v>#REF!</v>
      </c>
    </row>
    <row r="269" spans="1:52">
      <c r="A269" s="10">
        <v>267</v>
      </c>
      <c r="B269" s="21">
        <v>42034</v>
      </c>
      <c r="C269" s="10" t="s">
        <v>334</v>
      </c>
      <c r="D269" s="10"/>
      <c r="E269" s="10" t="s">
        <v>182</v>
      </c>
      <c r="F269" s="10" t="s">
        <v>384</v>
      </c>
      <c r="G269" s="10"/>
      <c r="H269" s="10"/>
      <c r="I269" s="10"/>
      <c r="J269" s="10" t="s">
        <v>51</v>
      </c>
      <c r="K269" s="10"/>
      <c r="L269" s="10" t="s">
        <v>150</v>
      </c>
      <c r="M269" s="10" t="s">
        <v>334</v>
      </c>
      <c r="N269" s="10"/>
      <c r="O269" s="10" t="s">
        <v>182</v>
      </c>
      <c r="P269" s="10" t="s">
        <v>384</v>
      </c>
      <c r="Q269" s="10"/>
      <c r="R269" s="10">
        <v>2225205</v>
      </c>
      <c r="S269" s="39"/>
      <c r="T269" s="10"/>
      <c r="U269" s="49"/>
      <c r="V269" s="39"/>
      <c r="W269" s="11"/>
      <c r="X269" s="52"/>
      <c r="Y269" s="37"/>
      <c r="Z269" s="49"/>
      <c r="AA269" s="10"/>
      <c r="AB269" s="10"/>
      <c r="AC269" s="10"/>
      <c r="AD269" s="10"/>
      <c r="AE269" s="10"/>
      <c r="AF269" s="39"/>
      <c r="AG269" s="39"/>
      <c r="AH269" s="12">
        <f>+IF(AC269+(AB269*12)=0,0,(((AD269*12)+AE269)-((AB269*12)+AC269+((AF269*12)+AG269))))</f>
        <v>0</v>
      </c>
      <c r="AI269" s="12">
        <f>+((AF269*12)+AG269)+((AB269*12)+AC269)-AH269</f>
        <v>0</v>
      </c>
      <c r="AJ269" s="13">
        <f>+X269+Y269</f>
        <v>0</v>
      </c>
      <c r="AK269" s="10">
        <f>+AI269-AJ269</f>
        <v>0</v>
      </c>
      <c r="AL269" s="39" t="e">
        <f>+IF(AZ269&gt;11000,11000,AZ269)</f>
        <v>#REF!</v>
      </c>
      <c r="AM269" s="10" t="e">
        <f>AL269*(AK269/12)</f>
        <v>#REF!</v>
      </c>
      <c r="AN269" s="10"/>
      <c r="AO269" s="10" t="e">
        <f>+AN269/AM269</f>
        <v>#REF!</v>
      </c>
      <c r="AP269" s="10" t="e">
        <f>AM269*(1-AO269)</f>
        <v>#REF!</v>
      </c>
      <c r="AQ269" s="10"/>
      <c r="AR269" s="10" t="e">
        <f>+AQ269/AM269</f>
        <v>#REF!</v>
      </c>
      <c r="AS269" s="10" t="e">
        <f>+AM269-AN269-AQ269</f>
        <v>#REF!</v>
      </c>
      <c r="AT269" s="10"/>
      <c r="AU269" s="10"/>
      <c r="AV269" s="10"/>
      <c r="AW269" s="10" t="e">
        <f t="shared" si="4"/>
        <v>#REF!</v>
      </c>
      <c r="AZ269" t="e">
        <f>+AVERAGE(#REF!)</f>
        <v>#REF!</v>
      </c>
    </row>
    <row r="270" spans="1:52">
      <c r="A270" s="10">
        <v>268</v>
      </c>
      <c r="B270" s="21">
        <v>42034</v>
      </c>
      <c r="C270" s="10" t="s">
        <v>786</v>
      </c>
      <c r="D270" s="10"/>
      <c r="E270" s="10" t="s">
        <v>574</v>
      </c>
      <c r="F270" s="10" t="s">
        <v>442</v>
      </c>
      <c r="G270" s="10"/>
      <c r="H270" s="10"/>
      <c r="I270" s="10"/>
      <c r="J270" s="10" t="s">
        <v>51</v>
      </c>
      <c r="K270" s="10"/>
      <c r="L270" s="10" t="s">
        <v>52</v>
      </c>
      <c r="M270" s="10" t="s">
        <v>786</v>
      </c>
      <c r="N270" s="10"/>
      <c r="O270" s="10" t="s">
        <v>574</v>
      </c>
      <c r="P270" s="10" t="s">
        <v>442</v>
      </c>
      <c r="Q270" s="10"/>
      <c r="R270" s="10">
        <v>3470845</v>
      </c>
      <c r="S270" s="39"/>
      <c r="T270" s="10"/>
      <c r="U270" s="49"/>
      <c r="V270" s="39"/>
      <c r="W270" s="11"/>
      <c r="X270" s="52"/>
      <c r="Y270" s="37"/>
      <c r="Z270" s="49"/>
      <c r="AA270" s="10"/>
      <c r="AB270" s="10"/>
      <c r="AC270" s="10"/>
      <c r="AD270" s="10"/>
      <c r="AE270" s="10"/>
      <c r="AF270" s="39"/>
      <c r="AG270" s="39"/>
      <c r="AH270" s="12">
        <f>+IF(AC270+(AB270*12)=0,0,(((AD270*12)+AE270)-((AB270*12)+AC270+((AF270*12)+AG270))))</f>
        <v>0</v>
      </c>
      <c r="AI270" s="12">
        <f>+((AF270*12)+AG270)+((AB270*12)+AC270)-AH270</f>
        <v>0</v>
      </c>
      <c r="AJ270" s="13">
        <f>+X270+Y270</f>
        <v>0</v>
      </c>
      <c r="AK270" s="10">
        <f>+AI270-AJ270</f>
        <v>0</v>
      </c>
      <c r="AL270" s="39" t="e">
        <f>+IF(AZ270&gt;11000,11000,AZ270)</f>
        <v>#REF!</v>
      </c>
      <c r="AM270" s="10" t="e">
        <f>AL270*(AK270/12)</f>
        <v>#REF!</v>
      </c>
      <c r="AN270" s="10"/>
      <c r="AO270" s="10" t="e">
        <f>+AN270/AM270</f>
        <v>#REF!</v>
      </c>
      <c r="AP270" s="10" t="e">
        <f>AM270*(1-AO270)</f>
        <v>#REF!</v>
      </c>
      <c r="AQ270" s="10"/>
      <c r="AR270" s="10" t="e">
        <f>+AQ270/AM270</f>
        <v>#REF!</v>
      </c>
      <c r="AS270" s="10" t="e">
        <f>+AM270-AN270-AQ270</f>
        <v>#REF!</v>
      </c>
      <c r="AT270" s="10"/>
      <c r="AU270" s="10"/>
      <c r="AV270" s="10"/>
      <c r="AW270" s="10" t="e">
        <f t="shared" si="4"/>
        <v>#REF!</v>
      </c>
      <c r="AZ270" t="e">
        <f>+AVERAGE(#REF!)</f>
        <v>#REF!</v>
      </c>
    </row>
    <row r="271" spans="1:52">
      <c r="A271" s="10">
        <v>269</v>
      </c>
      <c r="B271" s="21">
        <v>42034</v>
      </c>
      <c r="C271" s="10" t="s">
        <v>652</v>
      </c>
      <c r="D271" s="10"/>
      <c r="E271" s="10" t="s">
        <v>267</v>
      </c>
      <c r="F271" s="10" t="s">
        <v>904</v>
      </c>
      <c r="G271" s="10"/>
      <c r="H271" s="10"/>
      <c r="I271" s="10"/>
      <c r="J271" s="10" t="s">
        <v>51</v>
      </c>
      <c r="K271" s="10"/>
      <c r="L271" s="10" t="s">
        <v>158</v>
      </c>
      <c r="M271" s="10" t="s">
        <v>652</v>
      </c>
      <c r="N271" s="10"/>
      <c r="O271" s="10" t="s">
        <v>267</v>
      </c>
      <c r="P271" s="10" t="s">
        <v>904</v>
      </c>
      <c r="Q271" s="10"/>
      <c r="R271" s="10">
        <v>2019549</v>
      </c>
      <c r="S271" s="39"/>
      <c r="T271" s="10"/>
      <c r="U271" s="49"/>
      <c r="V271" s="39"/>
      <c r="W271" s="11"/>
      <c r="X271" s="52"/>
      <c r="Y271" s="37"/>
      <c r="Z271" s="49"/>
      <c r="AA271" s="10"/>
      <c r="AB271" s="10"/>
      <c r="AC271" s="10"/>
      <c r="AD271" s="10"/>
      <c r="AE271" s="10"/>
      <c r="AF271" s="39"/>
      <c r="AG271" s="39"/>
      <c r="AH271" s="12">
        <f>+IF(AC271+(AB271*12)=0,0,(((AD271*12)+AE271)-((AB271*12)+AC271+((AF271*12)+AG271))))</f>
        <v>0</v>
      </c>
      <c r="AI271" s="12">
        <f>+((AF271*12)+AG271)+((AB271*12)+AC271)-AH271</f>
        <v>0</v>
      </c>
      <c r="AJ271" s="13">
        <f>+X271+Y271</f>
        <v>0</v>
      </c>
      <c r="AK271" s="10">
        <f>+AI271-AJ271</f>
        <v>0</v>
      </c>
      <c r="AL271" s="39" t="e">
        <f>+IF(AZ271&gt;11000,11000,AZ271)</f>
        <v>#REF!</v>
      </c>
      <c r="AM271" s="10" t="e">
        <f>AL271*(AK271/12)</f>
        <v>#REF!</v>
      </c>
      <c r="AN271" s="10"/>
      <c r="AO271" s="10" t="e">
        <f>+AN271/AM271</f>
        <v>#REF!</v>
      </c>
      <c r="AP271" s="10" t="e">
        <f>AM271*(1-AO271)</f>
        <v>#REF!</v>
      </c>
      <c r="AQ271" s="10"/>
      <c r="AR271" s="10" t="e">
        <f>+AQ271/AM271</f>
        <v>#REF!</v>
      </c>
      <c r="AS271" s="10" t="e">
        <f>+AM271-AN271-AQ271</f>
        <v>#REF!</v>
      </c>
      <c r="AT271" s="10"/>
      <c r="AU271" s="10"/>
      <c r="AV271" s="10"/>
      <c r="AW271" s="10" t="e">
        <f t="shared" si="4"/>
        <v>#REF!</v>
      </c>
      <c r="AZ271" t="e">
        <f>+AVERAGE(#REF!)</f>
        <v>#REF!</v>
      </c>
    </row>
    <row r="272" spans="1:52">
      <c r="A272" s="10">
        <v>270</v>
      </c>
      <c r="B272" s="21">
        <v>42034</v>
      </c>
      <c r="C272" s="10" t="s">
        <v>905</v>
      </c>
      <c r="D272" s="10"/>
      <c r="E272" s="10" t="s">
        <v>450</v>
      </c>
      <c r="F272" s="10" t="s">
        <v>447</v>
      </c>
      <c r="G272" s="10"/>
      <c r="H272" s="10"/>
      <c r="I272" s="10"/>
      <c r="J272" s="10" t="s">
        <v>51</v>
      </c>
      <c r="K272" s="10"/>
      <c r="L272" s="10" t="s">
        <v>158</v>
      </c>
      <c r="M272" s="10" t="s">
        <v>905</v>
      </c>
      <c r="N272" s="10"/>
      <c r="O272" s="10" t="s">
        <v>450</v>
      </c>
      <c r="P272" s="10" t="s">
        <v>447</v>
      </c>
      <c r="Q272" s="10"/>
      <c r="R272" s="10">
        <v>2148048</v>
      </c>
      <c r="S272" s="39"/>
      <c r="T272" s="10"/>
      <c r="U272" s="49"/>
      <c r="V272" s="39"/>
      <c r="W272" s="11"/>
      <c r="X272" s="52"/>
      <c r="Y272" s="37"/>
      <c r="Z272" s="49"/>
      <c r="AA272" s="10"/>
      <c r="AB272" s="10"/>
      <c r="AC272" s="10"/>
      <c r="AD272" s="10"/>
      <c r="AE272" s="10"/>
      <c r="AF272" s="39"/>
      <c r="AG272" s="39"/>
      <c r="AH272" s="12">
        <f>+IF(AC272+(AB272*12)=0,0,(((AD272*12)+AE272)-((AB272*12)+AC272+((AF272*12)+AG272))))</f>
        <v>0</v>
      </c>
      <c r="AI272" s="12">
        <f>+((AF272*12)+AG272)+((AB272*12)+AC272)-AH272</f>
        <v>0</v>
      </c>
      <c r="AJ272" s="13">
        <f>+X272+Y272</f>
        <v>0</v>
      </c>
      <c r="AK272" s="10">
        <f>+AI272-AJ272</f>
        <v>0</v>
      </c>
      <c r="AL272" s="39" t="e">
        <f>+IF(AZ272&gt;11000,11000,AZ272)</f>
        <v>#REF!</v>
      </c>
      <c r="AM272" s="10" t="e">
        <f>AL272*(AK272/12)</f>
        <v>#REF!</v>
      </c>
      <c r="AN272" s="10"/>
      <c r="AO272" s="10" t="e">
        <f>+AN272/AM272</f>
        <v>#REF!</v>
      </c>
      <c r="AP272" s="10" t="e">
        <f>AM272*(1-AO272)</f>
        <v>#REF!</v>
      </c>
      <c r="AQ272" s="10"/>
      <c r="AR272" s="10" t="e">
        <f>+AQ272/AM272</f>
        <v>#REF!</v>
      </c>
      <c r="AS272" s="10" t="e">
        <f>+AM272-AN272-AQ272</f>
        <v>#REF!</v>
      </c>
      <c r="AT272" s="10"/>
      <c r="AU272" s="10"/>
      <c r="AV272" s="10"/>
      <c r="AW272" s="10" t="e">
        <f t="shared" si="4"/>
        <v>#REF!</v>
      </c>
      <c r="AZ272" t="e">
        <f>+AVERAGE(#REF!)</f>
        <v>#REF!</v>
      </c>
    </row>
    <row r="273" spans="1:52">
      <c r="A273" s="10">
        <v>271</v>
      </c>
      <c r="B273" s="21">
        <v>42034</v>
      </c>
      <c r="C273" s="10" t="s">
        <v>906</v>
      </c>
      <c r="D273" s="10"/>
      <c r="E273" s="10" t="s">
        <v>446</v>
      </c>
      <c r="F273" s="10" t="s">
        <v>281</v>
      </c>
      <c r="G273" s="10"/>
      <c r="H273" s="10"/>
      <c r="I273" s="10"/>
      <c r="J273" s="10" t="s">
        <v>51</v>
      </c>
      <c r="K273" s="10"/>
      <c r="L273" s="10" t="s">
        <v>57</v>
      </c>
      <c r="M273" s="10" t="s">
        <v>906</v>
      </c>
      <c r="N273" s="10"/>
      <c r="O273" s="10" t="s">
        <v>446</v>
      </c>
      <c r="P273" s="10" t="s">
        <v>281</v>
      </c>
      <c r="Q273" s="10"/>
      <c r="R273" s="10">
        <v>2145628</v>
      </c>
      <c r="S273" s="39"/>
      <c r="T273" s="10"/>
      <c r="U273" s="49"/>
      <c r="V273" s="39"/>
      <c r="W273" s="11"/>
      <c r="X273" s="52"/>
      <c r="Y273" s="37"/>
      <c r="Z273" s="49"/>
      <c r="AA273" s="10"/>
      <c r="AB273" s="10"/>
      <c r="AC273" s="10"/>
      <c r="AD273" s="10"/>
      <c r="AE273" s="10"/>
      <c r="AF273" s="39"/>
      <c r="AG273" s="39"/>
      <c r="AH273" s="12">
        <f>+IF(AC273+(AB273*12)=0,0,(((AD273*12)+AE273)-((AB273*12)+AC273+((AF273*12)+AG273))))</f>
        <v>0</v>
      </c>
      <c r="AI273" s="12">
        <f>+((AF273*12)+AG273)+((AB273*12)+AC273)-AH273</f>
        <v>0</v>
      </c>
      <c r="AJ273" s="13">
        <f>+X273+Y273</f>
        <v>0</v>
      </c>
      <c r="AK273" s="10">
        <f>+AI273-AJ273</f>
        <v>0</v>
      </c>
      <c r="AL273" s="39" t="e">
        <f>+IF(AZ273&gt;11000,11000,AZ273)</f>
        <v>#REF!</v>
      </c>
      <c r="AM273" s="10" t="e">
        <f>AL273*(AK273/12)</f>
        <v>#REF!</v>
      </c>
      <c r="AN273" s="10"/>
      <c r="AO273" s="10" t="e">
        <f>+AN273/AM273</f>
        <v>#REF!</v>
      </c>
      <c r="AP273" s="10" t="e">
        <f>AM273*(1-AO273)</f>
        <v>#REF!</v>
      </c>
      <c r="AQ273" s="10"/>
      <c r="AR273" s="10" t="e">
        <f>+AQ273/AM273</f>
        <v>#REF!</v>
      </c>
      <c r="AS273" s="10" t="e">
        <f>+AM273-AN273-AQ273</f>
        <v>#REF!</v>
      </c>
      <c r="AT273" s="10"/>
      <c r="AU273" s="10"/>
      <c r="AV273" s="10"/>
      <c r="AW273" s="10" t="e">
        <f t="shared" si="4"/>
        <v>#REF!</v>
      </c>
      <c r="AZ273" t="e">
        <f>+AVERAGE(#REF!)</f>
        <v>#REF!</v>
      </c>
    </row>
    <row r="274" spans="1:52">
      <c r="A274" s="10">
        <v>272</v>
      </c>
      <c r="B274" s="21">
        <v>42034</v>
      </c>
      <c r="C274" s="10" t="s">
        <v>874</v>
      </c>
      <c r="D274" s="10"/>
      <c r="E274" s="10" t="s">
        <v>907</v>
      </c>
      <c r="F274" s="10" t="s">
        <v>240</v>
      </c>
      <c r="G274" s="10"/>
      <c r="H274" s="10"/>
      <c r="I274" s="10"/>
      <c r="J274" s="10" t="s">
        <v>51</v>
      </c>
      <c r="K274" s="10"/>
      <c r="L274" s="10" t="s">
        <v>150</v>
      </c>
      <c r="M274" s="10" t="s">
        <v>874</v>
      </c>
      <c r="N274" s="10"/>
      <c r="O274" s="10" t="s">
        <v>907</v>
      </c>
      <c r="P274" s="10" t="s">
        <v>240</v>
      </c>
      <c r="Q274" s="10"/>
      <c r="R274" s="10">
        <v>2006763</v>
      </c>
      <c r="S274" s="39"/>
      <c r="T274" s="10"/>
      <c r="U274" s="49"/>
      <c r="V274" s="39"/>
      <c r="W274" s="11"/>
      <c r="X274" s="52"/>
      <c r="Y274" s="37"/>
      <c r="Z274" s="49"/>
      <c r="AA274" s="10"/>
      <c r="AB274" s="10"/>
      <c r="AC274" s="10"/>
      <c r="AD274" s="10"/>
      <c r="AE274" s="10"/>
      <c r="AF274" s="39"/>
      <c r="AG274" s="39"/>
      <c r="AH274" s="12">
        <f>+IF(AC274+(AB274*12)=0,0,(((AD274*12)+AE274)-((AB274*12)+AC274+((AF274*12)+AG274))))</f>
        <v>0</v>
      </c>
      <c r="AI274" s="12">
        <f>+((AF274*12)+AG274)+((AB274*12)+AC274)-AH274</f>
        <v>0</v>
      </c>
      <c r="AJ274" s="13">
        <f>+X274+Y274</f>
        <v>0</v>
      </c>
      <c r="AK274" s="10">
        <f>+AI274-AJ274</f>
        <v>0</v>
      </c>
      <c r="AL274" s="39" t="e">
        <f>+IF(AZ274&gt;11000,11000,AZ274)</f>
        <v>#REF!</v>
      </c>
      <c r="AM274" s="10" t="e">
        <f>AL274*(AK274/12)</f>
        <v>#REF!</v>
      </c>
      <c r="AN274" s="10"/>
      <c r="AO274" s="10" t="e">
        <f>+AN274/AM274</f>
        <v>#REF!</v>
      </c>
      <c r="AP274" s="10" t="e">
        <f>AM274*(1-AO274)</f>
        <v>#REF!</v>
      </c>
      <c r="AQ274" s="10"/>
      <c r="AR274" s="10" t="e">
        <f>+AQ274/AM274</f>
        <v>#REF!</v>
      </c>
      <c r="AS274" s="10" t="e">
        <f>+AM274-AN274-AQ274</f>
        <v>#REF!</v>
      </c>
      <c r="AT274" s="10"/>
      <c r="AU274" s="10"/>
      <c r="AV274" s="10"/>
      <c r="AW274" s="10" t="e">
        <f t="shared" si="4"/>
        <v>#REF!</v>
      </c>
      <c r="AZ274" t="e">
        <f>+AVERAGE(#REF!)</f>
        <v>#REF!</v>
      </c>
    </row>
    <row r="275" spans="1:52">
      <c r="A275" s="10">
        <v>273</v>
      </c>
      <c r="B275" s="21">
        <v>42034</v>
      </c>
      <c r="C275" s="10" t="s">
        <v>95</v>
      </c>
      <c r="D275" s="10"/>
      <c r="E275" s="10" t="s">
        <v>597</v>
      </c>
      <c r="F275" s="10" t="s">
        <v>450</v>
      </c>
      <c r="G275" s="10"/>
      <c r="H275" s="10"/>
      <c r="I275" s="10"/>
      <c r="J275" s="10" t="s">
        <v>51</v>
      </c>
      <c r="K275" s="10"/>
      <c r="L275" s="10" t="s">
        <v>81</v>
      </c>
      <c r="M275" s="10" t="s">
        <v>95</v>
      </c>
      <c r="N275" s="10"/>
      <c r="O275" s="10" t="s">
        <v>597</v>
      </c>
      <c r="P275" s="10" t="s">
        <v>450</v>
      </c>
      <c r="Q275" s="10"/>
      <c r="R275" s="10">
        <v>5973784</v>
      </c>
      <c r="S275" s="39"/>
      <c r="T275" s="10"/>
      <c r="U275" s="49"/>
      <c r="V275" s="39"/>
      <c r="W275" s="11"/>
      <c r="X275" s="52"/>
      <c r="Y275" s="37"/>
      <c r="Z275" s="49"/>
      <c r="AA275" s="10"/>
      <c r="AB275" s="10"/>
      <c r="AC275" s="10"/>
      <c r="AD275" s="10"/>
      <c r="AE275" s="10"/>
      <c r="AF275" s="39"/>
      <c r="AG275" s="39"/>
      <c r="AH275" s="12">
        <f>+IF(AC275+(AB275*12)=0,0,(((AD275*12)+AE275)-((AB275*12)+AC275+((AF275*12)+AG275))))</f>
        <v>0</v>
      </c>
      <c r="AI275" s="12">
        <f>+((AF275*12)+AG275)+((AB275*12)+AC275)-AH275</f>
        <v>0</v>
      </c>
      <c r="AJ275" s="13">
        <f>+X275+Y275</f>
        <v>0</v>
      </c>
      <c r="AK275" s="10">
        <f>+AI275-AJ275</f>
        <v>0</v>
      </c>
      <c r="AL275" s="39" t="e">
        <f>+IF(AZ275&gt;11000,11000,AZ275)</f>
        <v>#REF!</v>
      </c>
      <c r="AM275" s="10" t="e">
        <f>AL275*(AK275/12)</f>
        <v>#REF!</v>
      </c>
      <c r="AN275" s="10"/>
      <c r="AO275" s="10" t="e">
        <f>+AN275/AM275</f>
        <v>#REF!</v>
      </c>
      <c r="AP275" s="10" t="e">
        <f>AM275*(1-AO275)</f>
        <v>#REF!</v>
      </c>
      <c r="AQ275" s="10"/>
      <c r="AR275" s="10" t="e">
        <f>+AQ275/AM275</f>
        <v>#REF!</v>
      </c>
      <c r="AS275" s="10" t="e">
        <f>+AM275-AN275-AQ275</f>
        <v>#REF!</v>
      </c>
      <c r="AT275" s="10"/>
      <c r="AU275" s="10"/>
      <c r="AV275" s="10"/>
      <c r="AW275" s="10" t="e">
        <f t="shared" si="4"/>
        <v>#REF!</v>
      </c>
      <c r="AZ275" t="e">
        <f>+AVERAGE(#REF!)</f>
        <v>#REF!</v>
      </c>
    </row>
    <row r="276" spans="1:52">
      <c r="A276" s="10">
        <v>274</v>
      </c>
      <c r="B276" s="21">
        <v>42034</v>
      </c>
      <c r="C276" s="10" t="s">
        <v>76</v>
      </c>
      <c r="D276" s="10" t="s">
        <v>908</v>
      </c>
      <c r="E276" s="10" t="s">
        <v>909</v>
      </c>
      <c r="F276" s="10" t="s">
        <v>910</v>
      </c>
      <c r="G276" s="10"/>
      <c r="H276" s="10"/>
      <c r="I276" s="10"/>
      <c r="J276" s="10" t="s">
        <v>51</v>
      </c>
      <c r="K276" s="10"/>
      <c r="L276" s="10" t="s">
        <v>150</v>
      </c>
      <c r="M276" s="10" t="s">
        <v>76</v>
      </c>
      <c r="N276" s="10" t="s">
        <v>908</v>
      </c>
      <c r="O276" s="10" t="s">
        <v>909</v>
      </c>
      <c r="P276" s="10" t="s">
        <v>910</v>
      </c>
      <c r="Q276" s="10"/>
      <c r="R276" s="10">
        <v>2346813</v>
      </c>
      <c r="S276" s="39"/>
      <c r="T276" s="10"/>
      <c r="U276" s="49"/>
      <c r="V276" s="39"/>
      <c r="W276" s="11"/>
      <c r="X276" s="52"/>
      <c r="Y276" s="37"/>
      <c r="Z276" s="49"/>
      <c r="AA276" s="10"/>
      <c r="AB276" s="10"/>
      <c r="AC276" s="10"/>
      <c r="AD276" s="10"/>
      <c r="AE276" s="10"/>
      <c r="AF276" s="39"/>
      <c r="AG276" s="39"/>
      <c r="AH276" s="12">
        <f>+IF(AC276+(AB276*12)=0,0,(((AD276*12)+AE276)-((AB276*12)+AC276+((AF276*12)+AG276))))</f>
        <v>0</v>
      </c>
      <c r="AI276" s="12">
        <f>+((AF276*12)+AG276)+((AB276*12)+AC276)-AH276</f>
        <v>0</v>
      </c>
      <c r="AJ276" s="13">
        <f>+X276+Y276</f>
        <v>0</v>
      </c>
      <c r="AK276" s="10">
        <f>+AI276-AJ276</f>
        <v>0</v>
      </c>
      <c r="AL276" s="39" t="e">
        <f>+IF(AZ276&gt;11000,11000,AZ276)</f>
        <v>#REF!</v>
      </c>
      <c r="AM276" s="10" t="e">
        <f>AL276*(AK276/12)</f>
        <v>#REF!</v>
      </c>
      <c r="AN276" s="10"/>
      <c r="AO276" s="10" t="e">
        <f>+AN276/AM276</f>
        <v>#REF!</v>
      </c>
      <c r="AP276" s="10" t="e">
        <f>AM276*(1-AO276)</f>
        <v>#REF!</v>
      </c>
      <c r="AQ276" s="10"/>
      <c r="AR276" s="10" t="e">
        <f>+AQ276/AM276</f>
        <v>#REF!</v>
      </c>
      <c r="AS276" s="10" t="e">
        <f>+AM276-AN276-AQ276</f>
        <v>#REF!</v>
      </c>
      <c r="AT276" s="10"/>
      <c r="AU276" s="10"/>
      <c r="AV276" s="10"/>
      <c r="AW276" s="10" t="e">
        <f t="shared" si="4"/>
        <v>#REF!</v>
      </c>
      <c r="AZ276" t="e">
        <f>+AVERAGE(#REF!)</f>
        <v>#REF!</v>
      </c>
    </row>
    <row r="277" spans="1:52">
      <c r="A277" s="10">
        <v>275</v>
      </c>
      <c r="B277" s="21">
        <v>42034</v>
      </c>
      <c r="C277" s="10" t="s">
        <v>48</v>
      </c>
      <c r="D277" s="10"/>
      <c r="E277" s="10" t="s">
        <v>255</v>
      </c>
      <c r="F277" s="10" t="s">
        <v>126</v>
      </c>
      <c r="G277" s="10"/>
      <c r="H277" s="10"/>
      <c r="I277" s="10"/>
      <c r="J277" s="10" t="s">
        <v>51</v>
      </c>
      <c r="K277" s="10"/>
      <c r="L277" s="10" t="s">
        <v>158</v>
      </c>
      <c r="M277" s="10" t="s">
        <v>48</v>
      </c>
      <c r="N277" s="10"/>
      <c r="O277" s="10" t="s">
        <v>255</v>
      </c>
      <c r="P277" s="10" t="s">
        <v>126</v>
      </c>
      <c r="Q277" s="10"/>
      <c r="R277" s="10">
        <v>2104605</v>
      </c>
      <c r="S277" s="39"/>
      <c r="T277" s="10"/>
      <c r="U277" s="49"/>
      <c r="V277" s="39"/>
      <c r="W277" s="11"/>
      <c r="X277" s="52"/>
      <c r="Y277" s="37"/>
      <c r="Z277" s="49"/>
      <c r="AA277" s="10"/>
      <c r="AB277" s="10"/>
      <c r="AC277" s="10"/>
      <c r="AD277" s="10"/>
      <c r="AE277" s="10"/>
      <c r="AF277" s="39"/>
      <c r="AG277" s="39"/>
      <c r="AH277" s="12">
        <f>+IF(AC277+(AB277*12)=0,0,(((AD277*12)+AE277)-((AB277*12)+AC277+((AF277*12)+AG277))))</f>
        <v>0</v>
      </c>
      <c r="AI277" s="12">
        <f>+((AF277*12)+AG277)+((AB277*12)+AC277)-AH277</f>
        <v>0</v>
      </c>
      <c r="AJ277" s="13">
        <f>+X277+Y277</f>
        <v>0</v>
      </c>
      <c r="AK277" s="10">
        <f>+AI277-AJ277</f>
        <v>0</v>
      </c>
      <c r="AL277" s="39" t="e">
        <f>+IF(AZ277&gt;11000,11000,AZ277)</f>
        <v>#REF!</v>
      </c>
      <c r="AM277" s="10" t="e">
        <f>AL277*(AK277/12)</f>
        <v>#REF!</v>
      </c>
      <c r="AN277" s="10"/>
      <c r="AO277" s="10" t="e">
        <f>+AN277/AM277</f>
        <v>#REF!</v>
      </c>
      <c r="AP277" s="10" t="e">
        <f>AM277*(1-AO277)</f>
        <v>#REF!</v>
      </c>
      <c r="AQ277" s="10"/>
      <c r="AR277" s="10" t="e">
        <f>+AQ277/AM277</f>
        <v>#REF!</v>
      </c>
      <c r="AS277" s="10" t="e">
        <f>+AM277-AN277-AQ277</f>
        <v>#REF!</v>
      </c>
      <c r="AT277" s="10"/>
      <c r="AU277" s="10"/>
      <c r="AV277" s="10"/>
      <c r="AW277" s="10" t="e">
        <f t="shared" si="4"/>
        <v>#REF!</v>
      </c>
      <c r="AZ277" t="e">
        <f>+AVERAGE(#REF!)</f>
        <v>#REF!</v>
      </c>
    </row>
    <row r="278" spans="1:52">
      <c r="A278" s="10">
        <v>276</v>
      </c>
      <c r="B278" s="21">
        <v>42034</v>
      </c>
      <c r="C278" s="10" t="s">
        <v>911</v>
      </c>
      <c r="D278" s="10"/>
      <c r="E278" s="10" t="s">
        <v>111</v>
      </c>
      <c r="F278" s="10" t="s">
        <v>793</v>
      </c>
      <c r="G278" s="10"/>
      <c r="H278" s="10"/>
      <c r="I278" s="10"/>
      <c r="J278" s="10" t="s">
        <v>51</v>
      </c>
      <c r="K278" s="10"/>
      <c r="L278" s="10" t="s">
        <v>52</v>
      </c>
      <c r="M278" s="10" t="s">
        <v>911</v>
      </c>
      <c r="N278" s="10"/>
      <c r="O278" s="10" t="s">
        <v>111</v>
      </c>
      <c r="P278" s="10" t="s">
        <v>793</v>
      </c>
      <c r="Q278" s="10"/>
      <c r="R278" s="10">
        <v>2234814</v>
      </c>
      <c r="S278" s="39"/>
      <c r="T278" s="10"/>
      <c r="U278" s="49"/>
      <c r="V278" s="39"/>
      <c r="W278" s="11"/>
      <c r="X278" s="52"/>
      <c r="Y278" s="37"/>
      <c r="Z278" s="49"/>
      <c r="AA278" s="10"/>
      <c r="AB278" s="10"/>
      <c r="AC278" s="10"/>
      <c r="AD278" s="10"/>
      <c r="AE278" s="10"/>
      <c r="AF278" s="39"/>
      <c r="AG278" s="39"/>
      <c r="AH278" s="12">
        <f>+IF(AC278+(AB278*12)=0,0,(((AD278*12)+AE278)-((AB278*12)+AC278+((AF278*12)+AG278))))</f>
        <v>0</v>
      </c>
      <c r="AI278" s="12">
        <f>+((AF278*12)+AG278)+((AB278*12)+AC278)-AH278</f>
        <v>0</v>
      </c>
      <c r="AJ278" s="13">
        <f>+X278+Y278</f>
        <v>0</v>
      </c>
      <c r="AK278" s="10">
        <f>+AI278-AJ278</f>
        <v>0</v>
      </c>
      <c r="AL278" s="39" t="e">
        <f>+IF(AZ278&gt;11000,11000,AZ278)</f>
        <v>#REF!</v>
      </c>
      <c r="AM278" s="10" t="e">
        <f>AL278*(AK278/12)</f>
        <v>#REF!</v>
      </c>
      <c r="AN278" s="10"/>
      <c r="AO278" s="10" t="e">
        <f>+AN278/AM278</f>
        <v>#REF!</v>
      </c>
      <c r="AP278" s="10" t="e">
        <f>AM278*(1-AO278)</f>
        <v>#REF!</v>
      </c>
      <c r="AQ278" s="10"/>
      <c r="AR278" s="10" t="e">
        <f>+AQ278/AM278</f>
        <v>#REF!</v>
      </c>
      <c r="AS278" s="10" t="e">
        <f>+AM278-AN278-AQ278</f>
        <v>#REF!</v>
      </c>
      <c r="AT278" s="10"/>
      <c r="AU278" s="10"/>
      <c r="AV278" s="10"/>
      <c r="AW278" s="10" t="e">
        <f t="shared" si="4"/>
        <v>#REF!</v>
      </c>
      <c r="AZ278" t="e">
        <f>+AVERAGE(#REF!)</f>
        <v>#REF!</v>
      </c>
    </row>
    <row r="279" spans="1:52">
      <c r="A279" s="10">
        <v>277</v>
      </c>
      <c r="B279" s="21">
        <v>42034</v>
      </c>
      <c r="C279" s="10" t="s">
        <v>754</v>
      </c>
      <c r="D279" s="10"/>
      <c r="E279" s="10" t="s">
        <v>182</v>
      </c>
      <c r="F279" s="10" t="s">
        <v>401</v>
      </c>
      <c r="G279" s="10"/>
      <c r="H279" s="10"/>
      <c r="I279" s="10"/>
      <c r="J279" s="10" t="s">
        <v>51</v>
      </c>
      <c r="K279" s="10"/>
      <c r="L279" s="10" t="s">
        <v>81</v>
      </c>
      <c r="M279" s="10" t="s">
        <v>754</v>
      </c>
      <c r="N279" s="10"/>
      <c r="O279" s="10" t="s">
        <v>182</v>
      </c>
      <c r="P279" s="10" t="s">
        <v>401</v>
      </c>
      <c r="Q279" s="10"/>
      <c r="R279" s="10">
        <v>2024757</v>
      </c>
      <c r="S279" s="39"/>
      <c r="T279" s="10"/>
      <c r="U279" s="49"/>
      <c r="V279" s="39"/>
      <c r="W279" s="11"/>
      <c r="X279" s="52"/>
      <c r="Y279" s="37"/>
      <c r="Z279" s="49"/>
      <c r="AA279" s="10"/>
      <c r="AB279" s="10"/>
      <c r="AC279" s="10"/>
      <c r="AD279" s="10"/>
      <c r="AE279" s="10"/>
      <c r="AF279" s="39"/>
      <c r="AG279" s="39"/>
      <c r="AH279" s="12">
        <f>+IF(AC279+(AB279*12)=0,0,(((AD279*12)+AE279)-((AB279*12)+AC279+((AF279*12)+AG279))))</f>
        <v>0</v>
      </c>
      <c r="AI279" s="12">
        <f>+((AF279*12)+AG279)+((AB279*12)+AC279)-AH279</f>
        <v>0</v>
      </c>
      <c r="AJ279" s="13">
        <f>+X279+Y279</f>
        <v>0</v>
      </c>
      <c r="AK279" s="10">
        <f>+AI279-AJ279</f>
        <v>0</v>
      </c>
      <c r="AL279" s="39" t="e">
        <f>+IF(AZ279&gt;11000,11000,AZ279)</f>
        <v>#REF!</v>
      </c>
      <c r="AM279" s="10" t="e">
        <f>AL279*(AK279/12)</f>
        <v>#REF!</v>
      </c>
      <c r="AN279" s="10"/>
      <c r="AO279" s="10" t="e">
        <f>+AN279/AM279</f>
        <v>#REF!</v>
      </c>
      <c r="AP279" s="10" t="e">
        <f>AM279*(1-AO279)</f>
        <v>#REF!</v>
      </c>
      <c r="AQ279" s="10"/>
      <c r="AR279" s="10" t="e">
        <f>+AQ279/AM279</f>
        <v>#REF!</v>
      </c>
      <c r="AS279" s="10" t="e">
        <f>+AM279-AN279-AQ279</f>
        <v>#REF!</v>
      </c>
      <c r="AT279" s="10"/>
      <c r="AU279" s="10"/>
      <c r="AV279" s="10"/>
      <c r="AW279" s="10" t="e">
        <f t="shared" si="4"/>
        <v>#REF!</v>
      </c>
      <c r="AZ279" t="e">
        <f>+AVERAGE(#REF!)</f>
        <v>#REF!</v>
      </c>
    </row>
    <row r="280" spans="1:52">
      <c r="A280" s="10">
        <v>278</v>
      </c>
      <c r="B280" s="21">
        <v>42034</v>
      </c>
      <c r="C280" s="10" t="s">
        <v>912</v>
      </c>
      <c r="D280" s="10"/>
      <c r="E280" s="10" t="s">
        <v>893</v>
      </c>
      <c r="F280" s="10" t="s">
        <v>182</v>
      </c>
      <c r="G280" s="10"/>
      <c r="H280" s="10"/>
      <c r="I280" s="10"/>
      <c r="J280" s="10" t="s">
        <v>51</v>
      </c>
      <c r="K280" s="10"/>
      <c r="L280" s="10" t="s">
        <v>57</v>
      </c>
      <c r="M280" s="10" t="s">
        <v>912</v>
      </c>
      <c r="N280" s="10"/>
      <c r="O280" s="10" t="s">
        <v>893</v>
      </c>
      <c r="P280" s="10" t="s">
        <v>182</v>
      </c>
      <c r="Q280" s="10"/>
      <c r="R280" s="10">
        <v>2083538</v>
      </c>
      <c r="S280" s="39"/>
      <c r="T280" s="10"/>
      <c r="U280" s="49"/>
      <c r="V280" s="39"/>
      <c r="W280" s="11"/>
      <c r="X280" s="52"/>
      <c r="Y280" s="37"/>
      <c r="Z280" s="49"/>
      <c r="AA280" s="10"/>
      <c r="AB280" s="10"/>
      <c r="AC280" s="10"/>
      <c r="AD280" s="10"/>
      <c r="AE280" s="10"/>
      <c r="AF280" s="39"/>
      <c r="AG280" s="39"/>
      <c r="AH280" s="12">
        <f>+IF(AC280+(AB280*12)=0,0,(((AD280*12)+AE280)-((AB280*12)+AC280+((AF280*12)+AG280))))</f>
        <v>0</v>
      </c>
      <c r="AI280" s="12">
        <f>+((AF280*12)+AG280)+((AB280*12)+AC280)-AH280</f>
        <v>0</v>
      </c>
      <c r="AJ280" s="13">
        <f>+X280+Y280</f>
        <v>0</v>
      </c>
      <c r="AK280" s="10">
        <f>+AI280-AJ280</f>
        <v>0</v>
      </c>
      <c r="AL280" s="39" t="e">
        <f>+IF(AZ280&gt;11000,11000,AZ280)</f>
        <v>#REF!</v>
      </c>
      <c r="AM280" s="10" t="e">
        <f>AL280*(AK280/12)</f>
        <v>#REF!</v>
      </c>
      <c r="AN280" s="10"/>
      <c r="AO280" s="10" t="e">
        <f>+AN280/AM280</f>
        <v>#REF!</v>
      </c>
      <c r="AP280" s="10" t="e">
        <f>AM280*(1-AO280)</f>
        <v>#REF!</v>
      </c>
      <c r="AQ280" s="10"/>
      <c r="AR280" s="10" t="e">
        <f>+AQ280/AM280</f>
        <v>#REF!</v>
      </c>
      <c r="AS280" s="10" t="e">
        <f>+AM280-AN280-AQ280</f>
        <v>#REF!</v>
      </c>
      <c r="AT280" s="10"/>
      <c r="AU280" s="10"/>
      <c r="AV280" s="10"/>
      <c r="AW280" s="10" t="e">
        <f t="shared" si="4"/>
        <v>#REF!</v>
      </c>
      <c r="AZ280" t="e">
        <f>+AVERAGE(#REF!)</f>
        <v>#REF!</v>
      </c>
    </row>
    <row r="281" spans="1:52">
      <c r="A281" s="10">
        <v>279</v>
      </c>
      <c r="B281" s="21">
        <v>42034</v>
      </c>
      <c r="C281" s="10" t="s">
        <v>601</v>
      </c>
      <c r="D281" s="10"/>
      <c r="E281" s="10" t="s">
        <v>463</v>
      </c>
      <c r="F281" s="10" t="s">
        <v>893</v>
      </c>
      <c r="G281" s="10"/>
      <c r="H281" s="10"/>
      <c r="I281" s="10"/>
      <c r="J281" s="10" t="s">
        <v>51</v>
      </c>
      <c r="K281" s="10"/>
      <c r="L281" s="10" t="s">
        <v>150</v>
      </c>
      <c r="M281" s="10" t="s">
        <v>601</v>
      </c>
      <c r="N281" s="10"/>
      <c r="O281" s="10" t="s">
        <v>463</v>
      </c>
      <c r="P281" s="10" t="s">
        <v>913</v>
      </c>
      <c r="Q281" s="10"/>
      <c r="R281" s="10">
        <v>2082977</v>
      </c>
      <c r="S281" s="39"/>
      <c r="T281" s="10"/>
      <c r="U281" s="49"/>
      <c r="V281" s="39"/>
      <c r="W281" s="11"/>
      <c r="X281" s="52"/>
      <c r="Y281" s="37"/>
      <c r="Z281" s="49"/>
      <c r="AA281" s="10"/>
      <c r="AB281" s="10"/>
      <c r="AC281" s="10"/>
      <c r="AD281" s="10"/>
      <c r="AE281" s="10"/>
      <c r="AF281" s="39"/>
      <c r="AG281" s="39"/>
      <c r="AH281" s="12">
        <f>+IF(AC281+(AB281*12)=0,0,(((AD281*12)+AE281)-((AB281*12)+AC281+((AF281*12)+AG281))))</f>
        <v>0</v>
      </c>
      <c r="AI281" s="12">
        <f>+((AF281*12)+AG281)+((AB281*12)+AC281)-AH281</f>
        <v>0</v>
      </c>
      <c r="AJ281" s="13">
        <f>+X281+Y281</f>
        <v>0</v>
      </c>
      <c r="AK281" s="10">
        <f>+AI281-AJ281</f>
        <v>0</v>
      </c>
      <c r="AL281" s="39" t="e">
        <f>+IF(AZ281&gt;11000,11000,AZ281)</f>
        <v>#REF!</v>
      </c>
      <c r="AM281" s="10" t="e">
        <f>AL281*(AK281/12)</f>
        <v>#REF!</v>
      </c>
      <c r="AN281" s="10"/>
      <c r="AO281" s="10" t="e">
        <f>+AN281/AM281</f>
        <v>#REF!</v>
      </c>
      <c r="AP281" s="10" t="e">
        <f>AM281*(1-AO281)</f>
        <v>#REF!</v>
      </c>
      <c r="AQ281" s="10"/>
      <c r="AR281" s="10" t="e">
        <f>+AQ281/AM281</f>
        <v>#REF!</v>
      </c>
      <c r="AS281" s="10" t="e">
        <f>+AM281-AN281-AQ281</f>
        <v>#REF!</v>
      </c>
      <c r="AT281" s="10"/>
      <c r="AU281" s="10"/>
      <c r="AV281" s="10"/>
      <c r="AW281" s="10" t="e">
        <f t="shared" si="4"/>
        <v>#REF!</v>
      </c>
      <c r="AZ281" t="e">
        <f>+AVERAGE(#REF!)</f>
        <v>#REF!</v>
      </c>
    </row>
    <row r="282" spans="1:52">
      <c r="A282" s="10">
        <v>280</v>
      </c>
      <c r="B282" s="21">
        <v>42034</v>
      </c>
      <c r="C282" s="10" t="s">
        <v>914</v>
      </c>
      <c r="D282" s="10"/>
      <c r="E282" s="10" t="s">
        <v>126</v>
      </c>
      <c r="F282" s="10" t="s">
        <v>915</v>
      </c>
      <c r="G282" s="10"/>
      <c r="H282" s="10"/>
      <c r="I282" s="10"/>
      <c r="J282" s="10" t="s">
        <v>51</v>
      </c>
      <c r="K282" s="10"/>
      <c r="L282" s="10" t="s">
        <v>158</v>
      </c>
      <c r="M282" s="10" t="s">
        <v>914</v>
      </c>
      <c r="N282" s="10"/>
      <c r="O282" s="10" t="s">
        <v>126</v>
      </c>
      <c r="P282" s="10" t="s">
        <v>915</v>
      </c>
      <c r="Q282" s="10"/>
      <c r="R282" s="10">
        <v>2221101</v>
      </c>
      <c r="S282" s="39"/>
      <c r="T282" s="10"/>
      <c r="U282" s="49"/>
      <c r="V282" s="39"/>
      <c r="W282" s="11"/>
      <c r="X282" s="52"/>
      <c r="Y282" s="37"/>
      <c r="Z282" s="49"/>
      <c r="AA282" s="10"/>
      <c r="AB282" s="10"/>
      <c r="AC282" s="10"/>
      <c r="AD282" s="10"/>
      <c r="AE282" s="10"/>
      <c r="AF282" s="39"/>
      <c r="AG282" s="39"/>
      <c r="AH282" s="12">
        <f>+IF(AC282+(AB282*12)=0,0,(((AD282*12)+AE282)-((AB282*12)+AC282+((AF282*12)+AG282))))</f>
        <v>0</v>
      </c>
      <c r="AI282" s="12">
        <f>+((AF282*12)+AG282)+((AB282*12)+AC282)-AH282</f>
        <v>0</v>
      </c>
      <c r="AJ282" s="13">
        <f>+X282+Y282</f>
        <v>0</v>
      </c>
      <c r="AK282" s="10">
        <f>+AI282-AJ282</f>
        <v>0</v>
      </c>
      <c r="AL282" s="39" t="e">
        <f>+IF(AZ282&gt;11000,11000,AZ282)</f>
        <v>#REF!</v>
      </c>
      <c r="AM282" s="10" t="e">
        <f>AL282*(AK282/12)</f>
        <v>#REF!</v>
      </c>
      <c r="AN282" s="10"/>
      <c r="AO282" s="10" t="e">
        <f>+AN282/AM282</f>
        <v>#REF!</v>
      </c>
      <c r="AP282" s="10" t="e">
        <f>AM282*(1-AO282)</f>
        <v>#REF!</v>
      </c>
      <c r="AQ282" s="10"/>
      <c r="AR282" s="10" t="e">
        <f>+AQ282/AM282</f>
        <v>#REF!</v>
      </c>
      <c r="AS282" s="10" t="e">
        <f>+AM282-AN282-AQ282</f>
        <v>#REF!</v>
      </c>
      <c r="AT282" s="10"/>
      <c r="AU282" s="10"/>
      <c r="AV282" s="10"/>
      <c r="AW282" s="10" t="e">
        <f t="shared" si="4"/>
        <v>#REF!</v>
      </c>
      <c r="AZ282" t="e">
        <f>+AVERAGE(#REF!)</f>
        <v>#REF!</v>
      </c>
    </row>
    <row r="283" spans="1:52">
      <c r="A283" s="10">
        <v>281</v>
      </c>
      <c r="B283" s="21">
        <v>42034</v>
      </c>
      <c r="C283" s="10" t="s">
        <v>249</v>
      </c>
      <c r="D283" s="10"/>
      <c r="E283" s="10" t="s">
        <v>84</v>
      </c>
      <c r="F283" s="10" t="s">
        <v>463</v>
      </c>
      <c r="G283" s="10"/>
      <c r="H283" s="10"/>
      <c r="I283" s="10"/>
      <c r="J283" s="10" t="s">
        <v>51</v>
      </c>
      <c r="K283" s="10"/>
      <c r="L283" s="10" t="s">
        <v>81</v>
      </c>
      <c r="M283" s="10" t="s">
        <v>249</v>
      </c>
      <c r="N283" s="10"/>
      <c r="O283" s="10" t="s">
        <v>84</v>
      </c>
      <c r="P283" s="10" t="s">
        <v>463</v>
      </c>
      <c r="Q283" s="10"/>
      <c r="R283" s="10">
        <v>2083038</v>
      </c>
      <c r="S283" s="39"/>
      <c r="T283" s="10"/>
      <c r="U283" s="49"/>
      <c r="V283" s="39"/>
      <c r="W283" s="11"/>
      <c r="X283" s="52"/>
      <c r="Y283" s="37"/>
      <c r="Z283" s="49"/>
      <c r="AA283" s="10"/>
      <c r="AB283" s="10"/>
      <c r="AC283" s="10"/>
      <c r="AD283" s="10"/>
      <c r="AE283" s="10"/>
      <c r="AF283" s="39"/>
      <c r="AG283" s="39"/>
      <c r="AH283" s="12">
        <f>+IF(AC283+(AB283*12)=0,0,(((AD283*12)+AE283)-((AB283*12)+AC283+((AF283*12)+AG283))))</f>
        <v>0</v>
      </c>
      <c r="AI283" s="12">
        <f>+((AF283*12)+AG283)+((AB283*12)+AC283)-AH283</f>
        <v>0</v>
      </c>
      <c r="AJ283" s="13">
        <f>+X283+Y283</f>
        <v>0</v>
      </c>
      <c r="AK283" s="10">
        <f>+AI283-AJ283</f>
        <v>0</v>
      </c>
      <c r="AL283" s="39" t="e">
        <f>+IF(AZ283&gt;11000,11000,AZ283)</f>
        <v>#REF!</v>
      </c>
      <c r="AM283" s="10" t="e">
        <f>AL283*(AK283/12)</f>
        <v>#REF!</v>
      </c>
      <c r="AN283" s="10"/>
      <c r="AO283" s="10" t="e">
        <f>+AN283/AM283</f>
        <v>#REF!</v>
      </c>
      <c r="AP283" s="10" t="e">
        <f>AM283*(1-AO283)</f>
        <v>#REF!</v>
      </c>
      <c r="AQ283" s="10"/>
      <c r="AR283" s="10" t="e">
        <f>+AQ283/AM283</f>
        <v>#REF!</v>
      </c>
      <c r="AS283" s="10" t="e">
        <f>+AM283-AN283-AQ283</f>
        <v>#REF!</v>
      </c>
      <c r="AT283" s="10"/>
      <c r="AU283" s="10"/>
      <c r="AV283" s="10"/>
      <c r="AW283" s="10" t="e">
        <f t="shared" si="4"/>
        <v>#REF!</v>
      </c>
      <c r="AZ283" t="e">
        <f>+AVERAGE(#REF!)</f>
        <v>#REF!</v>
      </c>
    </row>
    <row r="284" spans="1:52">
      <c r="A284" s="10">
        <v>282</v>
      </c>
      <c r="B284" s="21">
        <v>42034</v>
      </c>
      <c r="C284" s="10" t="s">
        <v>916</v>
      </c>
      <c r="D284" s="10"/>
      <c r="E284" s="10" t="s">
        <v>111</v>
      </c>
      <c r="F284" s="10" t="s">
        <v>463</v>
      </c>
      <c r="G284" s="10"/>
      <c r="H284" s="10"/>
      <c r="I284" s="10"/>
      <c r="J284" s="10" t="s">
        <v>51</v>
      </c>
      <c r="K284" s="10"/>
      <c r="L284" s="10" t="s">
        <v>223</v>
      </c>
      <c r="M284" s="10" t="s">
        <v>916</v>
      </c>
      <c r="N284" s="10"/>
      <c r="O284" s="10" t="s">
        <v>111</v>
      </c>
      <c r="P284" s="10" t="s">
        <v>463</v>
      </c>
      <c r="Q284" s="10"/>
      <c r="R284" s="10">
        <v>473911</v>
      </c>
      <c r="S284" s="39"/>
      <c r="T284" s="10"/>
      <c r="U284" s="49"/>
      <c r="V284" s="39"/>
      <c r="W284" s="11"/>
      <c r="X284" s="52"/>
      <c r="Y284" s="37"/>
      <c r="Z284" s="49"/>
      <c r="AA284" s="10"/>
      <c r="AB284" s="10"/>
      <c r="AC284" s="10"/>
      <c r="AD284" s="10"/>
      <c r="AE284" s="10"/>
      <c r="AF284" s="39"/>
      <c r="AG284" s="39"/>
      <c r="AH284" s="12">
        <f>+IF(AC284+(AB284*12)=0,0,(((AD284*12)+AE284)-((AB284*12)+AC284+((AF284*12)+AG284))))</f>
        <v>0</v>
      </c>
      <c r="AI284" s="12">
        <f>+((AF284*12)+AG284)+((AB284*12)+AC284)-AH284</f>
        <v>0</v>
      </c>
      <c r="AJ284" s="13">
        <f>+X284+Y284</f>
        <v>0</v>
      </c>
      <c r="AK284" s="10">
        <f>+AI284-AJ284</f>
        <v>0</v>
      </c>
      <c r="AL284" s="39" t="e">
        <f>+IF(AZ284&gt;11000,11000,AZ284)</f>
        <v>#REF!</v>
      </c>
      <c r="AM284" s="10" t="e">
        <f>AL284*(AK284/12)</f>
        <v>#REF!</v>
      </c>
      <c r="AN284" s="10"/>
      <c r="AO284" s="10" t="e">
        <f>+AN284/AM284</f>
        <v>#REF!</v>
      </c>
      <c r="AP284" s="10" t="e">
        <f>AM284*(1-AO284)</f>
        <v>#REF!</v>
      </c>
      <c r="AQ284" s="10"/>
      <c r="AR284" s="10" t="e">
        <f>+AQ284/AM284</f>
        <v>#REF!</v>
      </c>
      <c r="AS284" s="10" t="e">
        <f>+AM284-AN284-AQ284</f>
        <v>#REF!</v>
      </c>
      <c r="AT284" s="10"/>
      <c r="AU284" s="10"/>
      <c r="AV284" s="10"/>
      <c r="AW284" s="10" t="e">
        <f t="shared" si="4"/>
        <v>#REF!</v>
      </c>
      <c r="AZ284" t="e">
        <f>+AVERAGE(#REF!)</f>
        <v>#REF!</v>
      </c>
    </row>
    <row r="285" spans="1:52">
      <c r="A285" s="10">
        <v>283</v>
      </c>
      <c r="B285" s="21">
        <v>42034</v>
      </c>
      <c r="C285" s="10" t="s">
        <v>917</v>
      </c>
      <c r="D285" s="10"/>
      <c r="E285" s="10" t="s">
        <v>918</v>
      </c>
      <c r="F285" s="10" t="s">
        <v>919</v>
      </c>
      <c r="G285" s="10"/>
      <c r="H285" s="10"/>
      <c r="I285" s="10"/>
      <c r="J285" s="10" t="s">
        <v>51</v>
      </c>
      <c r="K285" s="10"/>
      <c r="L285" s="10" t="s">
        <v>57</v>
      </c>
      <c r="M285" s="10" t="s">
        <v>917</v>
      </c>
      <c r="N285" s="10"/>
      <c r="O285" s="10" t="s">
        <v>918</v>
      </c>
      <c r="P285" s="10" t="s">
        <v>919</v>
      </c>
      <c r="Q285" s="10"/>
      <c r="R285" s="10">
        <v>2018191</v>
      </c>
      <c r="S285" s="39"/>
      <c r="T285" s="10"/>
      <c r="U285" s="49"/>
      <c r="V285" s="39"/>
      <c r="W285" s="11"/>
      <c r="X285" s="52"/>
      <c r="Y285" s="37"/>
      <c r="Z285" s="49"/>
      <c r="AA285" s="10"/>
      <c r="AB285" s="10"/>
      <c r="AC285" s="10"/>
      <c r="AD285" s="10"/>
      <c r="AE285" s="10"/>
      <c r="AF285" s="39"/>
      <c r="AG285" s="39"/>
      <c r="AH285" s="12">
        <f>+IF(AC285+(AB285*12)=0,0,(((AD285*12)+AE285)-((AB285*12)+AC285+((AF285*12)+AG285))))</f>
        <v>0</v>
      </c>
      <c r="AI285" s="12">
        <f>+((AF285*12)+AG285)+((AB285*12)+AC285)-AH285</f>
        <v>0</v>
      </c>
      <c r="AJ285" s="13">
        <f>+X285+Y285</f>
        <v>0</v>
      </c>
      <c r="AK285" s="10">
        <f>+AI285-AJ285</f>
        <v>0</v>
      </c>
      <c r="AL285" s="39" t="e">
        <f>+IF(AZ285&gt;11000,11000,AZ285)</f>
        <v>#REF!</v>
      </c>
      <c r="AM285" s="10" t="e">
        <f>AL285*(AK285/12)</f>
        <v>#REF!</v>
      </c>
      <c r="AN285" s="10"/>
      <c r="AO285" s="10" t="e">
        <f>+AN285/AM285</f>
        <v>#REF!</v>
      </c>
      <c r="AP285" s="10" t="e">
        <f>AM285*(1-AO285)</f>
        <v>#REF!</v>
      </c>
      <c r="AQ285" s="10"/>
      <c r="AR285" s="10" t="e">
        <f>+AQ285/AM285</f>
        <v>#REF!</v>
      </c>
      <c r="AS285" s="10" t="e">
        <f>+AM285-AN285-AQ285</f>
        <v>#REF!</v>
      </c>
      <c r="AT285" s="10"/>
      <c r="AU285" s="10"/>
      <c r="AV285" s="10"/>
      <c r="AW285" s="10" t="e">
        <f t="shared" si="4"/>
        <v>#REF!</v>
      </c>
      <c r="AZ285" t="e">
        <f>+AVERAGE(#REF!)</f>
        <v>#REF!</v>
      </c>
    </row>
    <row r="286" spans="1:52">
      <c r="A286" s="10">
        <v>284</v>
      </c>
      <c r="B286" s="21">
        <v>42034</v>
      </c>
      <c r="C286" s="10" t="s">
        <v>920</v>
      </c>
      <c r="D286" s="10"/>
      <c r="E286" s="10" t="s">
        <v>450</v>
      </c>
      <c r="F286" s="10" t="s">
        <v>450</v>
      </c>
      <c r="G286" s="10"/>
      <c r="H286" s="10"/>
      <c r="I286" s="10"/>
      <c r="J286" s="10" t="s">
        <v>51</v>
      </c>
      <c r="K286" s="10"/>
      <c r="L286" s="10" t="s">
        <v>113</v>
      </c>
      <c r="M286" s="10" t="s">
        <v>920</v>
      </c>
      <c r="N286" s="10"/>
      <c r="O286" s="10" t="s">
        <v>450</v>
      </c>
      <c r="P286" s="10" t="s">
        <v>450</v>
      </c>
      <c r="Q286" s="10"/>
      <c r="R286" s="10">
        <v>412960</v>
      </c>
      <c r="S286" s="39"/>
      <c r="T286" s="10"/>
      <c r="U286" s="49"/>
      <c r="V286" s="39"/>
      <c r="W286" s="11"/>
      <c r="X286" s="52"/>
      <c r="Y286" s="37"/>
      <c r="Z286" s="49"/>
      <c r="AA286" s="10"/>
      <c r="AB286" s="10"/>
      <c r="AC286" s="10"/>
      <c r="AD286" s="10"/>
      <c r="AE286" s="10"/>
      <c r="AF286" s="39"/>
      <c r="AG286" s="39"/>
      <c r="AH286" s="12">
        <f>+IF(AC286+(AB286*12)=0,0,(((AD286*12)+AE286)-((AB286*12)+AC286+((AF286*12)+AG286))))</f>
        <v>0</v>
      </c>
      <c r="AI286" s="12">
        <f>+((AF286*12)+AG286)+((AB286*12)+AC286)-AH286</f>
        <v>0</v>
      </c>
      <c r="AJ286" s="13">
        <f>+X286+Y286</f>
        <v>0</v>
      </c>
      <c r="AK286" s="10">
        <f>+AI286-AJ286</f>
        <v>0</v>
      </c>
      <c r="AL286" s="39" t="e">
        <f>+IF(AZ286&gt;11000,11000,AZ286)</f>
        <v>#REF!</v>
      </c>
      <c r="AM286" s="10" t="e">
        <f>AL286*(AK286/12)</f>
        <v>#REF!</v>
      </c>
      <c r="AN286" s="10"/>
      <c r="AO286" s="10" t="e">
        <f>+AN286/AM286</f>
        <v>#REF!</v>
      </c>
      <c r="AP286" s="10" t="e">
        <f>AM286*(1-AO286)</f>
        <v>#REF!</v>
      </c>
      <c r="AQ286" s="10"/>
      <c r="AR286" s="10" t="e">
        <f>+AQ286/AM286</f>
        <v>#REF!</v>
      </c>
      <c r="AS286" s="10" t="e">
        <f>+AM286-AN286-AQ286</f>
        <v>#REF!</v>
      </c>
      <c r="AT286" s="10"/>
      <c r="AU286" s="10"/>
      <c r="AV286" s="10"/>
      <c r="AW286" s="10" t="e">
        <f t="shared" si="4"/>
        <v>#REF!</v>
      </c>
      <c r="AZ286" t="e">
        <f>+AVERAGE(#REF!)</f>
        <v>#REF!</v>
      </c>
    </row>
    <row r="287" spans="1:52">
      <c r="A287" s="10">
        <v>285</v>
      </c>
      <c r="B287" s="21">
        <v>42034</v>
      </c>
      <c r="C287" s="10" t="s">
        <v>163</v>
      </c>
      <c r="D287" s="10"/>
      <c r="E287" s="10" t="s">
        <v>921</v>
      </c>
      <c r="F287" s="10" t="s">
        <v>617</v>
      </c>
      <c r="G287" s="10"/>
      <c r="H287" s="10"/>
      <c r="I287" s="10"/>
      <c r="J287" s="10" t="s">
        <v>51</v>
      </c>
      <c r="K287" s="10"/>
      <c r="L287" s="10" t="s">
        <v>158</v>
      </c>
      <c r="M287" s="10" t="s">
        <v>163</v>
      </c>
      <c r="N287" s="10"/>
      <c r="O287" s="10" t="s">
        <v>921</v>
      </c>
      <c r="P287" s="10" t="s">
        <v>617</v>
      </c>
      <c r="Q287" s="10"/>
      <c r="R287" s="10">
        <v>2006782</v>
      </c>
      <c r="S287" s="39"/>
      <c r="T287" s="10"/>
      <c r="U287" s="49"/>
      <c r="V287" s="39"/>
      <c r="W287" s="11"/>
      <c r="X287" s="52"/>
      <c r="Y287" s="37"/>
      <c r="Z287" s="49"/>
      <c r="AA287" s="10"/>
      <c r="AB287" s="10"/>
      <c r="AC287" s="10"/>
      <c r="AD287" s="10"/>
      <c r="AE287" s="10"/>
      <c r="AF287" s="39"/>
      <c r="AG287" s="39"/>
      <c r="AH287" s="12">
        <f>+IF(AC287+(AB287*12)=0,0,(((AD287*12)+AE287)-((AB287*12)+AC287+((AF287*12)+AG287))))</f>
        <v>0</v>
      </c>
      <c r="AI287" s="12">
        <f>+((AF287*12)+AG287)+((AB287*12)+AC287)-AH287</f>
        <v>0</v>
      </c>
      <c r="AJ287" s="13">
        <f>+X287+Y287</f>
        <v>0</v>
      </c>
      <c r="AK287" s="10">
        <f>+AI287-AJ287</f>
        <v>0</v>
      </c>
      <c r="AL287" s="39" t="e">
        <f>+IF(AZ287&gt;11000,11000,AZ287)</f>
        <v>#REF!</v>
      </c>
      <c r="AM287" s="10" t="e">
        <f>AL287*(AK287/12)</f>
        <v>#REF!</v>
      </c>
      <c r="AN287" s="10"/>
      <c r="AO287" s="10" t="e">
        <f>+AN287/AM287</f>
        <v>#REF!</v>
      </c>
      <c r="AP287" s="10" t="e">
        <f>AM287*(1-AO287)</f>
        <v>#REF!</v>
      </c>
      <c r="AQ287" s="10"/>
      <c r="AR287" s="10" t="e">
        <f>+AQ287/AM287</f>
        <v>#REF!</v>
      </c>
      <c r="AS287" s="10" t="e">
        <f>+AM287-AN287-AQ287</f>
        <v>#REF!</v>
      </c>
      <c r="AT287" s="10"/>
      <c r="AU287" s="10"/>
      <c r="AV287" s="10"/>
      <c r="AW287" s="10" t="e">
        <f t="shared" si="4"/>
        <v>#REF!</v>
      </c>
      <c r="AZ287" t="e">
        <f>+AVERAGE(#REF!)</f>
        <v>#REF!</v>
      </c>
    </row>
    <row r="288" spans="1:52">
      <c r="A288" s="10">
        <v>286</v>
      </c>
      <c r="B288" s="21">
        <v>42034</v>
      </c>
      <c r="C288" s="10" t="s">
        <v>922</v>
      </c>
      <c r="D288" s="10"/>
      <c r="E288" s="10" t="s">
        <v>255</v>
      </c>
      <c r="F288" s="10" t="s">
        <v>367</v>
      </c>
      <c r="G288" s="10"/>
      <c r="H288" s="10"/>
      <c r="I288" s="10"/>
      <c r="J288" s="10" t="s">
        <v>51</v>
      </c>
      <c r="K288" s="10"/>
      <c r="L288" s="10" t="s">
        <v>81</v>
      </c>
      <c r="M288" s="10" t="s">
        <v>923</v>
      </c>
      <c r="N288" s="10"/>
      <c r="O288" s="10" t="s">
        <v>255</v>
      </c>
      <c r="P288" s="10" t="s">
        <v>367</v>
      </c>
      <c r="Q288" s="10"/>
      <c r="R288" s="10">
        <v>2065572</v>
      </c>
      <c r="S288" s="39"/>
      <c r="T288" s="10"/>
      <c r="U288" s="49"/>
      <c r="V288" s="39"/>
      <c r="W288" s="11"/>
      <c r="X288" s="52"/>
      <c r="Y288" s="37"/>
      <c r="Z288" s="49"/>
      <c r="AA288" s="10"/>
      <c r="AB288" s="10"/>
      <c r="AC288" s="10"/>
      <c r="AD288" s="10"/>
      <c r="AE288" s="10"/>
      <c r="AF288" s="39"/>
      <c r="AG288" s="39"/>
      <c r="AH288" s="12">
        <f>+IF(AC288+(AB288*12)=0,0,(((AD288*12)+AE288)-((AB288*12)+AC288+((AF288*12)+AG288))))</f>
        <v>0</v>
      </c>
      <c r="AI288" s="12">
        <f>+((AF288*12)+AG288)+((AB288*12)+AC288)-AH288</f>
        <v>0</v>
      </c>
      <c r="AJ288" s="13">
        <f>+X288+Y288</f>
        <v>0</v>
      </c>
      <c r="AK288" s="10">
        <f>+AI288-AJ288</f>
        <v>0</v>
      </c>
      <c r="AL288" s="39" t="e">
        <f>+IF(AZ288&gt;11000,11000,AZ288)</f>
        <v>#REF!</v>
      </c>
      <c r="AM288" s="10" t="e">
        <f>AL288*(AK288/12)</f>
        <v>#REF!</v>
      </c>
      <c r="AN288" s="10"/>
      <c r="AO288" s="10" t="e">
        <f>+AN288/AM288</f>
        <v>#REF!</v>
      </c>
      <c r="AP288" s="10" t="e">
        <f>AM288*(1-AO288)</f>
        <v>#REF!</v>
      </c>
      <c r="AQ288" s="10"/>
      <c r="AR288" s="10" t="e">
        <f>+AQ288/AM288</f>
        <v>#REF!</v>
      </c>
      <c r="AS288" s="10" t="e">
        <f>+AM288-AN288-AQ288</f>
        <v>#REF!</v>
      </c>
      <c r="AT288" s="10"/>
      <c r="AU288" s="10"/>
      <c r="AV288" s="10"/>
      <c r="AW288" s="10" t="e">
        <f t="shared" si="4"/>
        <v>#REF!</v>
      </c>
      <c r="AZ288" t="e">
        <f>+AVERAGE(#REF!)</f>
        <v>#REF!</v>
      </c>
    </row>
    <row r="289" spans="1:52">
      <c r="A289" s="10">
        <v>287</v>
      </c>
      <c r="B289" s="21">
        <v>42034</v>
      </c>
      <c r="C289" s="10" t="s">
        <v>271</v>
      </c>
      <c r="D289" s="10"/>
      <c r="E289" s="10" t="s">
        <v>924</v>
      </c>
      <c r="F289" s="10" t="s">
        <v>925</v>
      </c>
      <c r="G289" s="10"/>
      <c r="H289" s="10"/>
      <c r="I289" s="10"/>
      <c r="J289" s="10" t="s">
        <v>51</v>
      </c>
      <c r="K289" s="10"/>
      <c r="L289" s="10" t="s">
        <v>158</v>
      </c>
      <c r="M289" s="10" t="s">
        <v>271</v>
      </c>
      <c r="N289" s="10"/>
      <c r="O289" s="10" t="s">
        <v>924</v>
      </c>
      <c r="P289" s="10" t="s">
        <v>925</v>
      </c>
      <c r="Q289" s="10"/>
      <c r="R289" s="10">
        <v>489742</v>
      </c>
      <c r="S289" s="39"/>
      <c r="T289" s="10"/>
      <c r="U289" s="49"/>
      <c r="V289" s="39"/>
      <c r="W289" s="11"/>
      <c r="X289" s="52"/>
      <c r="Y289" s="37"/>
      <c r="Z289" s="49"/>
      <c r="AA289" s="10"/>
      <c r="AB289" s="10"/>
      <c r="AC289" s="10"/>
      <c r="AD289" s="10"/>
      <c r="AE289" s="10"/>
      <c r="AF289" s="39"/>
      <c r="AG289" s="39"/>
      <c r="AH289" s="12">
        <f>+IF(AC289+(AB289*12)=0,0,(((AD289*12)+AE289)-((AB289*12)+AC289+((AF289*12)+AG289))))</f>
        <v>0</v>
      </c>
      <c r="AI289" s="12">
        <f>+((AF289*12)+AG289)+((AB289*12)+AC289)-AH289</f>
        <v>0</v>
      </c>
      <c r="AJ289" s="13">
        <f>+X289+Y289</f>
        <v>0</v>
      </c>
      <c r="AK289" s="10">
        <f>+AI289-AJ289</f>
        <v>0</v>
      </c>
      <c r="AL289" s="39" t="e">
        <f>+IF(AZ289&gt;11000,11000,AZ289)</f>
        <v>#REF!</v>
      </c>
      <c r="AM289" s="10" t="e">
        <f>AL289*(AK289/12)</f>
        <v>#REF!</v>
      </c>
      <c r="AN289" s="10"/>
      <c r="AO289" s="10" t="e">
        <f>+AN289/AM289</f>
        <v>#REF!</v>
      </c>
      <c r="AP289" s="10" t="e">
        <f>AM289*(1-AO289)</f>
        <v>#REF!</v>
      </c>
      <c r="AQ289" s="10"/>
      <c r="AR289" s="10" t="e">
        <f>+AQ289/AM289</f>
        <v>#REF!</v>
      </c>
      <c r="AS289" s="10" t="e">
        <f>+AM289-AN289-AQ289</f>
        <v>#REF!</v>
      </c>
      <c r="AT289" s="10"/>
      <c r="AU289" s="10"/>
      <c r="AV289" s="10"/>
      <c r="AW289" s="10" t="e">
        <f t="shared" si="4"/>
        <v>#REF!</v>
      </c>
      <c r="AZ289" t="e">
        <f>+AVERAGE(#REF!)</f>
        <v>#REF!</v>
      </c>
    </row>
    <row r="290" spans="1:52">
      <c r="A290" s="10">
        <v>288</v>
      </c>
      <c r="B290" s="21">
        <v>42037</v>
      </c>
      <c r="C290" s="10" t="s">
        <v>520</v>
      </c>
      <c r="D290" s="10"/>
      <c r="E290" s="10" t="s">
        <v>926</v>
      </c>
      <c r="F290" s="10" t="s">
        <v>927</v>
      </c>
      <c r="G290" s="10"/>
      <c r="H290" s="10"/>
      <c r="I290" s="10"/>
      <c r="J290" s="10" t="s">
        <v>51</v>
      </c>
      <c r="K290" s="10"/>
      <c r="L290" s="10" t="s">
        <v>113</v>
      </c>
      <c r="M290" s="10" t="s">
        <v>520</v>
      </c>
      <c r="N290" s="10"/>
      <c r="O290" s="10" t="s">
        <v>926</v>
      </c>
      <c r="P290" s="10" t="s">
        <v>927</v>
      </c>
      <c r="Q290" s="10"/>
      <c r="R290" s="10">
        <v>611719</v>
      </c>
      <c r="S290" s="39"/>
      <c r="T290" s="10"/>
      <c r="U290" s="49"/>
      <c r="V290" s="39"/>
      <c r="W290" s="11"/>
      <c r="X290" s="52"/>
      <c r="Y290" s="37"/>
      <c r="Z290" s="49"/>
      <c r="AA290" s="10"/>
      <c r="AB290" s="10"/>
      <c r="AC290" s="10"/>
      <c r="AD290" s="10"/>
      <c r="AE290" s="10"/>
      <c r="AF290" s="39"/>
      <c r="AG290" s="39"/>
      <c r="AH290" s="12">
        <f>+IF(AC290+(AB290*12)=0,0,(((AD290*12)+AE290)-((AB290*12)+AC290+((AF290*12)+AG290))))</f>
        <v>0</v>
      </c>
      <c r="AI290" s="12">
        <f>+((AF290*12)+AG290)+((AB290*12)+AC290)-AH290</f>
        <v>0</v>
      </c>
      <c r="AJ290" s="13">
        <f>+X290+Y290</f>
        <v>0</v>
      </c>
      <c r="AK290" s="10">
        <f>+AI290-AJ290</f>
        <v>0</v>
      </c>
      <c r="AL290" s="39" t="e">
        <f>+IF(AZ290&gt;11000,11000,AZ290)</f>
        <v>#REF!</v>
      </c>
      <c r="AM290" s="10" t="e">
        <f>AL290*(AK290/12)</f>
        <v>#REF!</v>
      </c>
      <c r="AN290" s="10"/>
      <c r="AO290" s="10" t="e">
        <f>+AN290/AM290</f>
        <v>#REF!</v>
      </c>
      <c r="AP290" s="10" t="e">
        <f>AM290*(1-AO290)</f>
        <v>#REF!</v>
      </c>
      <c r="AQ290" s="10"/>
      <c r="AR290" s="10" t="e">
        <f>+AQ290/AM290</f>
        <v>#REF!</v>
      </c>
      <c r="AS290" s="10" t="e">
        <f>+AM290-AN290-AQ290</f>
        <v>#REF!</v>
      </c>
      <c r="AT290" s="10"/>
      <c r="AU290" s="10"/>
      <c r="AV290" s="10"/>
      <c r="AW290" s="10" t="e">
        <f t="shared" si="4"/>
        <v>#REF!</v>
      </c>
      <c r="AZ290" t="e">
        <f>+AVERAGE(#REF!)</f>
        <v>#REF!</v>
      </c>
    </row>
    <row r="291" spans="1:52">
      <c r="A291" s="10">
        <v>289</v>
      </c>
      <c r="B291" s="21">
        <v>42037</v>
      </c>
      <c r="C291" s="10" t="s">
        <v>409</v>
      </c>
      <c r="D291" s="10"/>
      <c r="E291" s="10" t="s">
        <v>416</v>
      </c>
      <c r="F291" s="10"/>
      <c r="G291" s="10"/>
      <c r="H291" s="10"/>
      <c r="I291" s="10"/>
      <c r="J291" s="10" t="s">
        <v>51</v>
      </c>
      <c r="K291" s="10"/>
      <c r="L291" s="10" t="s">
        <v>90</v>
      </c>
      <c r="M291" s="10" t="s">
        <v>409</v>
      </c>
      <c r="N291" s="10"/>
      <c r="O291" s="10" t="s">
        <v>416</v>
      </c>
      <c r="P291" s="10"/>
      <c r="Q291" s="10"/>
      <c r="R291" s="10">
        <v>2347903</v>
      </c>
      <c r="S291" s="39"/>
      <c r="T291" s="10"/>
      <c r="U291" s="49"/>
      <c r="V291" s="39"/>
      <c r="W291" s="11"/>
      <c r="X291" s="52"/>
      <c r="Y291" s="37"/>
      <c r="Z291" s="49"/>
      <c r="AA291" s="10"/>
      <c r="AB291" s="10"/>
      <c r="AC291" s="10"/>
      <c r="AD291" s="10"/>
      <c r="AE291" s="10"/>
      <c r="AF291" s="39"/>
      <c r="AG291" s="39"/>
      <c r="AH291" s="12">
        <f>+IF(AC291+(AB291*12)=0,0,(((AD291*12)+AE291)-((AB291*12)+AC291+((AF291*12)+AG291))))</f>
        <v>0</v>
      </c>
      <c r="AI291" s="12">
        <f>+((AF291*12)+AG291)+((AB291*12)+AC291)-AH291</f>
        <v>0</v>
      </c>
      <c r="AJ291" s="13">
        <f>+X291+Y291</f>
        <v>0</v>
      </c>
      <c r="AK291" s="10">
        <f>+AI291-AJ291</f>
        <v>0</v>
      </c>
      <c r="AL291" s="39" t="e">
        <f>+IF(AZ291&gt;11000,11000,AZ291)</f>
        <v>#REF!</v>
      </c>
      <c r="AM291" s="10" t="e">
        <f>AL291*(AK291/12)</f>
        <v>#REF!</v>
      </c>
      <c r="AN291" s="10"/>
      <c r="AO291" s="10" t="e">
        <f>+AN291/AM291</f>
        <v>#REF!</v>
      </c>
      <c r="AP291" s="10" t="e">
        <f>AM291*(1-AO291)</f>
        <v>#REF!</v>
      </c>
      <c r="AQ291" s="10"/>
      <c r="AR291" s="10" t="e">
        <f>+AQ291/AM291</f>
        <v>#REF!</v>
      </c>
      <c r="AS291" s="10" t="e">
        <f>+AM291-AN291-AQ291</f>
        <v>#REF!</v>
      </c>
      <c r="AT291" s="10"/>
      <c r="AU291" s="10"/>
      <c r="AV291" s="10"/>
      <c r="AW291" s="10" t="e">
        <f t="shared" si="4"/>
        <v>#REF!</v>
      </c>
      <c r="AZ291" t="e">
        <f>+AVERAGE(#REF!)</f>
        <v>#REF!</v>
      </c>
    </row>
    <row r="292" spans="1:52">
      <c r="A292" s="10">
        <v>290</v>
      </c>
      <c r="B292" s="21">
        <v>42037</v>
      </c>
      <c r="C292" s="10" t="s">
        <v>928</v>
      </c>
      <c r="D292" s="10" t="s">
        <v>106</v>
      </c>
      <c r="E292" s="10" t="s">
        <v>376</v>
      </c>
      <c r="F292" s="10" t="s">
        <v>450</v>
      </c>
      <c r="G292" s="10"/>
      <c r="H292" s="10"/>
      <c r="I292" s="10"/>
      <c r="J292" s="10" t="s">
        <v>51</v>
      </c>
      <c r="K292" s="10"/>
      <c r="L292" s="10" t="s">
        <v>158</v>
      </c>
      <c r="M292" s="10" t="s">
        <v>928</v>
      </c>
      <c r="N292" s="10" t="s">
        <v>106</v>
      </c>
      <c r="O292" s="10" t="s">
        <v>376</v>
      </c>
      <c r="P292" s="10" t="s">
        <v>450</v>
      </c>
      <c r="Q292" s="10"/>
      <c r="R292" s="10">
        <v>2054076</v>
      </c>
      <c r="S292" s="39"/>
      <c r="T292" s="10"/>
      <c r="U292" s="49"/>
      <c r="V292" s="39"/>
      <c r="W292" s="11"/>
      <c r="X292" s="52"/>
      <c r="Y292" s="37"/>
      <c r="Z292" s="49"/>
      <c r="AA292" s="10"/>
      <c r="AB292" s="10"/>
      <c r="AC292" s="10"/>
      <c r="AD292" s="10"/>
      <c r="AE292" s="10"/>
      <c r="AF292" s="39"/>
      <c r="AG292" s="39"/>
      <c r="AH292" s="12">
        <f>+IF(AC292+(AB292*12)=0,0,(((AD292*12)+AE292)-((AB292*12)+AC292+((AF292*12)+AG292))))</f>
        <v>0</v>
      </c>
      <c r="AI292" s="12">
        <f>+((AF292*12)+AG292)+((AB292*12)+AC292)-AH292</f>
        <v>0</v>
      </c>
      <c r="AJ292" s="13">
        <f>+X292+Y292</f>
        <v>0</v>
      </c>
      <c r="AK292" s="10">
        <f>+AI292-AJ292</f>
        <v>0</v>
      </c>
      <c r="AL292" s="39" t="e">
        <f>+IF(AZ292&gt;11000,11000,AZ292)</f>
        <v>#REF!</v>
      </c>
      <c r="AM292" s="10" t="e">
        <f>AL292*(AK292/12)</f>
        <v>#REF!</v>
      </c>
      <c r="AN292" s="10"/>
      <c r="AO292" s="10" t="e">
        <f>+AN292/AM292</f>
        <v>#REF!</v>
      </c>
      <c r="AP292" s="10" t="e">
        <f>AM292*(1-AO292)</f>
        <v>#REF!</v>
      </c>
      <c r="AQ292" s="10"/>
      <c r="AR292" s="10" t="e">
        <f>+AQ292/AM292</f>
        <v>#REF!</v>
      </c>
      <c r="AS292" s="10" t="e">
        <f>+AM292-AN292-AQ292</f>
        <v>#REF!</v>
      </c>
      <c r="AT292" s="10"/>
      <c r="AU292" s="10"/>
      <c r="AV292" s="10"/>
      <c r="AW292" s="10" t="e">
        <f t="shared" si="4"/>
        <v>#REF!</v>
      </c>
      <c r="AZ292" t="e">
        <f>+AVERAGE(#REF!)</f>
        <v>#REF!</v>
      </c>
    </row>
    <row r="293" spans="1:52">
      <c r="A293" s="10">
        <v>291</v>
      </c>
      <c r="B293" s="21">
        <v>42037</v>
      </c>
      <c r="C293" s="10" t="s">
        <v>437</v>
      </c>
      <c r="D293" s="10"/>
      <c r="E293" s="10" t="s">
        <v>483</v>
      </c>
      <c r="F293" s="10" t="s">
        <v>929</v>
      </c>
      <c r="G293" s="10"/>
      <c r="H293" s="10"/>
      <c r="I293" s="10"/>
      <c r="J293" s="10" t="s">
        <v>51</v>
      </c>
      <c r="K293" s="10"/>
      <c r="L293" s="10" t="s">
        <v>150</v>
      </c>
      <c r="M293" s="10" t="s">
        <v>437</v>
      </c>
      <c r="N293" s="10"/>
      <c r="O293" s="10" t="s">
        <v>483</v>
      </c>
      <c r="P293" s="10" t="s">
        <v>929</v>
      </c>
      <c r="Q293" s="10"/>
      <c r="R293" s="10">
        <v>2018783</v>
      </c>
      <c r="S293" s="39"/>
      <c r="T293" s="10"/>
      <c r="U293" s="49"/>
      <c r="V293" s="39"/>
      <c r="W293" s="11"/>
      <c r="X293" s="52"/>
      <c r="Y293" s="37"/>
      <c r="Z293" s="49"/>
      <c r="AA293" s="10"/>
      <c r="AB293" s="10"/>
      <c r="AC293" s="10"/>
      <c r="AD293" s="10"/>
      <c r="AE293" s="10"/>
      <c r="AF293" s="39"/>
      <c r="AG293" s="39"/>
      <c r="AH293" s="12">
        <f>+IF(AC293+(AB293*12)=0,0,(((AD293*12)+AE293)-((AB293*12)+AC293+((AF293*12)+AG293))))</f>
        <v>0</v>
      </c>
      <c r="AI293" s="12">
        <f>+((AF293*12)+AG293)+((AB293*12)+AC293)-AH293</f>
        <v>0</v>
      </c>
      <c r="AJ293" s="13">
        <f>+X293+Y293</f>
        <v>0</v>
      </c>
      <c r="AK293" s="10">
        <f>+AI293-AJ293</f>
        <v>0</v>
      </c>
      <c r="AL293" s="39" t="e">
        <f>+IF(AZ293&gt;11000,11000,AZ293)</f>
        <v>#REF!</v>
      </c>
      <c r="AM293" s="10" t="e">
        <f>AL293*(AK293/12)</f>
        <v>#REF!</v>
      </c>
      <c r="AN293" s="10"/>
      <c r="AO293" s="10" t="e">
        <f>+AN293/AM293</f>
        <v>#REF!</v>
      </c>
      <c r="AP293" s="10" t="e">
        <f>AM293*(1-AO293)</f>
        <v>#REF!</v>
      </c>
      <c r="AQ293" s="10"/>
      <c r="AR293" s="10" t="e">
        <f>+AQ293/AM293</f>
        <v>#REF!</v>
      </c>
      <c r="AS293" s="10" t="e">
        <f>+AM293-AN293-AQ293</f>
        <v>#REF!</v>
      </c>
      <c r="AT293" s="10"/>
      <c r="AU293" s="10"/>
      <c r="AV293" s="10"/>
      <c r="AW293" s="10" t="e">
        <f t="shared" si="4"/>
        <v>#REF!</v>
      </c>
      <c r="AZ293" t="e">
        <f>+AVERAGE(#REF!)</f>
        <v>#REF!</v>
      </c>
    </row>
    <row r="294" spans="1:52">
      <c r="A294" s="10">
        <v>292</v>
      </c>
      <c r="B294" s="21">
        <v>42037</v>
      </c>
      <c r="C294" s="10" t="s">
        <v>86</v>
      </c>
      <c r="D294" s="10"/>
      <c r="E294" s="10" t="s">
        <v>182</v>
      </c>
      <c r="F294" s="10" t="s">
        <v>597</v>
      </c>
      <c r="G294" s="10"/>
      <c r="H294" s="10"/>
      <c r="I294" s="10"/>
      <c r="J294" s="10" t="s">
        <v>51</v>
      </c>
      <c r="K294" s="10"/>
      <c r="L294" s="10" t="s">
        <v>57</v>
      </c>
      <c r="M294" s="10" t="s">
        <v>86</v>
      </c>
      <c r="N294" s="10"/>
      <c r="O294" s="10" t="s">
        <v>182</v>
      </c>
      <c r="P294" s="10" t="s">
        <v>597</v>
      </c>
      <c r="Q294" s="10"/>
      <c r="R294" s="10">
        <v>2129229</v>
      </c>
      <c r="S294" s="39"/>
      <c r="T294" s="10"/>
      <c r="U294" s="49"/>
      <c r="V294" s="39"/>
      <c r="W294" s="11"/>
      <c r="X294" s="52"/>
      <c r="Y294" s="37"/>
      <c r="Z294" s="49"/>
      <c r="AA294" s="10"/>
      <c r="AB294" s="10"/>
      <c r="AC294" s="10"/>
      <c r="AD294" s="10"/>
      <c r="AE294" s="10"/>
      <c r="AF294" s="39"/>
      <c r="AG294" s="39"/>
      <c r="AH294" s="12">
        <f>+IF(AC294+(AB294*12)=0,0,(((AD294*12)+AE294)-((AB294*12)+AC294+((AF294*12)+AG294))))</f>
        <v>0</v>
      </c>
      <c r="AI294" s="12">
        <f>+((AF294*12)+AG294)+((AB294*12)+AC294)-AH294</f>
        <v>0</v>
      </c>
      <c r="AJ294" s="13">
        <f>+X294+Y294</f>
        <v>0</v>
      </c>
      <c r="AK294" s="10">
        <f>+AI294-AJ294</f>
        <v>0</v>
      </c>
      <c r="AL294" s="39" t="e">
        <f>+IF(AZ294&gt;11000,11000,AZ294)</f>
        <v>#REF!</v>
      </c>
      <c r="AM294" s="10" t="e">
        <f>AL294*(AK294/12)</f>
        <v>#REF!</v>
      </c>
      <c r="AN294" s="10"/>
      <c r="AO294" s="10" t="e">
        <f>+AN294/AM294</f>
        <v>#REF!</v>
      </c>
      <c r="AP294" s="10" t="e">
        <f>AM294*(1-AO294)</f>
        <v>#REF!</v>
      </c>
      <c r="AQ294" s="10"/>
      <c r="AR294" s="10" t="e">
        <f>+AQ294/AM294</f>
        <v>#REF!</v>
      </c>
      <c r="AS294" s="10" t="e">
        <f>+AM294-AN294-AQ294</f>
        <v>#REF!</v>
      </c>
      <c r="AT294" s="10"/>
      <c r="AU294" s="10"/>
      <c r="AV294" s="10"/>
      <c r="AW294" s="10" t="e">
        <f t="shared" si="4"/>
        <v>#REF!</v>
      </c>
      <c r="AZ294" t="e">
        <f>+AVERAGE(#REF!)</f>
        <v>#REF!</v>
      </c>
    </row>
    <row r="295" spans="1:52">
      <c r="A295" s="10">
        <v>293</v>
      </c>
      <c r="B295" s="21">
        <v>42037</v>
      </c>
      <c r="C295" s="10" t="s">
        <v>211</v>
      </c>
      <c r="D295" s="10"/>
      <c r="E295" s="10" t="s">
        <v>343</v>
      </c>
      <c r="F295" s="10" t="s">
        <v>442</v>
      </c>
      <c r="G295" s="10"/>
      <c r="H295" s="10"/>
      <c r="I295" s="10"/>
      <c r="J295" s="10" t="s">
        <v>51</v>
      </c>
      <c r="K295" s="10"/>
      <c r="L295" s="10" t="s">
        <v>57</v>
      </c>
      <c r="M295" s="10" t="s">
        <v>211</v>
      </c>
      <c r="N295" s="10"/>
      <c r="O295" s="10" t="s">
        <v>343</v>
      </c>
      <c r="P295" s="10" t="s">
        <v>442</v>
      </c>
      <c r="Q295" s="10"/>
      <c r="R295" s="10">
        <v>486536</v>
      </c>
      <c r="S295" s="39"/>
      <c r="T295" s="10"/>
      <c r="U295" s="49"/>
      <c r="V295" s="39"/>
      <c r="W295" s="11"/>
      <c r="X295" s="52"/>
      <c r="Y295" s="37"/>
      <c r="Z295" s="49"/>
      <c r="AA295" s="10"/>
      <c r="AB295" s="10"/>
      <c r="AC295" s="10"/>
      <c r="AD295" s="10"/>
      <c r="AE295" s="10"/>
      <c r="AF295" s="39"/>
      <c r="AG295" s="39"/>
      <c r="AH295" s="12">
        <f>+IF(AC295+(AB295*12)=0,0,(((AD295*12)+AE295)-((AB295*12)+AC295+((AF295*12)+AG295))))</f>
        <v>0</v>
      </c>
      <c r="AI295" s="12">
        <f>+((AF295*12)+AG295)+((AB295*12)+AC295)-AH295</f>
        <v>0</v>
      </c>
      <c r="AJ295" s="13">
        <f>+X295+Y295</f>
        <v>0</v>
      </c>
      <c r="AK295" s="10">
        <f>+AI295-AJ295</f>
        <v>0</v>
      </c>
      <c r="AL295" s="39" t="e">
        <f>+IF(AZ295&gt;11000,11000,AZ295)</f>
        <v>#REF!</v>
      </c>
      <c r="AM295" s="10" t="e">
        <f>AL295*(AK295/12)</f>
        <v>#REF!</v>
      </c>
      <c r="AN295" s="10"/>
      <c r="AO295" s="10" t="e">
        <f>+AN295/AM295</f>
        <v>#REF!</v>
      </c>
      <c r="AP295" s="10" t="e">
        <f>AM295*(1-AO295)</f>
        <v>#REF!</v>
      </c>
      <c r="AQ295" s="10"/>
      <c r="AR295" s="10" t="e">
        <f>+AQ295/AM295</f>
        <v>#REF!</v>
      </c>
      <c r="AS295" s="10" t="e">
        <f>+AM295-AN295-AQ295</f>
        <v>#REF!</v>
      </c>
      <c r="AT295" s="10"/>
      <c r="AU295" s="10"/>
      <c r="AV295" s="10"/>
      <c r="AW295" s="10" t="e">
        <f t="shared" si="4"/>
        <v>#REF!</v>
      </c>
      <c r="AZ295" t="e">
        <f>+AVERAGE(#REF!)</f>
        <v>#REF!</v>
      </c>
    </row>
    <row r="296" spans="1:52">
      <c r="A296" s="10">
        <v>294</v>
      </c>
      <c r="B296" s="21">
        <v>42037</v>
      </c>
      <c r="C296" s="10" t="s">
        <v>930</v>
      </c>
      <c r="D296" s="10"/>
      <c r="E296" s="10" t="s">
        <v>931</v>
      </c>
      <c r="F296" s="10" t="s">
        <v>779</v>
      </c>
      <c r="G296" s="10"/>
      <c r="H296" s="10"/>
      <c r="I296" s="10"/>
      <c r="J296" s="10" t="s">
        <v>51</v>
      </c>
      <c r="K296" s="10"/>
      <c r="L296" s="10" t="s">
        <v>113</v>
      </c>
      <c r="M296" s="10" t="s">
        <v>930</v>
      </c>
      <c r="N296" s="10"/>
      <c r="O296" s="10" t="s">
        <v>931</v>
      </c>
      <c r="P296" s="10" t="s">
        <v>779</v>
      </c>
      <c r="Q296" s="10"/>
      <c r="R296" s="10">
        <v>2314958</v>
      </c>
      <c r="S296" s="39"/>
      <c r="T296" s="10"/>
      <c r="U296" s="49"/>
      <c r="V296" s="39"/>
      <c r="W296" s="11"/>
      <c r="X296" s="52"/>
      <c r="Y296" s="37"/>
      <c r="Z296" s="49"/>
      <c r="AA296" s="10"/>
      <c r="AB296" s="10"/>
      <c r="AC296" s="10"/>
      <c r="AD296" s="10"/>
      <c r="AE296" s="10"/>
      <c r="AF296" s="39"/>
      <c r="AG296" s="39"/>
      <c r="AH296" s="12">
        <f>+IF(AC296+(AB296*12)=0,0,(((AD296*12)+AE296)-((AB296*12)+AC296+((AF296*12)+AG296))))</f>
        <v>0</v>
      </c>
      <c r="AI296" s="12">
        <f>+((AF296*12)+AG296)+((AB296*12)+AC296)-AH296</f>
        <v>0</v>
      </c>
      <c r="AJ296" s="13">
        <f>+X296+Y296</f>
        <v>0</v>
      </c>
      <c r="AK296" s="10">
        <f>+AI296-AJ296</f>
        <v>0</v>
      </c>
      <c r="AL296" s="39" t="e">
        <f>+IF(AZ296&gt;11000,11000,AZ296)</f>
        <v>#REF!</v>
      </c>
      <c r="AM296" s="10" t="e">
        <f>AL296*(AK296/12)</f>
        <v>#REF!</v>
      </c>
      <c r="AN296" s="10"/>
      <c r="AO296" s="10" t="e">
        <f>+AN296/AM296</f>
        <v>#REF!</v>
      </c>
      <c r="AP296" s="10" t="e">
        <f>AM296*(1-AO296)</f>
        <v>#REF!</v>
      </c>
      <c r="AQ296" s="10"/>
      <c r="AR296" s="10" t="e">
        <f>+AQ296/AM296</f>
        <v>#REF!</v>
      </c>
      <c r="AS296" s="10" t="e">
        <f>+AM296-AN296-AQ296</f>
        <v>#REF!</v>
      </c>
      <c r="AT296" s="10"/>
      <c r="AU296" s="10"/>
      <c r="AV296" s="10"/>
      <c r="AW296" s="10" t="e">
        <f t="shared" si="4"/>
        <v>#REF!</v>
      </c>
      <c r="AZ296" t="e">
        <f>+AVERAGE(#REF!)</f>
        <v>#REF!</v>
      </c>
    </row>
    <row r="297" spans="1:52">
      <c r="A297" s="10">
        <v>295</v>
      </c>
      <c r="B297" s="21">
        <v>42037</v>
      </c>
      <c r="C297" s="10" t="s">
        <v>932</v>
      </c>
      <c r="D297" s="10" t="s">
        <v>254</v>
      </c>
      <c r="E297" s="10" t="s">
        <v>401</v>
      </c>
      <c r="F297" s="10" t="s">
        <v>634</v>
      </c>
      <c r="G297" s="10"/>
      <c r="H297" s="10"/>
      <c r="I297" s="10"/>
      <c r="J297" s="10" t="s">
        <v>51</v>
      </c>
      <c r="K297" s="10"/>
      <c r="L297" s="10" t="s">
        <v>150</v>
      </c>
      <c r="M297" s="10" t="s">
        <v>932</v>
      </c>
      <c r="N297" s="10" t="s">
        <v>254</v>
      </c>
      <c r="O297" s="10" t="s">
        <v>401</v>
      </c>
      <c r="P297" s="10" t="s">
        <v>634</v>
      </c>
      <c r="Q297" s="10"/>
      <c r="R297" s="10">
        <v>2340975</v>
      </c>
      <c r="S297" s="39"/>
      <c r="T297" s="10"/>
      <c r="U297" s="49"/>
      <c r="V297" s="39"/>
      <c r="W297" s="11"/>
      <c r="X297" s="52"/>
      <c r="Y297" s="37"/>
      <c r="Z297" s="49"/>
      <c r="AA297" s="10"/>
      <c r="AB297" s="10"/>
      <c r="AC297" s="10"/>
      <c r="AD297" s="10"/>
      <c r="AE297" s="10"/>
      <c r="AF297" s="39"/>
      <c r="AG297" s="39"/>
      <c r="AH297" s="12">
        <f>+IF(AC297+(AB297*12)=0,0,(((AD297*12)+AE297)-((AB297*12)+AC297+((AF297*12)+AG297))))</f>
        <v>0</v>
      </c>
      <c r="AI297" s="12">
        <f>+((AF297*12)+AG297)+((AB297*12)+AC297)-AH297</f>
        <v>0</v>
      </c>
      <c r="AJ297" s="13">
        <f>+X297+Y297</f>
        <v>0</v>
      </c>
      <c r="AK297" s="10">
        <f>+AI297-AJ297</f>
        <v>0</v>
      </c>
      <c r="AL297" s="39" t="e">
        <f>+IF(AZ297&gt;11000,11000,AZ297)</f>
        <v>#REF!</v>
      </c>
      <c r="AM297" s="10" t="e">
        <f>AL297*(AK297/12)</f>
        <v>#REF!</v>
      </c>
      <c r="AN297" s="10"/>
      <c r="AO297" s="10" t="e">
        <f>+AN297/AM297</f>
        <v>#REF!</v>
      </c>
      <c r="AP297" s="10" t="e">
        <f>AM297*(1-AO297)</f>
        <v>#REF!</v>
      </c>
      <c r="AQ297" s="10"/>
      <c r="AR297" s="10" t="e">
        <f>+AQ297/AM297</f>
        <v>#REF!</v>
      </c>
      <c r="AS297" s="10" t="e">
        <f>+AM297-AN297-AQ297</f>
        <v>#REF!</v>
      </c>
      <c r="AT297" s="10"/>
      <c r="AU297" s="10"/>
      <c r="AV297" s="10"/>
      <c r="AW297" s="10" t="e">
        <f t="shared" si="4"/>
        <v>#REF!</v>
      </c>
      <c r="AZ297" t="e">
        <f>+AVERAGE(#REF!)</f>
        <v>#REF!</v>
      </c>
    </row>
    <row r="298" spans="1:52">
      <c r="A298" s="10">
        <v>296</v>
      </c>
      <c r="B298" s="21">
        <v>42037</v>
      </c>
      <c r="C298" s="10" t="s">
        <v>933</v>
      </c>
      <c r="D298" s="10"/>
      <c r="E298" s="10" t="s">
        <v>117</v>
      </c>
      <c r="F298" s="10" t="s">
        <v>934</v>
      </c>
      <c r="G298" s="10"/>
      <c r="H298" s="10"/>
      <c r="I298" s="10"/>
      <c r="J298" s="10" t="s">
        <v>51</v>
      </c>
      <c r="K298" s="10"/>
      <c r="L298" s="10" t="s">
        <v>113</v>
      </c>
      <c r="M298" s="10" t="s">
        <v>933</v>
      </c>
      <c r="N298" s="10"/>
      <c r="O298" s="10" t="s">
        <v>117</v>
      </c>
      <c r="P298" s="10" t="s">
        <v>934</v>
      </c>
      <c r="Q298" s="10"/>
      <c r="R298" s="10">
        <v>2202443</v>
      </c>
      <c r="S298" s="39"/>
      <c r="T298" s="10"/>
      <c r="U298" s="49"/>
      <c r="V298" s="39"/>
      <c r="W298" s="11"/>
      <c r="X298" s="52"/>
      <c r="Y298" s="37"/>
      <c r="Z298" s="49"/>
      <c r="AA298" s="10"/>
      <c r="AB298" s="10"/>
      <c r="AC298" s="10"/>
      <c r="AD298" s="10"/>
      <c r="AE298" s="10"/>
      <c r="AF298" s="39"/>
      <c r="AG298" s="39"/>
      <c r="AH298" s="12">
        <f>+IF(AC298+(AB298*12)=0,0,(((AD298*12)+AE298)-((AB298*12)+AC298+((AF298*12)+AG298))))</f>
        <v>0</v>
      </c>
      <c r="AI298" s="12">
        <f>+((AF298*12)+AG298)+((AB298*12)+AC298)-AH298</f>
        <v>0</v>
      </c>
      <c r="AJ298" s="13">
        <f>+X298+Y298</f>
        <v>0</v>
      </c>
      <c r="AK298" s="10">
        <f>+AI298-AJ298</f>
        <v>0</v>
      </c>
      <c r="AL298" s="39" t="e">
        <f>+IF(AZ298&gt;11000,11000,AZ298)</f>
        <v>#REF!</v>
      </c>
      <c r="AM298" s="10" t="e">
        <f>AL298*(AK298/12)</f>
        <v>#REF!</v>
      </c>
      <c r="AN298" s="10"/>
      <c r="AO298" s="10" t="e">
        <f>+AN298/AM298</f>
        <v>#REF!</v>
      </c>
      <c r="AP298" s="10" t="e">
        <f>AM298*(1-AO298)</f>
        <v>#REF!</v>
      </c>
      <c r="AQ298" s="10"/>
      <c r="AR298" s="10" t="e">
        <f>+AQ298/AM298</f>
        <v>#REF!</v>
      </c>
      <c r="AS298" s="10" t="e">
        <f>+AM298-AN298-AQ298</f>
        <v>#REF!</v>
      </c>
      <c r="AT298" s="10"/>
      <c r="AU298" s="10"/>
      <c r="AV298" s="10"/>
      <c r="AW298" s="10" t="e">
        <f t="shared" si="4"/>
        <v>#REF!</v>
      </c>
      <c r="AZ298" t="e">
        <f>+AVERAGE(#REF!)</f>
        <v>#REF!</v>
      </c>
    </row>
    <row r="299" spans="1:52">
      <c r="A299" s="10">
        <v>297</v>
      </c>
      <c r="B299" s="21">
        <v>42037</v>
      </c>
      <c r="C299" s="10" t="s">
        <v>71</v>
      </c>
      <c r="D299" s="10"/>
      <c r="E299" s="10" t="s">
        <v>255</v>
      </c>
      <c r="F299" s="10" t="s">
        <v>108</v>
      </c>
      <c r="G299" s="10"/>
      <c r="H299" s="10"/>
      <c r="I299" s="10"/>
      <c r="J299" s="10" t="s">
        <v>51</v>
      </c>
      <c r="K299" s="10"/>
      <c r="L299" s="10" t="s">
        <v>52</v>
      </c>
      <c r="M299" s="10" t="s">
        <v>71</v>
      </c>
      <c r="N299" s="10"/>
      <c r="O299" s="10" t="s">
        <v>255</v>
      </c>
      <c r="P299" s="10" t="s">
        <v>108</v>
      </c>
      <c r="Q299" s="10"/>
      <c r="R299" s="10">
        <v>2006278</v>
      </c>
      <c r="S299" s="39"/>
      <c r="T299" s="10"/>
      <c r="U299" s="49"/>
      <c r="V299" s="39"/>
      <c r="W299" s="11"/>
      <c r="X299" s="52"/>
      <c r="Y299" s="37"/>
      <c r="Z299" s="49"/>
      <c r="AA299" s="10"/>
      <c r="AB299" s="10"/>
      <c r="AC299" s="10"/>
      <c r="AD299" s="10"/>
      <c r="AE299" s="10"/>
      <c r="AF299" s="39"/>
      <c r="AG299" s="39"/>
      <c r="AH299" s="12">
        <f>+IF(AC299+(AB299*12)=0,0,(((AD299*12)+AE299)-((AB299*12)+AC299+((AF299*12)+AG299))))</f>
        <v>0</v>
      </c>
      <c r="AI299" s="12">
        <f>+((AF299*12)+AG299)+((AB299*12)+AC299)-AH299</f>
        <v>0</v>
      </c>
      <c r="AJ299" s="13">
        <f>+X299+Y299</f>
        <v>0</v>
      </c>
      <c r="AK299" s="10">
        <f>+AI299-AJ299</f>
        <v>0</v>
      </c>
      <c r="AL299" s="39" t="e">
        <f>+IF(AZ299&gt;11000,11000,AZ299)</f>
        <v>#REF!</v>
      </c>
      <c r="AM299" s="10" t="e">
        <f>AL299*(AK299/12)</f>
        <v>#REF!</v>
      </c>
      <c r="AN299" s="10"/>
      <c r="AO299" s="10" t="e">
        <f>+AN299/AM299</f>
        <v>#REF!</v>
      </c>
      <c r="AP299" s="10" t="e">
        <f>AM299*(1-AO299)</f>
        <v>#REF!</v>
      </c>
      <c r="AQ299" s="10"/>
      <c r="AR299" s="10" t="e">
        <f>+AQ299/AM299</f>
        <v>#REF!</v>
      </c>
      <c r="AS299" s="10" t="e">
        <f>+AM299-AN299-AQ299</f>
        <v>#REF!</v>
      </c>
      <c r="AT299" s="10"/>
      <c r="AU299" s="10"/>
      <c r="AV299" s="10"/>
      <c r="AW299" s="10" t="e">
        <f t="shared" si="4"/>
        <v>#REF!</v>
      </c>
      <c r="AZ299" t="e">
        <f>+AVERAGE(#REF!)</f>
        <v>#REF!</v>
      </c>
    </row>
    <row r="300" spans="1:52">
      <c r="A300" s="10">
        <v>298</v>
      </c>
      <c r="B300" s="21">
        <v>42037</v>
      </c>
      <c r="C300" s="10" t="s">
        <v>565</v>
      </c>
      <c r="D300" s="10"/>
      <c r="E300" s="10" t="s">
        <v>773</v>
      </c>
      <c r="F300" s="10" t="s">
        <v>161</v>
      </c>
      <c r="G300" s="10"/>
      <c r="H300" s="10"/>
      <c r="I300" s="10"/>
      <c r="J300" s="10" t="s">
        <v>51</v>
      </c>
      <c r="K300" s="10"/>
      <c r="L300" s="10" t="s">
        <v>81</v>
      </c>
      <c r="M300" s="10" t="s">
        <v>565</v>
      </c>
      <c r="N300" s="10"/>
      <c r="O300" s="10" t="s">
        <v>773</v>
      </c>
      <c r="P300" s="10" t="s">
        <v>161</v>
      </c>
      <c r="Q300" s="10"/>
      <c r="R300" s="10">
        <v>395337</v>
      </c>
      <c r="S300" s="39"/>
      <c r="T300" s="10"/>
      <c r="U300" s="49"/>
      <c r="V300" s="39"/>
      <c r="W300" s="11"/>
      <c r="X300" s="52"/>
      <c r="Y300" s="37"/>
      <c r="Z300" s="49"/>
      <c r="AA300" s="10"/>
      <c r="AB300" s="10"/>
      <c r="AC300" s="10"/>
      <c r="AD300" s="10"/>
      <c r="AE300" s="10"/>
      <c r="AF300" s="39"/>
      <c r="AG300" s="39"/>
      <c r="AH300" s="12">
        <f>+IF(AC300+(AB300*12)=0,0,(((AD300*12)+AE300)-((AB300*12)+AC300+((AF300*12)+AG300))))</f>
        <v>0</v>
      </c>
      <c r="AI300" s="12">
        <f>+((AF300*12)+AG300)+((AB300*12)+AC300)-AH300</f>
        <v>0</v>
      </c>
      <c r="AJ300" s="13">
        <f>+X300+Y300</f>
        <v>0</v>
      </c>
      <c r="AK300" s="10">
        <f>+AI300-AJ300</f>
        <v>0</v>
      </c>
      <c r="AL300" s="39" t="e">
        <f>+IF(AZ300&gt;11000,11000,AZ300)</f>
        <v>#REF!</v>
      </c>
      <c r="AM300" s="10" t="e">
        <f>AL300*(AK300/12)</f>
        <v>#REF!</v>
      </c>
      <c r="AN300" s="10"/>
      <c r="AO300" s="10" t="e">
        <f>+AN300/AM300</f>
        <v>#REF!</v>
      </c>
      <c r="AP300" s="10" t="e">
        <f>AM300*(1-AO300)</f>
        <v>#REF!</v>
      </c>
      <c r="AQ300" s="10"/>
      <c r="AR300" s="10" t="e">
        <f>+AQ300/AM300</f>
        <v>#REF!</v>
      </c>
      <c r="AS300" s="10" t="e">
        <f>+AM300-AN300-AQ300</f>
        <v>#REF!</v>
      </c>
      <c r="AT300" s="10"/>
      <c r="AU300" s="10"/>
      <c r="AV300" s="10"/>
      <c r="AW300" s="10" t="e">
        <f t="shared" si="4"/>
        <v>#REF!</v>
      </c>
      <c r="AZ300" t="e">
        <f>+AVERAGE(#REF!)</f>
        <v>#REF!</v>
      </c>
    </row>
    <row r="301" spans="1:52">
      <c r="A301" s="10">
        <v>299</v>
      </c>
      <c r="B301" s="21">
        <v>42037</v>
      </c>
      <c r="C301" s="10" t="s">
        <v>935</v>
      </c>
      <c r="D301" s="10"/>
      <c r="E301" s="10" t="s">
        <v>502</v>
      </c>
      <c r="F301" s="10" t="s">
        <v>442</v>
      </c>
      <c r="G301" s="10"/>
      <c r="H301" s="10"/>
      <c r="I301" s="10"/>
      <c r="J301" s="10" t="s">
        <v>51</v>
      </c>
      <c r="K301" s="10"/>
      <c r="L301" s="10" t="s">
        <v>57</v>
      </c>
      <c r="M301" s="10" t="s">
        <v>935</v>
      </c>
      <c r="N301" s="10"/>
      <c r="O301" s="10" t="s">
        <v>502</v>
      </c>
      <c r="P301" s="10" t="s">
        <v>442</v>
      </c>
      <c r="Q301" s="10"/>
      <c r="R301" s="10">
        <v>2299532</v>
      </c>
      <c r="S301" s="39"/>
      <c r="T301" s="10"/>
      <c r="U301" s="49"/>
      <c r="V301" s="39"/>
      <c r="W301" s="11"/>
      <c r="X301" s="52"/>
      <c r="Y301" s="37"/>
      <c r="Z301" s="49"/>
      <c r="AA301" s="10"/>
      <c r="AB301" s="10"/>
      <c r="AC301" s="10"/>
      <c r="AD301" s="10"/>
      <c r="AE301" s="10"/>
      <c r="AF301" s="39"/>
      <c r="AG301" s="39"/>
      <c r="AH301" s="12">
        <f>+IF(AC301+(AB301*12)=0,0,(((AD301*12)+AE301)-((AB301*12)+AC301+((AF301*12)+AG301))))</f>
        <v>0</v>
      </c>
      <c r="AI301" s="12">
        <f>+((AF301*12)+AG301)+((AB301*12)+AC301)-AH301</f>
        <v>0</v>
      </c>
      <c r="AJ301" s="13">
        <f>+X301+Y301</f>
        <v>0</v>
      </c>
      <c r="AK301" s="10">
        <f>+AI301-AJ301</f>
        <v>0</v>
      </c>
      <c r="AL301" s="39" t="e">
        <f>+IF(AZ301&gt;11000,11000,AZ301)</f>
        <v>#REF!</v>
      </c>
      <c r="AM301" s="10" t="e">
        <f>AL301*(AK301/12)</f>
        <v>#REF!</v>
      </c>
      <c r="AN301" s="10"/>
      <c r="AO301" s="10" t="e">
        <f>+AN301/AM301</f>
        <v>#REF!</v>
      </c>
      <c r="AP301" s="10" t="e">
        <f>AM301*(1-AO301)</f>
        <v>#REF!</v>
      </c>
      <c r="AQ301" s="10"/>
      <c r="AR301" s="10" t="e">
        <f>+AQ301/AM301</f>
        <v>#REF!</v>
      </c>
      <c r="AS301" s="10" t="e">
        <f>+AM301-AN301-AQ301</f>
        <v>#REF!</v>
      </c>
      <c r="AT301" s="10"/>
      <c r="AU301" s="10"/>
      <c r="AV301" s="10"/>
      <c r="AW301" s="10" t="e">
        <f t="shared" si="4"/>
        <v>#REF!</v>
      </c>
      <c r="AZ301" t="e">
        <f>+AVERAGE(#REF!)</f>
        <v>#REF!</v>
      </c>
    </row>
    <row r="302" spans="1:52">
      <c r="A302" s="10">
        <v>300</v>
      </c>
      <c r="B302" s="21">
        <v>42037</v>
      </c>
      <c r="C302" s="10" t="s">
        <v>936</v>
      </c>
      <c r="D302" s="10"/>
      <c r="E302" s="10" t="s">
        <v>937</v>
      </c>
      <c r="F302" s="10" t="s">
        <v>79</v>
      </c>
      <c r="G302" s="10"/>
      <c r="H302" s="10"/>
      <c r="I302" s="10"/>
      <c r="J302" s="10" t="s">
        <v>51</v>
      </c>
      <c r="K302" s="10"/>
      <c r="L302" s="10" t="s">
        <v>223</v>
      </c>
      <c r="M302" s="10" t="s">
        <v>936</v>
      </c>
      <c r="N302" s="10"/>
      <c r="O302" s="10" t="s">
        <v>937</v>
      </c>
      <c r="P302" s="10" t="s">
        <v>79</v>
      </c>
      <c r="Q302" s="10"/>
      <c r="R302" s="10">
        <v>2356877</v>
      </c>
      <c r="S302" s="39"/>
      <c r="T302" s="10"/>
      <c r="U302" s="49"/>
      <c r="V302" s="39"/>
      <c r="W302" s="11"/>
      <c r="X302" s="52"/>
      <c r="Y302" s="37"/>
      <c r="Z302" s="49"/>
      <c r="AA302" s="10"/>
      <c r="AB302" s="10"/>
      <c r="AC302" s="10"/>
      <c r="AD302" s="10"/>
      <c r="AE302" s="10"/>
      <c r="AF302" s="39"/>
      <c r="AG302" s="39"/>
      <c r="AH302" s="12">
        <f>+IF(AC302+(AB302*12)=0,0,(((AD302*12)+AE302)-((AB302*12)+AC302+((AF302*12)+AG302))))</f>
        <v>0</v>
      </c>
      <c r="AI302" s="12">
        <f>+((AF302*12)+AG302)+((AB302*12)+AC302)-AH302</f>
        <v>0</v>
      </c>
      <c r="AJ302" s="13">
        <f>+X302+Y302</f>
        <v>0</v>
      </c>
      <c r="AK302" s="10">
        <f>+AI302-AJ302</f>
        <v>0</v>
      </c>
      <c r="AL302" s="39" t="e">
        <f>+IF(AZ302&gt;11000,11000,AZ302)</f>
        <v>#REF!</v>
      </c>
      <c r="AM302" s="10" t="e">
        <f>AL302*(AK302/12)</f>
        <v>#REF!</v>
      </c>
      <c r="AN302" s="10"/>
      <c r="AO302" s="10" t="e">
        <f>+AN302/AM302</f>
        <v>#REF!</v>
      </c>
      <c r="AP302" s="10" t="e">
        <f>AM302*(1-AO302)</f>
        <v>#REF!</v>
      </c>
      <c r="AQ302" s="10"/>
      <c r="AR302" s="10" t="e">
        <f>+AQ302/AM302</f>
        <v>#REF!</v>
      </c>
      <c r="AS302" s="10" t="e">
        <f>+AM302-AN302-AQ302</f>
        <v>#REF!</v>
      </c>
      <c r="AT302" s="10"/>
      <c r="AU302" s="10"/>
      <c r="AV302" s="10"/>
      <c r="AW302" s="10" t="e">
        <f t="shared" si="4"/>
        <v>#REF!</v>
      </c>
      <c r="AZ302" t="e">
        <f>+AVERAGE(#REF!)</f>
        <v>#REF!</v>
      </c>
    </row>
    <row r="303" spans="1:52">
      <c r="A303" s="10">
        <v>301</v>
      </c>
      <c r="B303" s="21">
        <v>42037</v>
      </c>
      <c r="C303" s="10" t="s">
        <v>116</v>
      </c>
      <c r="D303" s="10"/>
      <c r="E303" s="10" t="s">
        <v>442</v>
      </c>
      <c r="F303" s="10" t="s">
        <v>938</v>
      </c>
      <c r="G303" s="10"/>
      <c r="H303" s="10"/>
      <c r="I303" s="10"/>
      <c r="J303" s="10" t="s">
        <v>51</v>
      </c>
      <c r="K303" s="10"/>
      <c r="L303" s="10" t="s">
        <v>158</v>
      </c>
      <c r="M303" s="10" t="s">
        <v>116</v>
      </c>
      <c r="N303" s="10"/>
      <c r="O303" s="10" t="s">
        <v>442</v>
      </c>
      <c r="P303" s="10" t="s">
        <v>938</v>
      </c>
      <c r="Q303" s="10"/>
      <c r="R303" s="10">
        <v>2053314</v>
      </c>
      <c r="S303" s="39"/>
      <c r="T303" s="10"/>
      <c r="U303" s="49"/>
      <c r="V303" s="39"/>
      <c r="W303" s="11"/>
      <c r="X303" s="52"/>
      <c r="Y303" s="37"/>
      <c r="Z303" s="49"/>
      <c r="AA303" s="10"/>
      <c r="AB303" s="10"/>
      <c r="AC303" s="10"/>
      <c r="AD303" s="10"/>
      <c r="AE303" s="10"/>
      <c r="AF303" s="39"/>
      <c r="AG303" s="39"/>
      <c r="AH303" s="12">
        <f>+IF(AC303+(AB303*12)=0,0,(((AD303*12)+AE303)-((AB303*12)+AC303+((AF303*12)+AG303))))</f>
        <v>0</v>
      </c>
      <c r="AI303" s="12">
        <f>+((AF303*12)+AG303)+((AB303*12)+AC303)-AH303</f>
        <v>0</v>
      </c>
      <c r="AJ303" s="13">
        <f>+X303+Y303</f>
        <v>0</v>
      </c>
      <c r="AK303" s="10">
        <f>+AI303-AJ303</f>
        <v>0</v>
      </c>
      <c r="AL303" s="39" t="e">
        <f>+IF(AZ303&gt;11000,11000,AZ303)</f>
        <v>#REF!</v>
      </c>
      <c r="AM303" s="10" t="e">
        <f>AL303*(AK303/12)</f>
        <v>#REF!</v>
      </c>
      <c r="AN303" s="10"/>
      <c r="AO303" s="10" t="e">
        <f>+AN303/AM303</f>
        <v>#REF!</v>
      </c>
      <c r="AP303" s="10" t="e">
        <f>AM303*(1-AO303)</f>
        <v>#REF!</v>
      </c>
      <c r="AQ303" s="10"/>
      <c r="AR303" s="10" t="e">
        <f>+AQ303/AM303</f>
        <v>#REF!</v>
      </c>
      <c r="AS303" s="10" t="e">
        <f>+AM303-AN303-AQ303</f>
        <v>#REF!</v>
      </c>
      <c r="AT303" s="10"/>
      <c r="AU303" s="10"/>
      <c r="AV303" s="10"/>
      <c r="AW303" s="10" t="e">
        <f t="shared" si="4"/>
        <v>#REF!</v>
      </c>
      <c r="AZ303" t="e">
        <f>+AVERAGE(#REF!)</f>
        <v>#REF!</v>
      </c>
    </row>
    <row r="304" spans="1:52">
      <c r="A304" s="10">
        <v>302</v>
      </c>
      <c r="B304" s="21">
        <v>42037</v>
      </c>
      <c r="C304" s="10" t="s">
        <v>939</v>
      </c>
      <c r="D304" s="10"/>
      <c r="E304" s="10" t="s">
        <v>182</v>
      </c>
      <c r="F304" s="10" t="s">
        <v>940</v>
      </c>
      <c r="G304" s="10"/>
      <c r="H304" s="10"/>
      <c r="I304" s="10"/>
      <c r="J304" s="10" t="s">
        <v>51</v>
      </c>
      <c r="K304" s="10"/>
      <c r="L304" s="10" t="s">
        <v>223</v>
      </c>
      <c r="M304" s="10" t="s">
        <v>939</v>
      </c>
      <c r="N304" s="10"/>
      <c r="O304" s="10" t="s">
        <v>182</v>
      </c>
      <c r="P304" s="10" t="s">
        <v>940</v>
      </c>
      <c r="Q304" s="10"/>
      <c r="R304" s="10">
        <v>2206548</v>
      </c>
      <c r="S304" s="39"/>
      <c r="T304" s="10"/>
      <c r="U304" s="49"/>
      <c r="V304" s="39"/>
      <c r="W304" s="11"/>
      <c r="X304" s="52"/>
      <c r="Y304" s="37"/>
      <c r="Z304" s="49"/>
      <c r="AA304" s="10"/>
      <c r="AB304" s="10"/>
      <c r="AC304" s="10"/>
      <c r="AD304" s="10"/>
      <c r="AE304" s="10"/>
      <c r="AF304" s="39"/>
      <c r="AG304" s="39"/>
      <c r="AH304" s="12">
        <f>+IF(AC304+(AB304*12)=0,0,(((AD304*12)+AE304)-((AB304*12)+AC304+((AF304*12)+AG304))))</f>
        <v>0</v>
      </c>
      <c r="AI304" s="12">
        <f>+((AF304*12)+AG304)+((AB304*12)+AC304)-AH304</f>
        <v>0</v>
      </c>
      <c r="AJ304" s="13">
        <f>+X304+Y304</f>
        <v>0</v>
      </c>
      <c r="AK304" s="10">
        <f>+AI304-AJ304</f>
        <v>0</v>
      </c>
      <c r="AL304" s="39" t="e">
        <f>+IF(AZ304&gt;11000,11000,AZ304)</f>
        <v>#REF!</v>
      </c>
      <c r="AM304" s="10" t="e">
        <f>AL304*(AK304/12)</f>
        <v>#REF!</v>
      </c>
      <c r="AN304" s="10"/>
      <c r="AO304" s="10" t="e">
        <f>+AN304/AM304</f>
        <v>#REF!</v>
      </c>
      <c r="AP304" s="10" t="e">
        <f>AM304*(1-AO304)</f>
        <v>#REF!</v>
      </c>
      <c r="AQ304" s="10"/>
      <c r="AR304" s="10" t="e">
        <f>+AQ304/AM304</f>
        <v>#REF!</v>
      </c>
      <c r="AS304" s="10" t="e">
        <f>+AM304-AN304-AQ304</f>
        <v>#REF!</v>
      </c>
      <c r="AT304" s="10"/>
      <c r="AU304" s="10"/>
      <c r="AV304" s="10"/>
      <c r="AW304" s="10" t="e">
        <f t="shared" si="4"/>
        <v>#REF!</v>
      </c>
      <c r="AZ304" t="e">
        <f>+AVERAGE(#REF!)</f>
        <v>#REF!</v>
      </c>
    </row>
    <row r="305" spans="1:52">
      <c r="A305" s="10">
        <v>303</v>
      </c>
      <c r="B305" s="21">
        <v>42037</v>
      </c>
      <c r="C305" s="10" t="s">
        <v>941</v>
      </c>
      <c r="D305" s="10"/>
      <c r="E305" s="10" t="s">
        <v>779</v>
      </c>
      <c r="F305" s="10" t="s">
        <v>111</v>
      </c>
      <c r="G305" s="10"/>
      <c r="H305" s="10"/>
      <c r="I305" s="10"/>
      <c r="J305" s="10" t="s">
        <v>51</v>
      </c>
      <c r="K305" s="10"/>
      <c r="L305" s="10" t="s">
        <v>57</v>
      </c>
      <c r="M305" s="10" t="s">
        <v>941</v>
      </c>
      <c r="N305" s="10"/>
      <c r="O305" s="10" t="s">
        <v>779</v>
      </c>
      <c r="P305" s="10" t="s">
        <v>111</v>
      </c>
      <c r="Q305" s="10"/>
      <c r="R305" s="10">
        <v>2006753</v>
      </c>
      <c r="S305" s="39"/>
      <c r="T305" s="10"/>
      <c r="U305" s="49"/>
      <c r="V305" s="39"/>
      <c r="W305" s="11"/>
      <c r="X305" s="52"/>
      <c r="Y305" s="37"/>
      <c r="Z305" s="49"/>
      <c r="AA305" s="10"/>
      <c r="AB305" s="10"/>
      <c r="AC305" s="10"/>
      <c r="AD305" s="10"/>
      <c r="AE305" s="10"/>
      <c r="AF305" s="39"/>
      <c r="AG305" s="39"/>
      <c r="AH305" s="12">
        <f>+IF(AC305+(AB305*12)=0,0,(((AD305*12)+AE305)-((AB305*12)+AC305+((AF305*12)+AG305))))</f>
        <v>0</v>
      </c>
      <c r="AI305" s="12">
        <f>+((AF305*12)+AG305)+((AB305*12)+AC305)-AH305</f>
        <v>0</v>
      </c>
      <c r="AJ305" s="13">
        <f>+X305+Y305</f>
        <v>0</v>
      </c>
      <c r="AK305" s="10">
        <f>+AI305-AJ305</f>
        <v>0</v>
      </c>
      <c r="AL305" s="39" t="e">
        <f>+IF(AZ305&gt;11000,11000,AZ305)</f>
        <v>#REF!</v>
      </c>
      <c r="AM305" s="10" t="e">
        <f>AL305*(AK305/12)</f>
        <v>#REF!</v>
      </c>
      <c r="AN305" s="10"/>
      <c r="AO305" s="10" t="e">
        <f>+AN305/AM305</f>
        <v>#REF!</v>
      </c>
      <c r="AP305" s="10" t="e">
        <f>AM305*(1-AO305)</f>
        <v>#REF!</v>
      </c>
      <c r="AQ305" s="10"/>
      <c r="AR305" s="10" t="e">
        <f>+AQ305/AM305</f>
        <v>#REF!</v>
      </c>
      <c r="AS305" s="10" t="e">
        <f>+AM305-AN305-AQ305</f>
        <v>#REF!</v>
      </c>
      <c r="AT305" s="10"/>
      <c r="AU305" s="10"/>
      <c r="AV305" s="10"/>
      <c r="AW305" s="10" t="e">
        <f t="shared" si="4"/>
        <v>#REF!</v>
      </c>
      <c r="AZ305" t="e">
        <f>+AVERAGE(#REF!)</f>
        <v>#REF!</v>
      </c>
    </row>
    <row r="306" spans="1:52">
      <c r="A306" s="10">
        <v>304</v>
      </c>
      <c r="B306" s="21">
        <v>42037</v>
      </c>
      <c r="C306" s="10" t="s">
        <v>942</v>
      </c>
      <c r="D306" s="10"/>
      <c r="E306" s="10" t="s">
        <v>294</v>
      </c>
      <c r="F306" s="10" t="s">
        <v>529</v>
      </c>
      <c r="G306" s="10"/>
      <c r="H306" s="10"/>
      <c r="I306" s="10"/>
      <c r="J306" s="10" t="s">
        <v>51</v>
      </c>
      <c r="K306" s="10"/>
      <c r="L306" s="10" t="s">
        <v>113</v>
      </c>
      <c r="M306" s="10" t="s">
        <v>942</v>
      </c>
      <c r="N306" s="10"/>
      <c r="O306" s="10" t="s">
        <v>294</v>
      </c>
      <c r="P306" s="10" t="s">
        <v>529</v>
      </c>
      <c r="Q306" s="10"/>
      <c r="R306" s="10">
        <v>2030839</v>
      </c>
      <c r="S306" s="39"/>
      <c r="T306" s="10"/>
      <c r="U306" s="49"/>
      <c r="V306" s="39"/>
      <c r="W306" s="11"/>
      <c r="X306" s="52"/>
      <c r="Y306" s="37"/>
      <c r="Z306" s="49"/>
      <c r="AA306" s="10"/>
      <c r="AB306" s="10"/>
      <c r="AC306" s="10"/>
      <c r="AD306" s="10"/>
      <c r="AE306" s="10"/>
      <c r="AF306" s="39"/>
      <c r="AG306" s="39"/>
      <c r="AH306" s="12">
        <f>+IF(AC306+(AB306*12)=0,0,(((AD306*12)+AE306)-((AB306*12)+AC306+((AF306*12)+AG306))))</f>
        <v>0</v>
      </c>
      <c r="AI306" s="12">
        <f>+((AF306*12)+AG306)+((AB306*12)+AC306)-AH306</f>
        <v>0</v>
      </c>
      <c r="AJ306" s="13">
        <f>+X306+Y306</f>
        <v>0</v>
      </c>
      <c r="AK306" s="10">
        <f>+AI306-AJ306</f>
        <v>0</v>
      </c>
      <c r="AL306" s="39" t="e">
        <f>+IF(AZ306&gt;11000,11000,AZ306)</f>
        <v>#REF!</v>
      </c>
      <c r="AM306" s="10" t="e">
        <f>AL306*(AK306/12)</f>
        <v>#REF!</v>
      </c>
      <c r="AN306" s="10"/>
      <c r="AO306" s="10" t="e">
        <f>+AN306/AM306</f>
        <v>#REF!</v>
      </c>
      <c r="AP306" s="10" t="e">
        <f>AM306*(1-AO306)</f>
        <v>#REF!</v>
      </c>
      <c r="AQ306" s="10"/>
      <c r="AR306" s="10" t="e">
        <f>+AQ306/AM306</f>
        <v>#REF!</v>
      </c>
      <c r="AS306" s="10" t="e">
        <f>+AM306-AN306-AQ306</f>
        <v>#REF!</v>
      </c>
      <c r="AT306" s="10"/>
      <c r="AU306" s="10"/>
      <c r="AV306" s="10"/>
      <c r="AW306" s="10" t="e">
        <f t="shared" si="4"/>
        <v>#REF!</v>
      </c>
      <c r="AZ306" t="e">
        <f>+AVERAGE(#REF!)</f>
        <v>#REF!</v>
      </c>
    </row>
    <row r="307" spans="1:52">
      <c r="A307" s="10">
        <v>305</v>
      </c>
      <c r="B307" s="21">
        <v>42037</v>
      </c>
      <c r="C307" s="10" t="s">
        <v>613</v>
      </c>
      <c r="D307" s="10"/>
      <c r="E307" s="10" t="s">
        <v>437</v>
      </c>
      <c r="F307" s="10" t="s">
        <v>450</v>
      </c>
      <c r="G307" s="10"/>
      <c r="H307" s="10"/>
      <c r="I307" s="10"/>
      <c r="J307" s="10" t="s">
        <v>51</v>
      </c>
      <c r="K307" s="10"/>
      <c r="L307" s="10" t="s">
        <v>113</v>
      </c>
      <c r="M307" s="10" t="s">
        <v>613</v>
      </c>
      <c r="N307" s="10"/>
      <c r="O307" s="10" t="s">
        <v>437</v>
      </c>
      <c r="P307" s="10" t="s">
        <v>450</v>
      </c>
      <c r="Q307" s="10"/>
      <c r="R307" s="10">
        <v>460395</v>
      </c>
      <c r="S307" s="39"/>
      <c r="T307" s="10"/>
      <c r="U307" s="49"/>
      <c r="V307" s="39"/>
      <c r="W307" s="11"/>
      <c r="X307" s="52"/>
      <c r="Y307" s="37"/>
      <c r="Z307" s="49"/>
      <c r="AA307" s="10"/>
      <c r="AB307" s="10"/>
      <c r="AC307" s="10"/>
      <c r="AD307" s="10"/>
      <c r="AE307" s="10"/>
      <c r="AF307" s="39"/>
      <c r="AG307" s="39"/>
      <c r="AH307" s="12">
        <f>+IF(AC307+(AB307*12)=0,0,(((AD307*12)+AE307)-((AB307*12)+AC307+((AF307*12)+AG307))))</f>
        <v>0</v>
      </c>
      <c r="AI307" s="12">
        <f>+((AF307*12)+AG307)+((AB307*12)+AC307)-AH307</f>
        <v>0</v>
      </c>
      <c r="AJ307" s="13">
        <f>+X307+Y307</f>
        <v>0</v>
      </c>
      <c r="AK307" s="10">
        <f>+AI307-AJ307</f>
        <v>0</v>
      </c>
      <c r="AL307" s="39" t="e">
        <f>+IF(AZ307&gt;11000,11000,AZ307)</f>
        <v>#REF!</v>
      </c>
      <c r="AM307" s="10" t="e">
        <f>AL307*(AK307/12)</f>
        <v>#REF!</v>
      </c>
      <c r="AN307" s="10"/>
      <c r="AO307" s="10" t="e">
        <f>+AN307/AM307</f>
        <v>#REF!</v>
      </c>
      <c r="AP307" s="10" t="e">
        <f>AM307*(1-AO307)</f>
        <v>#REF!</v>
      </c>
      <c r="AQ307" s="10"/>
      <c r="AR307" s="10" t="e">
        <f>+AQ307/AM307</f>
        <v>#REF!</v>
      </c>
      <c r="AS307" s="10" t="e">
        <f>+AM307-AN307-AQ307</f>
        <v>#REF!</v>
      </c>
      <c r="AT307" s="10"/>
      <c r="AU307" s="10"/>
      <c r="AV307" s="10"/>
      <c r="AW307" s="10" t="e">
        <f t="shared" si="4"/>
        <v>#REF!</v>
      </c>
      <c r="AZ307" t="e">
        <f>+AVERAGE(#REF!)</f>
        <v>#REF!</v>
      </c>
    </row>
    <row r="308" spans="1:52">
      <c r="A308" s="10">
        <v>306</v>
      </c>
      <c r="B308" s="21">
        <v>42037</v>
      </c>
      <c r="C308" s="10" t="s">
        <v>943</v>
      </c>
      <c r="D308" s="10" t="s">
        <v>944</v>
      </c>
      <c r="E308" s="10" t="s">
        <v>353</v>
      </c>
      <c r="F308" s="10" t="s">
        <v>945</v>
      </c>
      <c r="G308" s="10"/>
      <c r="H308" s="10"/>
      <c r="I308" s="10"/>
      <c r="J308" s="10" t="s">
        <v>51</v>
      </c>
      <c r="K308" s="10"/>
      <c r="L308" s="10" t="s">
        <v>150</v>
      </c>
      <c r="M308" s="10" t="s">
        <v>943</v>
      </c>
      <c r="N308" s="10" t="s">
        <v>944</v>
      </c>
      <c r="O308" s="10" t="s">
        <v>353</v>
      </c>
      <c r="P308" s="10" t="s">
        <v>945</v>
      </c>
      <c r="Q308" s="10"/>
      <c r="R308" s="10">
        <v>2338345</v>
      </c>
      <c r="S308" s="39"/>
      <c r="T308" s="10"/>
      <c r="U308" s="49"/>
      <c r="V308" s="39"/>
      <c r="W308" s="11"/>
      <c r="X308" s="52"/>
      <c r="Y308" s="37"/>
      <c r="Z308" s="49"/>
      <c r="AA308" s="10"/>
      <c r="AB308" s="10"/>
      <c r="AC308" s="10"/>
      <c r="AD308" s="10"/>
      <c r="AE308" s="10"/>
      <c r="AF308" s="39"/>
      <c r="AG308" s="39"/>
      <c r="AH308" s="12">
        <f>+IF(AC308+(AB308*12)=0,0,(((AD308*12)+AE308)-((AB308*12)+AC308+((AF308*12)+AG308))))</f>
        <v>0</v>
      </c>
      <c r="AI308" s="12">
        <f>+((AF308*12)+AG308)+((AB308*12)+AC308)-AH308</f>
        <v>0</v>
      </c>
      <c r="AJ308" s="13">
        <f>+X308+Y308</f>
        <v>0</v>
      </c>
      <c r="AK308" s="10">
        <f>+AI308-AJ308</f>
        <v>0</v>
      </c>
      <c r="AL308" s="39" t="e">
        <f>+IF(AZ308&gt;11000,11000,AZ308)</f>
        <v>#REF!</v>
      </c>
      <c r="AM308" s="10" t="e">
        <f>AL308*(AK308/12)</f>
        <v>#REF!</v>
      </c>
      <c r="AN308" s="10"/>
      <c r="AO308" s="10" t="e">
        <f>+AN308/AM308</f>
        <v>#REF!</v>
      </c>
      <c r="AP308" s="10" t="e">
        <f>AM308*(1-AO308)</f>
        <v>#REF!</v>
      </c>
      <c r="AQ308" s="10"/>
      <c r="AR308" s="10" t="e">
        <f>+AQ308/AM308</f>
        <v>#REF!</v>
      </c>
      <c r="AS308" s="10" t="e">
        <f>+AM308-AN308-AQ308</f>
        <v>#REF!</v>
      </c>
      <c r="AT308" s="10"/>
      <c r="AU308" s="10"/>
      <c r="AV308" s="10"/>
      <c r="AW308" s="10" t="e">
        <f t="shared" si="4"/>
        <v>#REF!</v>
      </c>
      <c r="AZ308" t="e">
        <f>+AVERAGE(#REF!)</f>
        <v>#REF!</v>
      </c>
    </row>
    <row r="309" spans="1:52">
      <c r="A309" s="10">
        <v>307</v>
      </c>
      <c r="B309" s="21">
        <v>42038</v>
      </c>
      <c r="C309" s="10" t="s">
        <v>946</v>
      </c>
      <c r="D309" s="10"/>
      <c r="E309" s="10" t="s">
        <v>182</v>
      </c>
      <c r="F309" s="10" t="s">
        <v>182</v>
      </c>
      <c r="G309" s="10"/>
      <c r="H309" s="10"/>
      <c r="I309" s="10"/>
      <c r="J309" s="10" t="s">
        <v>51</v>
      </c>
      <c r="K309" s="10"/>
      <c r="L309" s="10" t="s">
        <v>57</v>
      </c>
      <c r="M309" s="10" t="s">
        <v>946</v>
      </c>
      <c r="N309" s="10"/>
      <c r="O309" s="10" t="s">
        <v>182</v>
      </c>
      <c r="P309" s="10" t="s">
        <v>182</v>
      </c>
      <c r="Q309" s="10"/>
      <c r="R309" s="10">
        <v>2053442</v>
      </c>
      <c r="S309" s="39"/>
      <c r="T309" s="10"/>
      <c r="U309" s="49"/>
      <c r="V309" s="39"/>
      <c r="W309" s="11"/>
      <c r="X309" s="52"/>
      <c r="Y309" s="37"/>
      <c r="Z309" s="49"/>
      <c r="AA309" s="10"/>
      <c r="AB309" s="10"/>
      <c r="AC309" s="10"/>
      <c r="AD309" s="10"/>
      <c r="AE309" s="10"/>
      <c r="AF309" s="39"/>
      <c r="AG309" s="39"/>
      <c r="AH309" s="12">
        <f>+IF(AC309+(AB309*12)=0,0,(((AD309*12)+AE309)-((AB309*12)+AC309+((AF309*12)+AG309))))</f>
        <v>0</v>
      </c>
      <c r="AI309" s="12">
        <f>+((AF309*12)+AG309)+((AB309*12)+AC309)-AH309</f>
        <v>0</v>
      </c>
      <c r="AJ309" s="13">
        <f>+X309+Y309</f>
        <v>0</v>
      </c>
      <c r="AK309" s="10">
        <f>+AI309-AJ309</f>
        <v>0</v>
      </c>
      <c r="AL309" s="39" t="e">
        <f>+IF(AZ309&gt;11000,11000,AZ309)</f>
        <v>#REF!</v>
      </c>
      <c r="AM309" s="10" t="e">
        <f>AL309*(AK309/12)</f>
        <v>#REF!</v>
      </c>
      <c r="AN309" s="10"/>
      <c r="AO309" s="10" t="e">
        <f>+AN309/AM309</f>
        <v>#REF!</v>
      </c>
      <c r="AP309" s="10" t="e">
        <f>AM309*(1-AO309)</f>
        <v>#REF!</v>
      </c>
      <c r="AQ309" s="10"/>
      <c r="AR309" s="10" t="e">
        <f>+AQ309/AM309</f>
        <v>#REF!</v>
      </c>
      <c r="AS309" s="10" t="e">
        <f>+AM309-AN309-AQ309</f>
        <v>#REF!</v>
      </c>
      <c r="AT309" s="10"/>
      <c r="AU309" s="10"/>
      <c r="AV309" s="10"/>
      <c r="AW309" s="10" t="e">
        <f t="shared" si="4"/>
        <v>#REF!</v>
      </c>
      <c r="AZ309" t="e">
        <f>+AVERAGE(#REF!)</f>
        <v>#REF!</v>
      </c>
    </row>
    <row r="310" spans="1:52">
      <c r="A310" s="10">
        <v>308</v>
      </c>
      <c r="B310" s="21">
        <v>42038</v>
      </c>
      <c r="C310" s="10" t="s">
        <v>880</v>
      </c>
      <c r="D310" s="10"/>
      <c r="E310" s="10" t="s">
        <v>947</v>
      </c>
      <c r="F310" s="10" t="s">
        <v>463</v>
      </c>
      <c r="G310" s="10"/>
      <c r="H310" s="10"/>
      <c r="I310" s="10"/>
      <c r="J310" s="10" t="s">
        <v>51</v>
      </c>
      <c r="K310" s="10"/>
      <c r="L310" s="10" t="s">
        <v>52</v>
      </c>
      <c r="M310" s="10" t="s">
        <v>880</v>
      </c>
      <c r="N310" s="10"/>
      <c r="O310" s="10" t="s">
        <v>947</v>
      </c>
      <c r="P310" s="10" t="s">
        <v>463</v>
      </c>
      <c r="Q310" s="10"/>
      <c r="R310" s="10">
        <v>356743</v>
      </c>
      <c r="S310" s="39"/>
      <c r="T310" s="10"/>
      <c r="U310" s="49"/>
      <c r="V310" s="39"/>
      <c r="W310" s="11"/>
      <c r="X310" s="52"/>
      <c r="Y310" s="37"/>
      <c r="Z310" s="49"/>
      <c r="AA310" s="10"/>
      <c r="AB310" s="10"/>
      <c r="AC310" s="10"/>
      <c r="AD310" s="10"/>
      <c r="AE310" s="10"/>
      <c r="AF310" s="39"/>
      <c r="AG310" s="39"/>
      <c r="AH310" s="12">
        <f>+IF(AC310+(AB310*12)=0,0,(((AD310*12)+AE310)-((AB310*12)+AC310+((AF310*12)+AG310))))</f>
        <v>0</v>
      </c>
      <c r="AI310" s="12">
        <f>+((AF310*12)+AG310)+((AB310*12)+AC310)-AH310</f>
        <v>0</v>
      </c>
      <c r="AJ310" s="13">
        <f>+X310+Y310</f>
        <v>0</v>
      </c>
      <c r="AK310" s="10">
        <f>+AI310-AJ310</f>
        <v>0</v>
      </c>
      <c r="AL310" s="39" t="e">
        <f>+IF(AZ310&gt;11000,11000,AZ310)</f>
        <v>#REF!</v>
      </c>
      <c r="AM310" s="10" t="e">
        <f>AL310*(AK310/12)</f>
        <v>#REF!</v>
      </c>
      <c r="AN310" s="10"/>
      <c r="AO310" s="10" t="e">
        <f>+AN310/AM310</f>
        <v>#REF!</v>
      </c>
      <c r="AP310" s="10" t="e">
        <f>AM310*(1-AO310)</f>
        <v>#REF!</v>
      </c>
      <c r="AQ310" s="10"/>
      <c r="AR310" s="10" t="e">
        <f>+AQ310/AM310</f>
        <v>#REF!</v>
      </c>
      <c r="AS310" s="10" t="e">
        <f>+AM310-AN310-AQ310</f>
        <v>#REF!</v>
      </c>
      <c r="AT310" s="10"/>
      <c r="AU310" s="10"/>
      <c r="AV310" s="10"/>
      <c r="AW310" s="10" t="e">
        <f t="shared" si="4"/>
        <v>#REF!</v>
      </c>
      <c r="AZ310" t="e">
        <f>+AVERAGE(#REF!)</f>
        <v>#REF!</v>
      </c>
    </row>
    <row r="311" spans="1:52">
      <c r="A311" s="10">
        <v>309</v>
      </c>
      <c r="B311" s="21">
        <v>42038</v>
      </c>
      <c r="C311" s="10" t="s">
        <v>449</v>
      </c>
      <c r="D311" s="10"/>
      <c r="E311" s="10" t="s">
        <v>442</v>
      </c>
      <c r="F311" s="10" t="s">
        <v>948</v>
      </c>
      <c r="G311" s="10"/>
      <c r="H311" s="10"/>
      <c r="I311" s="10"/>
      <c r="J311" s="10" t="s">
        <v>51</v>
      </c>
      <c r="K311" s="10"/>
      <c r="L311" s="10" t="s">
        <v>52</v>
      </c>
      <c r="M311" s="10" t="s">
        <v>449</v>
      </c>
      <c r="N311" s="10"/>
      <c r="O311" s="10" t="s">
        <v>442</v>
      </c>
      <c r="P311" s="10" t="s">
        <v>948</v>
      </c>
      <c r="Q311" s="10"/>
      <c r="R311" s="10">
        <v>2107456</v>
      </c>
      <c r="S311" s="39"/>
      <c r="T311" s="10"/>
      <c r="U311" s="49"/>
      <c r="V311" s="39"/>
      <c r="W311" s="11"/>
      <c r="X311" s="52"/>
      <c r="Y311" s="37"/>
      <c r="Z311" s="49"/>
      <c r="AA311" s="10"/>
      <c r="AB311" s="10"/>
      <c r="AC311" s="10"/>
      <c r="AD311" s="10"/>
      <c r="AE311" s="10"/>
      <c r="AF311" s="39"/>
      <c r="AG311" s="39"/>
      <c r="AH311" s="12">
        <f>+IF(AC311+(AB311*12)=0,0,(((AD311*12)+AE311)-((AB311*12)+AC311+((AF311*12)+AG311))))</f>
        <v>0</v>
      </c>
      <c r="AI311" s="12">
        <f>+((AF311*12)+AG311)+((AB311*12)+AC311)-AH311</f>
        <v>0</v>
      </c>
      <c r="AJ311" s="13">
        <f>+X311+Y311</f>
        <v>0</v>
      </c>
      <c r="AK311" s="10">
        <f>+AI311-AJ311</f>
        <v>0</v>
      </c>
      <c r="AL311" s="39" t="e">
        <f>+IF(AZ311&gt;11000,11000,AZ311)</f>
        <v>#REF!</v>
      </c>
      <c r="AM311" s="10" t="e">
        <f>AL311*(AK311/12)</f>
        <v>#REF!</v>
      </c>
      <c r="AN311" s="10"/>
      <c r="AO311" s="10" t="e">
        <f>+AN311/AM311</f>
        <v>#REF!</v>
      </c>
      <c r="AP311" s="10" t="e">
        <f>AM311*(1-AO311)</f>
        <v>#REF!</v>
      </c>
      <c r="AQ311" s="10"/>
      <c r="AR311" s="10" t="e">
        <f>+AQ311/AM311</f>
        <v>#REF!</v>
      </c>
      <c r="AS311" s="10" t="e">
        <f>+AM311-AN311-AQ311</f>
        <v>#REF!</v>
      </c>
      <c r="AT311" s="10"/>
      <c r="AU311" s="10"/>
      <c r="AV311" s="10"/>
      <c r="AW311" s="10" t="e">
        <f t="shared" si="4"/>
        <v>#REF!</v>
      </c>
      <c r="AZ311" t="e">
        <f>+AVERAGE(#REF!)</f>
        <v>#REF!</v>
      </c>
    </row>
    <row r="312" spans="1:52">
      <c r="A312" s="10">
        <v>310</v>
      </c>
      <c r="B312" s="21">
        <v>42038</v>
      </c>
      <c r="C312" s="10" t="s">
        <v>808</v>
      </c>
      <c r="D312" s="10"/>
      <c r="E312" s="10" t="s">
        <v>502</v>
      </c>
      <c r="F312" s="10" t="s">
        <v>775</v>
      </c>
      <c r="G312" s="10"/>
      <c r="H312" s="10"/>
      <c r="I312" s="10"/>
      <c r="J312" s="10" t="s">
        <v>51</v>
      </c>
      <c r="K312" s="10"/>
      <c r="L312" s="10" t="s">
        <v>113</v>
      </c>
      <c r="M312" s="10" t="s">
        <v>808</v>
      </c>
      <c r="N312" s="10"/>
      <c r="O312" s="10" t="s">
        <v>502</v>
      </c>
      <c r="P312" s="10" t="s">
        <v>775</v>
      </c>
      <c r="Q312" s="10"/>
      <c r="R312" s="10">
        <v>428756</v>
      </c>
      <c r="S312" s="39"/>
      <c r="T312" s="10"/>
      <c r="U312" s="49"/>
      <c r="V312" s="39"/>
      <c r="W312" s="11"/>
      <c r="X312" s="52"/>
      <c r="Y312" s="37"/>
      <c r="Z312" s="49"/>
      <c r="AA312" s="10"/>
      <c r="AB312" s="10"/>
      <c r="AC312" s="10"/>
      <c r="AD312" s="10"/>
      <c r="AE312" s="10"/>
      <c r="AF312" s="39"/>
      <c r="AG312" s="39"/>
      <c r="AH312" s="12">
        <f>+IF(AC312+(AB312*12)=0,0,(((AD312*12)+AE312)-((AB312*12)+AC312+((AF312*12)+AG312))))</f>
        <v>0</v>
      </c>
      <c r="AI312" s="12">
        <f>+((AF312*12)+AG312)+((AB312*12)+AC312)-AH312</f>
        <v>0</v>
      </c>
      <c r="AJ312" s="13">
        <f>+X312+Y312</f>
        <v>0</v>
      </c>
      <c r="AK312" s="10">
        <f>+AI312-AJ312</f>
        <v>0</v>
      </c>
      <c r="AL312" s="39" t="e">
        <f>+IF(AZ312&gt;11000,11000,AZ312)</f>
        <v>#REF!</v>
      </c>
      <c r="AM312" s="10" t="e">
        <f>AL312*(AK312/12)</f>
        <v>#REF!</v>
      </c>
      <c r="AN312" s="10"/>
      <c r="AO312" s="10" t="e">
        <f>+AN312/AM312</f>
        <v>#REF!</v>
      </c>
      <c r="AP312" s="10" t="e">
        <f>AM312*(1-AO312)</f>
        <v>#REF!</v>
      </c>
      <c r="AQ312" s="10"/>
      <c r="AR312" s="10" t="e">
        <f>+AQ312/AM312</f>
        <v>#REF!</v>
      </c>
      <c r="AS312" s="10" t="e">
        <f>+AM312-AN312-AQ312</f>
        <v>#REF!</v>
      </c>
      <c r="AT312" s="10"/>
      <c r="AU312" s="10"/>
      <c r="AV312" s="10"/>
      <c r="AW312" s="10" t="e">
        <f t="shared" si="4"/>
        <v>#REF!</v>
      </c>
      <c r="AZ312" t="e">
        <f>+AVERAGE(#REF!)</f>
        <v>#REF!</v>
      </c>
    </row>
    <row r="313" spans="1:52">
      <c r="A313" s="10">
        <v>311</v>
      </c>
      <c r="B313" s="21">
        <v>42038</v>
      </c>
      <c r="C313" s="10" t="s">
        <v>949</v>
      </c>
      <c r="D313" s="10"/>
      <c r="E313" s="10" t="s">
        <v>117</v>
      </c>
      <c r="F313" s="10" t="s">
        <v>950</v>
      </c>
      <c r="G313" s="10"/>
      <c r="H313" s="10"/>
      <c r="I313" s="10"/>
      <c r="J313" s="10" t="s">
        <v>51</v>
      </c>
      <c r="K313" s="10"/>
      <c r="L313" s="10" t="s">
        <v>57</v>
      </c>
      <c r="M313" s="10" t="s">
        <v>949</v>
      </c>
      <c r="N313" s="10"/>
      <c r="O313" s="10" t="s">
        <v>117</v>
      </c>
      <c r="P313" s="10" t="s">
        <v>950</v>
      </c>
      <c r="Q313" s="10"/>
      <c r="R313" s="10">
        <v>2377243</v>
      </c>
      <c r="S313" s="39"/>
      <c r="T313" s="10"/>
      <c r="U313" s="49"/>
      <c r="V313" s="39"/>
      <c r="W313" s="11"/>
      <c r="X313" s="52"/>
      <c r="Y313" s="37"/>
      <c r="Z313" s="49"/>
      <c r="AA313" s="10"/>
      <c r="AB313" s="10"/>
      <c r="AC313" s="10"/>
      <c r="AD313" s="10"/>
      <c r="AE313" s="10"/>
      <c r="AF313" s="39"/>
      <c r="AG313" s="39"/>
      <c r="AH313" s="12">
        <f>+IF(AC313+(AB313*12)=0,0,(((AD313*12)+AE313)-((AB313*12)+AC313+((AF313*12)+AG313))))</f>
        <v>0</v>
      </c>
      <c r="AI313" s="12">
        <f>+((AF313*12)+AG313)+((AB313*12)+AC313)-AH313</f>
        <v>0</v>
      </c>
      <c r="AJ313" s="13">
        <f>+X313+Y313</f>
        <v>0</v>
      </c>
      <c r="AK313" s="10">
        <f>+AI313-AJ313</f>
        <v>0</v>
      </c>
      <c r="AL313" s="39" t="e">
        <f>+IF(AZ313&gt;11000,11000,AZ313)</f>
        <v>#REF!</v>
      </c>
      <c r="AM313" s="10" t="e">
        <f>AL313*(AK313/12)</f>
        <v>#REF!</v>
      </c>
      <c r="AN313" s="10"/>
      <c r="AO313" s="10" t="e">
        <f>+AN313/AM313</f>
        <v>#REF!</v>
      </c>
      <c r="AP313" s="10" t="e">
        <f>AM313*(1-AO313)</f>
        <v>#REF!</v>
      </c>
      <c r="AQ313" s="10"/>
      <c r="AR313" s="10" t="e">
        <f>+AQ313/AM313</f>
        <v>#REF!</v>
      </c>
      <c r="AS313" s="10" t="e">
        <f>+AM313-AN313-AQ313</f>
        <v>#REF!</v>
      </c>
      <c r="AT313" s="10"/>
      <c r="AU313" s="10"/>
      <c r="AV313" s="10"/>
      <c r="AW313" s="10" t="e">
        <f t="shared" si="4"/>
        <v>#REF!</v>
      </c>
      <c r="AZ313" t="e">
        <f>+AVERAGE(#REF!)</f>
        <v>#REF!</v>
      </c>
    </row>
    <row r="314" spans="1:52">
      <c r="A314" s="10">
        <v>312</v>
      </c>
      <c r="B314" s="21">
        <v>42038</v>
      </c>
      <c r="C314" s="10" t="s">
        <v>951</v>
      </c>
      <c r="D314" s="10"/>
      <c r="E314" s="10" t="s">
        <v>952</v>
      </c>
      <c r="F314" s="10" t="s">
        <v>953</v>
      </c>
      <c r="G314" s="10"/>
      <c r="H314" s="10"/>
      <c r="I314" s="10"/>
      <c r="J314" s="10" t="s">
        <v>51</v>
      </c>
      <c r="K314" s="10"/>
      <c r="L314" s="10" t="s">
        <v>81</v>
      </c>
      <c r="M314" s="10" t="s">
        <v>951</v>
      </c>
      <c r="N314" s="10"/>
      <c r="O314" s="10" t="s">
        <v>952</v>
      </c>
      <c r="P314" s="10" t="s">
        <v>953</v>
      </c>
      <c r="Q314" s="10"/>
      <c r="R314" s="10">
        <v>2343792</v>
      </c>
      <c r="S314" s="39"/>
      <c r="T314" s="10"/>
      <c r="U314" s="49"/>
      <c r="V314" s="39"/>
      <c r="W314" s="11"/>
      <c r="X314" s="52"/>
      <c r="Y314" s="37"/>
      <c r="Z314" s="49"/>
      <c r="AA314" s="10"/>
      <c r="AB314" s="10"/>
      <c r="AC314" s="10"/>
      <c r="AD314" s="10"/>
      <c r="AE314" s="10"/>
      <c r="AF314" s="39"/>
      <c r="AG314" s="39"/>
      <c r="AH314" s="12">
        <f>+IF(AC314+(AB314*12)=0,0,(((AD314*12)+AE314)-((AB314*12)+AC314+((AF314*12)+AG314))))</f>
        <v>0</v>
      </c>
      <c r="AI314" s="12">
        <f>+((AF314*12)+AG314)+((AB314*12)+AC314)-AH314</f>
        <v>0</v>
      </c>
      <c r="AJ314" s="13">
        <f>+X314+Y314</f>
        <v>0</v>
      </c>
      <c r="AK314" s="10">
        <f>+AI314-AJ314</f>
        <v>0</v>
      </c>
      <c r="AL314" s="39" t="e">
        <f>+IF(AZ314&gt;11000,11000,AZ314)</f>
        <v>#REF!</v>
      </c>
      <c r="AM314" s="10" t="e">
        <f>AL314*(AK314/12)</f>
        <v>#REF!</v>
      </c>
      <c r="AN314" s="10"/>
      <c r="AO314" s="10" t="e">
        <f>+AN314/AM314</f>
        <v>#REF!</v>
      </c>
      <c r="AP314" s="10" t="e">
        <f>AM314*(1-AO314)</f>
        <v>#REF!</v>
      </c>
      <c r="AQ314" s="10"/>
      <c r="AR314" s="10" t="e">
        <f>+AQ314/AM314</f>
        <v>#REF!</v>
      </c>
      <c r="AS314" s="10" t="e">
        <f>+AM314-AN314-AQ314</f>
        <v>#REF!</v>
      </c>
      <c r="AT314" s="10"/>
      <c r="AU314" s="10"/>
      <c r="AV314" s="10"/>
      <c r="AW314" s="10" t="e">
        <f t="shared" si="4"/>
        <v>#REF!</v>
      </c>
      <c r="AZ314" t="e">
        <f>+AVERAGE(#REF!)</f>
        <v>#REF!</v>
      </c>
    </row>
    <row r="315" spans="1:52">
      <c r="A315" s="10">
        <v>313</v>
      </c>
      <c r="B315" s="21">
        <v>42038</v>
      </c>
      <c r="C315" s="10" t="s">
        <v>954</v>
      </c>
      <c r="D315" s="10"/>
      <c r="E315" s="10" t="s">
        <v>237</v>
      </c>
      <c r="F315" s="10" t="s">
        <v>55</v>
      </c>
      <c r="G315" s="10"/>
      <c r="H315" s="10"/>
      <c r="I315" s="10"/>
      <c r="J315" s="10" t="s">
        <v>51</v>
      </c>
      <c r="K315" s="10"/>
      <c r="L315" s="10" t="s">
        <v>158</v>
      </c>
      <c r="M315" s="10" t="s">
        <v>954</v>
      </c>
      <c r="N315" s="10"/>
      <c r="O315" s="10" t="s">
        <v>237</v>
      </c>
      <c r="P315" s="10" t="s">
        <v>55</v>
      </c>
      <c r="Q315" s="10"/>
      <c r="R315" s="10">
        <v>2346423</v>
      </c>
      <c r="S315" s="39"/>
      <c r="T315" s="10"/>
      <c r="U315" s="49"/>
      <c r="V315" s="39"/>
      <c r="W315" s="11"/>
      <c r="X315" s="52"/>
      <c r="Y315" s="37"/>
      <c r="Z315" s="49"/>
      <c r="AA315" s="10"/>
      <c r="AB315" s="10"/>
      <c r="AC315" s="10"/>
      <c r="AD315" s="10"/>
      <c r="AE315" s="10"/>
      <c r="AF315" s="39"/>
      <c r="AG315" s="39"/>
      <c r="AH315" s="12">
        <f>+IF(AC315+(AB315*12)=0,0,(((AD315*12)+AE315)-((AB315*12)+AC315+((AF315*12)+AG315))))</f>
        <v>0</v>
      </c>
      <c r="AI315" s="12">
        <f>+((AF315*12)+AG315)+((AB315*12)+AC315)-AH315</f>
        <v>0</v>
      </c>
      <c r="AJ315" s="13">
        <f>+X315+Y315</f>
        <v>0</v>
      </c>
      <c r="AK315" s="10">
        <f>+AI315-AJ315</f>
        <v>0</v>
      </c>
      <c r="AL315" s="39" t="e">
        <f>+IF(AZ315&gt;11000,11000,AZ315)</f>
        <v>#REF!</v>
      </c>
      <c r="AM315" s="10" t="e">
        <f>AL315*(AK315/12)</f>
        <v>#REF!</v>
      </c>
      <c r="AN315" s="10"/>
      <c r="AO315" s="10" t="e">
        <f>+AN315/AM315</f>
        <v>#REF!</v>
      </c>
      <c r="AP315" s="10" t="e">
        <f>AM315*(1-AO315)</f>
        <v>#REF!</v>
      </c>
      <c r="AQ315" s="10"/>
      <c r="AR315" s="10" t="e">
        <f>+AQ315/AM315</f>
        <v>#REF!</v>
      </c>
      <c r="AS315" s="10" t="e">
        <f>+AM315-AN315-AQ315</f>
        <v>#REF!</v>
      </c>
      <c r="AT315" s="10"/>
      <c r="AU315" s="10"/>
      <c r="AV315" s="10"/>
      <c r="AW315" s="10" t="e">
        <f t="shared" si="4"/>
        <v>#REF!</v>
      </c>
      <c r="AZ315" t="e">
        <f>+AVERAGE(#REF!)</f>
        <v>#REF!</v>
      </c>
    </row>
    <row r="316" spans="1:52">
      <c r="A316" s="10">
        <v>314</v>
      </c>
      <c r="B316" s="21">
        <v>42038</v>
      </c>
      <c r="C316" s="10" t="s">
        <v>148</v>
      </c>
      <c r="D316" s="10"/>
      <c r="E316" s="10" t="s">
        <v>117</v>
      </c>
      <c r="F316" s="10" t="s">
        <v>380</v>
      </c>
      <c r="G316" s="10"/>
      <c r="H316" s="10"/>
      <c r="I316" s="10"/>
      <c r="J316" s="10" t="s">
        <v>51</v>
      </c>
      <c r="K316" s="10"/>
      <c r="L316" s="10" t="s">
        <v>113</v>
      </c>
      <c r="M316" s="10" t="s">
        <v>148</v>
      </c>
      <c r="N316" s="10"/>
      <c r="O316" s="10" t="s">
        <v>117</v>
      </c>
      <c r="P316" s="10" t="s">
        <v>380</v>
      </c>
      <c r="Q316" s="10"/>
      <c r="R316" s="10">
        <v>438731</v>
      </c>
      <c r="S316" s="39"/>
      <c r="T316" s="10"/>
      <c r="U316" s="49"/>
      <c r="V316" s="39"/>
      <c r="W316" s="11"/>
      <c r="X316" s="52"/>
      <c r="Y316" s="37"/>
      <c r="Z316" s="49"/>
      <c r="AA316" s="10"/>
      <c r="AB316" s="10"/>
      <c r="AC316" s="10"/>
      <c r="AD316" s="10"/>
      <c r="AE316" s="10"/>
      <c r="AF316" s="39"/>
      <c r="AG316" s="39"/>
      <c r="AH316" s="12">
        <f>+IF(AC316+(AB316*12)=0,0,(((AD316*12)+AE316)-((AB316*12)+AC316+((AF316*12)+AG316))))</f>
        <v>0</v>
      </c>
      <c r="AI316" s="12">
        <f>+((AF316*12)+AG316)+((AB316*12)+AC316)-AH316</f>
        <v>0</v>
      </c>
      <c r="AJ316" s="13">
        <f>+X316+Y316</f>
        <v>0</v>
      </c>
      <c r="AK316" s="10">
        <f>+AI316-AJ316</f>
        <v>0</v>
      </c>
      <c r="AL316" s="39" t="e">
        <f>+IF(AZ316&gt;11000,11000,AZ316)</f>
        <v>#REF!</v>
      </c>
      <c r="AM316" s="10" t="e">
        <f>AL316*(AK316/12)</f>
        <v>#REF!</v>
      </c>
      <c r="AN316" s="10"/>
      <c r="AO316" s="10" t="e">
        <f>+AN316/AM316</f>
        <v>#REF!</v>
      </c>
      <c r="AP316" s="10" t="e">
        <f>AM316*(1-AO316)</f>
        <v>#REF!</v>
      </c>
      <c r="AQ316" s="10"/>
      <c r="AR316" s="10" t="e">
        <f>+AQ316/AM316</f>
        <v>#REF!</v>
      </c>
      <c r="AS316" s="10" t="e">
        <f>+AM316-AN316-AQ316</f>
        <v>#REF!</v>
      </c>
      <c r="AT316" s="10"/>
      <c r="AU316" s="10"/>
      <c r="AV316" s="10"/>
      <c r="AW316" s="10" t="e">
        <f t="shared" si="4"/>
        <v>#REF!</v>
      </c>
      <c r="AZ316" t="e">
        <f>+AVERAGE(#REF!)</f>
        <v>#REF!</v>
      </c>
    </row>
    <row r="317" spans="1:52">
      <c r="A317" s="10">
        <v>315</v>
      </c>
      <c r="B317" s="21">
        <v>42038</v>
      </c>
      <c r="C317" s="10" t="s">
        <v>106</v>
      </c>
      <c r="D317" s="10"/>
      <c r="E317" s="10" t="s">
        <v>899</v>
      </c>
      <c r="F317" s="10" t="s">
        <v>832</v>
      </c>
      <c r="G317" s="10"/>
      <c r="H317" s="10"/>
      <c r="I317" s="10"/>
      <c r="J317" s="10" t="s">
        <v>51</v>
      </c>
      <c r="K317" s="10"/>
      <c r="L317" s="10" t="s">
        <v>113</v>
      </c>
      <c r="M317" s="10" t="s">
        <v>106</v>
      </c>
      <c r="N317" s="10"/>
      <c r="O317" s="10" t="s">
        <v>899</v>
      </c>
      <c r="P317" s="10" t="s">
        <v>832</v>
      </c>
      <c r="Q317" s="10"/>
      <c r="R317" s="10">
        <v>2342372</v>
      </c>
      <c r="S317" s="39"/>
      <c r="T317" s="10"/>
      <c r="U317" s="49"/>
      <c r="V317" s="39"/>
      <c r="W317" s="11"/>
      <c r="X317" s="52"/>
      <c r="Y317" s="37"/>
      <c r="Z317" s="49"/>
      <c r="AA317" s="10"/>
      <c r="AB317" s="10"/>
      <c r="AC317" s="10"/>
      <c r="AD317" s="10"/>
      <c r="AE317" s="10"/>
      <c r="AF317" s="39"/>
      <c r="AG317" s="39"/>
      <c r="AH317" s="12">
        <f>+IF(AC317+(AB317*12)=0,0,(((AD317*12)+AE317)-((AB317*12)+AC317+((AF317*12)+AG317))))</f>
        <v>0</v>
      </c>
      <c r="AI317" s="12">
        <f>+((AF317*12)+AG317)+((AB317*12)+AC317)-AH317</f>
        <v>0</v>
      </c>
      <c r="AJ317" s="13">
        <f>+X317+Y317</f>
        <v>0</v>
      </c>
      <c r="AK317" s="10">
        <f>+AI317-AJ317</f>
        <v>0</v>
      </c>
      <c r="AL317" s="39" t="e">
        <f>+IF(AZ317&gt;11000,11000,AZ317)</f>
        <v>#REF!</v>
      </c>
      <c r="AM317" s="10" t="e">
        <f>AL317*(AK317/12)</f>
        <v>#REF!</v>
      </c>
      <c r="AN317" s="10"/>
      <c r="AO317" s="10" t="e">
        <f>+AN317/AM317</f>
        <v>#REF!</v>
      </c>
      <c r="AP317" s="10" t="e">
        <f>AM317*(1-AO317)</f>
        <v>#REF!</v>
      </c>
      <c r="AQ317" s="10"/>
      <c r="AR317" s="10" t="e">
        <f>+AQ317/AM317</f>
        <v>#REF!</v>
      </c>
      <c r="AS317" s="10" t="e">
        <f>+AM317-AN317-AQ317</f>
        <v>#REF!</v>
      </c>
      <c r="AT317" s="10"/>
      <c r="AU317" s="10"/>
      <c r="AV317" s="10"/>
      <c r="AW317" s="10" t="e">
        <f t="shared" si="4"/>
        <v>#REF!</v>
      </c>
      <c r="AZ317" t="e">
        <f>+AVERAGE(#REF!)</f>
        <v>#REF!</v>
      </c>
    </row>
    <row r="318" spans="1:52">
      <c r="A318" s="10">
        <v>316</v>
      </c>
      <c r="B318" s="21">
        <v>42038</v>
      </c>
      <c r="C318" s="10" t="s">
        <v>955</v>
      </c>
      <c r="D318" s="10"/>
      <c r="E318" s="10" t="s">
        <v>401</v>
      </c>
      <c r="F318" s="10" t="s">
        <v>956</v>
      </c>
      <c r="G318" s="10"/>
      <c r="H318" s="10"/>
      <c r="I318" s="10"/>
      <c r="J318" s="10" t="s">
        <v>51</v>
      </c>
      <c r="K318" s="10"/>
      <c r="L318" s="10" t="s">
        <v>158</v>
      </c>
      <c r="M318" s="10" t="s">
        <v>955</v>
      </c>
      <c r="N318" s="10"/>
      <c r="O318" s="10" t="s">
        <v>401</v>
      </c>
      <c r="P318" s="10" t="s">
        <v>956</v>
      </c>
      <c r="Q318" s="10"/>
      <c r="R318" s="10">
        <v>2001917</v>
      </c>
      <c r="S318" s="39"/>
      <c r="T318" s="10"/>
      <c r="U318" s="49"/>
      <c r="V318" s="39"/>
      <c r="W318" s="11"/>
      <c r="X318" s="52"/>
      <c r="Y318" s="37"/>
      <c r="Z318" s="49"/>
      <c r="AA318" s="10"/>
      <c r="AB318" s="10"/>
      <c r="AC318" s="10"/>
      <c r="AD318" s="10"/>
      <c r="AE318" s="10"/>
      <c r="AF318" s="39"/>
      <c r="AG318" s="39"/>
      <c r="AH318" s="12">
        <f>+IF(AC318+(AB318*12)=0,0,(((AD318*12)+AE318)-((AB318*12)+AC318+((AF318*12)+AG318))))</f>
        <v>0</v>
      </c>
      <c r="AI318" s="12">
        <f>+((AF318*12)+AG318)+((AB318*12)+AC318)-AH318</f>
        <v>0</v>
      </c>
      <c r="AJ318" s="13">
        <f>+X318+Y318</f>
        <v>0</v>
      </c>
      <c r="AK318" s="10">
        <f>+AI318-AJ318</f>
        <v>0</v>
      </c>
      <c r="AL318" s="39" t="e">
        <f>+IF(AZ318&gt;11000,11000,AZ318)</f>
        <v>#REF!</v>
      </c>
      <c r="AM318" s="10" t="e">
        <f>AL318*(AK318/12)</f>
        <v>#REF!</v>
      </c>
      <c r="AN318" s="10"/>
      <c r="AO318" s="10" t="e">
        <f>+AN318/AM318</f>
        <v>#REF!</v>
      </c>
      <c r="AP318" s="10" t="e">
        <f>AM318*(1-AO318)</f>
        <v>#REF!</v>
      </c>
      <c r="AQ318" s="10"/>
      <c r="AR318" s="10" t="e">
        <f>+AQ318/AM318</f>
        <v>#REF!</v>
      </c>
      <c r="AS318" s="10" t="e">
        <f>+AM318-AN318-AQ318</f>
        <v>#REF!</v>
      </c>
      <c r="AT318" s="10"/>
      <c r="AU318" s="10"/>
      <c r="AV318" s="10"/>
      <c r="AW318" s="10" t="e">
        <f t="shared" si="4"/>
        <v>#REF!</v>
      </c>
      <c r="AZ318" t="e">
        <f>+AVERAGE(#REF!)</f>
        <v>#REF!</v>
      </c>
    </row>
    <row r="319" spans="1:52">
      <c r="A319" s="10">
        <v>317</v>
      </c>
      <c r="B319" s="21">
        <v>42038</v>
      </c>
      <c r="C319" s="10" t="s">
        <v>388</v>
      </c>
      <c r="D319" s="10"/>
      <c r="E319" s="10" t="s">
        <v>583</v>
      </c>
      <c r="F319" s="10" t="s">
        <v>182</v>
      </c>
      <c r="G319" s="10"/>
      <c r="H319" s="10"/>
      <c r="I319" s="10"/>
      <c r="J319" s="10" t="s">
        <v>51</v>
      </c>
      <c r="K319" s="10"/>
      <c r="L319" s="10" t="s">
        <v>74</v>
      </c>
      <c r="M319" s="10" t="s">
        <v>388</v>
      </c>
      <c r="N319" s="10"/>
      <c r="O319" s="10" t="s">
        <v>583</v>
      </c>
      <c r="P319" s="10" t="s">
        <v>182</v>
      </c>
      <c r="Q319" s="10"/>
      <c r="R319" s="10">
        <v>2216113</v>
      </c>
      <c r="S319" s="39"/>
      <c r="T319" s="10"/>
      <c r="U319" s="49"/>
      <c r="V319" s="39"/>
      <c r="W319" s="11"/>
      <c r="X319" s="52"/>
      <c r="Y319" s="37"/>
      <c r="Z319" s="49"/>
      <c r="AA319" s="10"/>
      <c r="AB319" s="10"/>
      <c r="AC319" s="10"/>
      <c r="AD319" s="10"/>
      <c r="AE319" s="10"/>
      <c r="AF319" s="39"/>
      <c r="AG319" s="39"/>
      <c r="AH319" s="12">
        <f>+IF(AC319+(AB319*12)=0,0,(((AD319*12)+AE319)-((AB319*12)+AC319+((AF319*12)+AG319))))</f>
        <v>0</v>
      </c>
      <c r="AI319" s="12">
        <f>+((AF319*12)+AG319)+((AB319*12)+AC319)-AH319</f>
        <v>0</v>
      </c>
      <c r="AJ319" s="13">
        <f>+X319+Y319</f>
        <v>0</v>
      </c>
      <c r="AK319" s="10">
        <f>+AI319-AJ319</f>
        <v>0</v>
      </c>
      <c r="AL319" s="39" t="e">
        <f>+IF(AZ319&gt;11000,11000,AZ319)</f>
        <v>#REF!</v>
      </c>
      <c r="AM319" s="10" t="e">
        <f>AL319*(AK319/12)</f>
        <v>#REF!</v>
      </c>
      <c r="AN319" s="10"/>
      <c r="AO319" s="10" t="e">
        <f>+AN319/AM319</f>
        <v>#REF!</v>
      </c>
      <c r="AP319" s="10" t="e">
        <f>AM319*(1-AO319)</f>
        <v>#REF!</v>
      </c>
      <c r="AQ319" s="10"/>
      <c r="AR319" s="10" t="e">
        <f>+AQ319/AM319</f>
        <v>#REF!</v>
      </c>
      <c r="AS319" s="10" t="e">
        <f>+AM319-AN319-AQ319</f>
        <v>#REF!</v>
      </c>
      <c r="AT319" s="10"/>
      <c r="AU319" s="10"/>
      <c r="AV319" s="10"/>
      <c r="AW319" s="10" t="e">
        <f t="shared" si="4"/>
        <v>#REF!</v>
      </c>
      <c r="AZ319" t="e">
        <f>+AVERAGE(#REF!)</f>
        <v>#REF!</v>
      </c>
    </row>
    <row r="320" spans="1:52">
      <c r="A320" s="10">
        <v>318</v>
      </c>
      <c r="B320" s="21">
        <v>42038</v>
      </c>
      <c r="C320" s="10" t="s">
        <v>957</v>
      </c>
      <c r="D320" s="10"/>
      <c r="E320" s="10" t="s">
        <v>450</v>
      </c>
      <c r="F320" s="10" t="s">
        <v>958</v>
      </c>
      <c r="G320" s="10"/>
      <c r="H320" s="10"/>
      <c r="I320" s="10"/>
      <c r="J320" s="10" t="s">
        <v>51</v>
      </c>
      <c r="K320" s="10"/>
      <c r="L320" s="10" t="s">
        <v>223</v>
      </c>
      <c r="M320" s="10" t="s">
        <v>957</v>
      </c>
      <c r="N320" s="10"/>
      <c r="O320" s="10" t="s">
        <v>450</v>
      </c>
      <c r="P320" s="10" t="s">
        <v>958</v>
      </c>
      <c r="Q320" s="10"/>
      <c r="R320" s="10">
        <v>2002058</v>
      </c>
      <c r="S320" s="39"/>
      <c r="T320" s="10"/>
      <c r="U320" s="49"/>
      <c r="V320" s="39"/>
      <c r="W320" s="11"/>
      <c r="X320" s="52"/>
      <c r="Y320" s="37"/>
      <c r="Z320" s="49"/>
      <c r="AA320" s="10"/>
      <c r="AB320" s="10"/>
      <c r="AC320" s="10"/>
      <c r="AD320" s="10"/>
      <c r="AE320" s="10"/>
      <c r="AF320" s="39"/>
      <c r="AG320" s="39"/>
      <c r="AH320" s="12">
        <f>+IF(AC320+(AB320*12)=0,0,(((AD320*12)+AE320)-((AB320*12)+AC320+((AF320*12)+AG320))))</f>
        <v>0</v>
      </c>
      <c r="AI320" s="12">
        <f>+((AF320*12)+AG320)+((AB320*12)+AC320)-AH320</f>
        <v>0</v>
      </c>
      <c r="AJ320" s="13">
        <f>+X320+Y320</f>
        <v>0</v>
      </c>
      <c r="AK320" s="10">
        <f>+AI320-AJ320</f>
        <v>0</v>
      </c>
      <c r="AL320" s="39" t="e">
        <f>+IF(AZ320&gt;11000,11000,AZ320)</f>
        <v>#REF!</v>
      </c>
      <c r="AM320" s="10" t="e">
        <f>AL320*(AK320/12)</f>
        <v>#REF!</v>
      </c>
      <c r="AN320" s="10"/>
      <c r="AO320" s="10" t="e">
        <f>+AN320/AM320</f>
        <v>#REF!</v>
      </c>
      <c r="AP320" s="10" t="e">
        <f>AM320*(1-AO320)</f>
        <v>#REF!</v>
      </c>
      <c r="AQ320" s="10"/>
      <c r="AR320" s="10" t="e">
        <f>+AQ320/AM320</f>
        <v>#REF!</v>
      </c>
      <c r="AS320" s="10" t="e">
        <f>+AM320-AN320-AQ320</f>
        <v>#REF!</v>
      </c>
      <c r="AT320" s="10"/>
      <c r="AU320" s="10"/>
      <c r="AV320" s="10"/>
      <c r="AW320" s="10" t="e">
        <f t="shared" si="4"/>
        <v>#REF!</v>
      </c>
      <c r="AZ320" t="e">
        <f>+AVERAGE(#REF!)</f>
        <v>#REF!</v>
      </c>
    </row>
    <row r="321" spans="1:52">
      <c r="A321" s="10">
        <v>319</v>
      </c>
      <c r="B321" s="21">
        <v>42038</v>
      </c>
      <c r="C321" s="10" t="s">
        <v>959</v>
      </c>
      <c r="D321" s="10" t="s">
        <v>960</v>
      </c>
      <c r="E321" s="10" t="s">
        <v>961</v>
      </c>
      <c r="F321" s="10" t="s">
        <v>682</v>
      </c>
      <c r="G321" s="10"/>
      <c r="H321" s="10"/>
      <c r="I321" s="10"/>
      <c r="J321" s="10" t="s">
        <v>51</v>
      </c>
      <c r="K321" s="10"/>
      <c r="L321" s="10" t="s">
        <v>113</v>
      </c>
      <c r="M321" s="10" t="s">
        <v>959</v>
      </c>
      <c r="N321" s="10" t="s">
        <v>960</v>
      </c>
      <c r="O321" s="10" t="s">
        <v>961</v>
      </c>
      <c r="P321" s="10" t="s">
        <v>682</v>
      </c>
      <c r="Q321" s="10"/>
      <c r="R321" s="10">
        <v>434039</v>
      </c>
      <c r="S321" s="39"/>
      <c r="T321" s="10"/>
      <c r="U321" s="49"/>
      <c r="V321" s="39"/>
      <c r="W321" s="11"/>
      <c r="X321" s="52"/>
      <c r="Y321" s="37"/>
      <c r="Z321" s="49"/>
      <c r="AA321" s="10"/>
      <c r="AB321" s="10"/>
      <c r="AC321" s="10"/>
      <c r="AD321" s="10"/>
      <c r="AE321" s="10"/>
      <c r="AF321" s="39"/>
      <c r="AG321" s="39"/>
      <c r="AH321" s="12">
        <f>+IF(AC321+(AB321*12)=0,0,(((AD321*12)+AE321)-((AB321*12)+AC321+((AF321*12)+AG321))))</f>
        <v>0</v>
      </c>
      <c r="AI321" s="12">
        <f>+((AF321*12)+AG321)+((AB321*12)+AC321)-AH321</f>
        <v>0</v>
      </c>
      <c r="AJ321" s="13">
        <f>+X321+Y321</f>
        <v>0</v>
      </c>
      <c r="AK321" s="10">
        <f>+AI321-AJ321</f>
        <v>0</v>
      </c>
      <c r="AL321" s="39" t="e">
        <f>+IF(AZ321&gt;11000,11000,AZ321)</f>
        <v>#REF!</v>
      </c>
      <c r="AM321" s="10" t="e">
        <f>AL321*(AK321/12)</f>
        <v>#REF!</v>
      </c>
      <c r="AN321" s="10"/>
      <c r="AO321" s="10" t="e">
        <f>+AN321/AM321</f>
        <v>#REF!</v>
      </c>
      <c r="AP321" s="10" t="e">
        <f>AM321*(1-AO321)</f>
        <v>#REF!</v>
      </c>
      <c r="AQ321" s="10"/>
      <c r="AR321" s="10" t="e">
        <f>+AQ321/AM321</f>
        <v>#REF!</v>
      </c>
      <c r="AS321" s="10" t="e">
        <f>+AM321-AN321-AQ321</f>
        <v>#REF!</v>
      </c>
      <c r="AT321" s="10"/>
      <c r="AU321" s="10"/>
      <c r="AV321" s="10"/>
      <c r="AW321" s="10" t="e">
        <f t="shared" si="4"/>
        <v>#REF!</v>
      </c>
      <c r="AZ321" t="e">
        <f>+AVERAGE(#REF!)</f>
        <v>#REF!</v>
      </c>
    </row>
    <row r="322" spans="1:52">
      <c r="A322" s="10">
        <v>320</v>
      </c>
      <c r="B322" s="21">
        <v>42038</v>
      </c>
      <c r="C322" s="10" t="s">
        <v>144</v>
      </c>
      <c r="D322" s="10"/>
      <c r="E322" s="10" t="s">
        <v>502</v>
      </c>
      <c r="F322" s="10" t="s">
        <v>182</v>
      </c>
      <c r="G322" s="10"/>
      <c r="H322" s="10"/>
      <c r="I322" s="10"/>
      <c r="J322" s="10" t="s">
        <v>51</v>
      </c>
      <c r="K322" s="10"/>
      <c r="L322" s="10" t="s">
        <v>57</v>
      </c>
      <c r="M322" s="10" t="s">
        <v>144</v>
      </c>
      <c r="N322" s="10"/>
      <c r="O322" s="10" t="s">
        <v>502</v>
      </c>
      <c r="P322" s="10" t="s">
        <v>182</v>
      </c>
      <c r="Q322" s="10"/>
      <c r="R322" s="10">
        <v>2233353</v>
      </c>
      <c r="S322" s="39"/>
      <c r="T322" s="10"/>
      <c r="U322" s="49"/>
      <c r="V322" s="39"/>
      <c r="W322" s="11"/>
      <c r="X322" s="52"/>
      <c r="Y322" s="37"/>
      <c r="Z322" s="49"/>
      <c r="AA322" s="10"/>
      <c r="AB322" s="10"/>
      <c r="AC322" s="10"/>
      <c r="AD322" s="10"/>
      <c r="AE322" s="10"/>
      <c r="AF322" s="39"/>
      <c r="AG322" s="39"/>
      <c r="AH322" s="12">
        <f>+IF(AC322+(AB322*12)=0,0,(((AD322*12)+AE322)-((AB322*12)+AC322+((AF322*12)+AG322))))</f>
        <v>0</v>
      </c>
      <c r="AI322" s="12">
        <f>+((AF322*12)+AG322)+((AB322*12)+AC322)-AH322</f>
        <v>0</v>
      </c>
      <c r="AJ322" s="13">
        <f>+X322+Y322</f>
        <v>0</v>
      </c>
      <c r="AK322" s="10">
        <f>+AI322-AJ322</f>
        <v>0</v>
      </c>
      <c r="AL322" s="39" t="e">
        <f>+IF(AZ322&gt;11000,11000,AZ322)</f>
        <v>#REF!</v>
      </c>
      <c r="AM322" s="10" t="e">
        <f>AL322*(AK322/12)</f>
        <v>#REF!</v>
      </c>
      <c r="AN322" s="10"/>
      <c r="AO322" s="10" t="e">
        <f>+AN322/AM322</f>
        <v>#REF!</v>
      </c>
      <c r="AP322" s="10" t="e">
        <f>AM322*(1-AO322)</f>
        <v>#REF!</v>
      </c>
      <c r="AQ322" s="10"/>
      <c r="AR322" s="10" t="e">
        <f>+AQ322/AM322</f>
        <v>#REF!</v>
      </c>
      <c r="AS322" s="10" t="e">
        <f>+AM322-AN322-AQ322</f>
        <v>#REF!</v>
      </c>
      <c r="AT322" s="10"/>
      <c r="AU322" s="10"/>
      <c r="AV322" s="10"/>
      <c r="AW322" s="10" t="e">
        <f t="shared" si="4"/>
        <v>#REF!</v>
      </c>
      <c r="AZ322" t="e">
        <f>+AVERAGE(#REF!)</f>
        <v>#REF!</v>
      </c>
    </row>
    <row r="323" spans="1:52">
      <c r="A323" s="10">
        <v>321</v>
      </c>
      <c r="B323" s="21">
        <v>42038</v>
      </c>
      <c r="C323" s="10" t="s">
        <v>148</v>
      </c>
      <c r="D323" s="10"/>
      <c r="E323" s="10" t="s">
        <v>785</v>
      </c>
      <c r="F323" s="10" t="s">
        <v>962</v>
      </c>
      <c r="G323" s="10"/>
      <c r="H323" s="10"/>
      <c r="I323" s="10"/>
      <c r="J323" s="10" t="s">
        <v>51</v>
      </c>
      <c r="K323" s="10"/>
      <c r="L323" s="10" t="s">
        <v>113</v>
      </c>
      <c r="M323" s="10" t="s">
        <v>148</v>
      </c>
      <c r="N323" s="10"/>
      <c r="O323" s="10" t="s">
        <v>785</v>
      </c>
      <c r="P323" s="10" t="s">
        <v>962</v>
      </c>
      <c r="Q323" s="10"/>
      <c r="R323" s="10">
        <v>434153</v>
      </c>
      <c r="S323" s="39"/>
      <c r="T323" s="10"/>
      <c r="U323" s="49"/>
      <c r="V323" s="39"/>
      <c r="W323" s="11"/>
      <c r="X323" s="52"/>
      <c r="Y323" s="37"/>
      <c r="Z323" s="49"/>
      <c r="AA323" s="10"/>
      <c r="AB323" s="10"/>
      <c r="AC323" s="10"/>
      <c r="AD323" s="10"/>
      <c r="AE323" s="10"/>
      <c r="AF323" s="39"/>
      <c r="AG323" s="39"/>
      <c r="AH323" s="12">
        <f>+IF(AC323+(AB323*12)=0,0,(((AD323*12)+AE323)-((AB323*12)+AC323+((AF323*12)+AG323))))</f>
        <v>0</v>
      </c>
      <c r="AI323" s="12">
        <f>+((AF323*12)+AG323)+((AB323*12)+AC323)-AH323</f>
        <v>0</v>
      </c>
      <c r="AJ323" s="13">
        <f>+X323+Y323</f>
        <v>0</v>
      </c>
      <c r="AK323" s="10">
        <f>+AI323-AJ323</f>
        <v>0</v>
      </c>
      <c r="AL323" s="39" t="e">
        <f>+IF(AZ323&gt;11000,11000,AZ323)</f>
        <v>#REF!</v>
      </c>
      <c r="AM323" s="10" t="e">
        <f>AL323*(AK323/12)</f>
        <v>#REF!</v>
      </c>
      <c r="AN323" s="10"/>
      <c r="AO323" s="10" t="e">
        <f>+AN323/AM323</f>
        <v>#REF!</v>
      </c>
      <c r="AP323" s="10" t="e">
        <f>AM323*(1-AO323)</f>
        <v>#REF!</v>
      </c>
      <c r="AQ323" s="10"/>
      <c r="AR323" s="10" t="e">
        <f>+AQ323/AM323</f>
        <v>#REF!</v>
      </c>
      <c r="AS323" s="10" t="e">
        <f>+AM323-AN323-AQ323</f>
        <v>#REF!</v>
      </c>
      <c r="AT323" s="10"/>
      <c r="AU323" s="10"/>
      <c r="AV323" s="10"/>
      <c r="AW323" s="10" t="e">
        <f t="shared" si="4"/>
        <v>#REF!</v>
      </c>
      <c r="AZ323" t="e">
        <f>+AVERAGE(#REF!)</f>
        <v>#REF!</v>
      </c>
    </row>
    <row r="324" spans="1:52">
      <c r="A324" s="10">
        <v>322</v>
      </c>
      <c r="B324" s="21">
        <v>42039</v>
      </c>
      <c r="C324" s="10" t="s">
        <v>786</v>
      </c>
      <c r="D324" s="10"/>
      <c r="E324" s="10" t="s">
        <v>963</v>
      </c>
      <c r="F324" s="10" t="s">
        <v>376</v>
      </c>
      <c r="G324" s="10"/>
      <c r="H324" s="10"/>
      <c r="I324" s="10"/>
      <c r="J324" s="10" t="s">
        <v>51</v>
      </c>
      <c r="K324" s="10"/>
      <c r="L324" s="10" t="s">
        <v>52</v>
      </c>
      <c r="M324" s="10" t="s">
        <v>786</v>
      </c>
      <c r="N324" s="10"/>
      <c r="O324" s="10" t="s">
        <v>963</v>
      </c>
      <c r="P324" s="10" t="s">
        <v>376</v>
      </c>
      <c r="Q324" s="10"/>
      <c r="R324" s="10">
        <v>2103355</v>
      </c>
      <c r="S324" s="39"/>
      <c r="T324" s="10"/>
      <c r="U324" s="49"/>
      <c r="V324" s="39"/>
      <c r="W324" s="11"/>
      <c r="X324" s="52"/>
      <c r="Y324" s="37"/>
      <c r="Z324" s="49"/>
      <c r="AA324" s="10"/>
      <c r="AB324" s="10"/>
      <c r="AC324" s="10"/>
      <c r="AD324" s="10"/>
      <c r="AE324" s="10"/>
      <c r="AF324" s="39"/>
      <c r="AG324" s="39"/>
      <c r="AH324" s="12">
        <f>+IF(AC324+(AB324*12)=0,0,(((AD324*12)+AE324)-((AB324*12)+AC324+((AF324*12)+AG324))))</f>
        <v>0</v>
      </c>
      <c r="AI324" s="12">
        <f>+((AF324*12)+AG324)+((AB324*12)+AC324)-AH324</f>
        <v>0</v>
      </c>
      <c r="AJ324" s="13">
        <f>+X324+Y324</f>
        <v>0</v>
      </c>
      <c r="AK324" s="10">
        <f>+AI324-AJ324</f>
        <v>0</v>
      </c>
      <c r="AL324" s="39" t="e">
        <f>+IF(AZ324&gt;11000,11000,AZ324)</f>
        <v>#REF!</v>
      </c>
      <c r="AM324" s="10" t="e">
        <f>AL324*(AK324/12)</f>
        <v>#REF!</v>
      </c>
      <c r="AN324" s="10"/>
      <c r="AO324" s="10" t="e">
        <f>+AN324/AM324</f>
        <v>#REF!</v>
      </c>
      <c r="AP324" s="10" t="e">
        <f>AM324*(1-AO324)</f>
        <v>#REF!</v>
      </c>
      <c r="AQ324" s="10"/>
      <c r="AR324" s="10" t="e">
        <f>+AQ324/AM324</f>
        <v>#REF!</v>
      </c>
      <c r="AS324" s="10" t="e">
        <f>+AM324-AN324-AQ324</f>
        <v>#REF!</v>
      </c>
      <c r="AT324" s="10"/>
      <c r="AU324" s="10"/>
      <c r="AV324" s="10"/>
      <c r="AW324" s="10" t="e">
        <f t="shared" ref="AW324:AW387" si="5">+AM324-AN324-AQ324-AT324</f>
        <v>#REF!</v>
      </c>
      <c r="AZ324" t="e">
        <f>+AVERAGE(#REF!)</f>
        <v>#REF!</v>
      </c>
    </row>
    <row r="325" spans="1:52">
      <c r="A325" s="10">
        <v>323</v>
      </c>
      <c r="B325" s="21">
        <v>42039</v>
      </c>
      <c r="C325" s="10" t="s">
        <v>652</v>
      </c>
      <c r="D325" s="10"/>
      <c r="E325" s="10" t="s">
        <v>117</v>
      </c>
      <c r="F325" s="10" t="s">
        <v>450</v>
      </c>
      <c r="G325" s="10"/>
      <c r="H325" s="10"/>
      <c r="I325" s="10"/>
      <c r="J325" s="10" t="s">
        <v>51</v>
      </c>
      <c r="K325" s="10"/>
      <c r="L325" s="10" t="s">
        <v>150</v>
      </c>
      <c r="M325" s="10" t="s">
        <v>652</v>
      </c>
      <c r="N325" s="10"/>
      <c r="O325" s="10" t="s">
        <v>117</v>
      </c>
      <c r="P325" s="10" t="s">
        <v>450</v>
      </c>
      <c r="Q325" s="10"/>
      <c r="R325" s="10">
        <v>2110453</v>
      </c>
      <c r="S325" s="39"/>
      <c r="T325" s="10"/>
      <c r="U325" s="49"/>
      <c r="V325" s="39"/>
      <c r="W325" s="11"/>
      <c r="X325" s="52"/>
      <c r="Y325" s="37"/>
      <c r="Z325" s="49"/>
      <c r="AA325" s="10"/>
      <c r="AB325" s="10"/>
      <c r="AC325" s="10"/>
      <c r="AD325" s="10"/>
      <c r="AE325" s="10"/>
      <c r="AF325" s="39"/>
      <c r="AG325" s="39"/>
      <c r="AH325" s="12">
        <f>+IF(AC325+(AB325*12)=0,0,(((AD325*12)+AE325)-((AB325*12)+AC325+((AF325*12)+AG325))))</f>
        <v>0</v>
      </c>
      <c r="AI325" s="12">
        <f>+((AF325*12)+AG325)+((AB325*12)+AC325)-AH325</f>
        <v>0</v>
      </c>
      <c r="AJ325" s="13">
        <f>+X325+Y325</f>
        <v>0</v>
      </c>
      <c r="AK325" s="10">
        <f>+AI325-AJ325</f>
        <v>0</v>
      </c>
      <c r="AL325" s="39" t="e">
        <f>+IF(AZ325&gt;11000,11000,AZ325)</f>
        <v>#REF!</v>
      </c>
      <c r="AM325" s="10" t="e">
        <f>AL325*(AK325/12)</f>
        <v>#REF!</v>
      </c>
      <c r="AN325" s="10"/>
      <c r="AO325" s="10" t="e">
        <f>+AN325/AM325</f>
        <v>#REF!</v>
      </c>
      <c r="AP325" s="10" t="e">
        <f>AM325*(1-AO325)</f>
        <v>#REF!</v>
      </c>
      <c r="AQ325" s="10"/>
      <c r="AR325" s="10" t="e">
        <f>+AQ325/AM325</f>
        <v>#REF!</v>
      </c>
      <c r="AS325" s="10" t="e">
        <f>+AM325-AN325-AQ325</f>
        <v>#REF!</v>
      </c>
      <c r="AT325" s="10"/>
      <c r="AU325" s="10"/>
      <c r="AV325" s="10"/>
      <c r="AW325" s="10" t="e">
        <f t="shared" si="5"/>
        <v>#REF!</v>
      </c>
      <c r="AZ325" t="e">
        <f>+AVERAGE(#REF!)</f>
        <v>#REF!</v>
      </c>
    </row>
    <row r="326" spans="1:52">
      <c r="A326" s="10">
        <v>324</v>
      </c>
      <c r="B326" s="21">
        <v>42039</v>
      </c>
      <c r="C326" s="10" t="s">
        <v>795</v>
      </c>
      <c r="D326" s="10"/>
      <c r="E326" s="10" t="s">
        <v>450</v>
      </c>
      <c r="F326" s="10" t="s">
        <v>217</v>
      </c>
      <c r="G326" s="10"/>
      <c r="H326" s="10"/>
      <c r="I326" s="10"/>
      <c r="J326" s="10" t="s">
        <v>51</v>
      </c>
      <c r="K326" s="10"/>
      <c r="L326" s="10" t="s">
        <v>52</v>
      </c>
      <c r="M326" s="10" t="s">
        <v>795</v>
      </c>
      <c r="N326" s="10"/>
      <c r="O326" s="10" t="s">
        <v>450</v>
      </c>
      <c r="P326" s="10" t="s">
        <v>217</v>
      </c>
      <c r="Q326" s="10"/>
      <c r="R326" s="10">
        <v>2043271</v>
      </c>
      <c r="S326" s="39"/>
      <c r="T326" s="10"/>
      <c r="U326" s="49"/>
      <c r="V326" s="39"/>
      <c r="W326" s="11"/>
      <c r="X326" s="52"/>
      <c r="Y326" s="37"/>
      <c r="Z326" s="49"/>
      <c r="AA326" s="10"/>
      <c r="AB326" s="10"/>
      <c r="AC326" s="10"/>
      <c r="AD326" s="10"/>
      <c r="AE326" s="10"/>
      <c r="AF326" s="39"/>
      <c r="AG326" s="39"/>
      <c r="AH326" s="12">
        <f>+IF(AC326+(AB326*12)=0,0,(((AD326*12)+AE326)-((AB326*12)+AC326+((AF326*12)+AG326))))</f>
        <v>0</v>
      </c>
      <c r="AI326" s="12">
        <f>+((AF326*12)+AG326)+((AB326*12)+AC326)-AH326</f>
        <v>0</v>
      </c>
      <c r="AJ326" s="13">
        <f>+X326+Y326</f>
        <v>0</v>
      </c>
      <c r="AK326" s="10">
        <f>+AI326-AJ326</f>
        <v>0</v>
      </c>
      <c r="AL326" s="39" t="e">
        <f>+IF(AZ326&gt;11000,11000,AZ326)</f>
        <v>#REF!</v>
      </c>
      <c r="AM326" s="10" t="e">
        <f>AL326*(AK326/12)</f>
        <v>#REF!</v>
      </c>
      <c r="AN326" s="10"/>
      <c r="AO326" s="10" t="e">
        <f>+AN326/AM326</f>
        <v>#REF!</v>
      </c>
      <c r="AP326" s="10" t="e">
        <f>AM326*(1-AO326)</f>
        <v>#REF!</v>
      </c>
      <c r="AQ326" s="10"/>
      <c r="AR326" s="10" t="e">
        <f>+AQ326/AM326</f>
        <v>#REF!</v>
      </c>
      <c r="AS326" s="10" t="e">
        <f>+AM326-AN326-AQ326</f>
        <v>#REF!</v>
      </c>
      <c r="AT326" s="10"/>
      <c r="AU326" s="10"/>
      <c r="AV326" s="10"/>
      <c r="AW326" s="10" t="e">
        <f t="shared" si="5"/>
        <v>#REF!</v>
      </c>
      <c r="AZ326" t="e">
        <f>+AVERAGE(#REF!)</f>
        <v>#REF!</v>
      </c>
    </row>
    <row r="327" spans="1:52">
      <c r="A327" s="10">
        <v>325</v>
      </c>
      <c r="B327" s="21">
        <v>42039</v>
      </c>
      <c r="C327" s="10" t="s">
        <v>388</v>
      </c>
      <c r="D327" s="10" t="s">
        <v>249</v>
      </c>
      <c r="E327" s="10" t="s">
        <v>964</v>
      </c>
      <c r="F327" s="10" t="s">
        <v>965</v>
      </c>
      <c r="G327" s="10"/>
      <c r="H327" s="10"/>
      <c r="I327" s="10"/>
      <c r="J327" s="10" t="s">
        <v>51</v>
      </c>
      <c r="K327" s="10"/>
      <c r="L327" s="10" t="s">
        <v>52</v>
      </c>
      <c r="M327" s="10" t="s">
        <v>388</v>
      </c>
      <c r="N327" s="10" t="s">
        <v>249</v>
      </c>
      <c r="O327" s="10" t="s">
        <v>964</v>
      </c>
      <c r="P327" s="10" t="s">
        <v>965</v>
      </c>
      <c r="Q327" s="10"/>
      <c r="R327" s="10">
        <v>2337876</v>
      </c>
      <c r="S327" s="39"/>
      <c r="T327" s="10"/>
      <c r="U327" s="49"/>
      <c r="V327" s="39"/>
      <c r="W327" s="11"/>
      <c r="X327" s="52"/>
      <c r="Y327" s="37"/>
      <c r="Z327" s="49"/>
      <c r="AA327" s="10"/>
      <c r="AB327" s="10"/>
      <c r="AC327" s="10"/>
      <c r="AD327" s="10"/>
      <c r="AE327" s="10"/>
      <c r="AF327" s="39"/>
      <c r="AG327" s="39"/>
      <c r="AH327" s="12">
        <f>+IF(AC327+(AB327*12)=0,0,(((AD327*12)+AE327)-((AB327*12)+AC327+((AF327*12)+AG327))))</f>
        <v>0</v>
      </c>
      <c r="AI327" s="12">
        <f>+((AF327*12)+AG327)+((AB327*12)+AC327)-AH327</f>
        <v>0</v>
      </c>
      <c r="AJ327" s="13">
        <f>+X327+Y327</f>
        <v>0</v>
      </c>
      <c r="AK327" s="10">
        <f>+AI327-AJ327</f>
        <v>0</v>
      </c>
      <c r="AL327" s="39" t="e">
        <f>+IF(AZ327&gt;11000,11000,AZ327)</f>
        <v>#REF!</v>
      </c>
      <c r="AM327" s="10" t="e">
        <f>AL327*(AK327/12)</f>
        <v>#REF!</v>
      </c>
      <c r="AN327" s="10"/>
      <c r="AO327" s="10" t="e">
        <f>+AN327/AM327</f>
        <v>#REF!</v>
      </c>
      <c r="AP327" s="10" t="e">
        <f>AM327*(1-AO327)</f>
        <v>#REF!</v>
      </c>
      <c r="AQ327" s="10"/>
      <c r="AR327" s="10" t="e">
        <f>+AQ327/AM327</f>
        <v>#REF!</v>
      </c>
      <c r="AS327" s="10" t="e">
        <f>+AM327-AN327-AQ327</f>
        <v>#REF!</v>
      </c>
      <c r="AT327" s="10"/>
      <c r="AU327" s="10"/>
      <c r="AV327" s="10"/>
      <c r="AW327" s="10" t="e">
        <f t="shared" si="5"/>
        <v>#REF!</v>
      </c>
      <c r="AZ327" t="e">
        <f>+AVERAGE(#REF!)</f>
        <v>#REF!</v>
      </c>
    </row>
    <row r="328" spans="1:52">
      <c r="A328" s="10">
        <v>326</v>
      </c>
      <c r="B328" s="21">
        <v>42039</v>
      </c>
      <c r="C328" s="10" t="s">
        <v>966</v>
      </c>
      <c r="D328" s="10"/>
      <c r="E328" s="10" t="s">
        <v>446</v>
      </c>
      <c r="F328" s="10"/>
      <c r="G328" s="10" t="s">
        <v>967</v>
      </c>
      <c r="H328" s="10"/>
      <c r="I328" s="10"/>
      <c r="J328" s="10" t="s">
        <v>265</v>
      </c>
      <c r="K328" s="10"/>
      <c r="L328" s="10" t="s">
        <v>81</v>
      </c>
      <c r="M328" s="10" t="s">
        <v>279</v>
      </c>
      <c r="N328" s="10"/>
      <c r="O328" s="10" t="s">
        <v>390</v>
      </c>
      <c r="P328" s="10" t="s">
        <v>968</v>
      </c>
      <c r="Q328" s="10"/>
      <c r="R328" s="10">
        <v>4981851</v>
      </c>
      <c r="S328" s="39"/>
      <c r="T328" s="10"/>
      <c r="U328" s="49"/>
      <c r="V328" s="39"/>
      <c r="W328" s="11"/>
      <c r="X328" s="52"/>
      <c r="Y328" s="37"/>
      <c r="Z328" s="49"/>
      <c r="AA328" s="10"/>
      <c r="AB328" s="10"/>
      <c r="AC328" s="10"/>
      <c r="AD328" s="10"/>
      <c r="AE328" s="10"/>
      <c r="AF328" s="39"/>
      <c r="AG328" s="39"/>
      <c r="AH328" s="12">
        <f>+IF(AC328+(AB328*12)=0,0,(((AD328*12)+AE328)-((AB328*12)+AC328+((AF328*12)+AG328))))</f>
        <v>0</v>
      </c>
      <c r="AI328" s="12">
        <f>+((AF328*12)+AG328)+((AB328*12)+AC328)-AH328</f>
        <v>0</v>
      </c>
      <c r="AJ328" s="13">
        <f>+X328+Y328</f>
        <v>0</v>
      </c>
      <c r="AK328" s="10">
        <f>+AI328-AJ328</f>
        <v>0</v>
      </c>
      <c r="AL328" s="39" t="e">
        <f>+IF(AZ328&gt;11000,11000,AZ328)</f>
        <v>#REF!</v>
      </c>
      <c r="AM328" s="10" t="e">
        <f>AL328*(AK328/12)</f>
        <v>#REF!</v>
      </c>
      <c r="AN328" s="10"/>
      <c r="AO328" s="10" t="e">
        <f>+AN328/AM328</f>
        <v>#REF!</v>
      </c>
      <c r="AP328" s="10" t="e">
        <f>AM328*(1-AO328)</f>
        <v>#REF!</v>
      </c>
      <c r="AQ328" s="10"/>
      <c r="AR328" s="10" t="e">
        <f>+AQ328/AM328</f>
        <v>#REF!</v>
      </c>
      <c r="AS328" s="10" t="e">
        <f>+AM328-AN328-AQ328</f>
        <v>#REF!</v>
      </c>
      <c r="AT328" s="10"/>
      <c r="AU328" s="10"/>
      <c r="AV328" s="10"/>
      <c r="AW328" s="10" t="e">
        <f t="shared" si="5"/>
        <v>#REF!</v>
      </c>
      <c r="AZ328" t="e">
        <f>+AVERAGE(#REF!)</f>
        <v>#REF!</v>
      </c>
    </row>
    <row r="329" spans="1:52">
      <c r="A329" s="10">
        <v>327</v>
      </c>
      <c r="B329" s="21">
        <v>42039</v>
      </c>
      <c r="C329" s="10" t="s">
        <v>786</v>
      </c>
      <c r="D329" s="10"/>
      <c r="E329" s="10" t="s">
        <v>969</v>
      </c>
      <c r="F329" s="10" t="s">
        <v>970</v>
      </c>
      <c r="G329" s="10"/>
      <c r="H329" s="10"/>
      <c r="I329" s="10"/>
      <c r="J329" s="10" t="s">
        <v>51</v>
      </c>
      <c r="K329" s="10"/>
      <c r="L329" s="10" t="s">
        <v>113</v>
      </c>
      <c r="M329" s="10" t="s">
        <v>786</v>
      </c>
      <c r="N329" s="10"/>
      <c r="O329" s="10" t="s">
        <v>969</v>
      </c>
      <c r="P329" s="10" t="s">
        <v>970</v>
      </c>
      <c r="Q329" s="10"/>
      <c r="R329" s="10">
        <v>2327178</v>
      </c>
      <c r="S329" s="39"/>
      <c r="T329" s="10"/>
      <c r="U329" s="49"/>
      <c r="V329" s="39"/>
      <c r="W329" s="11"/>
      <c r="X329" s="52"/>
      <c r="Y329" s="37"/>
      <c r="Z329" s="49"/>
      <c r="AA329" s="10"/>
      <c r="AB329" s="10"/>
      <c r="AC329" s="10"/>
      <c r="AD329" s="10"/>
      <c r="AE329" s="10"/>
      <c r="AF329" s="39"/>
      <c r="AG329" s="39"/>
      <c r="AH329" s="12">
        <f>+IF(AC329+(AB329*12)=0,0,(((AD329*12)+AE329)-((AB329*12)+AC329+((AF329*12)+AG329))))</f>
        <v>0</v>
      </c>
      <c r="AI329" s="12">
        <f>+((AF329*12)+AG329)+((AB329*12)+AC329)-AH329</f>
        <v>0</v>
      </c>
      <c r="AJ329" s="13">
        <f>+X329+Y329</f>
        <v>0</v>
      </c>
      <c r="AK329" s="10">
        <f>+AI329-AJ329</f>
        <v>0</v>
      </c>
      <c r="AL329" s="39" t="e">
        <f>+IF(AZ329&gt;11000,11000,AZ329)</f>
        <v>#REF!</v>
      </c>
      <c r="AM329" s="10" t="e">
        <f>AL329*(AK329/12)</f>
        <v>#REF!</v>
      </c>
      <c r="AN329" s="10"/>
      <c r="AO329" s="10" t="e">
        <f>+AN329/AM329</f>
        <v>#REF!</v>
      </c>
      <c r="AP329" s="10" t="e">
        <f>AM329*(1-AO329)</f>
        <v>#REF!</v>
      </c>
      <c r="AQ329" s="10"/>
      <c r="AR329" s="10" t="e">
        <f>+AQ329/AM329</f>
        <v>#REF!</v>
      </c>
      <c r="AS329" s="10" t="e">
        <f>+AM329-AN329-AQ329</f>
        <v>#REF!</v>
      </c>
      <c r="AT329" s="10"/>
      <c r="AU329" s="10"/>
      <c r="AV329" s="10"/>
      <c r="AW329" s="10" t="e">
        <f t="shared" si="5"/>
        <v>#REF!</v>
      </c>
      <c r="AZ329" t="e">
        <f>+AVERAGE(#REF!)</f>
        <v>#REF!</v>
      </c>
    </row>
    <row r="330" spans="1:52">
      <c r="A330" s="10">
        <v>328</v>
      </c>
      <c r="B330" s="21">
        <v>42039</v>
      </c>
      <c r="C330" s="10" t="s">
        <v>971</v>
      </c>
      <c r="D330" s="10"/>
      <c r="E330" s="10" t="s">
        <v>255</v>
      </c>
      <c r="F330" s="10" t="s">
        <v>867</v>
      </c>
      <c r="G330" s="10"/>
      <c r="H330" s="10"/>
      <c r="I330" s="10"/>
      <c r="J330" s="10" t="s">
        <v>51</v>
      </c>
      <c r="K330" s="10"/>
      <c r="L330" s="10" t="s">
        <v>81</v>
      </c>
      <c r="M330" s="10" t="s">
        <v>971</v>
      </c>
      <c r="N330" s="10"/>
      <c r="O330" s="10" t="s">
        <v>255</v>
      </c>
      <c r="P330" s="10" t="s">
        <v>867</v>
      </c>
      <c r="Q330" s="10"/>
      <c r="R330" s="10">
        <v>2009579</v>
      </c>
      <c r="S330" s="39"/>
      <c r="T330" s="10"/>
      <c r="U330" s="49"/>
      <c r="V330" s="39"/>
      <c r="W330" s="11"/>
      <c r="X330" s="52"/>
      <c r="Y330" s="37"/>
      <c r="Z330" s="49"/>
      <c r="AA330" s="10"/>
      <c r="AB330" s="10"/>
      <c r="AC330" s="10"/>
      <c r="AD330" s="10"/>
      <c r="AE330" s="10"/>
      <c r="AF330" s="39"/>
      <c r="AG330" s="39"/>
      <c r="AH330" s="12">
        <f>+IF(AC330+(AB330*12)=0,0,(((AD330*12)+AE330)-((AB330*12)+AC330+((AF330*12)+AG330))))</f>
        <v>0</v>
      </c>
      <c r="AI330" s="12">
        <f>+((AF330*12)+AG330)+((AB330*12)+AC330)-AH330</f>
        <v>0</v>
      </c>
      <c r="AJ330" s="13">
        <f>+X330+Y330</f>
        <v>0</v>
      </c>
      <c r="AK330" s="10">
        <f>+AI330-AJ330</f>
        <v>0</v>
      </c>
      <c r="AL330" s="39" t="e">
        <f>+IF(AZ330&gt;11000,11000,AZ330)</f>
        <v>#REF!</v>
      </c>
      <c r="AM330" s="10" t="e">
        <f>AL330*(AK330/12)</f>
        <v>#REF!</v>
      </c>
      <c r="AN330" s="10"/>
      <c r="AO330" s="10" t="e">
        <f>+AN330/AM330</f>
        <v>#REF!</v>
      </c>
      <c r="AP330" s="10" t="e">
        <f>AM330*(1-AO330)</f>
        <v>#REF!</v>
      </c>
      <c r="AQ330" s="10"/>
      <c r="AR330" s="10" t="e">
        <f>+AQ330/AM330</f>
        <v>#REF!</v>
      </c>
      <c r="AS330" s="10" t="e">
        <f>+AM330-AN330-AQ330</f>
        <v>#REF!</v>
      </c>
      <c r="AT330" s="10"/>
      <c r="AU330" s="10"/>
      <c r="AV330" s="10"/>
      <c r="AW330" s="10" t="e">
        <f t="shared" si="5"/>
        <v>#REF!</v>
      </c>
      <c r="AZ330" t="e">
        <f>+AVERAGE(#REF!)</f>
        <v>#REF!</v>
      </c>
    </row>
    <row r="331" spans="1:52">
      <c r="A331" s="10">
        <v>329</v>
      </c>
      <c r="B331" s="21">
        <v>42039</v>
      </c>
      <c r="C331" s="10" t="s">
        <v>531</v>
      </c>
      <c r="D331" s="10"/>
      <c r="E331" s="10" t="s">
        <v>149</v>
      </c>
      <c r="F331" s="10" t="s">
        <v>294</v>
      </c>
      <c r="G331" s="10"/>
      <c r="H331" s="10"/>
      <c r="I331" s="10"/>
      <c r="J331" s="10" t="s">
        <v>51</v>
      </c>
      <c r="K331" s="10"/>
      <c r="L331" s="10" t="s">
        <v>113</v>
      </c>
      <c r="M331" s="10" t="s">
        <v>531</v>
      </c>
      <c r="N331" s="10"/>
      <c r="O331" s="10" t="s">
        <v>149</v>
      </c>
      <c r="P331" s="10" t="s">
        <v>294</v>
      </c>
      <c r="Q331" s="10"/>
      <c r="R331" s="10">
        <v>491373</v>
      </c>
      <c r="S331" s="39"/>
      <c r="T331" s="10"/>
      <c r="U331" s="49"/>
      <c r="V331" s="39"/>
      <c r="W331" s="11"/>
      <c r="X331" s="52"/>
      <c r="Y331" s="37"/>
      <c r="Z331" s="49"/>
      <c r="AA331" s="10"/>
      <c r="AB331" s="10"/>
      <c r="AC331" s="10"/>
      <c r="AD331" s="10"/>
      <c r="AE331" s="10"/>
      <c r="AF331" s="39"/>
      <c r="AG331" s="39"/>
      <c r="AH331" s="12">
        <f>+IF(AC331+(AB331*12)=0,0,(((AD331*12)+AE331)-((AB331*12)+AC331+((AF331*12)+AG331))))</f>
        <v>0</v>
      </c>
      <c r="AI331" s="12">
        <f>+((AF331*12)+AG331)+((AB331*12)+AC331)-AH331</f>
        <v>0</v>
      </c>
      <c r="AJ331" s="13">
        <f>+X331+Y331</f>
        <v>0</v>
      </c>
      <c r="AK331" s="10">
        <f>+AI331-AJ331</f>
        <v>0</v>
      </c>
      <c r="AL331" s="39" t="e">
        <f>+IF(AZ331&gt;11000,11000,AZ331)</f>
        <v>#REF!</v>
      </c>
      <c r="AM331" s="10" t="e">
        <f>AL331*(AK331/12)</f>
        <v>#REF!</v>
      </c>
      <c r="AN331" s="10"/>
      <c r="AO331" s="10" t="e">
        <f>+AN331/AM331</f>
        <v>#REF!</v>
      </c>
      <c r="AP331" s="10" t="e">
        <f>AM331*(1-AO331)</f>
        <v>#REF!</v>
      </c>
      <c r="AQ331" s="10"/>
      <c r="AR331" s="10" t="e">
        <f>+AQ331/AM331</f>
        <v>#REF!</v>
      </c>
      <c r="AS331" s="10" t="e">
        <f>+AM331-AN331-AQ331</f>
        <v>#REF!</v>
      </c>
      <c r="AT331" s="10"/>
      <c r="AU331" s="10"/>
      <c r="AV331" s="10"/>
      <c r="AW331" s="10" t="e">
        <f t="shared" si="5"/>
        <v>#REF!</v>
      </c>
      <c r="AZ331" t="e">
        <f>+AVERAGE(#REF!)</f>
        <v>#REF!</v>
      </c>
    </row>
    <row r="332" spans="1:52">
      <c r="A332" s="10">
        <v>330</v>
      </c>
      <c r="B332" s="21">
        <v>42039</v>
      </c>
      <c r="C332" s="10" t="s">
        <v>972</v>
      </c>
      <c r="D332" s="10"/>
      <c r="E332" s="10" t="s">
        <v>934</v>
      </c>
      <c r="F332" s="10" t="s">
        <v>973</v>
      </c>
      <c r="G332" s="10"/>
      <c r="H332" s="10"/>
      <c r="I332" s="10"/>
      <c r="J332" s="10" t="s">
        <v>51</v>
      </c>
      <c r="K332" s="10"/>
      <c r="L332" s="10" t="s">
        <v>150</v>
      </c>
      <c r="M332" s="10" t="s">
        <v>972</v>
      </c>
      <c r="N332" s="10"/>
      <c r="O332" s="10" t="s">
        <v>934</v>
      </c>
      <c r="P332" s="10" t="s">
        <v>973</v>
      </c>
      <c r="Q332" s="10"/>
      <c r="R332" s="10">
        <v>2085504</v>
      </c>
      <c r="S332" s="39"/>
      <c r="T332" s="10"/>
      <c r="U332" s="49"/>
      <c r="V332" s="39"/>
      <c r="W332" s="11"/>
      <c r="X332" s="52"/>
      <c r="Y332" s="37"/>
      <c r="Z332" s="49"/>
      <c r="AA332" s="10"/>
      <c r="AB332" s="10"/>
      <c r="AC332" s="10"/>
      <c r="AD332" s="10"/>
      <c r="AE332" s="10"/>
      <c r="AF332" s="39"/>
      <c r="AG332" s="39"/>
      <c r="AH332" s="12">
        <f>+IF(AC332+(AB332*12)=0,0,(((AD332*12)+AE332)-((AB332*12)+AC332+((AF332*12)+AG332))))</f>
        <v>0</v>
      </c>
      <c r="AI332" s="12">
        <f>+((AF332*12)+AG332)+((AB332*12)+AC332)-AH332</f>
        <v>0</v>
      </c>
      <c r="AJ332" s="13">
        <f>+X332+Y332</f>
        <v>0</v>
      </c>
      <c r="AK332" s="10">
        <f>+AI332-AJ332</f>
        <v>0</v>
      </c>
      <c r="AL332" s="39" t="e">
        <f>+IF(AZ332&gt;11000,11000,AZ332)</f>
        <v>#REF!</v>
      </c>
      <c r="AM332" s="10" t="e">
        <f>AL332*(AK332/12)</f>
        <v>#REF!</v>
      </c>
      <c r="AN332" s="10"/>
      <c r="AO332" s="10" t="e">
        <f>+AN332/AM332</f>
        <v>#REF!</v>
      </c>
      <c r="AP332" s="10" t="e">
        <f>AM332*(1-AO332)</f>
        <v>#REF!</v>
      </c>
      <c r="AQ332" s="10"/>
      <c r="AR332" s="10" t="e">
        <f>+AQ332/AM332</f>
        <v>#REF!</v>
      </c>
      <c r="AS332" s="10" t="e">
        <f>+AM332-AN332-AQ332</f>
        <v>#REF!</v>
      </c>
      <c r="AT332" s="10"/>
      <c r="AU332" s="10"/>
      <c r="AV332" s="10"/>
      <c r="AW332" s="10" t="e">
        <f t="shared" si="5"/>
        <v>#REF!</v>
      </c>
      <c r="AZ332" t="e">
        <f>+AVERAGE(#REF!)</f>
        <v>#REF!</v>
      </c>
    </row>
    <row r="333" spans="1:52">
      <c r="A333" s="10">
        <v>331</v>
      </c>
      <c r="B333" s="21">
        <v>42039</v>
      </c>
      <c r="C333" s="10" t="s">
        <v>903</v>
      </c>
      <c r="D333" s="10"/>
      <c r="E333" s="10" t="s">
        <v>450</v>
      </c>
      <c r="F333" s="10" t="s">
        <v>450</v>
      </c>
      <c r="G333" s="10"/>
      <c r="H333" s="10"/>
      <c r="I333" s="10"/>
      <c r="J333" s="10" t="s">
        <v>51</v>
      </c>
      <c r="K333" s="10"/>
      <c r="L333" s="10" t="s">
        <v>57</v>
      </c>
      <c r="M333" s="10" t="s">
        <v>903</v>
      </c>
      <c r="N333" s="10"/>
      <c r="O333" s="10" t="s">
        <v>450</v>
      </c>
      <c r="P333" s="10" t="s">
        <v>450</v>
      </c>
      <c r="Q333" s="10"/>
      <c r="R333" s="10">
        <v>2038766</v>
      </c>
      <c r="S333" s="39"/>
      <c r="T333" s="10"/>
      <c r="U333" s="49"/>
      <c r="V333" s="39"/>
      <c r="W333" s="11"/>
      <c r="X333" s="52"/>
      <c r="Y333" s="37"/>
      <c r="Z333" s="49"/>
      <c r="AA333" s="10"/>
      <c r="AB333" s="10"/>
      <c r="AC333" s="10"/>
      <c r="AD333" s="10"/>
      <c r="AE333" s="10"/>
      <c r="AF333" s="39"/>
      <c r="AG333" s="39"/>
      <c r="AH333" s="12">
        <f>+IF(AC333+(AB333*12)=0,0,(((AD333*12)+AE333)-((AB333*12)+AC333+((AF333*12)+AG333))))</f>
        <v>0</v>
      </c>
      <c r="AI333" s="12">
        <f>+((AF333*12)+AG333)+((AB333*12)+AC333)-AH333</f>
        <v>0</v>
      </c>
      <c r="AJ333" s="13">
        <f>+X333+Y333</f>
        <v>0</v>
      </c>
      <c r="AK333" s="10">
        <f>+AI333-AJ333</f>
        <v>0</v>
      </c>
      <c r="AL333" s="39" t="e">
        <f>+IF(AZ333&gt;11000,11000,AZ333)</f>
        <v>#REF!</v>
      </c>
      <c r="AM333" s="10" t="e">
        <f>AL333*(AK333/12)</f>
        <v>#REF!</v>
      </c>
      <c r="AN333" s="10"/>
      <c r="AO333" s="10" t="e">
        <f>+AN333/AM333</f>
        <v>#REF!</v>
      </c>
      <c r="AP333" s="10" t="e">
        <f>AM333*(1-AO333)</f>
        <v>#REF!</v>
      </c>
      <c r="AQ333" s="10"/>
      <c r="AR333" s="10" t="e">
        <f>+AQ333/AM333</f>
        <v>#REF!</v>
      </c>
      <c r="AS333" s="10" t="e">
        <f>+AM333-AN333-AQ333</f>
        <v>#REF!</v>
      </c>
      <c r="AT333" s="10"/>
      <c r="AU333" s="10"/>
      <c r="AV333" s="10"/>
      <c r="AW333" s="10" t="e">
        <f t="shared" si="5"/>
        <v>#REF!</v>
      </c>
      <c r="AZ333" t="e">
        <f>+AVERAGE(#REF!)</f>
        <v>#REF!</v>
      </c>
    </row>
    <row r="334" spans="1:52">
      <c r="A334" s="10">
        <v>332</v>
      </c>
      <c r="B334" s="21">
        <v>42039</v>
      </c>
      <c r="C334" s="10" t="s">
        <v>903</v>
      </c>
      <c r="D334" s="10"/>
      <c r="E334" s="10" t="s">
        <v>617</v>
      </c>
      <c r="F334" s="10" t="s">
        <v>816</v>
      </c>
      <c r="G334" s="10"/>
      <c r="H334" s="10"/>
      <c r="I334" s="10"/>
      <c r="J334" s="10" t="s">
        <v>51</v>
      </c>
      <c r="K334" s="10"/>
      <c r="L334" s="10" t="s">
        <v>52</v>
      </c>
      <c r="M334" s="10" t="s">
        <v>974</v>
      </c>
      <c r="N334" s="10"/>
      <c r="O334" s="10" t="s">
        <v>617</v>
      </c>
      <c r="P334" s="10" t="s">
        <v>816</v>
      </c>
      <c r="Q334" s="10"/>
      <c r="R334" s="10">
        <v>2006182</v>
      </c>
      <c r="S334" s="39"/>
      <c r="T334" s="10"/>
      <c r="U334" s="49"/>
      <c r="V334" s="39"/>
      <c r="W334" s="11"/>
      <c r="X334" s="52"/>
      <c r="Y334" s="37"/>
      <c r="Z334" s="49"/>
      <c r="AA334" s="10"/>
      <c r="AB334" s="10"/>
      <c r="AC334" s="10"/>
      <c r="AD334" s="10"/>
      <c r="AE334" s="10"/>
      <c r="AF334" s="39"/>
      <c r="AG334" s="39"/>
      <c r="AH334" s="12">
        <f>+IF(AC334+(AB334*12)=0,0,(((AD334*12)+AE334)-((AB334*12)+AC334+((AF334*12)+AG334))))</f>
        <v>0</v>
      </c>
      <c r="AI334" s="12">
        <f>+((AF334*12)+AG334)+((AB334*12)+AC334)-AH334</f>
        <v>0</v>
      </c>
      <c r="AJ334" s="13">
        <f>+X334+Y334</f>
        <v>0</v>
      </c>
      <c r="AK334" s="10">
        <f>+AI334-AJ334</f>
        <v>0</v>
      </c>
      <c r="AL334" s="39" t="e">
        <f>+IF(AZ334&gt;11000,11000,AZ334)</f>
        <v>#REF!</v>
      </c>
      <c r="AM334" s="10" t="e">
        <f>AL334*(AK334/12)</f>
        <v>#REF!</v>
      </c>
      <c r="AN334" s="10"/>
      <c r="AO334" s="10" t="e">
        <f>+AN334/AM334</f>
        <v>#REF!</v>
      </c>
      <c r="AP334" s="10" t="e">
        <f>AM334*(1-AO334)</f>
        <v>#REF!</v>
      </c>
      <c r="AQ334" s="10"/>
      <c r="AR334" s="10" t="e">
        <f>+AQ334/AM334</f>
        <v>#REF!</v>
      </c>
      <c r="AS334" s="10" t="e">
        <f>+AM334-AN334-AQ334</f>
        <v>#REF!</v>
      </c>
      <c r="AT334" s="10"/>
      <c r="AU334" s="10"/>
      <c r="AV334" s="10"/>
      <c r="AW334" s="10" t="e">
        <f t="shared" si="5"/>
        <v>#REF!</v>
      </c>
      <c r="AZ334" t="e">
        <f>+AVERAGE(#REF!)</f>
        <v>#REF!</v>
      </c>
    </row>
    <row r="335" spans="1:52">
      <c r="A335" s="10">
        <v>333</v>
      </c>
      <c r="B335" s="21">
        <v>42039</v>
      </c>
      <c r="C335" s="10" t="s">
        <v>975</v>
      </c>
      <c r="D335" s="10"/>
      <c r="E335" s="10" t="s">
        <v>779</v>
      </c>
      <c r="F335" s="10" t="s">
        <v>787</v>
      </c>
      <c r="G335" s="10"/>
      <c r="H335" s="10"/>
      <c r="I335" s="10"/>
      <c r="J335" s="10" t="s">
        <v>51</v>
      </c>
      <c r="K335" s="10"/>
      <c r="L335" s="10" t="s">
        <v>57</v>
      </c>
      <c r="M335" s="10" t="s">
        <v>975</v>
      </c>
      <c r="N335" s="10"/>
      <c r="O335" s="10" t="s">
        <v>779</v>
      </c>
      <c r="P335" s="10" t="s">
        <v>787</v>
      </c>
      <c r="Q335" s="10"/>
      <c r="R335" s="10">
        <v>2302687</v>
      </c>
      <c r="S335" s="39"/>
      <c r="T335" s="10"/>
      <c r="U335" s="49"/>
      <c r="V335" s="39"/>
      <c r="W335" s="11"/>
      <c r="X335" s="52"/>
      <c r="Y335" s="37"/>
      <c r="Z335" s="49"/>
      <c r="AA335" s="10"/>
      <c r="AB335" s="10"/>
      <c r="AC335" s="10"/>
      <c r="AD335" s="10"/>
      <c r="AE335" s="10"/>
      <c r="AF335" s="39"/>
      <c r="AG335" s="39"/>
      <c r="AH335" s="12">
        <f>+IF(AC335+(AB335*12)=0,0,(((AD335*12)+AE335)-((AB335*12)+AC335+((AF335*12)+AG335))))</f>
        <v>0</v>
      </c>
      <c r="AI335" s="12">
        <f>+((AF335*12)+AG335)+((AB335*12)+AC335)-AH335</f>
        <v>0</v>
      </c>
      <c r="AJ335" s="13">
        <f>+X335+Y335</f>
        <v>0</v>
      </c>
      <c r="AK335" s="10">
        <f>+AI335-AJ335</f>
        <v>0</v>
      </c>
      <c r="AL335" s="39" t="e">
        <f>+IF(AZ335&gt;11000,11000,AZ335)</f>
        <v>#REF!</v>
      </c>
      <c r="AM335" s="10" t="e">
        <f>AL335*(AK335/12)</f>
        <v>#REF!</v>
      </c>
      <c r="AN335" s="10"/>
      <c r="AO335" s="10" t="e">
        <f>+AN335/AM335</f>
        <v>#REF!</v>
      </c>
      <c r="AP335" s="10" t="e">
        <f>AM335*(1-AO335)</f>
        <v>#REF!</v>
      </c>
      <c r="AQ335" s="10"/>
      <c r="AR335" s="10" t="e">
        <f>+AQ335/AM335</f>
        <v>#REF!</v>
      </c>
      <c r="AS335" s="10" t="e">
        <f>+AM335-AN335-AQ335</f>
        <v>#REF!</v>
      </c>
      <c r="AT335" s="10"/>
      <c r="AU335" s="10"/>
      <c r="AV335" s="10"/>
      <c r="AW335" s="10" t="e">
        <f t="shared" si="5"/>
        <v>#REF!</v>
      </c>
      <c r="AZ335" t="e">
        <f>+AVERAGE(#REF!)</f>
        <v>#REF!</v>
      </c>
    </row>
    <row r="336" spans="1:52">
      <c r="A336" s="10">
        <v>334</v>
      </c>
      <c r="B336" s="21">
        <v>42039</v>
      </c>
      <c r="C336" s="10" t="s">
        <v>926</v>
      </c>
      <c r="D336" s="10" t="s">
        <v>669</v>
      </c>
      <c r="E336" s="10" t="s">
        <v>108</v>
      </c>
      <c r="F336" s="10" t="s">
        <v>964</v>
      </c>
      <c r="G336" s="10"/>
      <c r="H336" s="10"/>
      <c r="I336" s="10"/>
      <c r="J336" s="10" t="s">
        <v>51</v>
      </c>
      <c r="K336" s="10"/>
      <c r="L336" s="10" t="s">
        <v>158</v>
      </c>
      <c r="M336" s="10" t="s">
        <v>926</v>
      </c>
      <c r="N336" s="10" t="s">
        <v>669</v>
      </c>
      <c r="O336" s="10" t="s">
        <v>108</v>
      </c>
      <c r="P336" s="10" t="s">
        <v>964</v>
      </c>
      <c r="Q336" s="10"/>
      <c r="R336" s="10">
        <v>468774</v>
      </c>
      <c r="S336" s="39"/>
      <c r="T336" s="10"/>
      <c r="U336" s="49"/>
      <c r="V336" s="39"/>
      <c r="W336" s="11"/>
      <c r="X336" s="52"/>
      <c r="Y336" s="37"/>
      <c r="Z336" s="49"/>
      <c r="AA336" s="10"/>
      <c r="AB336" s="10"/>
      <c r="AC336" s="10"/>
      <c r="AD336" s="10"/>
      <c r="AE336" s="10"/>
      <c r="AF336" s="39"/>
      <c r="AG336" s="39"/>
      <c r="AH336" s="12">
        <f>+IF(AC336+(AB336*12)=0,0,(((AD336*12)+AE336)-((AB336*12)+AC336+((AF336*12)+AG336))))</f>
        <v>0</v>
      </c>
      <c r="AI336" s="12">
        <f>+((AF336*12)+AG336)+((AB336*12)+AC336)-AH336</f>
        <v>0</v>
      </c>
      <c r="AJ336" s="13">
        <f>+X336+Y336</f>
        <v>0</v>
      </c>
      <c r="AK336" s="10">
        <f>+AI336-AJ336</f>
        <v>0</v>
      </c>
      <c r="AL336" s="39" t="e">
        <f>+IF(AZ336&gt;11000,11000,AZ336)</f>
        <v>#REF!</v>
      </c>
      <c r="AM336" s="10" t="e">
        <f>AL336*(AK336/12)</f>
        <v>#REF!</v>
      </c>
      <c r="AN336" s="10"/>
      <c r="AO336" s="10" t="e">
        <f>+AN336/AM336</f>
        <v>#REF!</v>
      </c>
      <c r="AP336" s="10" t="e">
        <f>AM336*(1-AO336)</f>
        <v>#REF!</v>
      </c>
      <c r="AQ336" s="10"/>
      <c r="AR336" s="10" t="e">
        <f>+AQ336/AM336</f>
        <v>#REF!</v>
      </c>
      <c r="AS336" s="10" t="e">
        <f>+AM336-AN336-AQ336</f>
        <v>#REF!</v>
      </c>
      <c r="AT336" s="10"/>
      <c r="AU336" s="10"/>
      <c r="AV336" s="10"/>
      <c r="AW336" s="10" t="e">
        <f t="shared" si="5"/>
        <v>#REF!</v>
      </c>
      <c r="AZ336" t="e">
        <f>+AVERAGE(#REF!)</f>
        <v>#REF!</v>
      </c>
    </row>
    <row r="337" spans="1:52">
      <c r="A337" s="10">
        <v>335</v>
      </c>
      <c r="B337" s="21">
        <v>42039</v>
      </c>
      <c r="C337" s="10" t="s">
        <v>730</v>
      </c>
      <c r="D337" s="10"/>
      <c r="E337" s="10" t="s">
        <v>218</v>
      </c>
      <c r="F337" s="10" t="s">
        <v>976</v>
      </c>
      <c r="G337" s="10"/>
      <c r="H337" s="10"/>
      <c r="I337" s="10"/>
      <c r="J337" s="10" t="s">
        <v>51</v>
      </c>
      <c r="K337" s="10"/>
      <c r="L337" s="10" t="s">
        <v>150</v>
      </c>
      <c r="M337" s="10" t="s">
        <v>730</v>
      </c>
      <c r="N337" s="10"/>
      <c r="O337" s="10" t="s">
        <v>218</v>
      </c>
      <c r="P337" s="10" t="s">
        <v>976</v>
      </c>
      <c r="Q337" s="10"/>
      <c r="R337" s="10">
        <v>2186184</v>
      </c>
      <c r="S337" s="39"/>
      <c r="T337" s="10"/>
      <c r="U337" s="49"/>
      <c r="V337" s="39"/>
      <c r="W337" s="11"/>
      <c r="X337" s="52"/>
      <c r="Y337" s="37"/>
      <c r="Z337" s="49"/>
      <c r="AA337" s="10"/>
      <c r="AB337" s="10"/>
      <c r="AC337" s="10"/>
      <c r="AD337" s="10"/>
      <c r="AE337" s="10"/>
      <c r="AF337" s="39"/>
      <c r="AG337" s="39"/>
      <c r="AH337" s="12">
        <f>+IF(AC337+(AB337*12)=0,0,(((AD337*12)+AE337)-((AB337*12)+AC337+((AF337*12)+AG337))))</f>
        <v>0</v>
      </c>
      <c r="AI337" s="12">
        <f>+((AF337*12)+AG337)+((AB337*12)+AC337)-AH337</f>
        <v>0</v>
      </c>
      <c r="AJ337" s="13">
        <f>+X337+Y337</f>
        <v>0</v>
      </c>
      <c r="AK337" s="10">
        <f>+AI337-AJ337</f>
        <v>0</v>
      </c>
      <c r="AL337" s="39" t="e">
        <f>+IF(AZ337&gt;11000,11000,AZ337)</f>
        <v>#REF!</v>
      </c>
      <c r="AM337" s="10" t="e">
        <f>AL337*(AK337/12)</f>
        <v>#REF!</v>
      </c>
      <c r="AN337" s="10"/>
      <c r="AO337" s="10" t="e">
        <f>+AN337/AM337</f>
        <v>#REF!</v>
      </c>
      <c r="AP337" s="10" t="e">
        <f>AM337*(1-AO337)</f>
        <v>#REF!</v>
      </c>
      <c r="AQ337" s="10"/>
      <c r="AR337" s="10" t="e">
        <f>+AQ337/AM337</f>
        <v>#REF!</v>
      </c>
      <c r="AS337" s="10" t="e">
        <f>+AM337-AN337-AQ337</f>
        <v>#REF!</v>
      </c>
      <c r="AT337" s="10"/>
      <c r="AU337" s="10"/>
      <c r="AV337" s="10"/>
      <c r="AW337" s="10" t="e">
        <f t="shared" si="5"/>
        <v>#REF!</v>
      </c>
      <c r="AZ337" t="e">
        <f>+AVERAGE(#REF!)</f>
        <v>#REF!</v>
      </c>
    </row>
    <row r="338" spans="1:52">
      <c r="A338" s="10">
        <v>336</v>
      </c>
      <c r="B338" s="21">
        <v>42039</v>
      </c>
      <c r="C338" s="10" t="s">
        <v>360</v>
      </c>
      <c r="D338" s="10"/>
      <c r="E338" s="10" t="s">
        <v>471</v>
      </c>
      <c r="F338" s="10" t="s">
        <v>977</v>
      </c>
      <c r="G338" s="10"/>
      <c r="H338" s="10"/>
      <c r="I338" s="10"/>
      <c r="J338" s="10" t="s">
        <v>51</v>
      </c>
      <c r="K338" s="10"/>
      <c r="L338" s="10" t="s">
        <v>158</v>
      </c>
      <c r="M338" s="10" t="s">
        <v>360</v>
      </c>
      <c r="N338" s="10"/>
      <c r="O338" s="10" t="s">
        <v>471</v>
      </c>
      <c r="P338" s="10" t="s">
        <v>977</v>
      </c>
      <c r="Q338" s="10"/>
      <c r="R338" s="10">
        <v>2046619</v>
      </c>
      <c r="S338" s="39"/>
      <c r="T338" s="10"/>
      <c r="U338" s="49"/>
      <c r="V338" s="39"/>
      <c r="W338" s="11"/>
      <c r="X338" s="52"/>
      <c r="Y338" s="37"/>
      <c r="Z338" s="49"/>
      <c r="AA338" s="10"/>
      <c r="AB338" s="10"/>
      <c r="AC338" s="10"/>
      <c r="AD338" s="10"/>
      <c r="AE338" s="10"/>
      <c r="AF338" s="39"/>
      <c r="AG338" s="39"/>
      <c r="AH338" s="12">
        <f>+IF(AC338+(AB338*12)=0,0,(((AD338*12)+AE338)-((AB338*12)+AC338+((AF338*12)+AG338))))</f>
        <v>0</v>
      </c>
      <c r="AI338" s="12">
        <f>+((AF338*12)+AG338)+((AB338*12)+AC338)-AH338</f>
        <v>0</v>
      </c>
      <c r="AJ338" s="13">
        <f>+X338+Y338</f>
        <v>0</v>
      </c>
      <c r="AK338" s="10">
        <f>+AI338-AJ338</f>
        <v>0</v>
      </c>
      <c r="AL338" s="39" t="e">
        <f>+IF(AZ338&gt;11000,11000,AZ338)</f>
        <v>#REF!</v>
      </c>
      <c r="AM338" s="10" t="e">
        <f>AL338*(AK338/12)</f>
        <v>#REF!</v>
      </c>
      <c r="AN338" s="10"/>
      <c r="AO338" s="10" t="e">
        <f>+AN338/AM338</f>
        <v>#REF!</v>
      </c>
      <c r="AP338" s="10" t="e">
        <f>AM338*(1-AO338)</f>
        <v>#REF!</v>
      </c>
      <c r="AQ338" s="10"/>
      <c r="AR338" s="10" t="e">
        <f>+AQ338/AM338</f>
        <v>#REF!</v>
      </c>
      <c r="AS338" s="10" t="e">
        <f>+AM338-AN338-AQ338</f>
        <v>#REF!</v>
      </c>
      <c r="AT338" s="10"/>
      <c r="AU338" s="10"/>
      <c r="AV338" s="10"/>
      <c r="AW338" s="10" t="e">
        <f t="shared" si="5"/>
        <v>#REF!</v>
      </c>
      <c r="AZ338" t="e">
        <f>+AVERAGE(#REF!)</f>
        <v>#REF!</v>
      </c>
    </row>
    <row r="339" spans="1:52">
      <c r="A339" s="10">
        <v>337</v>
      </c>
      <c r="B339" s="21">
        <v>42039</v>
      </c>
      <c r="C339" s="10" t="s">
        <v>902</v>
      </c>
      <c r="D339" s="10"/>
      <c r="E339" s="10" t="s">
        <v>773</v>
      </c>
      <c r="F339" s="10" t="s">
        <v>978</v>
      </c>
      <c r="G339" s="10"/>
      <c r="H339" s="10"/>
      <c r="I339" s="10"/>
      <c r="J339" s="10" t="s">
        <v>51</v>
      </c>
      <c r="K339" s="10"/>
      <c r="L339" s="10" t="s">
        <v>223</v>
      </c>
      <c r="M339" s="10" t="s">
        <v>902</v>
      </c>
      <c r="N339" s="10"/>
      <c r="O339" s="10" t="s">
        <v>773</v>
      </c>
      <c r="P339" s="10" t="s">
        <v>978</v>
      </c>
      <c r="Q339" s="10"/>
      <c r="R339" s="10">
        <v>2085683</v>
      </c>
      <c r="S339" s="39"/>
      <c r="T339" s="10"/>
      <c r="U339" s="49"/>
      <c r="V339" s="39"/>
      <c r="W339" s="11"/>
      <c r="X339" s="52"/>
      <c r="Y339" s="37"/>
      <c r="Z339" s="49"/>
      <c r="AA339" s="10"/>
      <c r="AB339" s="10"/>
      <c r="AC339" s="10"/>
      <c r="AD339" s="10"/>
      <c r="AE339" s="10"/>
      <c r="AF339" s="39"/>
      <c r="AG339" s="39"/>
      <c r="AH339" s="12">
        <f>+IF(AC339+(AB339*12)=0,0,(((AD339*12)+AE339)-((AB339*12)+AC339+((AF339*12)+AG339))))</f>
        <v>0</v>
      </c>
      <c r="AI339" s="12">
        <f>+((AF339*12)+AG339)+((AB339*12)+AC339)-AH339</f>
        <v>0</v>
      </c>
      <c r="AJ339" s="13">
        <f>+X339+Y339</f>
        <v>0</v>
      </c>
      <c r="AK339" s="10">
        <f>+AI339-AJ339</f>
        <v>0</v>
      </c>
      <c r="AL339" s="39" t="e">
        <f>+IF(AZ339&gt;11000,11000,AZ339)</f>
        <v>#REF!</v>
      </c>
      <c r="AM339" s="10" t="e">
        <f>AL339*(AK339/12)</f>
        <v>#REF!</v>
      </c>
      <c r="AN339" s="10"/>
      <c r="AO339" s="10" t="e">
        <f>+AN339/AM339</f>
        <v>#REF!</v>
      </c>
      <c r="AP339" s="10" t="e">
        <f>AM339*(1-AO339)</f>
        <v>#REF!</v>
      </c>
      <c r="AQ339" s="10"/>
      <c r="AR339" s="10" t="e">
        <f>+AQ339/AM339</f>
        <v>#REF!</v>
      </c>
      <c r="AS339" s="10" t="e">
        <f>+AM339-AN339-AQ339</f>
        <v>#REF!</v>
      </c>
      <c r="AT339" s="10"/>
      <c r="AU339" s="10"/>
      <c r="AV339" s="10"/>
      <c r="AW339" s="10" t="e">
        <f t="shared" si="5"/>
        <v>#REF!</v>
      </c>
      <c r="AZ339" t="e">
        <f>+AVERAGE(#REF!)</f>
        <v>#REF!</v>
      </c>
    </row>
    <row r="340" spans="1:52">
      <c r="A340" s="10">
        <v>338</v>
      </c>
      <c r="B340" s="21">
        <v>42039</v>
      </c>
      <c r="C340" s="10" t="s">
        <v>769</v>
      </c>
      <c r="D340" s="10"/>
      <c r="E340" s="10" t="s">
        <v>772</v>
      </c>
      <c r="F340" s="10" t="s">
        <v>463</v>
      </c>
      <c r="G340" s="10"/>
      <c r="H340" s="10"/>
      <c r="I340" s="10"/>
      <c r="J340" s="10" t="s">
        <v>51</v>
      </c>
      <c r="K340" s="10"/>
      <c r="L340" s="10" t="s">
        <v>57</v>
      </c>
      <c r="M340" s="10" t="s">
        <v>769</v>
      </c>
      <c r="N340" s="10"/>
      <c r="O340" s="10" t="s">
        <v>772</v>
      </c>
      <c r="P340" s="10" t="s">
        <v>979</v>
      </c>
      <c r="Q340" s="10"/>
      <c r="R340" s="10">
        <v>2082264</v>
      </c>
      <c r="S340" s="39"/>
      <c r="T340" s="10"/>
      <c r="U340" s="49"/>
      <c r="V340" s="39"/>
      <c r="W340" s="11"/>
      <c r="X340" s="52"/>
      <c r="Y340" s="37"/>
      <c r="Z340" s="49"/>
      <c r="AA340" s="10"/>
      <c r="AB340" s="10"/>
      <c r="AC340" s="10"/>
      <c r="AD340" s="10"/>
      <c r="AE340" s="10"/>
      <c r="AF340" s="39"/>
      <c r="AG340" s="39"/>
      <c r="AH340" s="12">
        <f>+IF(AC340+(AB340*12)=0,0,(((AD340*12)+AE340)-((AB340*12)+AC340+((AF340*12)+AG340))))</f>
        <v>0</v>
      </c>
      <c r="AI340" s="12">
        <f>+((AF340*12)+AG340)+((AB340*12)+AC340)-AH340</f>
        <v>0</v>
      </c>
      <c r="AJ340" s="13">
        <f>+X340+Y340</f>
        <v>0</v>
      </c>
      <c r="AK340" s="10">
        <f>+AI340-AJ340</f>
        <v>0</v>
      </c>
      <c r="AL340" s="39" t="e">
        <f>+IF(AZ340&gt;11000,11000,AZ340)</f>
        <v>#REF!</v>
      </c>
      <c r="AM340" s="10" t="e">
        <f>AL340*(AK340/12)</f>
        <v>#REF!</v>
      </c>
      <c r="AN340" s="10"/>
      <c r="AO340" s="10" t="e">
        <f>+AN340/AM340</f>
        <v>#REF!</v>
      </c>
      <c r="AP340" s="10" t="e">
        <f>AM340*(1-AO340)</f>
        <v>#REF!</v>
      </c>
      <c r="AQ340" s="10"/>
      <c r="AR340" s="10" t="e">
        <f>+AQ340/AM340</f>
        <v>#REF!</v>
      </c>
      <c r="AS340" s="10" t="e">
        <f>+AM340-AN340-AQ340</f>
        <v>#REF!</v>
      </c>
      <c r="AT340" s="10"/>
      <c r="AU340" s="10"/>
      <c r="AV340" s="10"/>
      <c r="AW340" s="10" t="e">
        <f t="shared" si="5"/>
        <v>#REF!</v>
      </c>
      <c r="AZ340" t="e">
        <f>+AVERAGE(#REF!)</f>
        <v>#REF!</v>
      </c>
    </row>
    <row r="341" spans="1:52">
      <c r="A341" s="10">
        <v>339</v>
      </c>
      <c r="B341" s="21">
        <v>42039</v>
      </c>
      <c r="C341" s="10" t="s">
        <v>912</v>
      </c>
      <c r="D341" s="10"/>
      <c r="E341" s="10" t="s">
        <v>165</v>
      </c>
      <c r="F341" s="10" t="s">
        <v>414</v>
      </c>
      <c r="G341" s="10"/>
      <c r="H341" s="10"/>
      <c r="I341" s="10"/>
      <c r="J341" s="10" t="s">
        <v>51</v>
      </c>
      <c r="K341" s="10"/>
      <c r="L341" s="10" t="s">
        <v>538</v>
      </c>
      <c r="M341" s="10" t="s">
        <v>912</v>
      </c>
      <c r="N341" s="10"/>
      <c r="O341" s="10" t="s">
        <v>165</v>
      </c>
      <c r="P341" s="10" t="s">
        <v>414</v>
      </c>
      <c r="Q341" s="10"/>
      <c r="R341" s="10">
        <v>2055516</v>
      </c>
      <c r="S341" s="39"/>
      <c r="T341" s="10"/>
      <c r="U341" s="49"/>
      <c r="V341" s="39"/>
      <c r="W341" s="11"/>
      <c r="X341" s="52"/>
      <c r="Y341" s="37"/>
      <c r="Z341" s="49"/>
      <c r="AA341" s="10"/>
      <c r="AB341" s="10"/>
      <c r="AC341" s="10"/>
      <c r="AD341" s="10"/>
      <c r="AE341" s="10"/>
      <c r="AF341" s="39"/>
      <c r="AG341" s="39"/>
      <c r="AH341" s="12">
        <f>+IF(AC341+(AB341*12)=0,0,(((AD341*12)+AE341)-((AB341*12)+AC341+((AF341*12)+AG341))))</f>
        <v>0</v>
      </c>
      <c r="AI341" s="12">
        <f>+((AF341*12)+AG341)+((AB341*12)+AC341)-AH341</f>
        <v>0</v>
      </c>
      <c r="AJ341" s="13">
        <f>+X341+Y341</f>
        <v>0</v>
      </c>
      <c r="AK341" s="10">
        <f>+AI341-AJ341</f>
        <v>0</v>
      </c>
      <c r="AL341" s="39" t="e">
        <f>+IF(AZ341&gt;11000,11000,AZ341)</f>
        <v>#REF!</v>
      </c>
      <c r="AM341" s="10" t="e">
        <f>AL341*(AK341/12)</f>
        <v>#REF!</v>
      </c>
      <c r="AN341" s="10"/>
      <c r="AO341" s="10" t="e">
        <f>+AN341/AM341</f>
        <v>#REF!</v>
      </c>
      <c r="AP341" s="10" t="e">
        <f>AM341*(1-AO341)</f>
        <v>#REF!</v>
      </c>
      <c r="AQ341" s="10"/>
      <c r="AR341" s="10" t="e">
        <f>+AQ341/AM341</f>
        <v>#REF!</v>
      </c>
      <c r="AS341" s="10" t="e">
        <f>+AM341-AN341-AQ341</f>
        <v>#REF!</v>
      </c>
      <c r="AT341" s="10"/>
      <c r="AU341" s="10"/>
      <c r="AV341" s="10"/>
      <c r="AW341" s="10" t="e">
        <f t="shared" si="5"/>
        <v>#REF!</v>
      </c>
      <c r="AZ341" t="e">
        <f>+AVERAGE(#REF!)</f>
        <v>#REF!</v>
      </c>
    </row>
    <row r="342" spans="1:52">
      <c r="A342" s="10">
        <v>340</v>
      </c>
      <c r="B342" s="21">
        <v>42039</v>
      </c>
      <c r="C342" s="10" t="s">
        <v>980</v>
      </c>
      <c r="D342" s="10"/>
      <c r="E342" s="10" t="s">
        <v>981</v>
      </c>
      <c r="F342" s="10" t="s">
        <v>182</v>
      </c>
      <c r="G342" s="10"/>
      <c r="H342" s="10"/>
      <c r="I342" s="10"/>
      <c r="J342" s="10" t="s">
        <v>51</v>
      </c>
      <c r="K342" s="10"/>
      <c r="L342" s="10" t="s">
        <v>150</v>
      </c>
      <c r="M342" s="10" t="s">
        <v>980</v>
      </c>
      <c r="N342" s="10"/>
      <c r="O342" s="10" t="s">
        <v>981</v>
      </c>
      <c r="P342" s="10" t="s">
        <v>182</v>
      </c>
      <c r="Q342" s="10"/>
      <c r="R342" s="10">
        <v>2328686</v>
      </c>
      <c r="S342" s="39"/>
      <c r="T342" s="10"/>
      <c r="U342" s="49"/>
      <c r="V342" s="39"/>
      <c r="W342" s="11"/>
      <c r="X342" s="52"/>
      <c r="Y342" s="37"/>
      <c r="Z342" s="49"/>
      <c r="AA342" s="10"/>
      <c r="AB342" s="10"/>
      <c r="AC342" s="10"/>
      <c r="AD342" s="10"/>
      <c r="AE342" s="10"/>
      <c r="AF342" s="39"/>
      <c r="AG342" s="39"/>
      <c r="AH342" s="12">
        <f>+IF(AC342+(AB342*12)=0,0,(((AD342*12)+AE342)-((AB342*12)+AC342+((AF342*12)+AG342))))</f>
        <v>0</v>
      </c>
      <c r="AI342" s="12">
        <f>+((AF342*12)+AG342)+((AB342*12)+AC342)-AH342</f>
        <v>0</v>
      </c>
      <c r="AJ342" s="13">
        <f>+X342+Y342</f>
        <v>0</v>
      </c>
      <c r="AK342" s="10">
        <f>+AI342-AJ342</f>
        <v>0</v>
      </c>
      <c r="AL342" s="39" t="e">
        <f>+IF(AZ342&gt;11000,11000,AZ342)</f>
        <v>#REF!</v>
      </c>
      <c r="AM342" s="10" t="e">
        <f>AL342*(AK342/12)</f>
        <v>#REF!</v>
      </c>
      <c r="AN342" s="10"/>
      <c r="AO342" s="10" t="e">
        <f>+AN342/AM342</f>
        <v>#REF!</v>
      </c>
      <c r="AP342" s="10" t="e">
        <f>AM342*(1-AO342)</f>
        <v>#REF!</v>
      </c>
      <c r="AQ342" s="10"/>
      <c r="AR342" s="10" t="e">
        <f>+AQ342/AM342</f>
        <v>#REF!</v>
      </c>
      <c r="AS342" s="10" t="e">
        <f>+AM342-AN342-AQ342</f>
        <v>#REF!</v>
      </c>
      <c r="AT342" s="10"/>
      <c r="AU342" s="10"/>
      <c r="AV342" s="10"/>
      <c r="AW342" s="10" t="e">
        <f t="shared" si="5"/>
        <v>#REF!</v>
      </c>
      <c r="AZ342" t="e">
        <f>+AVERAGE(#REF!)</f>
        <v>#REF!</v>
      </c>
    </row>
    <row r="343" spans="1:52">
      <c r="A343" s="10">
        <v>341</v>
      </c>
      <c r="B343" s="21">
        <v>42039</v>
      </c>
      <c r="C343" s="10" t="s">
        <v>334</v>
      </c>
      <c r="D343" s="10"/>
      <c r="E343" s="10" t="s">
        <v>787</v>
      </c>
      <c r="F343" s="10" t="s">
        <v>779</v>
      </c>
      <c r="G343" s="10"/>
      <c r="H343" s="10"/>
      <c r="I343" s="10"/>
      <c r="J343" s="10" t="s">
        <v>51</v>
      </c>
      <c r="K343" s="10"/>
      <c r="L343" s="10" t="s">
        <v>158</v>
      </c>
      <c r="M343" s="10" t="s">
        <v>334</v>
      </c>
      <c r="N343" s="10"/>
      <c r="O343" s="10" t="s">
        <v>787</v>
      </c>
      <c r="P343" s="10" t="s">
        <v>779</v>
      </c>
      <c r="Q343" s="10"/>
      <c r="R343" s="10">
        <v>2006587</v>
      </c>
      <c r="S343" s="39"/>
      <c r="T343" s="10"/>
      <c r="U343" s="49"/>
      <c r="V343" s="39"/>
      <c r="W343" s="11"/>
      <c r="X343" s="52"/>
      <c r="Y343" s="37"/>
      <c r="Z343" s="49"/>
      <c r="AA343" s="10"/>
      <c r="AB343" s="10"/>
      <c r="AC343" s="10"/>
      <c r="AD343" s="10"/>
      <c r="AE343" s="10"/>
      <c r="AF343" s="39"/>
      <c r="AG343" s="39"/>
      <c r="AH343" s="12">
        <f>+IF(AC343+(AB343*12)=0,0,(((AD343*12)+AE343)-((AB343*12)+AC343+((AF343*12)+AG343))))</f>
        <v>0</v>
      </c>
      <c r="AI343" s="12">
        <f>+((AF343*12)+AG343)+((AB343*12)+AC343)-AH343</f>
        <v>0</v>
      </c>
      <c r="AJ343" s="13">
        <f>+X343+Y343</f>
        <v>0</v>
      </c>
      <c r="AK343" s="10">
        <f>+AI343-AJ343</f>
        <v>0</v>
      </c>
      <c r="AL343" s="39" t="e">
        <f>+IF(AZ343&gt;11000,11000,AZ343)</f>
        <v>#REF!</v>
      </c>
      <c r="AM343" s="10" t="e">
        <f>AL343*(AK343/12)</f>
        <v>#REF!</v>
      </c>
      <c r="AN343" s="10"/>
      <c r="AO343" s="10" t="e">
        <f>+AN343/AM343</f>
        <v>#REF!</v>
      </c>
      <c r="AP343" s="10" t="e">
        <f>AM343*(1-AO343)</f>
        <v>#REF!</v>
      </c>
      <c r="AQ343" s="10"/>
      <c r="AR343" s="10" t="e">
        <f>+AQ343/AM343</f>
        <v>#REF!</v>
      </c>
      <c r="AS343" s="10" t="e">
        <f>+AM343-AN343-AQ343</f>
        <v>#REF!</v>
      </c>
      <c r="AT343" s="10"/>
      <c r="AU343" s="10"/>
      <c r="AV343" s="10"/>
      <c r="AW343" s="10" t="e">
        <f t="shared" si="5"/>
        <v>#REF!</v>
      </c>
      <c r="AZ343" t="e">
        <f>+AVERAGE(#REF!)</f>
        <v>#REF!</v>
      </c>
    </row>
    <row r="344" spans="1:52">
      <c r="A344" s="10">
        <v>342</v>
      </c>
      <c r="B344" s="21">
        <v>42039</v>
      </c>
      <c r="C344" s="10" t="s">
        <v>360</v>
      </c>
      <c r="D344" s="10"/>
      <c r="E344" s="10" t="s">
        <v>867</v>
      </c>
      <c r="F344" s="10" t="s">
        <v>182</v>
      </c>
      <c r="G344" s="10"/>
      <c r="H344" s="10"/>
      <c r="I344" s="10"/>
      <c r="J344" s="10" t="s">
        <v>51</v>
      </c>
      <c r="K344" s="10"/>
      <c r="L344" s="10" t="s">
        <v>113</v>
      </c>
      <c r="M344" s="10" t="s">
        <v>360</v>
      </c>
      <c r="N344" s="10"/>
      <c r="O344" s="10" t="s">
        <v>867</v>
      </c>
      <c r="P344" s="10" t="s">
        <v>182</v>
      </c>
      <c r="Q344" s="10"/>
      <c r="R344" s="10">
        <v>2017600</v>
      </c>
      <c r="S344" s="39"/>
      <c r="T344" s="10"/>
      <c r="U344" s="49"/>
      <c r="V344" s="39"/>
      <c r="W344" s="11"/>
      <c r="X344" s="52"/>
      <c r="Y344" s="37"/>
      <c r="Z344" s="49"/>
      <c r="AA344" s="10"/>
      <c r="AB344" s="10"/>
      <c r="AC344" s="10"/>
      <c r="AD344" s="10"/>
      <c r="AE344" s="10"/>
      <c r="AF344" s="39"/>
      <c r="AG344" s="39"/>
      <c r="AH344" s="12">
        <f>+IF(AC344+(AB344*12)=0,0,(((AD344*12)+AE344)-((AB344*12)+AC344+((AF344*12)+AG344))))</f>
        <v>0</v>
      </c>
      <c r="AI344" s="12">
        <f>+((AF344*12)+AG344)+((AB344*12)+AC344)-AH344</f>
        <v>0</v>
      </c>
      <c r="AJ344" s="13">
        <f>+X344+Y344</f>
        <v>0</v>
      </c>
      <c r="AK344" s="10">
        <f>+AI344-AJ344</f>
        <v>0</v>
      </c>
      <c r="AL344" s="39" t="e">
        <f>+IF(AZ344&gt;11000,11000,AZ344)</f>
        <v>#REF!</v>
      </c>
      <c r="AM344" s="10" t="e">
        <f>AL344*(AK344/12)</f>
        <v>#REF!</v>
      </c>
      <c r="AN344" s="10"/>
      <c r="AO344" s="10" t="e">
        <f>+AN344/AM344</f>
        <v>#REF!</v>
      </c>
      <c r="AP344" s="10" t="e">
        <f>AM344*(1-AO344)</f>
        <v>#REF!</v>
      </c>
      <c r="AQ344" s="10"/>
      <c r="AR344" s="10" t="e">
        <f>+AQ344/AM344</f>
        <v>#REF!</v>
      </c>
      <c r="AS344" s="10" t="e">
        <f>+AM344-AN344-AQ344</f>
        <v>#REF!</v>
      </c>
      <c r="AT344" s="10"/>
      <c r="AU344" s="10"/>
      <c r="AV344" s="10"/>
      <c r="AW344" s="10" t="e">
        <f t="shared" si="5"/>
        <v>#REF!</v>
      </c>
      <c r="AZ344" t="e">
        <f>+AVERAGE(#REF!)</f>
        <v>#REF!</v>
      </c>
    </row>
    <row r="345" spans="1:52">
      <c r="A345" s="10">
        <v>343</v>
      </c>
      <c r="B345" s="21">
        <v>42039</v>
      </c>
      <c r="C345" s="10" t="s">
        <v>622</v>
      </c>
      <c r="D345" s="10"/>
      <c r="E345" s="10" t="s">
        <v>182</v>
      </c>
      <c r="F345" s="10" t="s">
        <v>982</v>
      </c>
      <c r="G345" s="10"/>
      <c r="H345" s="10"/>
      <c r="I345" s="10"/>
      <c r="J345" s="10" t="s">
        <v>51</v>
      </c>
      <c r="K345" s="10"/>
      <c r="L345" s="10" t="s">
        <v>57</v>
      </c>
      <c r="M345" s="10" t="s">
        <v>622</v>
      </c>
      <c r="N345" s="10"/>
      <c r="O345" s="10" t="s">
        <v>182</v>
      </c>
      <c r="P345" s="10" t="s">
        <v>982</v>
      </c>
      <c r="Q345" s="10"/>
      <c r="R345" s="10">
        <v>413374</v>
      </c>
      <c r="S345" s="39"/>
      <c r="T345" s="10"/>
      <c r="U345" s="49"/>
      <c r="V345" s="39"/>
      <c r="W345" s="11"/>
      <c r="X345" s="52"/>
      <c r="Y345" s="37"/>
      <c r="Z345" s="49"/>
      <c r="AA345" s="10"/>
      <c r="AB345" s="10"/>
      <c r="AC345" s="10"/>
      <c r="AD345" s="10"/>
      <c r="AE345" s="10"/>
      <c r="AF345" s="39"/>
      <c r="AG345" s="39"/>
      <c r="AH345" s="12">
        <f>+IF(AC345+(AB345*12)=0,0,(((AD345*12)+AE345)-((AB345*12)+AC345+((AF345*12)+AG345))))</f>
        <v>0</v>
      </c>
      <c r="AI345" s="12">
        <f>+((AF345*12)+AG345)+((AB345*12)+AC345)-AH345</f>
        <v>0</v>
      </c>
      <c r="AJ345" s="13">
        <f>+X345+Y345</f>
        <v>0</v>
      </c>
      <c r="AK345" s="10">
        <f>+AI345-AJ345</f>
        <v>0</v>
      </c>
      <c r="AL345" s="39" t="e">
        <f>+IF(AZ345&gt;11000,11000,AZ345)</f>
        <v>#REF!</v>
      </c>
      <c r="AM345" s="10" t="e">
        <f>AL345*(AK345/12)</f>
        <v>#REF!</v>
      </c>
      <c r="AN345" s="10"/>
      <c r="AO345" s="10" t="e">
        <f>+AN345/AM345</f>
        <v>#REF!</v>
      </c>
      <c r="AP345" s="10" t="e">
        <f>AM345*(1-AO345)</f>
        <v>#REF!</v>
      </c>
      <c r="AQ345" s="10"/>
      <c r="AR345" s="10" t="e">
        <f>+AQ345/AM345</f>
        <v>#REF!</v>
      </c>
      <c r="AS345" s="10" t="e">
        <f>+AM345-AN345-AQ345</f>
        <v>#REF!</v>
      </c>
      <c r="AT345" s="10"/>
      <c r="AU345" s="10"/>
      <c r="AV345" s="10"/>
      <c r="AW345" s="10" t="e">
        <f t="shared" si="5"/>
        <v>#REF!</v>
      </c>
      <c r="AZ345" t="e">
        <f>+AVERAGE(#REF!)</f>
        <v>#REF!</v>
      </c>
    </row>
    <row r="346" spans="1:52">
      <c r="A346" s="10">
        <v>344</v>
      </c>
      <c r="B346" s="21">
        <v>42039</v>
      </c>
      <c r="C346" s="10" t="s">
        <v>983</v>
      </c>
      <c r="D346" s="10"/>
      <c r="E346" s="10" t="s">
        <v>779</v>
      </c>
      <c r="F346" s="10" t="s">
        <v>779</v>
      </c>
      <c r="G346" s="10"/>
      <c r="H346" s="10"/>
      <c r="I346" s="10"/>
      <c r="J346" s="10" t="s">
        <v>51</v>
      </c>
      <c r="K346" s="10"/>
      <c r="L346" s="10" t="s">
        <v>984</v>
      </c>
      <c r="M346" s="10" t="s">
        <v>983</v>
      </c>
      <c r="N346" s="10"/>
      <c r="O346" s="10" t="s">
        <v>779</v>
      </c>
      <c r="P346" s="10" t="s">
        <v>779</v>
      </c>
      <c r="Q346" s="10"/>
      <c r="R346" s="10">
        <v>2322764</v>
      </c>
      <c r="S346" s="39"/>
      <c r="T346" s="10"/>
      <c r="U346" s="49"/>
      <c r="V346" s="39"/>
      <c r="W346" s="11"/>
      <c r="X346" s="52"/>
      <c r="Y346" s="37"/>
      <c r="Z346" s="49"/>
      <c r="AA346" s="10"/>
      <c r="AB346" s="10"/>
      <c r="AC346" s="10"/>
      <c r="AD346" s="10"/>
      <c r="AE346" s="10"/>
      <c r="AF346" s="39"/>
      <c r="AG346" s="39"/>
      <c r="AH346" s="12">
        <f>+IF(AC346+(AB346*12)=0,0,(((AD346*12)+AE346)-((AB346*12)+AC346+((AF346*12)+AG346))))</f>
        <v>0</v>
      </c>
      <c r="AI346" s="12">
        <f>+((AF346*12)+AG346)+((AB346*12)+AC346)-AH346</f>
        <v>0</v>
      </c>
      <c r="AJ346" s="13">
        <f>+X346+Y346</f>
        <v>0</v>
      </c>
      <c r="AK346" s="10">
        <f>+AI346-AJ346</f>
        <v>0</v>
      </c>
      <c r="AL346" s="39" t="e">
        <f>+IF(AZ346&gt;11000,11000,AZ346)</f>
        <v>#REF!</v>
      </c>
      <c r="AM346" s="10" t="e">
        <f>AL346*(AK346/12)</f>
        <v>#REF!</v>
      </c>
      <c r="AN346" s="10"/>
      <c r="AO346" s="10" t="e">
        <f>+AN346/AM346</f>
        <v>#REF!</v>
      </c>
      <c r="AP346" s="10" t="e">
        <f>AM346*(1-AO346)</f>
        <v>#REF!</v>
      </c>
      <c r="AQ346" s="10"/>
      <c r="AR346" s="10" t="e">
        <f>+AQ346/AM346</f>
        <v>#REF!</v>
      </c>
      <c r="AS346" s="10" t="e">
        <f>+AM346-AN346-AQ346</f>
        <v>#REF!</v>
      </c>
      <c r="AT346" s="10"/>
      <c r="AU346" s="10"/>
      <c r="AV346" s="10"/>
      <c r="AW346" s="10" t="e">
        <f t="shared" si="5"/>
        <v>#REF!</v>
      </c>
      <c r="AZ346" t="e">
        <f>+AVERAGE(#REF!)</f>
        <v>#REF!</v>
      </c>
    </row>
    <row r="347" spans="1:52">
      <c r="A347" s="10">
        <v>345</v>
      </c>
      <c r="B347" s="21">
        <v>42040</v>
      </c>
      <c r="C347" s="10" t="s">
        <v>437</v>
      </c>
      <c r="D347" s="10"/>
      <c r="E347" s="10" t="s">
        <v>161</v>
      </c>
      <c r="F347" s="10" t="s">
        <v>646</v>
      </c>
      <c r="G347" s="10"/>
      <c r="H347" s="10"/>
      <c r="I347" s="10"/>
      <c r="J347" s="10" t="s">
        <v>51</v>
      </c>
      <c r="K347" s="10"/>
      <c r="L347" s="10" t="s">
        <v>113</v>
      </c>
      <c r="M347" s="10" t="s">
        <v>437</v>
      </c>
      <c r="N347" s="10"/>
      <c r="O347" s="10" t="s">
        <v>161</v>
      </c>
      <c r="P347" s="10" t="s">
        <v>646</v>
      </c>
      <c r="Q347" s="10"/>
      <c r="R347" s="10">
        <v>2086081</v>
      </c>
      <c r="S347" s="39"/>
      <c r="T347" s="10"/>
      <c r="U347" s="49"/>
      <c r="V347" s="39"/>
      <c r="W347" s="11"/>
      <c r="X347" s="52"/>
      <c r="Y347" s="37"/>
      <c r="Z347" s="49"/>
      <c r="AA347" s="10"/>
      <c r="AB347" s="10"/>
      <c r="AC347" s="10"/>
      <c r="AD347" s="10"/>
      <c r="AE347" s="10"/>
      <c r="AF347" s="39"/>
      <c r="AG347" s="39"/>
      <c r="AH347" s="12">
        <f>+IF(AC347+(AB347*12)=0,0,(((AD347*12)+AE347)-((AB347*12)+AC347+((AF347*12)+AG347))))</f>
        <v>0</v>
      </c>
      <c r="AI347" s="12">
        <f>+((AF347*12)+AG347)+((AB347*12)+AC347)-AH347</f>
        <v>0</v>
      </c>
      <c r="AJ347" s="13">
        <f>+X347+Y347</f>
        <v>0</v>
      </c>
      <c r="AK347" s="10">
        <f>+AI347-AJ347</f>
        <v>0</v>
      </c>
      <c r="AL347" s="39" t="e">
        <f>+IF(AZ347&gt;11000,11000,AZ347)</f>
        <v>#REF!</v>
      </c>
      <c r="AM347" s="10" t="e">
        <f>AL347*(AK347/12)</f>
        <v>#REF!</v>
      </c>
      <c r="AN347" s="10"/>
      <c r="AO347" s="10" t="e">
        <f>+AN347/AM347</f>
        <v>#REF!</v>
      </c>
      <c r="AP347" s="10" t="e">
        <f>AM347*(1-AO347)</f>
        <v>#REF!</v>
      </c>
      <c r="AQ347" s="10"/>
      <c r="AR347" s="10" t="e">
        <f>+AQ347/AM347</f>
        <v>#REF!</v>
      </c>
      <c r="AS347" s="10" t="e">
        <f>+AM347-AN347-AQ347</f>
        <v>#REF!</v>
      </c>
      <c r="AT347" s="10"/>
      <c r="AU347" s="10"/>
      <c r="AV347" s="10"/>
      <c r="AW347" s="10" t="e">
        <f t="shared" si="5"/>
        <v>#REF!</v>
      </c>
      <c r="AZ347" t="e">
        <f>+AVERAGE(#REF!)</f>
        <v>#REF!</v>
      </c>
    </row>
    <row r="348" spans="1:52">
      <c r="A348" s="10">
        <v>346</v>
      </c>
      <c r="B348" s="21">
        <v>42040</v>
      </c>
      <c r="C348" s="10" t="s">
        <v>358</v>
      </c>
      <c r="D348" s="10"/>
      <c r="E348" s="10" t="s">
        <v>442</v>
      </c>
      <c r="F348" s="10" t="s">
        <v>985</v>
      </c>
      <c r="G348" s="10"/>
      <c r="H348" s="10"/>
      <c r="I348" s="10"/>
      <c r="J348" s="10" t="s">
        <v>51</v>
      </c>
      <c r="K348" s="10"/>
      <c r="L348" s="10" t="s">
        <v>158</v>
      </c>
      <c r="M348" s="10" t="s">
        <v>358</v>
      </c>
      <c r="N348" s="10"/>
      <c r="O348" s="10" t="s">
        <v>442</v>
      </c>
      <c r="P348" s="10" t="s">
        <v>985</v>
      </c>
      <c r="Q348" s="10"/>
      <c r="R348" s="10">
        <v>2331395</v>
      </c>
      <c r="S348" s="39"/>
      <c r="T348" s="10"/>
      <c r="U348" s="49"/>
      <c r="V348" s="39"/>
      <c r="W348" s="11"/>
      <c r="X348" s="52"/>
      <c r="Y348" s="37"/>
      <c r="Z348" s="49"/>
      <c r="AA348" s="10"/>
      <c r="AB348" s="10"/>
      <c r="AC348" s="10"/>
      <c r="AD348" s="10"/>
      <c r="AE348" s="10"/>
      <c r="AF348" s="39"/>
      <c r="AG348" s="39"/>
      <c r="AH348" s="12">
        <f>+IF(AC348+(AB348*12)=0,0,(((AD348*12)+AE348)-((AB348*12)+AC348+((AF348*12)+AG348))))</f>
        <v>0</v>
      </c>
      <c r="AI348" s="12">
        <f>+((AF348*12)+AG348)+((AB348*12)+AC348)-AH348</f>
        <v>0</v>
      </c>
      <c r="AJ348" s="13">
        <f>+X348+Y348</f>
        <v>0</v>
      </c>
      <c r="AK348" s="10">
        <f>+AI348-AJ348</f>
        <v>0</v>
      </c>
      <c r="AL348" s="39" t="e">
        <f>+IF(AZ348&gt;11000,11000,AZ348)</f>
        <v>#REF!</v>
      </c>
      <c r="AM348" s="10" t="e">
        <f>AL348*(AK348/12)</f>
        <v>#REF!</v>
      </c>
      <c r="AN348" s="10"/>
      <c r="AO348" s="10" t="e">
        <f>+AN348/AM348</f>
        <v>#REF!</v>
      </c>
      <c r="AP348" s="10" t="e">
        <f>AM348*(1-AO348)</f>
        <v>#REF!</v>
      </c>
      <c r="AQ348" s="10"/>
      <c r="AR348" s="10" t="e">
        <f>+AQ348/AM348</f>
        <v>#REF!</v>
      </c>
      <c r="AS348" s="10" t="e">
        <f>+AM348-AN348-AQ348</f>
        <v>#REF!</v>
      </c>
      <c r="AT348" s="10"/>
      <c r="AU348" s="10"/>
      <c r="AV348" s="10"/>
      <c r="AW348" s="10" t="e">
        <f t="shared" si="5"/>
        <v>#REF!</v>
      </c>
      <c r="AZ348" t="e">
        <f>+AVERAGE(#REF!)</f>
        <v>#REF!</v>
      </c>
    </row>
    <row r="349" spans="1:52">
      <c r="A349" s="10">
        <v>347</v>
      </c>
      <c r="B349" s="21">
        <v>42040</v>
      </c>
      <c r="C349" s="10" t="s">
        <v>437</v>
      </c>
      <c r="D349" s="10"/>
      <c r="E349" s="10" t="s">
        <v>502</v>
      </c>
      <c r="F349" s="10" t="s">
        <v>442</v>
      </c>
      <c r="G349" s="10"/>
      <c r="H349" s="10"/>
      <c r="I349" s="10"/>
      <c r="J349" s="10" t="s">
        <v>51</v>
      </c>
      <c r="K349" s="10"/>
      <c r="L349" s="10" t="s">
        <v>57</v>
      </c>
      <c r="M349" s="10" t="s">
        <v>437</v>
      </c>
      <c r="N349" s="10"/>
      <c r="O349" s="10" t="s">
        <v>502</v>
      </c>
      <c r="P349" s="10" t="s">
        <v>442</v>
      </c>
      <c r="Q349" s="10"/>
      <c r="R349" s="10">
        <v>2339201</v>
      </c>
      <c r="S349" s="39"/>
      <c r="T349" s="10"/>
      <c r="U349" s="49"/>
      <c r="V349" s="39"/>
      <c r="W349" s="11"/>
      <c r="X349" s="52"/>
      <c r="Y349" s="37"/>
      <c r="Z349" s="49"/>
      <c r="AA349" s="10"/>
      <c r="AB349" s="10"/>
      <c r="AC349" s="10"/>
      <c r="AD349" s="10"/>
      <c r="AE349" s="10"/>
      <c r="AF349" s="39"/>
      <c r="AG349" s="39"/>
      <c r="AH349" s="12">
        <f>+IF(AC349+(AB349*12)=0,0,(((AD349*12)+AE349)-((AB349*12)+AC349+((AF349*12)+AG349))))</f>
        <v>0</v>
      </c>
      <c r="AI349" s="12">
        <f>+((AF349*12)+AG349)+((AB349*12)+AC349)-AH349</f>
        <v>0</v>
      </c>
      <c r="AJ349" s="13">
        <f>+X349+Y349</f>
        <v>0</v>
      </c>
      <c r="AK349" s="10">
        <f>+AI349-AJ349</f>
        <v>0</v>
      </c>
      <c r="AL349" s="39" t="e">
        <f>+IF(AZ349&gt;11000,11000,AZ349)</f>
        <v>#REF!</v>
      </c>
      <c r="AM349" s="10" t="e">
        <f>AL349*(AK349/12)</f>
        <v>#REF!</v>
      </c>
      <c r="AN349" s="10"/>
      <c r="AO349" s="10" t="e">
        <f>+AN349/AM349</f>
        <v>#REF!</v>
      </c>
      <c r="AP349" s="10" t="e">
        <f>AM349*(1-AO349)</f>
        <v>#REF!</v>
      </c>
      <c r="AQ349" s="10"/>
      <c r="AR349" s="10" t="e">
        <f>+AQ349/AM349</f>
        <v>#REF!</v>
      </c>
      <c r="AS349" s="10" t="e">
        <f>+AM349-AN349-AQ349</f>
        <v>#REF!</v>
      </c>
      <c r="AT349" s="10"/>
      <c r="AU349" s="10"/>
      <c r="AV349" s="10"/>
      <c r="AW349" s="10" t="e">
        <f t="shared" si="5"/>
        <v>#REF!</v>
      </c>
      <c r="AZ349" t="e">
        <f>+AVERAGE(#REF!)</f>
        <v>#REF!</v>
      </c>
    </row>
    <row r="350" spans="1:52">
      <c r="A350" s="10">
        <v>348</v>
      </c>
      <c r="B350" s="21">
        <v>42040</v>
      </c>
      <c r="C350" s="10" t="s">
        <v>143</v>
      </c>
      <c r="D350" s="10" t="s">
        <v>986</v>
      </c>
      <c r="E350" s="10" t="s">
        <v>292</v>
      </c>
      <c r="F350" s="10" t="s">
        <v>518</v>
      </c>
      <c r="G350" s="10"/>
      <c r="H350" s="10"/>
      <c r="I350" s="10"/>
      <c r="J350" s="10" t="s">
        <v>51</v>
      </c>
      <c r="K350" s="10"/>
      <c r="L350" s="10" t="s">
        <v>223</v>
      </c>
      <c r="M350" s="10" t="s">
        <v>143</v>
      </c>
      <c r="N350" s="10" t="s">
        <v>986</v>
      </c>
      <c r="O350" s="10" t="s">
        <v>292</v>
      </c>
      <c r="P350" s="10" t="s">
        <v>518</v>
      </c>
      <c r="Q350" s="10"/>
      <c r="R350" s="10">
        <v>391097</v>
      </c>
      <c r="S350" s="39"/>
      <c r="T350" s="10"/>
      <c r="U350" s="49"/>
      <c r="V350" s="39"/>
      <c r="W350" s="11"/>
      <c r="X350" s="52"/>
      <c r="Y350" s="37"/>
      <c r="Z350" s="49"/>
      <c r="AA350" s="10"/>
      <c r="AB350" s="10"/>
      <c r="AC350" s="10"/>
      <c r="AD350" s="10"/>
      <c r="AE350" s="10"/>
      <c r="AF350" s="39"/>
      <c r="AG350" s="39"/>
      <c r="AH350" s="12">
        <f>+IF(AC350+(AB350*12)=0,0,(((AD350*12)+AE350)-((AB350*12)+AC350+((AF350*12)+AG350))))</f>
        <v>0</v>
      </c>
      <c r="AI350" s="12">
        <f>+((AF350*12)+AG350)+((AB350*12)+AC350)-AH350</f>
        <v>0</v>
      </c>
      <c r="AJ350" s="13">
        <f>+X350+Y350</f>
        <v>0</v>
      </c>
      <c r="AK350" s="10">
        <f>+AI350-AJ350</f>
        <v>0</v>
      </c>
      <c r="AL350" s="39" t="e">
        <f>+IF(AZ350&gt;11000,11000,AZ350)</f>
        <v>#REF!</v>
      </c>
      <c r="AM350" s="10" t="e">
        <f>AL350*(AK350/12)</f>
        <v>#REF!</v>
      </c>
      <c r="AN350" s="10"/>
      <c r="AO350" s="10" t="e">
        <f>+AN350/AM350</f>
        <v>#REF!</v>
      </c>
      <c r="AP350" s="10" t="e">
        <f>AM350*(1-AO350)</f>
        <v>#REF!</v>
      </c>
      <c r="AQ350" s="10"/>
      <c r="AR350" s="10" t="e">
        <f>+AQ350/AM350</f>
        <v>#REF!</v>
      </c>
      <c r="AS350" s="10" t="e">
        <f>+AM350-AN350-AQ350</f>
        <v>#REF!</v>
      </c>
      <c r="AT350" s="10"/>
      <c r="AU350" s="10"/>
      <c r="AV350" s="10"/>
      <c r="AW350" s="10" t="e">
        <f t="shared" si="5"/>
        <v>#REF!</v>
      </c>
      <c r="AZ350" t="e">
        <f>+AVERAGE(#REF!)</f>
        <v>#REF!</v>
      </c>
    </row>
    <row r="351" spans="1:52">
      <c r="A351" s="10">
        <v>349</v>
      </c>
      <c r="B351" s="21">
        <v>42040</v>
      </c>
      <c r="C351" s="10" t="s">
        <v>143</v>
      </c>
      <c r="D351" s="10"/>
      <c r="E351" s="10" t="s">
        <v>471</v>
      </c>
      <c r="F351" s="10" t="s">
        <v>450</v>
      </c>
      <c r="G351" s="10"/>
      <c r="H351" s="10"/>
      <c r="I351" s="10"/>
      <c r="J351" s="10" t="s">
        <v>51</v>
      </c>
      <c r="K351" s="10"/>
      <c r="L351" s="10" t="s">
        <v>113</v>
      </c>
      <c r="M351" s="10" t="s">
        <v>143</v>
      </c>
      <c r="N351" s="10"/>
      <c r="O351" s="10" t="s">
        <v>471</v>
      </c>
      <c r="P351" s="10" t="s">
        <v>450</v>
      </c>
      <c r="Q351" s="10"/>
      <c r="R351" s="10">
        <v>2323334</v>
      </c>
      <c r="S351" s="39"/>
      <c r="T351" s="10"/>
      <c r="U351" s="49"/>
      <c r="V351" s="39"/>
      <c r="W351" s="11"/>
      <c r="X351" s="52"/>
      <c r="Y351" s="37"/>
      <c r="Z351" s="49"/>
      <c r="AA351" s="10"/>
      <c r="AB351" s="10"/>
      <c r="AC351" s="10"/>
      <c r="AD351" s="10"/>
      <c r="AE351" s="10"/>
      <c r="AF351" s="39"/>
      <c r="AG351" s="39"/>
      <c r="AH351" s="12">
        <f>+IF(AC351+(AB351*12)=0,0,(((AD351*12)+AE351)-((AB351*12)+AC351+((AF351*12)+AG351))))</f>
        <v>0</v>
      </c>
      <c r="AI351" s="12">
        <f>+((AF351*12)+AG351)+((AB351*12)+AC351)-AH351</f>
        <v>0</v>
      </c>
      <c r="AJ351" s="13">
        <f>+X351+Y351</f>
        <v>0</v>
      </c>
      <c r="AK351" s="10">
        <f>+AI351-AJ351</f>
        <v>0</v>
      </c>
      <c r="AL351" s="39" t="e">
        <f>+IF(AZ351&gt;11000,11000,AZ351)</f>
        <v>#REF!</v>
      </c>
      <c r="AM351" s="10" t="e">
        <f>AL351*(AK351/12)</f>
        <v>#REF!</v>
      </c>
      <c r="AN351" s="10"/>
      <c r="AO351" s="10" t="e">
        <f>+AN351/AM351</f>
        <v>#REF!</v>
      </c>
      <c r="AP351" s="10" t="e">
        <f>AM351*(1-AO351)</f>
        <v>#REF!</v>
      </c>
      <c r="AQ351" s="10"/>
      <c r="AR351" s="10" t="e">
        <f>+AQ351/AM351</f>
        <v>#REF!</v>
      </c>
      <c r="AS351" s="10" t="e">
        <f>+AM351-AN351-AQ351</f>
        <v>#REF!</v>
      </c>
      <c r="AT351" s="10"/>
      <c r="AU351" s="10"/>
      <c r="AV351" s="10"/>
      <c r="AW351" s="10" t="e">
        <f t="shared" si="5"/>
        <v>#REF!</v>
      </c>
      <c r="AZ351" t="e">
        <f>+AVERAGE(#REF!)</f>
        <v>#REF!</v>
      </c>
    </row>
    <row r="352" spans="1:52">
      <c r="A352" s="10">
        <v>350</v>
      </c>
      <c r="B352" s="21">
        <v>42040</v>
      </c>
      <c r="C352" s="10" t="s">
        <v>279</v>
      </c>
      <c r="D352" s="10"/>
      <c r="E352" s="10" t="s">
        <v>183</v>
      </c>
      <c r="F352" s="10" t="s">
        <v>376</v>
      </c>
      <c r="G352" s="10"/>
      <c r="H352" s="10"/>
      <c r="I352" s="10"/>
      <c r="J352" s="10" t="s">
        <v>51</v>
      </c>
      <c r="K352" s="10"/>
      <c r="L352" s="10" t="s">
        <v>113</v>
      </c>
      <c r="M352" s="10" t="s">
        <v>279</v>
      </c>
      <c r="N352" s="10"/>
      <c r="O352" s="10" t="s">
        <v>183</v>
      </c>
      <c r="P352" s="10" t="s">
        <v>376</v>
      </c>
      <c r="Q352" s="10"/>
      <c r="R352" s="10">
        <v>2345021</v>
      </c>
      <c r="S352" s="39"/>
      <c r="T352" s="10"/>
      <c r="U352" s="49"/>
      <c r="V352" s="39"/>
      <c r="W352" s="11"/>
      <c r="X352" s="52"/>
      <c r="Y352" s="37"/>
      <c r="Z352" s="49"/>
      <c r="AA352" s="10"/>
      <c r="AB352" s="10"/>
      <c r="AC352" s="10"/>
      <c r="AD352" s="10"/>
      <c r="AE352" s="10"/>
      <c r="AF352" s="39"/>
      <c r="AG352" s="39"/>
      <c r="AH352" s="12">
        <f>+IF(AC352+(AB352*12)=0,0,(((AD352*12)+AE352)-((AB352*12)+AC352+((AF352*12)+AG352))))</f>
        <v>0</v>
      </c>
      <c r="AI352" s="12">
        <f>+((AF352*12)+AG352)+((AB352*12)+AC352)-AH352</f>
        <v>0</v>
      </c>
      <c r="AJ352" s="13">
        <f>+X352+Y352</f>
        <v>0</v>
      </c>
      <c r="AK352" s="10">
        <f>+AI352-AJ352</f>
        <v>0</v>
      </c>
      <c r="AL352" s="39" t="e">
        <f>+IF(AZ352&gt;11000,11000,AZ352)</f>
        <v>#REF!</v>
      </c>
      <c r="AM352" s="10" t="e">
        <f>AL352*(AK352/12)</f>
        <v>#REF!</v>
      </c>
      <c r="AN352" s="10"/>
      <c r="AO352" s="10" t="e">
        <f>+AN352/AM352</f>
        <v>#REF!</v>
      </c>
      <c r="AP352" s="10" t="e">
        <f>AM352*(1-AO352)</f>
        <v>#REF!</v>
      </c>
      <c r="AQ352" s="10"/>
      <c r="AR352" s="10" t="e">
        <f>+AQ352/AM352</f>
        <v>#REF!</v>
      </c>
      <c r="AS352" s="10" t="e">
        <f>+AM352-AN352-AQ352</f>
        <v>#REF!</v>
      </c>
      <c r="AT352" s="10"/>
      <c r="AU352" s="10"/>
      <c r="AV352" s="10"/>
      <c r="AW352" s="10" t="e">
        <f t="shared" si="5"/>
        <v>#REF!</v>
      </c>
      <c r="AZ352" t="e">
        <f>+AVERAGE(#REF!)</f>
        <v>#REF!</v>
      </c>
    </row>
    <row r="353" spans="1:52">
      <c r="A353" s="10">
        <v>351</v>
      </c>
      <c r="B353" s="21">
        <v>42040</v>
      </c>
      <c r="C353" s="10" t="s">
        <v>874</v>
      </c>
      <c r="D353" s="10"/>
      <c r="E353" s="10" t="s">
        <v>126</v>
      </c>
      <c r="F353" s="10" t="s">
        <v>463</v>
      </c>
      <c r="G353" s="10"/>
      <c r="H353" s="10"/>
      <c r="I353" s="10"/>
      <c r="J353" s="10" t="s">
        <v>51</v>
      </c>
      <c r="K353" s="10"/>
      <c r="L353" s="10" t="s">
        <v>57</v>
      </c>
      <c r="M353" s="10" t="s">
        <v>874</v>
      </c>
      <c r="N353" s="10"/>
      <c r="O353" s="10" t="s">
        <v>126</v>
      </c>
      <c r="P353" s="10" t="s">
        <v>463</v>
      </c>
      <c r="Q353" s="10"/>
      <c r="R353" s="10">
        <v>2027095</v>
      </c>
      <c r="S353" s="39"/>
      <c r="T353" s="10"/>
      <c r="U353" s="49"/>
      <c r="V353" s="39"/>
      <c r="W353" s="11"/>
      <c r="X353" s="52"/>
      <c r="Y353" s="37"/>
      <c r="Z353" s="49"/>
      <c r="AA353" s="10"/>
      <c r="AB353" s="10"/>
      <c r="AC353" s="10"/>
      <c r="AD353" s="10"/>
      <c r="AE353" s="10"/>
      <c r="AF353" s="39"/>
      <c r="AG353" s="39"/>
      <c r="AH353" s="12">
        <f>+IF(AC353+(AB353*12)=0,0,(((AD353*12)+AE353)-((AB353*12)+AC353+((AF353*12)+AG353))))</f>
        <v>0</v>
      </c>
      <c r="AI353" s="12">
        <f>+((AF353*12)+AG353)+((AB353*12)+AC353)-AH353</f>
        <v>0</v>
      </c>
      <c r="AJ353" s="13">
        <f>+X353+Y353</f>
        <v>0</v>
      </c>
      <c r="AK353" s="10">
        <f>+AI353-AJ353</f>
        <v>0</v>
      </c>
      <c r="AL353" s="39" t="e">
        <f>+IF(AZ353&gt;11000,11000,AZ353)</f>
        <v>#REF!</v>
      </c>
      <c r="AM353" s="10" t="e">
        <f>AL353*(AK353/12)</f>
        <v>#REF!</v>
      </c>
      <c r="AN353" s="10"/>
      <c r="AO353" s="10" t="e">
        <f>+AN353/AM353</f>
        <v>#REF!</v>
      </c>
      <c r="AP353" s="10" t="e">
        <f>AM353*(1-AO353)</f>
        <v>#REF!</v>
      </c>
      <c r="AQ353" s="10"/>
      <c r="AR353" s="10" t="e">
        <f>+AQ353/AM353</f>
        <v>#REF!</v>
      </c>
      <c r="AS353" s="10" t="e">
        <f>+AM353-AN353-AQ353</f>
        <v>#REF!</v>
      </c>
      <c r="AT353" s="10"/>
      <c r="AU353" s="10"/>
      <c r="AV353" s="10"/>
      <c r="AW353" s="10" t="e">
        <f t="shared" si="5"/>
        <v>#REF!</v>
      </c>
      <c r="AZ353" t="e">
        <f>+AVERAGE(#REF!)</f>
        <v>#REF!</v>
      </c>
    </row>
    <row r="354" spans="1:52">
      <c r="A354" s="10">
        <v>352</v>
      </c>
      <c r="B354" s="21">
        <v>42040</v>
      </c>
      <c r="C354" s="10" t="s">
        <v>106</v>
      </c>
      <c r="D354" s="10"/>
      <c r="E354" s="10" t="s">
        <v>79</v>
      </c>
      <c r="F354" s="10" t="s">
        <v>414</v>
      </c>
      <c r="G354" s="10"/>
      <c r="H354" s="10"/>
      <c r="I354" s="10"/>
      <c r="J354" s="10" t="s">
        <v>51</v>
      </c>
      <c r="K354" s="10"/>
      <c r="L354" s="10" t="s">
        <v>150</v>
      </c>
      <c r="M354" s="10" t="s">
        <v>106</v>
      </c>
      <c r="N354" s="10"/>
      <c r="O354" s="10" t="s">
        <v>79</v>
      </c>
      <c r="P354" s="10" t="s">
        <v>414</v>
      </c>
      <c r="Q354" s="10"/>
      <c r="R354" s="10">
        <v>2214688</v>
      </c>
      <c r="S354" s="39"/>
      <c r="T354" s="10"/>
      <c r="U354" s="49"/>
      <c r="V354" s="39"/>
      <c r="W354" s="11"/>
      <c r="X354" s="52"/>
      <c r="Y354" s="37"/>
      <c r="Z354" s="49"/>
      <c r="AA354" s="10"/>
      <c r="AB354" s="10"/>
      <c r="AC354" s="10"/>
      <c r="AD354" s="10"/>
      <c r="AE354" s="10"/>
      <c r="AF354" s="39"/>
      <c r="AG354" s="39"/>
      <c r="AH354" s="12">
        <f>+IF(AC354+(AB354*12)=0,0,(((AD354*12)+AE354)-((AB354*12)+AC354+((AF354*12)+AG354))))</f>
        <v>0</v>
      </c>
      <c r="AI354" s="12">
        <f>+((AF354*12)+AG354)+((AB354*12)+AC354)-AH354</f>
        <v>0</v>
      </c>
      <c r="AJ354" s="13">
        <f>+X354+Y354</f>
        <v>0</v>
      </c>
      <c r="AK354" s="10">
        <f>+AI354-AJ354</f>
        <v>0</v>
      </c>
      <c r="AL354" s="39" t="e">
        <f>+IF(AZ354&gt;11000,11000,AZ354)</f>
        <v>#REF!</v>
      </c>
      <c r="AM354" s="10" t="e">
        <f>AL354*(AK354/12)</f>
        <v>#REF!</v>
      </c>
      <c r="AN354" s="10"/>
      <c r="AO354" s="10" t="e">
        <f>+AN354/AM354</f>
        <v>#REF!</v>
      </c>
      <c r="AP354" s="10" t="e">
        <f>AM354*(1-AO354)</f>
        <v>#REF!</v>
      </c>
      <c r="AQ354" s="10"/>
      <c r="AR354" s="10" t="e">
        <f>+AQ354/AM354</f>
        <v>#REF!</v>
      </c>
      <c r="AS354" s="10" t="e">
        <f>+AM354-AN354-AQ354</f>
        <v>#REF!</v>
      </c>
      <c r="AT354" s="10"/>
      <c r="AU354" s="10"/>
      <c r="AV354" s="10"/>
      <c r="AW354" s="10" t="e">
        <f t="shared" si="5"/>
        <v>#REF!</v>
      </c>
      <c r="AZ354" t="e">
        <f>+AVERAGE(#REF!)</f>
        <v>#REF!</v>
      </c>
    </row>
    <row r="355" spans="1:52">
      <c r="A355" s="10">
        <v>353</v>
      </c>
      <c r="B355" s="21">
        <v>42040</v>
      </c>
      <c r="C355" s="10" t="s">
        <v>205</v>
      </c>
      <c r="D355" s="10"/>
      <c r="E355" s="10" t="s">
        <v>183</v>
      </c>
      <c r="F355" s="10" t="s">
        <v>597</v>
      </c>
      <c r="G355" s="10"/>
      <c r="H355" s="10"/>
      <c r="I355" s="10"/>
      <c r="J355" s="10" t="s">
        <v>51</v>
      </c>
      <c r="K355" s="10"/>
      <c r="L355" s="10" t="s">
        <v>81</v>
      </c>
      <c r="M355" s="10" t="s">
        <v>205</v>
      </c>
      <c r="N355" s="10"/>
      <c r="O355" s="10" t="s">
        <v>183</v>
      </c>
      <c r="P355" s="10" t="s">
        <v>597</v>
      </c>
      <c r="Q355" s="10"/>
      <c r="R355" s="10">
        <v>2227175</v>
      </c>
      <c r="S355" s="39"/>
      <c r="T355" s="10"/>
      <c r="U355" s="49"/>
      <c r="V355" s="39"/>
      <c r="W355" s="11"/>
      <c r="X355" s="52"/>
      <c r="Y355" s="37"/>
      <c r="Z355" s="49"/>
      <c r="AA355" s="10"/>
      <c r="AB355" s="10"/>
      <c r="AC355" s="10"/>
      <c r="AD355" s="10"/>
      <c r="AE355" s="10"/>
      <c r="AF355" s="39"/>
      <c r="AG355" s="39"/>
      <c r="AH355" s="12">
        <f>+IF(AC355+(AB355*12)=0,0,(((AD355*12)+AE355)-((AB355*12)+AC355+((AF355*12)+AG355))))</f>
        <v>0</v>
      </c>
      <c r="AI355" s="12">
        <f>+((AF355*12)+AG355)+((AB355*12)+AC355)-AH355</f>
        <v>0</v>
      </c>
      <c r="AJ355" s="13">
        <f>+X355+Y355</f>
        <v>0</v>
      </c>
      <c r="AK355" s="10">
        <f>+AI355-AJ355</f>
        <v>0</v>
      </c>
      <c r="AL355" s="39" t="e">
        <f>+IF(AZ355&gt;11000,11000,AZ355)</f>
        <v>#REF!</v>
      </c>
      <c r="AM355" s="10" t="e">
        <f>AL355*(AK355/12)</f>
        <v>#REF!</v>
      </c>
      <c r="AN355" s="10"/>
      <c r="AO355" s="10" t="e">
        <f>+AN355/AM355</f>
        <v>#REF!</v>
      </c>
      <c r="AP355" s="10" t="e">
        <f>AM355*(1-AO355)</f>
        <v>#REF!</v>
      </c>
      <c r="AQ355" s="10"/>
      <c r="AR355" s="10" t="e">
        <f>+AQ355/AM355</f>
        <v>#REF!</v>
      </c>
      <c r="AS355" s="10" t="e">
        <f>+AM355-AN355-AQ355</f>
        <v>#REF!</v>
      </c>
      <c r="AT355" s="10"/>
      <c r="AU355" s="10"/>
      <c r="AV355" s="10"/>
      <c r="AW355" s="10" t="e">
        <f t="shared" si="5"/>
        <v>#REF!</v>
      </c>
      <c r="AZ355" t="e">
        <f>+AVERAGE(#REF!)</f>
        <v>#REF!</v>
      </c>
    </row>
    <row r="356" spans="1:52">
      <c r="A356" s="10">
        <v>354</v>
      </c>
      <c r="B356" s="21">
        <v>42040</v>
      </c>
      <c r="C356" s="10" t="s">
        <v>987</v>
      </c>
      <c r="D356" s="10" t="s">
        <v>988</v>
      </c>
      <c r="E356" s="10" t="s">
        <v>989</v>
      </c>
      <c r="F356" s="10" t="s">
        <v>990</v>
      </c>
      <c r="G356" s="10"/>
      <c r="H356" s="10"/>
      <c r="I356" s="10"/>
      <c r="J356" s="10" t="s">
        <v>51</v>
      </c>
      <c r="K356" s="10"/>
      <c r="L356" s="10" t="s">
        <v>991</v>
      </c>
      <c r="M356" s="10" t="s">
        <v>987</v>
      </c>
      <c r="N356" s="10" t="s">
        <v>988</v>
      </c>
      <c r="O356" s="10" t="s">
        <v>989</v>
      </c>
      <c r="P356" s="10" t="s">
        <v>990</v>
      </c>
      <c r="Q356" s="10"/>
      <c r="R356" s="10">
        <v>2765012</v>
      </c>
      <c r="S356" s="39"/>
      <c r="T356" s="10"/>
      <c r="U356" s="49"/>
      <c r="V356" s="39"/>
      <c r="W356" s="11"/>
      <c r="X356" s="52"/>
      <c r="Y356" s="37"/>
      <c r="Z356" s="49"/>
      <c r="AA356" s="10"/>
      <c r="AB356" s="10"/>
      <c r="AC356" s="10"/>
      <c r="AD356" s="10"/>
      <c r="AE356" s="10"/>
      <c r="AF356" s="39"/>
      <c r="AG356" s="39"/>
      <c r="AH356" s="12">
        <f>+IF(AC356+(AB356*12)=0,0,(((AD356*12)+AE356)-((AB356*12)+AC356+((AF356*12)+AG356))))</f>
        <v>0</v>
      </c>
      <c r="AI356" s="12">
        <f>+((AF356*12)+AG356)+((AB356*12)+AC356)-AH356</f>
        <v>0</v>
      </c>
      <c r="AJ356" s="13">
        <f>+X356+Y356</f>
        <v>0</v>
      </c>
      <c r="AK356" s="10">
        <f>+AI356-AJ356</f>
        <v>0</v>
      </c>
      <c r="AL356" s="39" t="e">
        <f>+IF(AZ356&gt;11000,11000,AZ356)</f>
        <v>#REF!</v>
      </c>
      <c r="AM356" s="10" t="e">
        <f>AL356*(AK356/12)</f>
        <v>#REF!</v>
      </c>
      <c r="AN356" s="10"/>
      <c r="AO356" s="10" t="e">
        <f>+AN356/AM356</f>
        <v>#REF!</v>
      </c>
      <c r="AP356" s="10" t="e">
        <f>AM356*(1-AO356)</f>
        <v>#REF!</v>
      </c>
      <c r="AQ356" s="10"/>
      <c r="AR356" s="10" t="e">
        <f>+AQ356/AM356</f>
        <v>#REF!</v>
      </c>
      <c r="AS356" s="10" t="e">
        <f>+AM356-AN356-AQ356</f>
        <v>#REF!</v>
      </c>
      <c r="AT356" s="10"/>
      <c r="AU356" s="10"/>
      <c r="AV356" s="10"/>
      <c r="AW356" s="10" t="e">
        <f t="shared" si="5"/>
        <v>#REF!</v>
      </c>
      <c r="AZ356" t="e">
        <f>+AVERAGE(#REF!)</f>
        <v>#REF!</v>
      </c>
    </row>
    <row r="357" spans="1:52">
      <c r="A357" s="10">
        <v>355</v>
      </c>
      <c r="B357" s="21">
        <v>42040</v>
      </c>
      <c r="C357" s="10" t="s">
        <v>992</v>
      </c>
      <c r="D357" s="10"/>
      <c r="E357" s="10" t="s">
        <v>993</v>
      </c>
      <c r="F357" s="10" t="s">
        <v>994</v>
      </c>
      <c r="G357" s="10"/>
      <c r="H357" s="10"/>
      <c r="I357" s="10"/>
      <c r="J357" s="10" t="s">
        <v>51</v>
      </c>
      <c r="K357" s="10"/>
      <c r="L357" s="10" t="s">
        <v>150</v>
      </c>
      <c r="M357" s="10" t="s">
        <v>992</v>
      </c>
      <c r="N357" s="10"/>
      <c r="O357" s="10" t="s">
        <v>993</v>
      </c>
      <c r="P357" s="10" t="s">
        <v>994</v>
      </c>
      <c r="Q357" s="10"/>
      <c r="R357" s="10">
        <v>1048639</v>
      </c>
      <c r="S357" s="39"/>
      <c r="T357" s="10"/>
      <c r="U357" s="49"/>
      <c r="V357" s="39"/>
      <c r="W357" s="11"/>
      <c r="X357" s="52"/>
      <c r="Y357" s="37"/>
      <c r="Z357" s="49"/>
      <c r="AA357" s="10"/>
      <c r="AB357" s="10"/>
      <c r="AC357" s="10"/>
      <c r="AD357" s="10"/>
      <c r="AE357" s="10"/>
      <c r="AF357" s="39"/>
      <c r="AG357" s="39"/>
      <c r="AH357" s="12">
        <f>+IF(AC357+(AB357*12)=0,0,(((AD357*12)+AE357)-((AB357*12)+AC357+((AF357*12)+AG357))))</f>
        <v>0</v>
      </c>
      <c r="AI357" s="12">
        <f>+((AF357*12)+AG357)+((AB357*12)+AC357)-AH357</f>
        <v>0</v>
      </c>
      <c r="AJ357" s="13">
        <f>+X357+Y357</f>
        <v>0</v>
      </c>
      <c r="AK357" s="10">
        <f>+AI357-AJ357</f>
        <v>0</v>
      </c>
      <c r="AL357" s="39" t="e">
        <f>+IF(AZ357&gt;11000,11000,AZ357)</f>
        <v>#REF!</v>
      </c>
      <c r="AM357" s="10" t="e">
        <f>AL357*(AK357/12)</f>
        <v>#REF!</v>
      </c>
      <c r="AN357" s="10"/>
      <c r="AO357" s="10" t="e">
        <f>+AN357/AM357</f>
        <v>#REF!</v>
      </c>
      <c r="AP357" s="10" t="e">
        <f>AM357*(1-AO357)</f>
        <v>#REF!</v>
      </c>
      <c r="AQ357" s="10"/>
      <c r="AR357" s="10" t="e">
        <f>+AQ357/AM357</f>
        <v>#REF!</v>
      </c>
      <c r="AS357" s="10" t="e">
        <f>+AM357-AN357-AQ357</f>
        <v>#REF!</v>
      </c>
      <c r="AT357" s="10"/>
      <c r="AU357" s="10"/>
      <c r="AV357" s="10"/>
      <c r="AW357" s="10" t="e">
        <f t="shared" si="5"/>
        <v>#REF!</v>
      </c>
      <c r="AZ357" t="e">
        <f>+AVERAGE(#REF!)</f>
        <v>#REF!</v>
      </c>
    </row>
    <row r="358" spans="1:52">
      <c r="A358" s="10">
        <v>356</v>
      </c>
      <c r="B358" s="21">
        <v>42040</v>
      </c>
      <c r="C358" s="10" t="s">
        <v>613</v>
      </c>
      <c r="D358" s="10"/>
      <c r="E358" s="10" t="s">
        <v>995</v>
      </c>
      <c r="F358" s="10" t="s">
        <v>996</v>
      </c>
      <c r="G358" s="10"/>
      <c r="H358" s="10"/>
      <c r="I358" s="10"/>
      <c r="J358" s="10" t="s">
        <v>51</v>
      </c>
      <c r="K358" s="10"/>
      <c r="L358" s="10" t="s">
        <v>282</v>
      </c>
      <c r="M358" s="10" t="s">
        <v>613</v>
      </c>
      <c r="N358" s="10"/>
      <c r="O358" s="10" t="s">
        <v>995</v>
      </c>
      <c r="P358" s="10" t="s">
        <v>996</v>
      </c>
      <c r="Q358" s="10"/>
      <c r="R358" s="10">
        <v>2236085</v>
      </c>
      <c r="S358" s="39"/>
      <c r="T358" s="10"/>
      <c r="U358" s="49"/>
      <c r="V358" s="39"/>
      <c r="W358" s="11"/>
      <c r="X358" s="52"/>
      <c r="Y358" s="37"/>
      <c r="Z358" s="49"/>
      <c r="AA358" s="10"/>
      <c r="AB358" s="10"/>
      <c r="AC358" s="10"/>
      <c r="AD358" s="10"/>
      <c r="AE358" s="10"/>
      <c r="AF358" s="39"/>
      <c r="AG358" s="39"/>
      <c r="AH358" s="12">
        <f>+IF(AC358+(AB358*12)=0,0,(((AD358*12)+AE358)-((AB358*12)+AC358+((AF358*12)+AG358))))</f>
        <v>0</v>
      </c>
      <c r="AI358" s="12">
        <f>+((AF358*12)+AG358)+((AB358*12)+AC358)-AH358</f>
        <v>0</v>
      </c>
      <c r="AJ358" s="13">
        <f>+X358+Y358</f>
        <v>0</v>
      </c>
      <c r="AK358" s="10">
        <f>+AI358-AJ358</f>
        <v>0</v>
      </c>
      <c r="AL358" s="39" t="e">
        <f>+IF(AZ358&gt;11000,11000,AZ358)</f>
        <v>#REF!</v>
      </c>
      <c r="AM358" s="10" t="e">
        <f>AL358*(AK358/12)</f>
        <v>#REF!</v>
      </c>
      <c r="AN358" s="10"/>
      <c r="AO358" s="10" t="e">
        <f>+AN358/AM358</f>
        <v>#REF!</v>
      </c>
      <c r="AP358" s="10" t="e">
        <f>AM358*(1-AO358)</f>
        <v>#REF!</v>
      </c>
      <c r="AQ358" s="10"/>
      <c r="AR358" s="10" t="e">
        <f>+AQ358/AM358</f>
        <v>#REF!</v>
      </c>
      <c r="AS358" s="10" t="e">
        <f>+AM358-AN358-AQ358</f>
        <v>#REF!</v>
      </c>
      <c r="AT358" s="10"/>
      <c r="AU358" s="10"/>
      <c r="AV358" s="10"/>
      <c r="AW358" s="10" t="e">
        <f t="shared" si="5"/>
        <v>#REF!</v>
      </c>
      <c r="AZ358" t="e">
        <f>+AVERAGE(#REF!)</f>
        <v>#REF!</v>
      </c>
    </row>
    <row r="359" spans="1:52">
      <c r="A359" s="10">
        <v>357</v>
      </c>
      <c r="B359" s="21">
        <v>42040</v>
      </c>
      <c r="C359" s="10" t="s">
        <v>712</v>
      </c>
      <c r="D359" s="10" t="s">
        <v>106</v>
      </c>
      <c r="E359" s="10" t="s">
        <v>997</v>
      </c>
      <c r="F359" s="10" t="s">
        <v>998</v>
      </c>
      <c r="G359" s="10"/>
      <c r="H359" s="10"/>
      <c r="I359" s="10"/>
      <c r="J359" s="10" t="s">
        <v>51</v>
      </c>
      <c r="K359" s="10"/>
      <c r="L359" s="10" t="s">
        <v>282</v>
      </c>
      <c r="M359" s="10" t="s">
        <v>712</v>
      </c>
      <c r="N359" s="10" t="s">
        <v>106</v>
      </c>
      <c r="O359" s="10" t="s">
        <v>997</v>
      </c>
      <c r="P359" s="10" t="s">
        <v>998</v>
      </c>
      <c r="Q359" s="10"/>
      <c r="R359" s="10">
        <v>391340</v>
      </c>
      <c r="S359" s="39"/>
      <c r="T359" s="10"/>
      <c r="U359" s="49"/>
      <c r="V359" s="39"/>
      <c r="W359" s="11"/>
      <c r="X359" s="52"/>
      <c r="Y359" s="37"/>
      <c r="Z359" s="49"/>
      <c r="AA359" s="10"/>
      <c r="AB359" s="10"/>
      <c r="AC359" s="10"/>
      <c r="AD359" s="10"/>
      <c r="AE359" s="10"/>
      <c r="AF359" s="39"/>
      <c r="AG359" s="39"/>
      <c r="AH359" s="12">
        <f>+IF(AC359+(AB359*12)=0,0,(((AD359*12)+AE359)-((AB359*12)+AC359+((AF359*12)+AG359))))</f>
        <v>0</v>
      </c>
      <c r="AI359" s="12">
        <f>+((AF359*12)+AG359)+((AB359*12)+AC359)-AH359</f>
        <v>0</v>
      </c>
      <c r="AJ359" s="13">
        <f>+X359+Y359</f>
        <v>0</v>
      </c>
      <c r="AK359" s="10">
        <f>+AI359-AJ359</f>
        <v>0</v>
      </c>
      <c r="AL359" s="39" t="e">
        <f>+IF(AZ359&gt;11000,11000,AZ359)</f>
        <v>#REF!</v>
      </c>
      <c r="AM359" s="10" t="e">
        <f>AL359*(AK359/12)</f>
        <v>#REF!</v>
      </c>
      <c r="AN359" s="10"/>
      <c r="AO359" s="10" t="e">
        <f>+AN359/AM359</f>
        <v>#REF!</v>
      </c>
      <c r="AP359" s="10" t="e">
        <f>AM359*(1-AO359)</f>
        <v>#REF!</v>
      </c>
      <c r="AQ359" s="10"/>
      <c r="AR359" s="10" t="e">
        <f>+AQ359/AM359</f>
        <v>#REF!</v>
      </c>
      <c r="AS359" s="10" t="e">
        <f>+AM359-AN359-AQ359</f>
        <v>#REF!</v>
      </c>
      <c r="AT359" s="10"/>
      <c r="AU359" s="10"/>
      <c r="AV359" s="10"/>
      <c r="AW359" s="10" t="e">
        <f t="shared" si="5"/>
        <v>#REF!</v>
      </c>
      <c r="AZ359" t="e">
        <f>+AVERAGE(#REF!)</f>
        <v>#REF!</v>
      </c>
    </row>
    <row r="360" spans="1:52">
      <c r="A360" s="10">
        <v>358</v>
      </c>
      <c r="B360" s="21">
        <v>42041</v>
      </c>
      <c r="C360" s="10" t="s">
        <v>622</v>
      </c>
      <c r="D360" s="10"/>
      <c r="E360" s="10" t="s">
        <v>953</v>
      </c>
      <c r="F360" s="10" t="s">
        <v>343</v>
      </c>
      <c r="G360" s="10"/>
      <c r="H360" s="10"/>
      <c r="I360" s="10"/>
      <c r="J360" s="10" t="s">
        <v>51</v>
      </c>
      <c r="K360" s="10"/>
      <c r="L360" s="10" t="s">
        <v>52</v>
      </c>
      <c r="M360" s="10" t="s">
        <v>622</v>
      </c>
      <c r="N360" s="10"/>
      <c r="O360" s="10" t="s">
        <v>953</v>
      </c>
      <c r="P360" s="10" t="s">
        <v>343</v>
      </c>
      <c r="Q360" s="10"/>
      <c r="R360" s="10">
        <v>2126627</v>
      </c>
      <c r="S360" s="39"/>
      <c r="T360" s="10"/>
      <c r="U360" s="49"/>
      <c r="V360" s="39"/>
      <c r="W360" s="11"/>
      <c r="X360" s="52"/>
      <c r="Y360" s="37"/>
      <c r="Z360" s="49"/>
      <c r="AA360" s="10"/>
      <c r="AB360" s="10"/>
      <c r="AC360" s="10"/>
      <c r="AD360" s="10"/>
      <c r="AE360" s="10"/>
      <c r="AF360" s="39"/>
      <c r="AG360" s="39"/>
      <c r="AH360" s="12">
        <f>+IF(AC360+(AB360*12)=0,0,(((AD360*12)+AE360)-((AB360*12)+AC360+((AF360*12)+AG360))))</f>
        <v>0</v>
      </c>
      <c r="AI360" s="12">
        <f>+((AF360*12)+AG360)+((AB360*12)+AC360)-AH360</f>
        <v>0</v>
      </c>
      <c r="AJ360" s="13">
        <f>+X360+Y360</f>
        <v>0</v>
      </c>
      <c r="AK360" s="10">
        <f>+AI360-AJ360</f>
        <v>0</v>
      </c>
      <c r="AL360" s="39" t="e">
        <f>+IF(AZ360&gt;11000,11000,AZ360)</f>
        <v>#REF!</v>
      </c>
      <c r="AM360" s="10" t="e">
        <f>AL360*(AK360/12)</f>
        <v>#REF!</v>
      </c>
      <c r="AN360" s="10"/>
      <c r="AO360" s="10" t="e">
        <f>+AN360/AM360</f>
        <v>#REF!</v>
      </c>
      <c r="AP360" s="10" t="e">
        <f>AM360*(1-AO360)</f>
        <v>#REF!</v>
      </c>
      <c r="AQ360" s="10"/>
      <c r="AR360" s="10" t="e">
        <f>+AQ360/AM360</f>
        <v>#REF!</v>
      </c>
      <c r="AS360" s="10" t="e">
        <f>+AM360-AN360-AQ360</f>
        <v>#REF!</v>
      </c>
      <c r="AT360" s="10"/>
      <c r="AU360" s="10"/>
      <c r="AV360" s="10"/>
      <c r="AW360" s="10" t="e">
        <f t="shared" si="5"/>
        <v>#REF!</v>
      </c>
      <c r="AZ360" t="e">
        <f>+AVERAGE(#REF!)</f>
        <v>#REF!</v>
      </c>
    </row>
    <row r="361" spans="1:52">
      <c r="A361" s="10">
        <v>359</v>
      </c>
      <c r="B361" s="21">
        <v>42041</v>
      </c>
      <c r="C361" s="10" t="s">
        <v>71</v>
      </c>
      <c r="D361" s="10"/>
      <c r="E361" s="10" t="s">
        <v>182</v>
      </c>
      <c r="F361" s="10" t="s">
        <v>471</v>
      </c>
      <c r="G361" s="10"/>
      <c r="H361" s="10"/>
      <c r="I361" s="10"/>
      <c r="J361" s="10" t="s">
        <v>51</v>
      </c>
      <c r="K361" s="10"/>
      <c r="L361" s="10" t="s">
        <v>158</v>
      </c>
      <c r="M361" s="10" t="s">
        <v>71</v>
      </c>
      <c r="N361" s="10"/>
      <c r="O361" s="10" t="s">
        <v>182</v>
      </c>
      <c r="P361" s="10" t="s">
        <v>471</v>
      </c>
      <c r="Q361" s="10"/>
      <c r="R361" s="10">
        <v>497451</v>
      </c>
      <c r="S361" s="39"/>
      <c r="T361" s="10"/>
      <c r="U361" s="49"/>
      <c r="V361" s="39"/>
      <c r="W361" s="11"/>
      <c r="X361" s="52"/>
      <c r="Y361" s="37"/>
      <c r="Z361" s="49"/>
      <c r="AA361" s="10"/>
      <c r="AB361" s="10"/>
      <c r="AC361" s="10"/>
      <c r="AD361" s="10"/>
      <c r="AE361" s="10"/>
      <c r="AF361" s="39"/>
      <c r="AG361" s="39"/>
      <c r="AH361" s="12">
        <f>+IF(AC361+(AB361*12)=0,0,(((AD361*12)+AE361)-((AB361*12)+AC361+((AF361*12)+AG361))))</f>
        <v>0</v>
      </c>
      <c r="AI361" s="12">
        <f>+((AF361*12)+AG361)+((AB361*12)+AC361)-AH361</f>
        <v>0</v>
      </c>
      <c r="AJ361" s="13">
        <f>+X361+Y361</f>
        <v>0</v>
      </c>
      <c r="AK361" s="10">
        <f>+AI361-AJ361</f>
        <v>0</v>
      </c>
      <c r="AL361" s="39" t="e">
        <f>+IF(AZ361&gt;11000,11000,AZ361)</f>
        <v>#REF!</v>
      </c>
      <c r="AM361" s="10" t="e">
        <f>AL361*(AK361/12)</f>
        <v>#REF!</v>
      </c>
      <c r="AN361" s="10"/>
      <c r="AO361" s="10" t="e">
        <f>+AN361/AM361</f>
        <v>#REF!</v>
      </c>
      <c r="AP361" s="10" t="e">
        <f>AM361*(1-AO361)</f>
        <v>#REF!</v>
      </c>
      <c r="AQ361" s="10"/>
      <c r="AR361" s="10" t="e">
        <f>+AQ361/AM361</f>
        <v>#REF!</v>
      </c>
      <c r="AS361" s="10" t="e">
        <f>+AM361-AN361-AQ361</f>
        <v>#REF!</v>
      </c>
      <c r="AT361" s="10"/>
      <c r="AU361" s="10"/>
      <c r="AV361" s="10"/>
      <c r="AW361" s="10" t="e">
        <f t="shared" si="5"/>
        <v>#REF!</v>
      </c>
      <c r="AZ361" t="e">
        <f>+AVERAGE(#REF!)</f>
        <v>#REF!</v>
      </c>
    </row>
    <row r="362" spans="1:52">
      <c r="A362" s="10">
        <v>360</v>
      </c>
      <c r="B362" s="21">
        <v>42041</v>
      </c>
      <c r="C362" s="10" t="s">
        <v>520</v>
      </c>
      <c r="D362" s="10"/>
      <c r="E362" s="10" t="s">
        <v>999</v>
      </c>
      <c r="F362" s="10" t="s">
        <v>450</v>
      </c>
      <c r="G362" s="10"/>
      <c r="H362" s="10"/>
      <c r="I362" s="10"/>
      <c r="J362" s="10" t="s">
        <v>51</v>
      </c>
      <c r="K362" s="10"/>
      <c r="L362" s="10" t="s">
        <v>81</v>
      </c>
      <c r="M362" s="10" t="s">
        <v>520</v>
      </c>
      <c r="N362" s="10"/>
      <c r="O362" s="10" t="s">
        <v>999</v>
      </c>
      <c r="P362" s="10" t="s">
        <v>450</v>
      </c>
      <c r="Q362" s="10"/>
      <c r="R362" s="10">
        <v>2047723</v>
      </c>
      <c r="S362" s="39"/>
      <c r="T362" s="10"/>
      <c r="U362" s="49"/>
      <c r="V362" s="39"/>
      <c r="W362" s="11"/>
      <c r="X362" s="52"/>
      <c r="Y362" s="37"/>
      <c r="Z362" s="49"/>
      <c r="AA362" s="10"/>
      <c r="AB362" s="10"/>
      <c r="AC362" s="10"/>
      <c r="AD362" s="10"/>
      <c r="AE362" s="10"/>
      <c r="AF362" s="39"/>
      <c r="AG362" s="39"/>
      <c r="AH362" s="12">
        <f>+IF(AC362+(AB362*12)=0,0,(((AD362*12)+AE362)-((AB362*12)+AC362+((AF362*12)+AG362))))</f>
        <v>0</v>
      </c>
      <c r="AI362" s="12">
        <f>+((AF362*12)+AG362)+((AB362*12)+AC362)-AH362</f>
        <v>0</v>
      </c>
      <c r="AJ362" s="13">
        <f>+X362+Y362</f>
        <v>0</v>
      </c>
      <c r="AK362" s="10">
        <f>+AI362-AJ362</f>
        <v>0</v>
      </c>
      <c r="AL362" s="39" t="e">
        <f>+IF(AZ362&gt;11000,11000,AZ362)</f>
        <v>#REF!</v>
      </c>
      <c r="AM362" s="10" t="e">
        <f>AL362*(AK362/12)</f>
        <v>#REF!</v>
      </c>
      <c r="AN362" s="10"/>
      <c r="AO362" s="10" t="e">
        <f>+AN362/AM362</f>
        <v>#REF!</v>
      </c>
      <c r="AP362" s="10" t="e">
        <f>AM362*(1-AO362)</f>
        <v>#REF!</v>
      </c>
      <c r="AQ362" s="10"/>
      <c r="AR362" s="10" t="e">
        <f>+AQ362/AM362</f>
        <v>#REF!</v>
      </c>
      <c r="AS362" s="10" t="e">
        <f>+AM362-AN362-AQ362</f>
        <v>#REF!</v>
      </c>
      <c r="AT362" s="10"/>
      <c r="AU362" s="10"/>
      <c r="AV362" s="10"/>
      <c r="AW362" s="10" t="e">
        <f t="shared" si="5"/>
        <v>#REF!</v>
      </c>
      <c r="AZ362" t="e">
        <f>+AVERAGE(#REF!)</f>
        <v>#REF!</v>
      </c>
    </row>
    <row r="363" spans="1:52">
      <c r="A363" s="10">
        <v>361</v>
      </c>
      <c r="B363" s="21">
        <v>42041</v>
      </c>
      <c r="C363" s="10" t="s">
        <v>163</v>
      </c>
      <c r="D363" s="10"/>
      <c r="E363" s="10" t="s">
        <v>483</v>
      </c>
      <c r="F363" s="10" t="s">
        <v>442</v>
      </c>
      <c r="G363" s="10"/>
      <c r="H363" s="10"/>
      <c r="I363" s="10"/>
      <c r="J363" s="10" t="s">
        <v>51</v>
      </c>
      <c r="K363" s="10"/>
      <c r="L363" s="10" t="s">
        <v>158</v>
      </c>
      <c r="M363" s="10" t="s">
        <v>163</v>
      </c>
      <c r="N363" s="10"/>
      <c r="O363" s="10" t="s">
        <v>483</v>
      </c>
      <c r="P363" s="10" t="s">
        <v>442</v>
      </c>
      <c r="Q363" s="10"/>
      <c r="R363" s="10">
        <v>2340859</v>
      </c>
      <c r="S363" s="39"/>
      <c r="T363" s="10"/>
      <c r="U363" s="49"/>
      <c r="V363" s="39"/>
      <c r="W363" s="11"/>
      <c r="X363" s="52"/>
      <c r="Y363" s="37"/>
      <c r="Z363" s="49"/>
      <c r="AA363" s="10"/>
      <c r="AB363" s="10"/>
      <c r="AC363" s="10"/>
      <c r="AD363" s="10"/>
      <c r="AE363" s="10"/>
      <c r="AF363" s="39"/>
      <c r="AG363" s="39"/>
      <c r="AH363" s="12">
        <f>+IF(AC363+(AB363*12)=0,0,(((AD363*12)+AE363)-((AB363*12)+AC363+((AF363*12)+AG363))))</f>
        <v>0</v>
      </c>
      <c r="AI363" s="12">
        <f>+((AF363*12)+AG363)+((AB363*12)+AC363)-AH363</f>
        <v>0</v>
      </c>
      <c r="AJ363" s="13">
        <f>+X363+Y363</f>
        <v>0</v>
      </c>
      <c r="AK363" s="10">
        <f>+AI363-AJ363</f>
        <v>0</v>
      </c>
      <c r="AL363" s="39" t="e">
        <f>+IF(AZ363&gt;11000,11000,AZ363)</f>
        <v>#REF!</v>
      </c>
      <c r="AM363" s="10" t="e">
        <f>AL363*(AK363/12)</f>
        <v>#REF!</v>
      </c>
      <c r="AN363" s="10"/>
      <c r="AO363" s="10" t="e">
        <f>+AN363/AM363</f>
        <v>#REF!</v>
      </c>
      <c r="AP363" s="10" t="e">
        <f>AM363*(1-AO363)</f>
        <v>#REF!</v>
      </c>
      <c r="AQ363" s="10"/>
      <c r="AR363" s="10" t="e">
        <f>+AQ363/AM363</f>
        <v>#REF!</v>
      </c>
      <c r="AS363" s="10" t="e">
        <f>+AM363-AN363-AQ363</f>
        <v>#REF!</v>
      </c>
      <c r="AT363" s="10"/>
      <c r="AU363" s="10"/>
      <c r="AV363" s="10"/>
      <c r="AW363" s="10" t="e">
        <f t="shared" si="5"/>
        <v>#REF!</v>
      </c>
      <c r="AZ363" t="e">
        <f>+AVERAGE(#REF!)</f>
        <v>#REF!</v>
      </c>
    </row>
    <row r="364" spans="1:52">
      <c r="A364" s="10">
        <v>362</v>
      </c>
      <c r="B364" s="21">
        <v>42041</v>
      </c>
      <c r="C364" s="10" t="s">
        <v>697</v>
      </c>
      <c r="D364" s="10"/>
      <c r="E364" s="10" t="s">
        <v>442</v>
      </c>
      <c r="F364" s="10" t="s">
        <v>1000</v>
      </c>
      <c r="G364" s="10"/>
      <c r="H364" s="10"/>
      <c r="I364" s="10"/>
      <c r="J364" s="10" t="s">
        <v>51</v>
      </c>
      <c r="K364" s="10"/>
      <c r="L364" s="10" t="s">
        <v>52</v>
      </c>
      <c r="M364" s="10" t="s">
        <v>1001</v>
      </c>
      <c r="N364" s="10"/>
      <c r="O364" s="10" t="s">
        <v>442</v>
      </c>
      <c r="P364" s="10" t="s">
        <v>1000</v>
      </c>
      <c r="Q364" s="10"/>
      <c r="R364" s="10">
        <v>439056</v>
      </c>
      <c r="S364" s="39"/>
      <c r="T364" s="10"/>
      <c r="U364" s="49"/>
      <c r="V364" s="39"/>
      <c r="W364" s="11"/>
      <c r="X364" s="52"/>
      <c r="Y364" s="37"/>
      <c r="Z364" s="49"/>
      <c r="AA364" s="10"/>
      <c r="AB364" s="10"/>
      <c r="AC364" s="10"/>
      <c r="AD364" s="10"/>
      <c r="AE364" s="10"/>
      <c r="AF364" s="39"/>
      <c r="AG364" s="39"/>
      <c r="AH364" s="12">
        <f>+IF(AC364+(AB364*12)=0,0,(((AD364*12)+AE364)-((AB364*12)+AC364+((AF364*12)+AG364))))</f>
        <v>0</v>
      </c>
      <c r="AI364" s="12">
        <f>+((AF364*12)+AG364)+((AB364*12)+AC364)-AH364</f>
        <v>0</v>
      </c>
      <c r="AJ364" s="13">
        <f>+X364+Y364</f>
        <v>0</v>
      </c>
      <c r="AK364" s="10">
        <f>+AI364-AJ364</f>
        <v>0</v>
      </c>
      <c r="AL364" s="39" t="e">
        <f>+IF(AZ364&gt;11000,11000,AZ364)</f>
        <v>#REF!</v>
      </c>
      <c r="AM364" s="10" t="e">
        <f>AL364*(AK364/12)</f>
        <v>#REF!</v>
      </c>
      <c r="AN364" s="10"/>
      <c r="AO364" s="10" t="e">
        <f>+AN364/AM364</f>
        <v>#REF!</v>
      </c>
      <c r="AP364" s="10" t="e">
        <f>AM364*(1-AO364)</f>
        <v>#REF!</v>
      </c>
      <c r="AQ364" s="10"/>
      <c r="AR364" s="10" t="e">
        <f>+AQ364/AM364</f>
        <v>#REF!</v>
      </c>
      <c r="AS364" s="10" t="e">
        <f>+AM364-AN364-AQ364</f>
        <v>#REF!</v>
      </c>
      <c r="AT364" s="10"/>
      <c r="AU364" s="10"/>
      <c r="AV364" s="10"/>
      <c r="AW364" s="10" t="e">
        <f t="shared" si="5"/>
        <v>#REF!</v>
      </c>
      <c r="AZ364" t="e">
        <f>+AVERAGE(#REF!)</f>
        <v>#REF!</v>
      </c>
    </row>
    <row r="365" spans="1:52">
      <c r="A365" s="10">
        <v>363</v>
      </c>
      <c r="B365" s="21">
        <v>42041</v>
      </c>
      <c r="C365" s="10" t="s">
        <v>1002</v>
      </c>
      <c r="D365" s="10"/>
      <c r="E365" s="10" t="s">
        <v>886</v>
      </c>
      <c r="F365" s="10" t="s">
        <v>886</v>
      </c>
      <c r="G365" s="10"/>
      <c r="H365" s="10"/>
      <c r="I365" s="10"/>
      <c r="J365" s="10" t="s">
        <v>51</v>
      </c>
      <c r="K365" s="10"/>
      <c r="L365" s="10" t="s">
        <v>81</v>
      </c>
      <c r="M365" s="10" t="s">
        <v>1002</v>
      </c>
      <c r="N365" s="10"/>
      <c r="O365" s="10" t="s">
        <v>886</v>
      </c>
      <c r="P365" s="10" t="s">
        <v>886</v>
      </c>
      <c r="Q365" s="10"/>
      <c r="R365" s="10">
        <v>2179150</v>
      </c>
      <c r="S365" s="39"/>
      <c r="T365" s="10"/>
      <c r="U365" s="49"/>
      <c r="V365" s="39"/>
      <c r="W365" s="11"/>
      <c r="X365" s="52"/>
      <c r="Y365" s="37"/>
      <c r="Z365" s="49"/>
      <c r="AA365" s="10"/>
      <c r="AB365" s="10"/>
      <c r="AC365" s="10"/>
      <c r="AD365" s="10"/>
      <c r="AE365" s="10"/>
      <c r="AF365" s="39"/>
      <c r="AG365" s="39"/>
      <c r="AH365" s="12">
        <f>+IF(AC365+(AB365*12)=0,0,(((AD365*12)+AE365)-((AB365*12)+AC365+((AF365*12)+AG365))))</f>
        <v>0</v>
      </c>
      <c r="AI365" s="12">
        <f>+((AF365*12)+AG365)+((AB365*12)+AC365)-AH365</f>
        <v>0</v>
      </c>
      <c r="AJ365" s="13">
        <f>+X365+Y365</f>
        <v>0</v>
      </c>
      <c r="AK365" s="10">
        <f>+AI365-AJ365</f>
        <v>0</v>
      </c>
      <c r="AL365" s="39" t="e">
        <f>+IF(AZ365&gt;11000,11000,AZ365)</f>
        <v>#REF!</v>
      </c>
      <c r="AM365" s="10" t="e">
        <f>AL365*(AK365/12)</f>
        <v>#REF!</v>
      </c>
      <c r="AN365" s="10"/>
      <c r="AO365" s="10" t="e">
        <f>+AN365/AM365</f>
        <v>#REF!</v>
      </c>
      <c r="AP365" s="10" t="e">
        <f>AM365*(1-AO365)</f>
        <v>#REF!</v>
      </c>
      <c r="AQ365" s="10"/>
      <c r="AR365" s="10" t="e">
        <f>+AQ365/AM365</f>
        <v>#REF!</v>
      </c>
      <c r="AS365" s="10" t="e">
        <f>+AM365-AN365-AQ365</f>
        <v>#REF!</v>
      </c>
      <c r="AT365" s="10"/>
      <c r="AU365" s="10"/>
      <c r="AV365" s="10"/>
      <c r="AW365" s="10" t="e">
        <f t="shared" si="5"/>
        <v>#REF!</v>
      </c>
      <c r="AZ365" t="e">
        <f>+AVERAGE(#REF!)</f>
        <v>#REF!</v>
      </c>
    </row>
    <row r="366" spans="1:52">
      <c r="A366" s="10">
        <v>364</v>
      </c>
      <c r="B366" s="21">
        <v>42041</v>
      </c>
      <c r="C366" s="10" t="s">
        <v>1003</v>
      </c>
      <c r="D366" s="10"/>
      <c r="E366" s="10" t="s">
        <v>775</v>
      </c>
      <c r="F366" s="10" t="s">
        <v>1004</v>
      </c>
      <c r="G366" s="10"/>
      <c r="H366" s="10"/>
      <c r="I366" s="10"/>
      <c r="J366" s="10" t="s">
        <v>51</v>
      </c>
      <c r="K366" s="10"/>
      <c r="L366" s="10" t="s">
        <v>52</v>
      </c>
      <c r="M366" s="10" t="s">
        <v>1003</v>
      </c>
      <c r="N366" s="10"/>
      <c r="O366" s="10" t="s">
        <v>775</v>
      </c>
      <c r="P366" s="10" t="s">
        <v>1004</v>
      </c>
      <c r="Q366" s="10"/>
      <c r="R366" s="10">
        <v>499248</v>
      </c>
      <c r="S366" s="39"/>
      <c r="T366" s="10"/>
      <c r="U366" s="49"/>
      <c r="V366" s="39"/>
      <c r="W366" s="11"/>
      <c r="X366" s="52"/>
      <c r="Y366" s="37"/>
      <c r="Z366" s="49"/>
      <c r="AA366" s="10"/>
      <c r="AB366" s="10"/>
      <c r="AC366" s="10"/>
      <c r="AD366" s="10"/>
      <c r="AE366" s="10"/>
      <c r="AF366" s="39"/>
      <c r="AG366" s="39"/>
      <c r="AH366" s="12">
        <f>+IF(AC366+(AB366*12)=0,0,(((AD366*12)+AE366)-((AB366*12)+AC366+((AF366*12)+AG366))))</f>
        <v>0</v>
      </c>
      <c r="AI366" s="12">
        <f>+((AF366*12)+AG366)+((AB366*12)+AC366)-AH366</f>
        <v>0</v>
      </c>
      <c r="AJ366" s="13">
        <f>+X366+Y366</f>
        <v>0</v>
      </c>
      <c r="AK366" s="10">
        <f>+AI366-AJ366</f>
        <v>0</v>
      </c>
      <c r="AL366" s="39" t="e">
        <f>+IF(AZ366&gt;11000,11000,AZ366)</f>
        <v>#REF!</v>
      </c>
      <c r="AM366" s="10" t="e">
        <f>AL366*(AK366/12)</f>
        <v>#REF!</v>
      </c>
      <c r="AN366" s="10"/>
      <c r="AO366" s="10" t="e">
        <f>+AN366/AM366</f>
        <v>#REF!</v>
      </c>
      <c r="AP366" s="10" t="e">
        <f>AM366*(1-AO366)</f>
        <v>#REF!</v>
      </c>
      <c r="AQ366" s="10"/>
      <c r="AR366" s="10" t="e">
        <f>+AQ366/AM366</f>
        <v>#REF!</v>
      </c>
      <c r="AS366" s="10" t="e">
        <f>+AM366-AN366-AQ366</f>
        <v>#REF!</v>
      </c>
      <c r="AT366" s="10"/>
      <c r="AU366" s="10"/>
      <c r="AV366" s="10"/>
      <c r="AW366" s="10" t="e">
        <f t="shared" si="5"/>
        <v>#REF!</v>
      </c>
      <c r="AZ366" t="e">
        <f>+AVERAGE(#REF!)</f>
        <v>#REF!</v>
      </c>
    </row>
    <row r="367" spans="1:52">
      <c r="A367" s="10">
        <v>365</v>
      </c>
      <c r="B367" s="21">
        <v>42041</v>
      </c>
      <c r="C367" s="10" t="s">
        <v>60</v>
      </c>
      <c r="D367" s="10" t="s">
        <v>220</v>
      </c>
      <c r="E367" s="10" t="s">
        <v>904</v>
      </c>
      <c r="F367" s="10" t="s">
        <v>1005</v>
      </c>
      <c r="G367" s="10"/>
      <c r="H367" s="10"/>
      <c r="I367" s="10"/>
      <c r="J367" s="10" t="s">
        <v>51</v>
      </c>
      <c r="K367" s="10"/>
      <c r="L367" s="10" t="s">
        <v>52</v>
      </c>
      <c r="M367" s="10" t="s">
        <v>60</v>
      </c>
      <c r="N367" s="10" t="s">
        <v>220</v>
      </c>
      <c r="O367" s="10" t="s">
        <v>904</v>
      </c>
      <c r="P367" s="10" t="s">
        <v>1005</v>
      </c>
      <c r="Q367" s="10"/>
      <c r="R367" s="10">
        <v>2232300</v>
      </c>
      <c r="S367" s="39"/>
      <c r="T367" s="10"/>
      <c r="U367" s="49"/>
      <c r="V367" s="39"/>
      <c r="W367" s="11"/>
      <c r="X367" s="52"/>
      <c r="Y367" s="37"/>
      <c r="Z367" s="49"/>
      <c r="AA367" s="10"/>
      <c r="AB367" s="10"/>
      <c r="AC367" s="10"/>
      <c r="AD367" s="10"/>
      <c r="AE367" s="10"/>
      <c r="AF367" s="39"/>
      <c r="AG367" s="39"/>
      <c r="AH367" s="12">
        <f>+IF(AC367+(AB367*12)=0,0,(((AD367*12)+AE367)-((AB367*12)+AC367+((AF367*12)+AG367))))</f>
        <v>0</v>
      </c>
      <c r="AI367" s="12">
        <f>+((AF367*12)+AG367)+((AB367*12)+AC367)-AH367</f>
        <v>0</v>
      </c>
      <c r="AJ367" s="13">
        <f>+X367+Y367</f>
        <v>0</v>
      </c>
      <c r="AK367" s="10">
        <f>+AI367-AJ367</f>
        <v>0</v>
      </c>
      <c r="AL367" s="39" t="e">
        <f>+IF(AZ367&gt;11000,11000,AZ367)</f>
        <v>#REF!</v>
      </c>
      <c r="AM367" s="10" t="e">
        <f>AL367*(AK367/12)</f>
        <v>#REF!</v>
      </c>
      <c r="AN367" s="10"/>
      <c r="AO367" s="10" t="e">
        <f>+AN367/AM367</f>
        <v>#REF!</v>
      </c>
      <c r="AP367" s="10" t="e">
        <f>AM367*(1-AO367)</f>
        <v>#REF!</v>
      </c>
      <c r="AQ367" s="10"/>
      <c r="AR367" s="10" t="e">
        <f>+AQ367/AM367</f>
        <v>#REF!</v>
      </c>
      <c r="AS367" s="10" t="e">
        <f>+AM367-AN367-AQ367</f>
        <v>#REF!</v>
      </c>
      <c r="AT367" s="10"/>
      <c r="AU367" s="10"/>
      <c r="AV367" s="10"/>
      <c r="AW367" s="10" t="e">
        <f t="shared" si="5"/>
        <v>#REF!</v>
      </c>
      <c r="AZ367" t="e">
        <f>+AVERAGE(#REF!)</f>
        <v>#REF!</v>
      </c>
    </row>
    <row r="368" spans="1:52">
      <c r="A368" s="10">
        <v>366</v>
      </c>
      <c r="B368" s="21">
        <v>42095</v>
      </c>
      <c r="C368" s="10" t="s">
        <v>481</v>
      </c>
      <c r="D368" s="10"/>
      <c r="E368" s="10" t="s">
        <v>1006</v>
      </c>
      <c r="F368" s="10" t="s">
        <v>346</v>
      </c>
      <c r="G368" s="10"/>
      <c r="H368" s="10"/>
      <c r="I368" s="10"/>
      <c r="J368" s="10" t="s">
        <v>51</v>
      </c>
      <c r="K368" s="10"/>
      <c r="L368" s="10" t="s">
        <v>81</v>
      </c>
      <c r="M368" s="10" t="s">
        <v>481</v>
      </c>
      <c r="N368" s="10"/>
      <c r="O368" s="10" t="s">
        <v>1006</v>
      </c>
      <c r="P368" s="10" t="s">
        <v>346</v>
      </c>
      <c r="Q368" s="10"/>
      <c r="R368" s="10">
        <v>1790059</v>
      </c>
      <c r="S368" s="39"/>
      <c r="T368" s="10"/>
      <c r="U368" s="49"/>
      <c r="V368" s="39"/>
      <c r="W368" s="11"/>
      <c r="X368" s="52"/>
      <c r="Y368" s="37"/>
      <c r="Z368" s="49"/>
      <c r="AA368" s="10"/>
      <c r="AB368" s="10"/>
      <c r="AC368" s="10"/>
      <c r="AD368" s="10"/>
      <c r="AE368" s="10"/>
      <c r="AF368" s="39"/>
      <c r="AG368" s="39"/>
      <c r="AH368" s="12">
        <f>+IF(AC368+(AB368*12)=0,0,(((AD368*12)+AE368)-((AB368*12)+AC368+((AF368*12)+AG368))))</f>
        <v>0</v>
      </c>
      <c r="AI368" s="12">
        <f>+((AF368*12)+AG368)+((AB368*12)+AC368)-AH368</f>
        <v>0</v>
      </c>
      <c r="AJ368" s="13">
        <f>+X368+Y368</f>
        <v>0</v>
      </c>
      <c r="AK368" s="10">
        <f>+AI368-AJ368</f>
        <v>0</v>
      </c>
      <c r="AL368" s="39" t="e">
        <f>+IF(AZ368&gt;11000,11000,AZ368)</f>
        <v>#REF!</v>
      </c>
      <c r="AM368" s="10" t="e">
        <f>AL368*(AK368/12)</f>
        <v>#REF!</v>
      </c>
      <c r="AN368" s="10"/>
      <c r="AO368" s="10" t="e">
        <f>+AN368/AM368</f>
        <v>#REF!</v>
      </c>
      <c r="AP368" s="10" t="e">
        <f>AM368*(1-AO368)</f>
        <v>#REF!</v>
      </c>
      <c r="AQ368" s="10"/>
      <c r="AR368" s="10" t="e">
        <f>+AQ368/AM368</f>
        <v>#REF!</v>
      </c>
      <c r="AS368" s="10" t="e">
        <f>+AM368-AN368-AQ368</f>
        <v>#REF!</v>
      </c>
      <c r="AT368" s="10"/>
      <c r="AU368" s="10"/>
      <c r="AV368" s="10"/>
      <c r="AW368" s="10" t="e">
        <f t="shared" si="5"/>
        <v>#REF!</v>
      </c>
      <c r="AZ368" t="e">
        <f>+AVERAGE(#REF!)</f>
        <v>#REF!</v>
      </c>
    </row>
    <row r="369" spans="1:52">
      <c r="A369" s="10">
        <v>367</v>
      </c>
      <c r="B369" s="21">
        <v>42095</v>
      </c>
      <c r="C369" s="10" t="s">
        <v>1007</v>
      </c>
      <c r="D369" s="10"/>
      <c r="E369" s="10" t="s">
        <v>752</v>
      </c>
      <c r="F369" s="10" t="s">
        <v>1008</v>
      </c>
      <c r="G369" s="10"/>
      <c r="H369" s="10"/>
      <c r="I369" s="10"/>
      <c r="J369" s="10" t="s">
        <v>51</v>
      </c>
      <c r="K369" s="10"/>
      <c r="L369" s="10" t="s">
        <v>57</v>
      </c>
      <c r="M369" s="10" t="s">
        <v>1007</v>
      </c>
      <c r="N369" s="10"/>
      <c r="O369" s="10" t="s">
        <v>752</v>
      </c>
      <c r="P369" s="10" t="s">
        <v>1008</v>
      </c>
      <c r="Q369" s="10"/>
      <c r="R369" s="10">
        <v>1018426</v>
      </c>
      <c r="S369" s="39"/>
      <c r="T369" s="10"/>
      <c r="U369" s="49"/>
      <c r="V369" s="39"/>
      <c r="W369" s="11"/>
      <c r="X369" s="52"/>
      <c r="Y369" s="37"/>
      <c r="Z369" s="49"/>
      <c r="AA369" s="10"/>
      <c r="AB369" s="10"/>
      <c r="AC369" s="10"/>
      <c r="AD369" s="10"/>
      <c r="AE369" s="10"/>
      <c r="AF369" s="39"/>
      <c r="AG369" s="39"/>
      <c r="AH369" s="12">
        <f>+IF(AC369+(AB369*12)=0,0,(((AD369*12)+AE369)-((AB369*12)+AC369+((AF369*12)+AG369))))</f>
        <v>0</v>
      </c>
      <c r="AI369" s="12">
        <f>+((AF369*12)+AG369)+((AB369*12)+AC369)-AH369</f>
        <v>0</v>
      </c>
      <c r="AJ369" s="13">
        <f>+X369+Y369</f>
        <v>0</v>
      </c>
      <c r="AK369" s="10">
        <f>+AI369-AJ369</f>
        <v>0</v>
      </c>
      <c r="AL369" s="39" t="e">
        <f>+IF(AZ369&gt;11000,11000,AZ369)</f>
        <v>#REF!</v>
      </c>
      <c r="AM369" s="10" t="e">
        <f>AL369*(AK369/12)</f>
        <v>#REF!</v>
      </c>
      <c r="AN369" s="10"/>
      <c r="AO369" s="10" t="e">
        <f>+AN369/AM369</f>
        <v>#REF!</v>
      </c>
      <c r="AP369" s="10" t="e">
        <f>AM369*(1-AO369)</f>
        <v>#REF!</v>
      </c>
      <c r="AQ369" s="10"/>
      <c r="AR369" s="10" t="e">
        <f>+AQ369/AM369</f>
        <v>#REF!</v>
      </c>
      <c r="AS369" s="10" t="e">
        <f>+AM369-AN369-AQ369</f>
        <v>#REF!</v>
      </c>
      <c r="AT369" s="10"/>
      <c r="AU369" s="10"/>
      <c r="AV369" s="10"/>
      <c r="AW369" s="10" t="e">
        <f t="shared" si="5"/>
        <v>#REF!</v>
      </c>
      <c r="AZ369" t="e">
        <f>+AVERAGE(#REF!)</f>
        <v>#REF!</v>
      </c>
    </row>
    <row r="370" spans="1:52">
      <c r="A370" s="10">
        <v>368</v>
      </c>
      <c r="B370" s="21">
        <v>42095</v>
      </c>
      <c r="C370" s="10" t="s">
        <v>562</v>
      </c>
      <c r="D370" s="10"/>
      <c r="E370" s="10" t="s">
        <v>165</v>
      </c>
      <c r="F370" s="10" t="s">
        <v>78</v>
      </c>
      <c r="G370" s="10"/>
      <c r="H370" s="10"/>
      <c r="I370" s="10"/>
      <c r="J370" s="10" t="s">
        <v>51</v>
      </c>
      <c r="K370" s="10"/>
      <c r="L370" s="10" t="s">
        <v>63</v>
      </c>
      <c r="M370" s="10" t="s">
        <v>562</v>
      </c>
      <c r="N370" s="10"/>
      <c r="O370" s="10" t="s">
        <v>165</v>
      </c>
      <c r="P370" s="10" t="s">
        <v>78</v>
      </c>
      <c r="Q370" s="10"/>
      <c r="R370" s="10">
        <v>844804</v>
      </c>
      <c r="S370" s="39"/>
      <c r="T370" s="10"/>
      <c r="U370" s="49"/>
      <c r="V370" s="39"/>
      <c r="W370" s="11"/>
      <c r="X370" s="52"/>
      <c r="Y370" s="37"/>
      <c r="Z370" s="49"/>
      <c r="AA370" s="10"/>
      <c r="AB370" s="10"/>
      <c r="AC370" s="10"/>
      <c r="AD370" s="10"/>
      <c r="AE370" s="10"/>
      <c r="AF370" s="39"/>
      <c r="AG370" s="39"/>
      <c r="AH370" s="12">
        <f>+IF(AC370+(AB370*12)=0,0,(((AD370*12)+AE370)-((AB370*12)+AC370+((AF370*12)+AG370))))</f>
        <v>0</v>
      </c>
      <c r="AI370" s="12">
        <f>+((AF370*12)+AG370)+((AB370*12)+AC370)-AH370</f>
        <v>0</v>
      </c>
      <c r="AJ370" s="13">
        <f>+X370+Y370</f>
        <v>0</v>
      </c>
      <c r="AK370" s="10">
        <f>+AI370-AJ370</f>
        <v>0</v>
      </c>
      <c r="AL370" s="39" t="e">
        <f>+IF(AZ370&gt;11000,11000,AZ370)</f>
        <v>#REF!</v>
      </c>
      <c r="AM370" s="10" t="e">
        <f>AL370*(AK370/12)</f>
        <v>#REF!</v>
      </c>
      <c r="AN370" s="10"/>
      <c r="AO370" s="10" t="e">
        <f>+AN370/AM370</f>
        <v>#REF!</v>
      </c>
      <c r="AP370" s="10" t="e">
        <f>AM370*(1-AO370)</f>
        <v>#REF!</v>
      </c>
      <c r="AQ370" s="10"/>
      <c r="AR370" s="10" t="e">
        <f>+AQ370/AM370</f>
        <v>#REF!</v>
      </c>
      <c r="AS370" s="10" t="e">
        <f>+AM370-AN370-AQ370</f>
        <v>#REF!</v>
      </c>
      <c r="AT370" s="10"/>
      <c r="AU370" s="10"/>
      <c r="AV370" s="10"/>
      <c r="AW370" s="10" t="e">
        <f t="shared" si="5"/>
        <v>#REF!</v>
      </c>
      <c r="AZ370" t="e">
        <f>+AVERAGE(#REF!)</f>
        <v>#REF!</v>
      </c>
    </row>
    <row r="371" spans="1:52">
      <c r="A371" s="10">
        <v>369</v>
      </c>
      <c r="B371" s="21">
        <v>42095</v>
      </c>
      <c r="C371" s="10" t="s">
        <v>1009</v>
      </c>
      <c r="D371" s="10"/>
      <c r="E371" s="10" t="s">
        <v>1010</v>
      </c>
      <c r="F371" s="10" t="s">
        <v>240</v>
      </c>
      <c r="G371" s="10" t="s">
        <v>1011</v>
      </c>
      <c r="H371" s="10"/>
      <c r="I371" s="10"/>
      <c r="J371" s="10" t="s">
        <v>265</v>
      </c>
      <c r="K371" s="10"/>
      <c r="L371" s="10" t="s">
        <v>52</v>
      </c>
      <c r="M371" s="10" t="s">
        <v>562</v>
      </c>
      <c r="N371" s="10"/>
      <c r="O371" s="10" t="s">
        <v>1012</v>
      </c>
      <c r="P371" s="10" t="s">
        <v>1013</v>
      </c>
      <c r="Q371" s="10"/>
      <c r="R371" s="10">
        <v>1095913</v>
      </c>
      <c r="S371" s="39"/>
      <c r="T371" s="10"/>
      <c r="U371" s="49"/>
      <c r="V371" s="39"/>
      <c r="W371" s="11"/>
      <c r="X371" s="52"/>
      <c r="Y371" s="37"/>
      <c r="Z371" s="49"/>
      <c r="AA371" s="10"/>
      <c r="AB371" s="10"/>
      <c r="AC371" s="10"/>
      <c r="AD371" s="10"/>
      <c r="AE371" s="10"/>
      <c r="AF371" s="39"/>
      <c r="AG371" s="39"/>
      <c r="AH371" s="12">
        <f>+IF(AC371+(AB371*12)=0,0,(((AD371*12)+AE371)-((AB371*12)+AC371+((AF371*12)+AG371))))</f>
        <v>0</v>
      </c>
      <c r="AI371" s="12">
        <f>+((AF371*12)+AG371)+((AB371*12)+AC371)-AH371</f>
        <v>0</v>
      </c>
      <c r="AJ371" s="13">
        <f>+X371+Y371</f>
        <v>0</v>
      </c>
      <c r="AK371" s="10">
        <f>+AI371-AJ371</f>
        <v>0</v>
      </c>
      <c r="AL371" s="39" t="e">
        <f>+IF(AZ371&gt;11000,11000,AZ371)</f>
        <v>#REF!</v>
      </c>
      <c r="AM371" s="10" t="e">
        <f>AL371*(AK371/12)</f>
        <v>#REF!</v>
      </c>
      <c r="AN371" s="10"/>
      <c r="AO371" s="10" t="e">
        <f>+AN371/AM371</f>
        <v>#REF!</v>
      </c>
      <c r="AP371" s="10" t="e">
        <f>AM371*(1-AO371)</f>
        <v>#REF!</v>
      </c>
      <c r="AQ371" s="10"/>
      <c r="AR371" s="10" t="e">
        <f>+AQ371/AM371</f>
        <v>#REF!</v>
      </c>
      <c r="AS371" s="10" t="e">
        <f>+AM371-AN371-AQ371</f>
        <v>#REF!</v>
      </c>
      <c r="AT371" s="10"/>
      <c r="AU371" s="10"/>
      <c r="AV371" s="10"/>
      <c r="AW371" s="10" t="e">
        <f t="shared" si="5"/>
        <v>#REF!</v>
      </c>
      <c r="AZ371" t="e">
        <f>+AVERAGE(#REF!)</f>
        <v>#REF!</v>
      </c>
    </row>
    <row r="372" spans="1:52">
      <c r="A372" s="10">
        <v>370</v>
      </c>
      <c r="B372" s="21">
        <v>42095</v>
      </c>
      <c r="C372" s="10" t="s">
        <v>1014</v>
      </c>
      <c r="D372" s="10"/>
      <c r="E372" s="10" t="s">
        <v>463</v>
      </c>
      <c r="F372" s="10" t="s">
        <v>1015</v>
      </c>
      <c r="G372" s="10"/>
      <c r="H372" s="10"/>
      <c r="I372" s="10"/>
      <c r="J372" s="10" t="s">
        <v>245</v>
      </c>
      <c r="K372" s="10"/>
      <c r="L372" s="10" t="s">
        <v>223</v>
      </c>
      <c r="M372" s="10" t="s">
        <v>86</v>
      </c>
      <c r="N372" s="10"/>
      <c r="O372" s="10" t="s">
        <v>229</v>
      </c>
      <c r="P372" s="10" t="s">
        <v>977</v>
      </c>
      <c r="Q372" s="10"/>
      <c r="R372" s="10">
        <v>1864308</v>
      </c>
      <c r="S372" s="39"/>
      <c r="T372" s="10"/>
      <c r="U372" s="49"/>
      <c r="V372" s="39"/>
      <c r="W372" s="11"/>
      <c r="X372" s="52"/>
      <c r="Y372" s="37"/>
      <c r="Z372" s="49"/>
      <c r="AA372" s="10"/>
      <c r="AB372" s="10"/>
      <c r="AC372" s="10"/>
      <c r="AD372" s="10"/>
      <c r="AE372" s="10"/>
      <c r="AF372" s="39"/>
      <c r="AG372" s="39"/>
      <c r="AH372" s="12">
        <f>+IF(AC372+(AB372*12)=0,0,(((AD372*12)+AE372)-((AB372*12)+AC372+((AF372*12)+AG372))))</f>
        <v>0</v>
      </c>
      <c r="AI372" s="12">
        <f>+((AF372*12)+AG372)+((AB372*12)+AC372)-AH372</f>
        <v>0</v>
      </c>
      <c r="AJ372" s="13">
        <f>+X372+Y372</f>
        <v>0</v>
      </c>
      <c r="AK372" s="10">
        <f>+AI372-AJ372</f>
        <v>0</v>
      </c>
      <c r="AL372" s="39" t="e">
        <f>+IF(AZ372&gt;11000,11000,AZ372)</f>
        <v>#REF!</v>
      </c>
      <c r="AM372" s="10" t="e">
        <f>AL372*(AK372/12)</f>
        <v>#REF!</v>
      </c>
      <c r="AN372" s="10"/>
      <c r="AO372" s="10" t="e">
        <f>+AN372/AM372</f>
        <v>#REF!</v>
      </c>
      <c r="AP372" s="10" t="e">
        <f>AM372*(1-AO372)</f>
        <v>#REF!</v>
      </c>
      <c r="AQ372" s="10"/>
      <c r="AR372" s="10" t="e">
        <f>+AQ372/AM372</f>
        <v>#REF!</v>
      </c>
      <c r="AS372" s="10" t="e">
        <f>+AM372-AN372-AQ372</f>
        <v>#REF!</v>
      </c>
      <c r="AT372" s="10"/>
      <c r="AU372" s="10"/>
      <c r="AV372" s="10"/>
      <c r="AW372" s="10" t="e">
        <f t="shared" si="5"/>
        <v>#REF!</v>
      </c>
      <c r="AZ372" t="e">
        <f>+AVERAGE(#REF!)</f>
        <v>#REF!</v>
      </c>
    </row>
    <row r="373" spans="1:52">
      <c r="A373" s="10">
        <v>371</v>
      </c>
      <c r="B373" s="21">
        <v>42095</v>
      </c>
      <c r="C373" s="10" t="s">
        <v>1016</v>
      </c>
      <c r="D373" s="10"/>
      <c r="E373" s="10" t="s">
        <v>813</v>
      </c>
      <c r="F373" s="10" t="s">
        <v>122</v>
      </c>
      <c r="G373" s="10"/>
      <c r="H373" s="10"/>
      <c r="I373" s="10"/>
      <c r="J373" s="10" t="s">
        <v>51</v>
      </c>
      <c r="K373" s="10"/>
      <c r="L373" s="10" t="s">
        <v>158</v>
      </c>
      <c r="M373" s="10" t="s">
        <v>1016</v>
      </c>
      <c r="N373" s="10"/>
      <c r="O373" s="10" t="s">
        <v>813</v>
      </c>
      <c r="P373" s="10" t="s">
        <v>122</v>
      </c>
      <c r="Q373" s="10"/>
      <c r="R373" s="10">
        <v>620443</v>
      </c>
      <c r="S373" s="39"/>
      <c r="T373" s="10"/>
      <c r="U373" s="49"/>
      <c r="V373" s="39"/>
      <c r="W373" s="11"/>
      <c r="X373" s="52"/>
      <c r="Y373" s="37"/>
      <c r="Z373" s="49"/>
      <c r="AA373" s="10"/>
      <c r="AB373" s="10"/>
      <c r="AC373" s="10"/>
      <c r="AD373" s="10"/>
      <c r="AE373" s="10"/>
      <c r="AF373" s="39"/>
      <c r="AG373" s="39"/>
      <c r="AH373" s="12">
        <f>+IF(AC373+(AB373*12)=0,0,(((AD373*12)+AE373)-((AB373*12)+AC373+((AF373*12)+AG373))))</f>
        <v>0</v>
      </c>
      <c r="AI373" s="12">
        <f>+((AF373*12)+AG373)+((AB373*12)+AC373)-AH373</f>
        <v>0</v>
      </c>
      <c r="AJ373" s="13">
        <f>+X373+Y373</f>
        <v>0</v>
      </c>
      <c r="AK373" s="10">
        <f>+AI373-AJ373</f>
        <v>0</v>
      </c>
      <c r="AL373" s="39" t="e">
        <f>+IF(AZ373&gt;11000,11000,AZ373)</f>
        <v>#REF!</v>
      </c>
      <c r="AM373" s="10" t="e">
        <f>AL373*(AK373/12)</f>
        <v>#REF!</v>
      </c>
      <c r="AN373" s="10"/>
      <c r="AO373" s="10" t="e">
        <f>+AN373/AM373</f>
        <v>#REF!</v>
      </c>
      <c r="AP373" s="10" t="e">
        <f>AM373*(1-AO373)</f>
        <v>#REF!</v>
      </c>
      <c r="AQ373" s="10"/>
      <c r="AR373" s="10" t="e">
        <f>+AQ373/AM373</f>
        <v>#REF!</v>
      </c>
      <c r="AS373" s="10" t="e">
        <f>+AM373-AN373-AQ373</f>
        <v>#REF!</v>
      </c>
      <c r="AT373" s="10"/>
      <c r="AU373" s="10"/>
      <c r="AV373" s="10"/>
      <c r="AW373" s="10" t="e">
        <f t="shared" si="5"/>
        <v>#REF!</v>
      </c>
      <c r="AZ373" t="e">
        <f>+AVERAGE(#REF!)</f>
        <v>#REF!</v>
      </c>
    </row>
    <row r="374" spans="1:52">
      <c r="A374" s="10">
        <v>372</v>
      </c>
      <c r="B374" s="21">
        <v>42095</v>
      </c>
      <c r="C374" s="10" t="s">
        <v>898</v>
      </c>
      <c r="D374" s="10"/>
      <c r="E374" s="10" t="s">
        <v>182</v>
      </c>
      <c r="F374" s="10" t="s">
        <v>450</v>
      </c>
      <c r="G374" s="10"/>
      <c r="H374" s="10"/>
      <c r="I374" s="10"/>
      <c r="J374" s="10" t="s">
        <v>51</v>
      </c>
      <c r="K374" s="10"/>
      <c r="L374" s="10" t="s">
        <v>113</v>
      </c>
      <c r="M374" s="10" t="s">
        <v>898</v>
      </c>
      <c r="N374" s="10"/>
      <c r="O374" s="10" t="s">
        <v>182</v>
      </c>
      <c r="P374" s="10" t="s">
        <v>450</v>
      </c>
      <c r="Q374" s="10"/>
      <c r="R374" s="10">
        <v>2201501</v>
      </c>
      <c r="S374" s="39"/>
      <c r="T374" s="10"/>
      <c r="U374" s="49"/>
      <c r="V374" s="39"/>
      <c r="W374" s="11"/>
      <c r="X374" s="52"/>
      <c r="Y374" s="37"/>
      <c r="Z374" s="49"/>
      <c r="AA374" s="10"/>
      <c r="AB374" s="10"/>
      <c r="AC374" s="10"/>
      <c r="AD374" s="10"/>
      <c r="AE374" s="10"/>
      <c r="AF374" s="39"/>
      <c r="AG374" s="39"/>
      <c r="AH374" s="12">
        <f>+IF(AC374+(AB374*12)=0,0,(((AD374*12)+AE374)-((AB374*12)+AC374+((AF374*12)+AG374))))</f>
        <v>0</v>
      </c>
      <c r="AI374" s="12">
        <f>+((AF374*12)+AG374)+((AB374*12)+AC374)-AH374</f>
        <v>0</v>
      </c>
      <c r="AJ374" s="13">
        <f>+X374+Y374</f>
        <v>0</v>
      </c>
      <c r="AK374" s="10">
        <f>+AI374-AJ374</f>
        <v>0</v>
      </c>
      <c r="AL374" s="39" t="e">
        <f>+IF(AZ374&gt;11000,11000,AZ374)</f>
        <v>#REF!</v>
      </c>
      <c r="AM374" s="10" t="e">
        <f>AL374*(AK374/12)</f>
        <v>#REF!</v>
      </c>
      <c r="AN374" s="10"/>
      <c r="AO374" s="10" t="e">
        <f>+AN374/AM374</f>
        <v>#REF!</v>
      </c>
      <c r="AP374" s="10" t="e">
        <f>AM374*(1-AO374)</f>
        <v>#REF!</v>
      </c>
      <c r="AQ374" s="10"/>
      <c r="AR374" s="10" t="e">
        <f>+AQ374/AM374</f>
        <v>#REF!</v>
      </c>
      <c r="AS374" s="10" t="e">
        <f>+AM374-AN374-AQ374</f>
        <v>#REF!</v>
      </c>
      <c r="AT374" s="10"/>
      <c r="AU374" s="10"/>
      <c r="AV374" s="10"/>
      <c r="AW374" s="10" t="e">
        <f t="shared" si="5"/>
        <v>#REF!</v>
      </c>
      <c r="AZ374" t="e">
        <f>+AVERAGE(#REF!)</f>
        <v>#REF!</v>
      </c>
    </row>
    <row r="375" spans="1:52">
      <c r="A375" s="10">
        <v>373</v>
      </c>
      <c r="B375" s="21">
        <v>42095</v>
      </c>
      <c r="C375" s="10" t="s">
        <v>1017</v>
      </c>
      <c r="D375" s="10"/>
      <c r="E375" s="10" t="s">
        <v>1018</v>
      </c>
      <c r="F375" s="10" t="s">
        <v>953</v>
      </c>
      <c r="G375" s="10"/>
      <c r="H375" s="10"/>
      <c r="I375" s="10"/>
      <c r="J375" s="10" t="s">
        <v>51</v>
      </c>
      <c r="K375" s="10"/>
      <c r="L375" s="10" t="s">
        <v>52</v>
      </c>
      <c r="M375" s="10" t="s">
        <v>1017</v>
      </c>
      <c r="N375" s="10"/>
      <c r="O375" s="10" t="s">
        <v>1018</v>
      </c>
      <c r="P375" s="10" t="s">
        <v>953</v>
      </c>
      <c r="Q375" s="10"/>
      <c r="R375" s="10">
        <v>612617</v>
      </c>
      <c r="S375" s="39"/>
      <c r="T375" s="10"/>
      <c r="U375" s="49"/>
      <c r="V375" s="39"/>
      <c r="W375" s="11"/>
      <c r="X375" s="52"/>
      <c r="Y375" s="37"/>
      <c r="Z375" s="49"/>
      <c r="AA375" s="10"/>
      <c r="AB375" s="10"/>
      <c r="AC375" s="10"/>
      <c r="AD375" s="10"/>
      <c r="AE375" s="10"/>
      <c r="AF375" s="39"/>
      <c r="AG375" s="39"/>
      <c r="AH375" s="12">
        <f>+IF(AC375+(AB375*12)=0,0,(((AD375*12)+AE375)-((AB375*12)+AC375+((AF375*12)+AG375))))</f>
        <v>0</v>
      </c>
      <c r="AI375" s="12">
        <f>+((AF375*12)+AG375)+((AB375*12)+AC375)-AH375</f>
        <v>0</v>
      </c>
      <c r="AJ375" s="13">
        <f>+X375+Y375</f>
        <v>0</v>
      </c>
      <c r="AK375" s="10">
        <f>+AI375-AJ375</f>
        <v>0</v>
      </c>
      <c r="AL375" s="39" t="e">
        <f>+IF(AZ375&gt;11000,11000,AZ375)</f>
        <v>#REF!</v>
      </c>
      <c r="AM375" s="10" t="e">
        <f>AL375*(AK375/12)</f>
        <v>#REF!</v>
      </c>
      <c r="AN375" s="10"/>
      <c r="AO375" s="10" t="e">
        <f>+AN375/AM375</f>
        <v>#REF!</v>
      </c>
      <c r="AP375" s="10" t="e">
        <f>AM375*(1-AO375)</f>
        <v>#REF!</v>
      </c>
      <c r="AQ375" s="10"/>
      <c r="AR375" s="10" t="e">
        <f>+AQ375/AM375</f>
        <v>#REF!</v>
      </c>
      <c r="AS375" s="10" t="e">
        <f>+AM375-AN375-AQ375</f>
        <v>#REF!</v>
      </c>
      <c r="AT375" s="10"/>
      <c r="AU375" s="10"/>
      <c r="AV375" s="10"/>
      <c r="AW375" s="10" t="e">
        <f t="shared" si="5"/>
        <v>#REF!</v>
      </c>
      <c r="AZ375" t="e">
        <f>+AVERAGE(#REF!)</f>
        <v>#REF!</v>
      </c>
    </row>
    <row r="376" spans="1:52">
      <c r="A376" s="10">
        <v>374</v>
      </c>
      <c r="B376" s="21">
        <v>42095</v>
      </c>
      <c r="C376" s="10" t="s">
        <v>799</v>
      </c>
      <c r="D376" s="10"/>
      <c r="E376" s="10" t="s">
        <v>1019</v>
      </c>
      <c r="F376" s="10" t="s">
        <v>872</v>
      </c>
      <c r="G376" s="10"/>
      <c r="H376" s="10"/>
      <c r="I376" s="10"/>
      <c r="J376" s="10" t="s">
        <v>51</v>
      </c>
      <c r="K376" s="10"/>
      <c r="L376" s="10" t="s">
        <v>90</v>
      </c>
      <c r="M376" s="10" t="s">
        <v>799</v>
      </c>
      <c r="N376" s="10"/>
      <c r="O376" s="10" t="s">
        <v>450</v>
      </c>
      <c r="P376" s="10" t="s">
        <v>872</v>
      </c>
      <c r="Q376" s="10"/>
      <c r="R376" s="10">
        <v>472233</v>
      </c>
      <c r="S376" s="39"/>
      <c r="T376" s="10"/>
      <c r="U376" s="49"/>
      <c r="V376" s="39"/>
      <c r="W376" s="11"/>
      <c r="X376" s="52"/>
      <c r="Y376" s="37"/>
      <c r="Z376" s="49"/>
      <c r="AA376" s="10"/>
      <c r="AB376" s="10"/>
      <c r="AC376" s="10"/>
      <c r="AD376" s="10"/>
      <c r="AE376" s="10"/>
      <c r="AF376" s="39"/>
      <c r="AG376" s="39"/>
      <c r="AH376" s="12">
        <f>+IF(AC376+(AB376*12)=0,0,(((AD376*12)+AE376)-((AB376*12)+AC376+((AF376*12)+AG376))))</f>
        <v>0</v>
      </c>
      <c r="AI376" s="12">
        <f>+((AF376*12)+AG376)+((AB376*12)+AC376)-AH376</f>
        <v>0</v>
      </c>
      <c r="AJ376" s="13">
        <f>+X376+Y376</f>
        <v>0</v>
      </c>
      <c r="AK376" s="10">
        <f>+AI376-AJ376</f>
        <v>0</v>
      </c>
      <c r="AL376" s="39" t="e">
        <f>+IF(AZ376&gt;11000,11000,AZ376)</f>
        <v>#REF!</v>
      </c>
      <c r="AM376" s="10" t="e">
        <f>AL376*(AK376/12)</f>
        <v>#REF!</v>
      </c>
      <c r="AN376" s="10"/>
      <c r="AO376" s="10" t="e">
        <f>+AN376/AM376</f>
        <v>#REF!</v>
      </c>
      <c r="AP376" s="10" t="e">
        <f>AM376*(1-AO376)</f>
        <v>#REF!</v>
      </c>
      <c r="AQ376" s="10"/>
      <c r="AR376" s="10" t="e">
        <f>+AQ376/AM376</f>
        <v>#REF!</v>
      </c>
      <c r="AS376" s="10" t="e">
        <f>+AM376-AN376-AQ376</f>
        <v>#REF!</v>
      </c>
      <c r="AT376" s="10"/>
      <c r="AU376" s="10"/>
      <c r="AV376" s="10"/>
      <c r="AW376" s="10" t="e">
        <f t="shared" si="5"/>
        <v>#REF!</v>
      </c>
      <c r="AZ376" t="e">
        <f>+AVERAGE(#REF!)</f>
        <v>#REF!</v>
      </c>
    </row>
    <row r="377" spans="1:52">
      <c r="A377" s="10">
        <v>375</v>
      </c>
      <c r="B377" s="21">
        <v>42095</v>
      </c>
      <c r="C377" s="10" t="s">
        <v>60</v>
      </c>
      <c r="D377" s="10" t="s">
        <v>1020</v>
      </c>
      <c r="E377" s="10" t="s">
        <v>1021</v>
      </c>
      <c r="F377" s="10" t="s">
        <v>380</v>
      </c>
      <c r="G377" s="10"/>
      <c r="H377" s="10"/>
      <c r="I377" s="10"/>
      <c r="J377" s="10" t="s">
        <v>51</v>
      </c>
      <c r="K377" s="10"/>
      <c r="L377" s="10" t="s">
        <v>90</v>
      </c>
      <c r="M377" s="10" t="s">
        <v>60</v>
      </c>
      <c r="N377" s="10" t="s">
        <v>1020</v>
      </c>
      <c r="O377" s="10" t="s">
        <v>1021</v>
      </c>
      <c r="P377" s="10" t="s">
        <v>380</v>
      </c>
      <c r="Q377" s="10"/>
      <c r="R377" s="10">
        <v>434032</v>
      </c>
      <c r="S377" s="39"/>
      <c r="T377" s="10"/>
      <c r="U377" s="49"/>
      <c r="V377" s="39"/>
      <c r="W377" s="11"/>
      <c r="X377" s="52"/>
      <c r="Y377" s="37"/>
      <c r="Z377" s="49"/>
      <c r="AA377" s="10"/>
      <c r="AB377" s="10"/>
      <c r="AC377" s="10"/>
      <c r="AD377" s="10"/>
      <c r="AE377" s="10"/>
      <c r="AF377" s="39"/>
      <c r="AG377" s="39"/>
      <c r="AH377" s="12">
        <f>+IF(AC377+(AB377*12)=0,0,(((AD377*12)+AE377)-((AB377*12)+AC377+((AF377*12)+AG377))))</f>
        <v>0</v>
      </c>
      <c r="AI377" s="12">
        <f>+((AF377*12)+AG377)+((AB377*12)+AC377)-AH377</f>
        <v>0</v>
      </c>
      <c r="AJ377" s="13">
        <f>+X377+Y377</f>
        <v>0</v>
      </c>
      <c r="AK377" s="10">
        <f>+AI377-AJ377</f>
        <v>0</v>
      </c>
      <c r="AL377" s="39" t="e">
        <f>+IF(AZ377&gt;11000,11000,AZ377)</f>
        <v>#REF!</v>
      </c>
      <c r="AM377" s="10" t="e">
        <f>AL377*(AK377/12)</f>
        <v>#REF!</v>
      </c>
      <c r="AN377" s="10"/>
      <c r="AO377" s="10" t="e">
        <f>+AN377/AM377</f>
        <v>#REF!</v>
      </c>
      <c r="AP377" s="10" t="e">
        <f>AM377*(1-AO377)</f>
        <v>#REF!</v>
      </c>
      <c r="AQ377" s="10"/>
      <c r="AR377" s="10" t="e">
        <f>+AQ377/AM377</f>
        <v>#REF!</v>
      </c>
      <c r="AS377" s="10" t="e">
        <f>+AM377-AN377-AQ377</f>
        <v>#REF!</v>
      </c>
      <c r="AT377" s="10"/>
      <c r="AU377" s="10"/>
      <c r="AV377" s="10"/>
      <c r="AW377" s="10" t="e">
        <f t="shared" si="5"/>
        <v>#REF!</v>
      </c>
      <c r="AZ377" t="e">
        <f>+AVERAGE(#REF!)</f>
        <v>#REF!</v>
      </c>
    </row>
    <row r="378" spans="1:52">
      <c r="A378" s="10">
        <v>376</v>
      </c>
      <c r="B378" s="21">
        <v>42095</v>
      </c>
      <c r="C378" s="10" t="s">
        <v>254</v>
      </c>
      <c r="D378" s="10"/>
      <c r="E378" s="10" t="s">
        <v>1022</v>
      </c>
      <c r="F378" s="10" t="s">
        <v>483</v>
      </c>
      <c r="G378" s="10"/>
      <c r="H378" s="10"/>
      <c r="I378" s="10"/>
      <c r="J378" s="10" t="s">
        <v>51</v>
      </c>
      <c r="K378" s="10"/>
      <c r="L378" s="10" t="s">
        <v>52</v>
      </c>
      <c r="M378" s="10" t="s">
        <v>254</v>
      </c>
      <c r="N378" s="10"/>
      <c r="O378" s="10" t="s">
        <v>1022</v>
      </c>
      <c r="P378" s="10" t="s">
        <v>483</v>
      </c>
      <c r="Q378" s="10"/>
      <c r="R378" s="10">
        <v>814723</v>
      </c>
      <c r="S378" s="39"/>
      <c r="T378" s="10"/>
      <c r="U378" s="49"/>
      <c r="V378" s="39"/>
      <c r="W378" s="11"/>
      <c r="X378" s="52"/>
      <c r="Y378" s="37"/>
      <c r="Z378" s="49"/>
      <c r="AA378" s="10"/>
      <c r="AB378" s="10"/>
      <c r="AC378" s="10"/>
      <c r="AD378" s="10"/>
      <c r="AE378" s="10"/>
      <c r="AF378" s="39"/>
      <c r="AG378" s="39"/>
      <c r="AH378" s="12">
        <f>+IF(AC378+(AB378*12)=0,0,(((AD378*12)+AE378)-((AB378*12)+AC378+((AF378*12)+AG378))))</f>
        <v>0</v>
      </c>
      <c r="AI378" s="12">
        <f>+((AF378*12)+AG378)+((AB378*12)+AC378)-AH378</f>
        <v>0</v>
      </c>
      <c r="AJ378" s="13">
        <f>+X378+Y378</f>
        <v>0</v>
      </c>
      <c r="AK378" s="10">
        <f>+AI378-AJ378</f>
        <v>0</v>
      </c>
      <c r="AL378" s="39" t="e">
        <f>+IF(AZ378&gt;11000,11000,AZ378)</f>
        <v>#REF!</v>
      </c>
      <c r="AM378" s="10" t="e">
        <f>AL378*(AK378/12)</f>
        <v>#REF!</v>
      </c>
      <c r="AN378" s="10"/>
      <c r="AO378" s="10" t="e">
        <f>+AN378/AM378</f>
        <v>#REF!</v>
      </c>
      <c r="AP378" s="10" t="e">
        <f>AM378*(1-AO378)</f>
        <v>#REF!</v>
      </c>
      <c r="AQ378" s="10"/>
      <c r="AR378" s="10" t="e">
        <f>+AQ378/AM378</f>
        <v>#REF!</v>
      </c>
      <c r="AS378" s="10" t="e">
        <f>+AM378-AN378-AQ378</f>
        <v>#REF!</v>
      </c>
      <c r="AT378" s="10"/>
      <c r="AU378" s="10"/>
      <c r="AV378" s="10"/>
      <c r="AW378" s="10" t="e">
        <f t="shared" si="5"/>
        <v>#REF!</v>
      </c>
      <c r="AZ378" t="e">
        <f>+AVERAGE(#REF!)</f>
        <v>#REF!</v>
      </c>
    </row>
    <row r="379" spans="1:52">
      <c r="A379" s="10">
        <v>377</v>
      </c>
      <c r="B379" s="21">
        <v>42095</v>
      </c>
      <c r="C379" s="10" t="s">
        <v>1023</v>
      </c>
      <c r="D379" s="10"/>
      <c r="E379" s="10" t="s">
        <v>953</v>
      </c>
      <c r="F379" s="10" t="s">
        <v>442</v>
      </c>
      <c r="G379" s="10"/>
      <c r="H379" s="10"/>
      <c r="I379" s="10"/>
      <c r="J379" s="10" t="s">
        <v>51</v>
      </c>
      <c r="K379" s="10"/>
      <c r="L379" s="10" t="s">
        <v>223</v>
      </c>
      <c r="M379" s="10" t="s">
        <v>1023</v>
      </c>
      <c r="N379" s="10"/>
      <c r="O379" s="10" t="s">
        <v>953</v>
      </c>
      <c r="P379" s="10" t="s">
        <v>442</v>
      </c>
      <c r="Q379" s="10"/>
      <c r="R379" s="10">
        <v>834652</v>
      </c>
      <c r="S379" s="39"/>
      <c r="T379" s="10"/>
      <c r="U379" s="49"/>
      <c r="V379" s="39"/>
      <c r="W379" s="11"/>
      <c r="X379" s="52"/>
      <c r="Y379" s="37"/>
      <c r="Z379" s="49"/>
      <c r="AA379" s="10"/>
      <c r="AB379" s="10"/>
      <c r="AC379" s="10"/>
      <c r="AD379" s="10"/>
      <c r="AE379" s="10"/>
      <c r="AF379" s="39"/>
      <c r="AG379" s="39"/>
      <c r="AH379" s="12">
        <f>+IF(AC379+(AB379*12)=0,0,(((AD379*12)+AE379)-((AB379*12)+AC379+((AF379*12)+AG379))))</f>
        <v>0</v>
      </c>
      <c r="AI379" s="12">
        <f>+((AF379*12)+AG379)+((AB379*12)+AC379)-AH379</f>
        <v>0</v>
      </c>
      <c r="AJ379" s="13">
        <f>+X379+Y379</f>
        <v>0</v>
      </c>
      <c r="AK379" s="10">
        <f>+AI379-AJ379</f>
        <v>0</v>
      </c>
      <c r="AL379" s="39" t="e">
        <f>+IF(AZ379&gt;11000,11000,AZ379)</f>
        <v>#REF!</v>
      </c>
      <c r="AM379" s="10" t="e">
        <f>AL379*(AK379/12)</f>
        <v>#REF!</v>
      </c>
      <c r="AN379" s="10"/>
      <c r="AO379" s="10" t="e">
        <f>+AN379/AM379</f>
        <v>#REF!</v>
      </c>
      <c r="AP379" s="10" t="e">
        <f>AM379*(1-AO379)</f>
        <v>#REF!</v>
      </c>
      <c r="AQ379" s="10"/>
      <c r="AR379" s="10" t="e">
        <f>+AQ379/AM379</f>
        <v>#REF!</v>
      </c>
      <c r="AS379" s="10" t="e">
        <f>+AM379-AN379-AQ379</f>
        <v>#REF!</v>
      </c>
      <c r="AT379" s="10"/>
      <c r="AU379" s="10"/>
      <c r="AV379" s="10"/>
      <c r="AW379" s="10" t="e">
        <f t="shared" si="5"/>
        <v>#REF!</v>
      </c>
      <c r="AZ379" t="e">
        <f>+AVERAGE(#REF!)</f>
        <v>#REF!</v>
      </c>
    </row>
    <row r="380" spans="1:52">
      <c r="A380" s="10">
        <v>378</v>
      </c>
      <c r="B380" s="21">
        <v>42095</v>
      </c>
      <c r="C380" s="10" t="s">
        <v>1010</v>
      </c>
      <c r="D380" s="10"/>
      <c r="E380" s="10" t="s">
        <v>1024</v>
      </c>
      <c r="F380" s="10" t="s">
        <v>597</v>
      </c>
      <c r="G380" s="10"/>
      <c r="H380" s="10"/>
      <c r="I380" s="10"/>
      <c r="J380" s="10" t="s">
        <v>51</v>
      </c>
      <c r="K380" s="10"/>
      <c r="L380" s="10" t="s">
        <v>223</v>
      </c>
      <c r="M380" s="10" t="s">
        <v>1010</v>
      </c>
      <c r="N380" s="10"/>
      <c r="O380" s="10" t="s">
        <v>1024</v>
      </c>
      <c r="P380" s="10" t="s">
        <v>597</v>
      </c>
      <c r="Q380" s="10"/>
      <c r="R380" s="10">
        <v>2216232</v>
      </c>
      <c r="S380" s="39"/>
      <c r="T380" s="10"/>
      <c r="U380" s="49"/>
      <c r="V380" s="39"/>
      <c r="W380" s="11"/>
      <c r="X380" s="52"/>
      <c r="Y380" s="37"/>
      <c r="Z380" s="49"/>
      <c r="AA380" s="10"/>
      <c r="AB380" s="10"/>
      <c r="AC380" s="10"/>
      <c r="AD380" s="10"/>
      <c r="AE380" s="10"/>
      <c r="AF380" s="39"/>
      <c r="AG380" s="39"/>
      <c r="AH380" s="12">
        <f>+IF(AC380+(AB380*12)=0,0,(((AD380*12)+AE380)-((AB380*12)+AC380+((AF380*12)+AG380))))</f>
        <v>0</v>
      </c>
      <c r="AI380" s="12">
        <f>+((AF380*12)+AG380)+((AB380*12)+AC380)-AH380</f>
        <v>0</v>
      </c>
      <c r="AJ380" s="13">
        <f>+X380+Y380</f>
        <v>0</v>
      </c>
      <c r="AK380" s="10">
        <f>+AI380-AJ380</f>
        <v>0</v>
      </c>
      <c r="AL380" s="39" t="e">
        <f>+IF(AZ380&gt;11000,11000,AZ380)</f>
        <v>#REF!</v>
      </c>
      <c r="AM380" s="10" t="e">
        <f>AL380*(AK380/12)</f>
        <v>#REF!</v>
      </c>
      <c r="AN380" s="10"/>
      <c r="AO380" s="10" t="e">
        <f>+AN380/AM380</f>
        <v>#REF!</v>
      </c>
      <c r="AP380" s="10" t="e">
        <f>AM380*(1-AO380)</f>
        <v>#REF!</v>
      </c>
      <c r="AQ380" s="10"/>
      <c r="AR380" s="10" t="e">
        <f>+AQ380/AM380</f>
        <v>#REF!</v>
      </c>
      <c r="AS380" s="10" t="e">
        <f>+AM380-AN380-AQ380</f>
        <v>#REF!</v>
      </c>
      <c r="AT380" s="10"/>
      <c r="AU380" s="10"/>
      <c r="AV380" s="10"/>
      <c r="AW380" s="10" t="e">
        <f t="shared" si="5"/>
        <v>#REF!</v>
      </c>
      <c r="AZ380" t="e">
        <f>+AVERAGE(#REF!)</f>
        <v>#REF!</v>
      </c>
    </row>
    <row r="381" spans="1:52">
      <c r="A381" s="10">
        <v>379</v>
      </c>
      <c r="B381" s="21">
        <v>42095</v>
      </c>
      <c r="C381" s="10" t="s">
        <v>939</v>
      </c>
      <c r="D381" s="10"/>
      <c r="E381" s="10" t="s">
        <v>554</v>
      </c>
      <c r="F381" s="10" t="s">
        <v>998</v>
      </c>
      <c r="G381" s="10"/>
      <c r="H381" s="10"/>
      <c r="I381" s="10"/>
      <c r="J381" s="10" t="s">
        <v>51</v>
      </c>
      <c r="K381" s="10"/>
      <c r="L381" s="10" t="s">
        <v>113</v>
      </c>
      <c r="M381" s="10" t="s">
        <v>939</v>
      </c>
      <c r="N381" s="10"/>
      <c r="O381" s="10" t="s">
        <v>554</v>
      </c>
      <c r="P381" s="10" t="s">
        <v>998</v>
      </c>
      <c r="Q381" s="10"/>
      <c r="R381" s="10">
        <v>856328</v>
      </c>
      <c r="S381" s="39"/>
      <c r="T381" s="10"/>
      <c r="U381" s="49"/>
      <c r="V381" s="39"/>
      <c r="W381" s="11"/>
      <c r="X381" s="52"/>
      <c r="Y381" s="37"/>
      <c r="Z381" s="49"/>
      <c r="AA381" s="10"/>
      <c r="AB381" s="10"/>
      <c r="AC381" s="10"/>
      <c r="AD381" s="10"/>
      <c r="AE381" s="10"/>
      <c r="AF381" s="39"/>
      <c r="AG381" s="39"/>
      <c r="AH381" s="12">
        <f>+IF(AC381+(AB381*12)=0,0,(((AD381*12)+AE381)-((AB381*12)+AC381+((AF381*12)+AG381))))</f>
        <v>0</v>
      </c>
      <c r="AI381" s="12">
        <f>+((AF381*12)+AG381)+((AB381*12)+AC381)-AH381</f>
        <v>0</v>
      </c>
      <c r="AJ381" s="13">
        <f>+X381+Y381</f>
        <v>0</v>
      </c>
      <c r="AK381" s="10">
        <f>+AI381-AJ381</f>
        <v>0</v>
      </c>
      <c r="AL381" s="39" t="e">
        <f>+IF(AZ381&gt;11000,11000,AZ381)</f>
        <v>#REF!</v>
      </c>
      <c r="AM381" s="10" t="e">
        <f>AL381*(AK381/12)</f>
        <v>#REF!</v>
      </c>
      <c r="AN381" s="10"/>
      <c r="AO381" s="10" t="e">
        <f>+AN381/AM381</f>
        <v>#REF!</v>
      </c>
      <c r="AP381" s="10" t="e">
        <f>AM381*(1-AO381)</f>
        <v>#REF!</v>
      </c>
      <c r="AQ381" s="10"/>
      <c r="AR381" s="10" t="e">
        <f>+AQ381/AM381</f>
        <v>#REF!</v>
      </c>
      <c r="AS381" s="10" t="e">
        <f>+AM381-AN381-AQ381</f>
        <v>#REF!</v>
      </c>
      <c r="AT381" s="10"/>
      <c r="AU381" s="10"/>
      <c r="AV381" s="10"/>
      <c r="AW381" s="10" t="e">
        <f t="shared" si="5"/>
        <v>#REF!</v>
      </c>
      <c r="AZ381" t="e">
        <f>+AVERAGE(#REF!)</f>
        <v>#REF!</v>
      </c>
    </row>
    <row r="382" spans="1:52">
      <c r="A382" s="10">
        <v>380</v>
      </c>
      <c r="B382" s="21">
        <v>42095</v>
      </c>
      <c r="C382" s="10" t="s">
        <v>148</v>
      </c>
      <c r="D382" s="10"/>
      <c r="E382" s="10" t="s">
        <v>450</v>
      </c>
      <c r="F382" s="10" t="s">
        <v>1025</v>
      </c>
      <c r="G382" s="10"/>
      <c r="H382" s="10"/>
      <c r="I382" s="10"/>
      <c r="J382" s="10" t="s">
        <v>51</v>
      </c>
      <c r="K382" s="10"/>
      <c r="L382" s="10" t="s">
        <v>52</v>
      </c>
      <c r="M382" s="10" t="s">
        <v>148</v>
      </c>
      <c r="N382" s="10"/>
      <c r="O382" s="10" t="s">
        <v>450</v>
      </c>
      <c r="P382" s="10" t="s">
        <v>1025</v>
      </c>
      <c r="Q382" s="10"/>
      <c r="R382" s="10">
        <v>495098</v>
      </c>
      <c r="S382" s="39"/>
      <c r="T382" s="10"/>
      <c r="U382" s="49"/>
      <c r="V382" s="39"/>
      <c r="W382" s="11"/>
      <c r="X382" s="52"/>
      <c r="Y382" s="37"/>
      <c r="Z382" s="49"/>
      <c r="AA382" s="10"/>
      <c r="AB382" s="10"/>
      <c r="AC382" s="10"/>
      <c r="AD382" s="10"/>
      <c r="AE382" s="10"/>
      <c r="AF382" s="39"/>
      <c r="AG382" s="39"/>
      <c r="AH382" s="12">
        <f>+IF(AC382+(AB382*12)=0,0,(((AD382*12)+AE382)-((AB382*12)+AC382+((AF382*12)+AG382))))</f>
        <v>0</v>
      </c>
      <c r="AI382" s="12">
        <f>+((AF382*12)+AG382)+((AB382*12)+AC382)-AH382</f>
        <v>0</v>
      </c>
      <c r="AJ382" s="13">
        <f>+X382+Y382</f>
        <v>0</v>
      </c>
      <c r="AK382" s="10">
        <f>+AI382-AJ382</f>
        <v>0</v>
      </c>
      <c r="AL382" s="39" t="e">
        <f>+IF(AZ382&gt;11000,11000,AZ382)</f>
        <v>#REF!</v>
      </c>
      <c r="AM382" s="10" t="e">
        <f>AL382*(AK382/12)</f>
        <v>#REF!</v>
      </c>
      <c r="AN382" s="10"/>
      <c r="AO382" s="10" t="e">
        <f>+AN382/AM382</f>
        <v>#REF!</v>
      </c>
      <c r="AP382" s="10" t="e">
        <f>AM382*(1-AO382)</f>
        <v>#REF!</v>
      </c>
      <c r="AQ382" s="10"/>
      <c r="AR382" s="10" t="e">
        <f>+AQ382/AM382</f>
        <v>#REF!</v>
      </c>
      <c r="AS382" s="10" t="e">
        <f>+AM382-AN382-AQ382</f>
        <v>#REF!</v>
      </c>
      <c r="AT382" s="10"/>
      <c r="AU382" s="10"/>
      <c r="AV382" s="10"/>
      <c r="AW382" s="10" t="e">
        <f t="shared" si="5"/>
        <v>#REF!</v>
      </c>
      <c r="AZ382" t="e">
        <f>+AVERAGE(#REF!)</f>
        <v>#REF!</v>
      </c>
    </row>
    <row r="383" spans="1:52">
      <c r="A383" s="10">
        <v>381</v>
      </c>
      <c r="B383" s="21">
        <v>42095</v>
      </c>
      <c r="C383" s="10" t="s">
        <v>1026</v>
      </c>
      <c r="D383" s="10"/>
      <c r="E383" s="10" t="s">
        <v>450</v>
      </c>
      <c r="F383" s="10" t="s">
        <v>779</v>
      </c>
      <c r="G383" s="10"/>
      <c r="H383" s="10"/>
      <c r="I383" s="10"/>
      <c r="J383" s="10" t="s">
        <v>51</v>
      </c>
      <c r="K383" s="10"/>
      <c r="L383" s="10" t="s">
        <v>113</v>
      </c>
      <c r="M383" s="10" t="s">
        <v>1026</v>
      </c>
      <c r="N383" s="10"/>
      <c r="O383" s="10" t="s">
        <v>450</v>
      </c>
      <c r="P383" s="10" t="s">
        <v>779</v>
      </c>
      <c r="Q383" s="10"/>
      <c r="R383" s="10">
        <v>1247520</v>
      </c>
      <c r="S383" s="39"/>
      <c r="T383" s="10"/>
      <c r="U383" s="49"/>
      <c r="V383" s="39"/>
      <c r="W383" s="11"/>
      <c r="X383" s="52"/>
      <c r="Y383" s="37"/>
      <c r="Z383" s="49"/>
      <c r="AA383" s="10"/>
      <c r="AB383" s="10"/>
      <c r="AC383" s="10"/>
      <c r="AD383" s="10"/>
      <c r="AE383" s="10"/>
      <c r="AF383" s="39"/>
      <c r="AG383" s="39"/>
      <c r="AH383" s="12">
        <f>+IF(AC383+(AB383*12)=0,0,(((AD383*12)+AE383)-((AB383*12)+AC383+((AF383*12)+AG383))))</f>
        <v>0</v>
      </c>
      <c r="AI383" s="12">
        <f>+((AF383*12)+AG383)+((AB383*12)+AC383)-AH383</f>
        <v>0</v>
      </c>
      <c r="AJ383" s="13">
        <f>+X383+Y383</f>
        <v>0</v>
      </c>
      <c r="AK383" s="10">
        <f>+AI383-AJ383</f>
        <v>0</v>
      </c>
      <c r="AL383" s="39" t="e">
        <f>+IF(AZ383&gt;11000,11000,AZ383)</f>
        <v>#REF!</v>
      </c>
      <c r="AM383" s="10" t="e">
        <f>AL383*(AK383/12)</f>
        <v>#REF!</v>
      </c>
      <c r="AN383" s="10"/>
      <c r="AO383" s="10" t="e">
        <f>+AN383/AM383</f>
        <v>#REF!</v>
      </c>
      <c r="AP383" s="10" t="e">
        <f>AM383*(1-AO383)</f>
        <v>#REF!</v>
      </c>
      <c r="AQ383" s="10"/>
      <c r="AR383" s="10" t="e">
        <f>+AQ383/AM383</f>
        <v>#REF!</v>
      </c>
      <c r="AS383" s="10" t="e">
        <f>+AM383-AN383-AQ383</f>
        <v>#REF!</v>
      </c>
      <c r="AT383" s="10"/>
      <c r="AU383" s="10"/>
      <c r="AV383" s="10"/>
      <c r="AW383" s="10" t="e">
        <f t="shared" si="5"/>
        <v>#REF!</v>
      </c>
      <c r="AZ383" t="e">
        <f>+AVERAGE(#REF!)</f>
        <v>#REF!</v>
      </c>
    </row>
    <row r="384" spans="1:52">
      <c r="A384" s="10">
        <v>382</v>
      </c>
      <c r="B384" s="21">
        <v>42095</v>
      </c>
      <c r="C384" s="10" t="s">
        <v>437</v>
      </c>
      <c r="D384" s="10"/>
      <c r="E384" s="10" t="s">
        <v>1027</v>
      </c>
      <c r="F384" s="10" t="s">
        <v>450</v>
      </c>
      <c r="G384" s="10"/>
      <c r="H384" s="10"/>
      <c r="I384" s="10"/>
      <c r="J384" s="10" t="s">
        <v>51</v>
      </c>
      <c r="K384" s="10"/>
      <c r="L384" s="10" t="s">
        <v>822</v>
      </c>
      <c r="M384" s="10" t="s">
        <v>437</v>
      </c>
      <c r="N384" s="10"/>
      <c r="O384" s="10" t="s">
        <v>1027</v>
      </c>
      <c r="P384" s="10" t="s">
        <v>450</v>
      </c>
      <c r="Q384" s="10"/>
      <c r="R384" s="10">
        <v>490257</v>
      </c>
      <c r="S384" s="39"/>
      <c r="T384" s="10"/>
      <c r="U384" s="49"/>
      <c r="V384" s="39"/>
      <c r="W384" s="11"/>
      <c r="X384" s="52"/>
      <c r="Y384" s="37"/>
      <c r="Z384" s="49"/>
      <c r="AA384" s="10"/>
      <c r="AB384" s="10"/>
      <c r="AC384" s="10"/>
      <c r="AD384" s="10"/>
      <c r="AE384" s="10"/>
      <c r="AF384" s="39"/>
      <c r="AG384" s="39"/>
      <c r="AH384" s="12">
        <f>+IF(AC384+(AB384*12)=0,0,(((AD384*12)+AE384)-((AB384*12)+AC384+((AF384*12)+AG384))))</f>
        <v>0</v>
      </c>
      <c r="AI384" s="12">
        <f>+((AF384*12)+AG384)+((AB384*12)+AC384)-AH384</f>
        <v>0</v>
      </c>
      <c r="AJ384" s="13">
        <f>+X384+Y384</f>
        <v>0</v>
      </c>
      <c r="AK384" s="10">
        <f>+AI384-AJ384</f>
        <v>0</v>
      </c>
      <c r="AL384" s="39" t="e">
        <f>+IF(AZ384&gt;11000,11000,AZ384)</f>
        <v>#REF!</v>
      </c>
      <c r="AM384" s="10" t="e">
        <f>AL384*(AK384/12)</f>
        <v>#REF!</v>
      </c>
      <c r="AN384" s="10"/>
      <c r="AO384" s="10" t="e">
        <f>+AN384/AM384</f>
        <v>#REF!</v>
      </c>
      <c r="AP384" s="10" t="e">
        <f>AM384*(1-AO384)</f>
        <v>#REF!</v>
      </c>
      <c r="AQ384" s="10"/>
      <c r="AR384" s="10" t="e">
        <f>+AQ384/AM384</f>
        <v>#REF!</v>
      </c>
      <c r="AS384" s="10" t="e">
        <f>+AM384-AN384-AQ384</f>
        <v>#REF!</v>
      </c>
      <c r="AT384" s="10"/>
      <c r="AU384" s="10"/>
      <c r="AV384" s="10"/>
      <c r="AW384" s="10" t="e">
        <f t="shared" si="5"/>
        <v>#REF!</v>
      </c>
      <c r="AZ384" t="e">
        <f>+AVERAGE(#REF!)</f>
        <v>#REF!</v>
      </c>
    </row>
    <row r="385" spans="1:52">
      <c r="A385" s="10">
        <v>383</v>
      </c>
      <c r="B385" s="21">
        <v>42095</v>
      </c>
      <c r="C385" s="10" t="s">
        <v>338</v>
      </c>
      <c r="D385" s="10"/>
      <c r="E385" s="10" t="s">
        <v>634</v>
      </c>
      <c r="F385" s="10" t="s">
        <v>802</v>
      </c>
      <c r="G385" s="10"/>
      <c r="H385" s="10"/>
      <c r="I385" s="10"/>
      <c r="J385" s="10" t="s">
        <v>51</v>
      </c>
      <c r="K385" s="10"/>
      <c r="L385" s="10" t="s">
        <v>223</v>
      </c>
      <c r="M385" s="10" t="s">
        <v>338</v>
      </c>
      <c r="N385" s="10"/>
      <c r="O385" s="10" t="s">
        <v>634</v>
      </c>
      <c r="P385" s="10" t="s">
        <v>802</v>
      </c>
      <c r="Q385" s="10"/>
      <c r="R385" s="10">
        <v>2058278</v>
      </c>
      <c r="S385" s="39"/>
      <c r="T385" s="10"/>
      <c r="U385" s="49"/>
      <c r="V385" s="39"/>
      <c r="W385" s="11"/>
      <c r="X385" s="52"/>
      <c r="Y385" s="37"/>
      <c r="Z385" s="49"/>
      <c r="AA385" s="10"/>
      <c r="AB385" s="10"/>
      <c r="AC385" s="10"/>
      <c r="AD385" s="10"/>
      <c r="AE385" s="10"/>
      <c r="AF385" s="39"/>
      <c r="AG385" s="39"/>
      <c r="AH385" s="12">
        <f>+IF(AC385+(AB385*12)=0,0,(((AD385*12)+AE385)-((AB385*12)+AC385+((AF385*12)+AG385))))</f>
        <v>0</v>
      </c>
      <c r="AI385" s="12">
        <f>+((AF385*12)+AG385)+((AB385*12)+AC385)-AH385</f>
        <v>0</v>
      </c>
      <c r="AJ385" s="13">
        <f>+X385+Y385</f>
        <v>0</v>
      </c>
      <c r="AK385" s="10">
        <f>+AI385-AJ385</f>
        <v>0</v>
      </c>
      <c r="AL385" s="39" t="e">
        <f>+IF(AZ385&gt;11000,11000,AZ385)</f>
        <v>#REF!</v>
      </c>
      <c r="AM385" s="10" t="e">
        <f>AL385*(AK385/12)</f>
        <v>#REF!</v>
      </c>
      <c r="AN385" s="10"/>
      <c r="AO385" s="10" t="e">
        <f>+AN385/AM385</f>
        <v>#REF!</v>
      </c>
      <c r="AP385" s="10" t="e">
        <f>AM385*(1-AO385)</f>
        <v>#REF!</v>
      </c>
      <c r="AQ385" s="10"/>
      <c r="AR385" s="10" t="e">
        <f>+AQ385/AM385</f>
        <v>#REF!</v>
      </c>
      <c r="AS385" s="10" t="e">
        <f>+AM385-AN385-AQ385</f>
        <v>#REF!</v>
      </c>
      <c r="AT385" s="10"/>
      <c r="AU385" s="10"/>
      <c r="AV385" s="10"/>
      <c r="AW385" s="10" t="e">
        <f t="shared" si="5"/>
        <v>#REF!</v>
      </c>
      <c r="AZ385" t="e">
        <f>+AVERAGE(#REF!)</f>
        <v>#REF!</v>
      </c>
    </row>
    <row r="386" spans="1:52">
      <c r="A386" s="10">
        <v>384</v>
      </c>
      <c r="B386" s="21">
        <v>42095</v>
      </c>
      <c r="C386" s="10" t="s">
        <v>660</v>
      </c>
      <c r="D386" s="10"/>
      <c r="E386" s="10" t="s">
        <v>1028</v>
      </c>
      <c r="F386" s="10" t="s">
        <v>1028</v>
      </c>
      <c r="G386" s="10"/>
      <c r="H386" s="10"/>
      <c r="I386" s="10"/>
      <c r="J386" s="10" t="s">
        <v>51</v>
      </c>
      <c r="K386" s="10"/>
      <c r="L386" s="10" t="s">
        <v>52</v>
      </c>
      <c r="M386" s="10" t="s">
        <v>660</v>
      </c>
      <c r="N386" s="10"/>
      <c r="O386" s="10" t="s">
        <v>1028</v>
      </c>
      <c r="P386" s="10" t="s">
        <v>1028</v>
      </c>
      <c r="Q386" s="10"/>
      <c r="R386" s="10">
        <v>2073305</v>
      </c>
      <c r="S386" s="39"/>
      <c r="T386" s="10"/>
      <c r="U386" s="49"/>
      <c r="V386" s="39"/>
      <c r="W386" s="11"/>
      <c r="X386" s="52"/>
      <c r="Y386" s="37"/>
      <c r="Z386" s="49"/>
      <c r="AA386" s="10"/>
      <c r="AB386" s="10"/>
      <c r="AC386" s="10"/>
      <c r="AD386" s="10"/>
      <c r="AE386" s="10"/>
      <c r="AF386" s="39"/>
      <c r="AG386" s="39"/>
      <c r="AH386" s="12">
        <f>+IF(AC386+(AB386*12)=0,0,(((AD386*12)+AE386)-((AB386*12)+AC386+((AF386*12)+AG386))))</f>
        <v>0</v>
      </c>
      <c r="AI386" s="12">
        <f>+((AF386*12)+AG386)+((AB386*12)+AC386)-AH386</f>
        <v>0</v>
      </c>
      <c r="AJ386" s="13">
        <f>+X386+Y386</f>
        <v>0</v>
      </c>
      <c r="AK386" s="10">
        <f>+AI386-AJ386</f>
        <v>0</v>
      </c>
      <c r="AL386" s="39" t="e">
        <f>+IF(AZ386&gt;11000,11000,AZ386)</f>
        <v>#REF!</v>
      </c>
      <c r="AM386" s="10" t="e">
        <f>AL386*(AK386/12)</f>
        <v>#REF!</v>
      </c>
      <c r="AN386" s="10"/>
      <c r="AO386" s="10" t="e">
        <f>+AN386/AM386</f>
        <v>#REF!</v>
      </c>
      <c r="AP386" s="10" t="e">
        <f>AM386*(1-AO386)</f>
        <v>#REF!</v>
      </c>
      <c r="AQ386" s="10"/>
      <c r="AR386" s="10" t="e">
        <f>+AQ386/AM386</f>
        <v>#REF!</v>
      </c>
      <c r="AS386" s="10" t="e">
        <f>+AM386-AN386-AQ386</f>
        <v>#REF!</v>
      </c>
      <c r="AT386" s="10"/>
      <c r="AU386" s="10"/>
      <c r="AV386" s="10"/>
      <c r="AW386" s="10" t="e">
        <f t="shared" si="5"/>
        <v>#REF!</v>
      </c>
      <c r="AZ386" t="e">
        <f>+AVERAGE(#REF!)</f>
        <v>#REF!</v>
      </c>
    </row>
    <row r="387" spans="1:52">
      <c r="A387" s="10">
        <v>385</v>
      </c>
      <c r="B387" s="21">
        <v>42095</v>
      </c>
      <c r="C387" s="10" t="s">
        <v>1029</v>
      </c>
      <c r="D387" s="10"/>
      <c r="E387" s="10" t="s">
        <v>1030</v>
      </c>
      <c r="F387" s="10" t="s">
        <v>1031</v>
      </c>
      <c r="G387" s="10"/>
      <c r="H387" s="10"/>
      <c r="I387" s="10"/>
      <c r="J387" s="10" t="s">
        <v>51</v>
      </c>
      <c r="K387" s="10"/>
      <c r="L387" s="10" t="s">
        <v>113</v>
      </c>
      <c r="M387" s="10" t="s">
        <v>409</v>
      </c>
      <c r="N387" s="10"/>
      <c r="O387" s="10" t="s">
        <v>1030</v>
      </c>
      <c r="P387" s="10" t="s">
        <v>1031</v>
      </c>
      <c r="Q387" s="10"/>
      <c r="R387" s="10">
        <v>973801</v>
      </c>
      <c r="S387" s="39"/>
      <c r="T387" s="10"/>
      <c r="U387" s="49"/>
      <c r="V387" s="39"/>
      <c r="W387" s="11"/>
      <c r="X387" s="52"/>
      <c r="Y387" s="37"/>
      <c r="Z387" s="49"/>
      <c r="AA387" s="10"/>
      <c r="AB387" s="10"/>
      <c r="AC387" s="10"/>
      <c r="AD387" s="10"/>
      <c r="AE387" s="10"/>
      <c r="AF387" s="39"/>
      <c r="AG387" s="39"/>
      <c r="AH387" s="12">
        <f>+IF(AC387+(AB387*12)=0,0,(((AD387*12)+AE387)-((AB387*12)+AC387+((AF387*12)+AG387))))</f>
        <v>0</v>
      </c>
      <c r="AI387" s="12">
        <f>+((AF387*12)+AG387)+((AB387*12)+AC387)-AH387</f>
        <v>0</v>
      </c>
      <c r="AJ387" s="13">
        <f>+X387+Y387</f>
        <v>0</v>
      </c>
      <c r="AK387" s="10">
        <f>+AI387-AJ387</f>
        <v>0</v>
      </c>
      <c r="AL387" s="39" t="e">
        <f>+IF(AZ387&gt;11000,11000,AZ387)</f>
        <v>#REF!</v>
      </c>
      <c r="AM387" s="10" t="e">
        <f>AL387*(AK387/12)</f>
        <v>#REF!</v>
      </c>
      <c r="AN387" s="10"/>
      <c r="AO387" s="10" t="e">
        <f>+AN387/AM387</f>
        <v>#REF!</v>
      </c>
      <c r="AP387" s="10" t="e">
        <f>AM387*(1-AO387)</f>
        <v>#REF!</v>
      </c>
      <c r="AQ387" s="10"/>
      <c r="AR387" s="10" t="e">
        <f>+AQ387/AM387</f>
        <v>#REF!</v>
      </c>
      <c r="AS387" s="10" t="e">
        <f>+AM387-AN387-AQ387</f>
        <v>#REF!</v>
      </c>
      <c r="AT387" s="10"/>
      <c r="AU387" s="10"/>
      <c r="AV387" s="10"/>
      <c r="AW387" s="10" t="e">
        <f t="shared" si="5"/>
        <v>#REF!</v>
      </c>
      <c r="AZ387" t="e">
        <f>+AVERAGE(#REF!)</f>
        <v>#REF!</v>
      </c>
    </row>
    <row r="388" spans="1:52">
      <c r="A388" s="10">
        <v>386</v>
      </c>
      <c r="B388" s="21">
        <v>42095</v>
      </c>
      <c r="C388" s="10" t="s">
        <v>1032</v>
      </c>
      <c r="D388" s="10" t="s">
        <v>1033</v>
      </c>
      <c r="E388" s="10" t="s">
        <v>73</v>
      </c>
      <c r="F388" s="10"/>
      <c r="G388" s="10" t="s">
        <v>1034</v>
      </c>
      <c r="H388" s="10"/>
      <c r="I388" s="10"/>
      <c r="J388" s="10" t="s">
        <v>51</v>
      </c>
      <c r="K388" s="10"/>
      <c r="L388" s="10" t="s">
        <v>158</v>
      </c>
      <c r="M388" s="10" t="s">
        <v>1032</v>
      </c>
      <c r="N388" s="10" t="s">
        <v>1033</v>
      </c>
      <c r="O388" s="10" t="s">
        <v>73</v>
      </c>
      <c r="P388" s="10"/>
      <c r="Q388" s="10" t="s">
        <v>1034</v>
      </c>
      <c r="R388" s="10">
        <v>2235820</v>
      </c>
      <c r="S388" s="39"/>
      <c r="T388" s="10"/>
      <c r="U388" s="49"/>
      <c r="V388" s="39"/>
      <c r="W388" s="11"/>
      <c r="X388" s="52"/>
      <c r="Y388" s="37"/>
      <c r="Z388" s="49"/>
      <c r="AA388" s="10"/>
      <c r="AB388" s="10"/>
      <c r="AC388" s="10"/>
      <c r="AD388" s="10"/>
      <c r="AE388" s="10"/>
      <c r="AF388" s="39"/>
      <c r="AG388" s="39"/>
      <c r="AH388" s="12">
        <f>+IF(AC388+(AB388*12)=0,0,(((AD388*12)+AE388)-((AB388*12)+AC388+((AF388*12)+AG388))))</f>
        <v>0</v>
      </c>
      <c r="AI388" s="12">
        <f>+((AF388*12)+AG388)+((AB388*12)+AC388)-AH388</f>
        <v>0</v>
      </c>
      <c r="AJ388" s="13">
        <f>+X388+Y388</f>
        <v>0</v>
      </c>
      <c r="AK388" s="10">
        <f>+AI388-AJ388</f>
        <v>0</v>
      </c>
      <c r="AL388" s="39" t="e">
        <f>+IF(AZ388&gt;11000,11000,AZ388)</f>
        <v>#REF!</v>
      </c>
      <c r="AM388" s="10" t="e">
        <f>AL388*(AK388/12)</f>
        <v>#REF!</v>
      </c>
      <c r="AN388" s="10"/>
      <c r="AO388" s="10" t="e">
        <f>+AN388/AM388</f>
        <v>#REF!</v>
      </c>
      <c r="AP388" s="10" t="e">
        <f>AM388*(1-AO388)</f>
        <v>#REF!</v>
      </c>
      <c r="AQ388" s="10"/>
      <c r="AR388" s="10" t="e">
        <f>+AQ388/AM388</f>
        <v>#REF!</v>
      </c>
      <c r="AS388" s="10" t="e">
        <f>+AM388-AN388-AQ388</f>
        <v>#REF!</v>
      </c>
      <c r="AT388" s="10"/>
      <c r="AU388" s="10"/>
      <c r="AV388" s="10"/>
      <c r="AW388" s="10" t="e">
        <f t="shared" ref="AW388:AW451" si="6">+AM388-AN388-AQ388-AT388</f>
        <v>#REF!</v>
      </c>
      <c r="AZ388" t="e">
        <f>+AVERAGE(#REF!)</f>
        <v>#REF!</v>
      </c>
    </row>
    <row r="389" spans="1:52">
      <c r="A389" s="10">
        <v>387</v>
      </c>
      <c r="B389" s="21">
        <v>42095</v>
      </c>
      <c r="C389" s="10" t="s">
        <v>1035</v>
      </c>
      <c r="D389" s="10"/>
      <c r="E389" s="10" t="s">
        <v>103</v>
      </c>
      <c r="F389" s="10" t="s">
        <v>1036</v>
      </c>
      <c r="G389" s="10"/>
      <c r="H389" s="10"/>
      <c r="I389" s="10"/>
      <c r="J389" s="10" t="s">
        <v>51</v>
      </c>
      <c r="K389" s="10"/>
      <c r="L389" s="10" t="s">
        <v>52</v>
      </c>
      <c r="M389" s="10" t="s">
        <v>1035</v>
      </c>
      <c r="N389" s="10"/>
      <c r="O389" s="10" t="s">
        <v>103</v>
      </c>
      <c r="P389" s="10" t="s">
        <v>1036</v>
      </c>
      <c r="Q389" s="10"/>
      <c r="R389" s="10">
        <v>2224505</v>
      </c>
      <c r="S389" s="39"/>
      <c r="T389" s="10"/>
      <c r="U389" s="49"/>
      <c r="V389" s="39"/>
      <c r="W389" s="11"/>
      <c r="X389" s="52"/>
      <c r="Y389" s="37"/>
      <c r="Z389" s="49"/>
      <c r="AA389" s="10"/>
      <c r="AB389" s="10"/>
      <c r="AC389" s="10"/>
      <c r="AD389" s="10"/>
      <c r="AE389" s="10"/>
      <c r="AF389" s="39"/>
      <c r="AG389" s="39"/>
      <c r="AH389" s="12">
        <f>+IF(AC389+(AB389*12)=0,0,(((AD389*12)+AE389)-((AB389*12)+AC389+((AF389*12)+AG389))))</f>
        <v>0</v>
      </c>
      <c r="AI389" s="12">
        <f>+((AF389*12)+AG389)+((AB389*12)+AC389)-AH389</f>
        <v>0</v>
      </c>
      <c r="AJ389" s="13">
        <f>+X389+Y389</f>
        <v>0</v>
      </c>
      <c r="AK389" s="10">
        <f>+AI389-AJ389</f>
        <v>0</v>
      </c>
      <c r="AL389" s="39" t="e">
        <f>+IF(AZ389&gt;11000,11000,AZ389)</f>
        <v>#REF!</v>
      </c>
      <c r="AM389" s="10" t="e">
        <f>AL389*(AK389/12)</f>
        <v>#REF!</v>
      </c>
      <c r="AN389" s="10"/>
      <c r="AO389" s="10" t="e">
        <f>+AN389/AM389</f>
        <v>#REF!</v>
      </c>
      <c r="AP389" s="10" t="e">
        <f>AM389*(1-AO389)</f>
        <v>#REF!</v>
      </c>
      <c r="AQ389" s="10"/>
      <c r="AR389" s="10" t="e">
        <f>+AQ389/AM389</f>
        <v>#REF!</v>
      </c>
      <c r="AS389" s="10" t="e">
        <f>+AM389-AN389-AQ389</f>
        <v>#REF!</v>
      </c>
      <c r="AT389" s="10"/>
      <c r="AU389" s="10"/>
      <c r="AV389" s="10"/>
      <c r="AW389" s="10" t="e">
        <f t="shared" si="6"/>
        <v>#REF!</v>
      </c>
      <c r="AZ389" t="e">
        <f>+AVERAGE(#REF!)</f>
        <v>#REF!</v>
      </c>
    </row>
    <row r="390" spans="1:52">
      <c r="A390" s="10">
        <v>388</v>
      </c>
      <c r="B390" s="21">
        <v>42095</v>
      </c>
      <c r="C390" s="10" t="s">
        <v>466</v>
      </c>
      <c r="D390" s="10"/>
      <c r="E390" s="10" t="s">
        <v>126</v>
      </c>
      <c r="F390" s="10" t="s">
        <v>154</v>
      </c>
      <c r="G390" s="10"/>
      <c r="H390" s="10"/>
      <c r="I390" s="10"/>
      <c r="J390" s="10" t="s">
        <v>51</v>
      </c>
      <c r="K390" s="10"/>
      <c r="L390" s="10" t="s">
        <v>52</v>
      </c>
      <c r="M390" s="10" t="s">
        <v>466</v>
      </c>
      <c r="N390" s="10"/>
      <c r="O390" s="10" t="s">
        <v>126</v>
      </c>
      <c r="P390" s="10" t="s">
        <v>154</v>
      </c>
      <c r="Q390" s="10"/>
      <c r="R390" s="10">
        <v>2346254</v>
      </c>
      <c r="S390" s="39"/>
      <c r="T390" s="10"/>
      <c r="U390" s="49"/>
      <c r="V390" s="39"/>
      <c r="W390" s="11"/>
      <c r="X390" s="52"/>
      <c r="Y390" s="37"/>
      <c r="Z390" s="49"/>
      <c r="AA390" s="10"/>
      <c r="AB390" s="10"/>
      <c r="AC390" s="10"/>
      <c r="AD390" s="10"/>
      <c r="AE390" s="10"/>
      <c r="AF390" s="39"/>
      <c r="AG390" s="39"/>
      <c r="AH390" s="12">
        <f>+IF(AC390+(AB390*12)=0,0,(((AD390*12)+AE390)-((AB390*12)+AC390+((AF390*12)+AG390))))</f>
        <v>0</v>
      </c>
      <c r="AI390" s="12">
        <f>+((AF390*12)+AG390)+((AB390*12)+AC390)-AH390</f>
        <v>0</v>
      </c>
      <c r="AJ390" s="13">
        <f>+X390+Y390</f>
        <v>0</v>
      </c>
      <c r="AK390" s="10">
        <f>+AI390-AJ390</f>
        <v>0</v>
      </c>
      <c r="AL390" s="39" t="e">
        <f>+IF(AZ390&gt;11000,11000,AZ390)</f>
        <v>#REF!</v>
      </c>
      <c r="AM390" s="10" t="e">
        <f>AL390*(AK390/12)</f>
        <v>#REF!</v>
      </c>
      <c r="AN390" s="10"/>
      <c r="AO390" s="10" t="e">
        <f>+AN390/AM390</f>
        <v>#REF!</v>
      </c>
      <c r="AP390" s="10" t="e">
        <f>AM390*(1-AO390)</f>
        <v>#REF!</v>
      </c>
      <c r="AQ390" s="10"/>
      <c r="AR390" s="10" t="e">
        <f>+AQ390/AM390</f>
        <v>#REF!</v>
      </c>
      <c r="AS390" s="10" t="e">
        <f>+AM390-AN390-AQ390</f>
        <v>#REF!</v>
      </c>
      <c r="AT390" s="10"/>
      <c r="AU390" s="10"/>
      <c r="AV390" s="10"/>
      <c r="AW390" s="10" t="e">
        <f t="shared" si="6"/>
        <v>#REF!</v>
      </c>
      <c r="AZ390" t="e">
        <f>+AVERAGE(#REF!)</f>
        <v>#REF!</v>
      </c>
    </row>
    <row r="391" spans="1:52">
      <c r="A391" s="10">
        <v>389</v>
      </c>
      <c r="B391" s="21">
        <v>42095</v>
      </c>
      <c r="C391" s="10" t="s">
        <v>669</v>
      </c>
      <c r="D391" s="10"/>
      <c r="E391" s="10" t="s">
        <v>237</v>
      </c>
      <c r="F391" s="10" t="s">
        <v>394</v>
      </c>
      <c r="G391" s="10"/>
      <c r="H391" s="10"/>
      <c r="I391" s="10"/>
      <c r="J391" s="10" t="s">
        <v>51</v>
      </c>
      <c r="K391" s="10"/>
      <c r="L391" s="10" t="s">
        <v>223</v>
      </c>
      <c r="M391" s="10" t="s">
        <v>669</v>
      </c>
      <c r="N391" s="10"/>
      <c r="O391" s="10" t="s">
        <v>237</v>
      </c>
      <c r="P391" s="10" t="s">
        <v>394</v>
      </c>
      <c r="Q391" s="10"/>
      <c r="R391" s="10">
        <v>2215719</v>
      </c>
      <c r="S391" s="39"/>
      <c r="T391" s="10"/>
      <c r="U391" s="49"/>
      <c r="V391" s="39"/>
      <c r="W391" s="11"/>
      <c r="X391" s="52"/>
      <c r="Y391" s="37"/>
      <c r="Z391" s="49"/>
      <c r="AA391" s="10"/>
      <c r="AB391" s="10"/>
      <c r="AC391" s="10"/>
      <c r="AD391" s="10"/>
      <c r="AE391" s="10"/>
      <c r="AF391" s="39"/>
      <c r="AG391" s="39"/>
      <c r="AH391" s="12">
        <f>+IF(AC391+(AB391*12)=0,0,(((AD391*12)+AE391)-((AB391*12)+AC391+((AF391*12)+AG391))))</f>
        <v>0</v>
      </c>
      <c r="AI391" s="12">
        <f>+((AF391*12)+AG391)+((AB391*12)+AC391)-AH391</f>
        <v>0</v>
      </c>
      <c r="AJ391" s="13">
        <f>+X391+Y391</f>
        <v>0</v>
      </c>
      <c r="AK391" s="10">
        <f>+AI391-AJ391</f>
        <v>0</v>
      </c>
      <c r="AL391" s="39" t="e">
        <f>+IF(AZ391&gt;11000,11000,AZ391)</f>
        <v>#REF!</v>
      </c>
      <c r="AM391" s="10" t="e">
        <f>AL391*(AK391/12)</f>
        <v>#REF!</v>
      </c>
      <c r="AN391" s="10"/>
      <c r="AO391" s="10" t="e">
        <f>+AN391/AM391</f>
        <v>#REF!</v>
      </c>
      <c r="AP391" s="10" t="e">
        <f>AM391*(1-AO391)</f>
        <v>#REF!</v>
      </c>
      <c r="AQ391" s="10"/>
      <c r="AR391" s="10" t="e">
        <f>+AQ391/AM391</f>
        <v>#REF!</v>
      </c>
      <c r="AS391" s="10" t="e">
        <f>+AM391-AN391-AQ391</f>
        <v>#REF!</v>
      </c>
      <c r="AT391" s="10"/>
      <c r="AU391" s="10"/>
      <c r="AV391" s="10"/>
      <c r="AW391" s="10" t="e">
        <f t="shared" si="6"/>
        <v>#REF!</v>
      </c>
      <c r="AZ391" t="e">
        <f>+AVERAGE(#REF!)</f>
        <v>#REF!</v>
      </c>
    </row>
    <row r="392" spans="1:52">
      <c r="A392" s="10">
        <v>390</v>
      </c>
      <c r="B392" s="21">
        <v>42095</v>
      </c>
      <c r="C392" s="10" t="s">
        <v>786</v>
      </c>
      <c r="D392" s="10"/>
      <c r="E392" s="10" t="s">
        <v>802</v>
      </c>
      <c r="F392" s="10" t="s">
        <v>963</v>
      </c>
      <c r="G392" s="10"/>
      <c r="H392" s="10"/>
      <c r="I392" s="10"/>
      <c r="J392" s="10" t="s">
        <v>51</v>
      </c>
      <c r="K392" s="10"/>
      <c r="L392" s="10" t="s">
        <v>113</v>
      </c>
      <c r="M392" s="10" t="s">
        <v>786</v>
      </c>
      <c r="N392" s="10"/>
      <c r="O392" s="10" t="s">
        <v>802</v>
      </c>
      <c r="P392" s="10" t="s">
        <v>963</v>
      </c>
      <c r="Q392" s="10"/>
      <c r="R392" s="10">
        <v>423358</v>
      </c>
      <c r="S392" s="39"/>
      <c r="T392" s="10"/>
      <c r="U392" s="49"/>
      <c r="V392" s="39"/>
      <c r="W392" s="11"/>
      <c r="X392" s="52"/>
      <c r="Y392" s="37"/>
      <c r="Z392" s="49"/>
      <c r="AA392" s="10"/>
      <c r="AB392" s="10"/>
      <c r="AC392" s="10"/>
      <c r="AD392" s="10"/>
      <c r="AE392" s="10"/>
      <c r="AF392" s="39"/>
      <c r="AG392" s="39"/>
      <c r="AH392" s="12">
        <f>+IF(AC392+(AB392*12)=0,0,(((AD392*12)+AE392)-((AB392*12)+AC392+((AF392*12)+AG392))))</f>
        <v>0</v>
      </c>
      <c r="AI392" s="12">
        <f>+((AF392*12)+AG392)+((AB392*12)+AC392)-AH392</f>
        <v>0</v>
      </c>
      <c r="AJ392" s="13">
        <f>+X392+Y392</f>
        <v>0</v>
      </c>
      <c r="AK392" s="10">
        <f>+AI392-AJ392</f>
        <v>0</v>
      </c>
      <c r="AL392" s="39" t="e">
        <f>+IF(AZ392&gt;11000,11000,AZ392)</f>
        <v>#REF!</v>
      </c>
      <c r="AM392" s="10" t="e">
        <f>AL392*(AK392/12)</f>
        <v>#REF!</v>
      </c>
      <c r="AN392" s="10"/>
      <c r="AO392" s="10" t="e">
        <f>+AN392/AM392</f>
        <v>#REF!</v>
      </c>
      <c r="AP392" s="10" t="e">
        <f>AM392*(1-AO392)</f>
        <v>#REF!</v>
      </c>
      <c r="AQ392" s="10"/>
      <c r="AR392" s="10" t="e">
        <f>+AQ392/AM392</f>
        <v>#REF!</v>
      </c>
      <c r="AS392" s="10" t="e">
        <f>+AM392-AN392-AQ392</f>
        <v>#REF!</v>
      </c>
      <c r="AT392" s="10"/>
      <c r="AU392" s="10"/>
      <c r="AV392" s="10"/>
      <c r="AW392" s="10" t="e">
        <f t="shared" si="6"/>
        <v>#REF!</v>
      </c>
      <c r="AZ392" t="e">
        <f>+AVERAGE(#REF!)</f>
        <v>#REF!</v>
      </c>
    </row>
    <row r="393" spans="1:52">
      <c r="A393" s="10">
        <v>391</v>
      </c>
      <c r="B393" s="21">
        <v>42095</v>
      </c>
      <c r="C393" s="10" t="s">
        <v>1037</v>
      </c>
      <c r="D393" s="10"/>
      <c r="E393" s="10" t="s">
        <v>883</v>
      </c>
      <c r="F393" s="10" t="s">
        <v>1038</v>
      </c>
      <c r="G393" s="10"/>
      <c r="H393" s="10"/>
      <c r="I393" s="10"/>
      <c r="J393" s="10" t="s">
        <v>51</v>
      </c>
      <c r="K393" s="10"/>
      <c r="L393" s="10" t="s">
        <v>57</v>
      </c>
      <c r="M393" s="10" t="s">
        <v>1037</v>
      </c>
      <c r="N393" s="10"/>
      <c r="O393" s="10" t="s">
        <v>883</v>
      </c>
      <c r="P393" s="10" t="s">
        <v>1038</v>
      </c>
      <c r="Q393" s="10"/>
      <c r="R393" s="10">
        <v>634859</v>
      </c>
      <c r="S393" s="39"/>
      <c r="T393" s="10"/>
      <c r="U393" s="49"/>
      <c r="V393" s="39"/>
      <c r="W393" s="11"/>
      <c r="X393" s="52"/>
      <c r="Y393" s="37"/>
      <c r="Z393" s="49"/>
      <c r="AA393" s="10"/>
      <c r="AB393" s="10"/>
      <c r="AC393" s="10"/>
      <c r="AD393" s="10"/>
      <c r="AE393" s="10"/>
      <c r="AF393" s="39"/>
      <c r="AG393" s="39"/>
      <c r="AH393" s="12">
        <f>+IF(AC393+(AB393*12)=0,0,(((AD393*12)+AE393)-((AB393*12)+AC393+((AF393*12)+AG393))))</f>
        <v>0</v>
      </c>
      <c r="AI393" s="12">
        <f>+((AF393*12)+AG393)+((AB393*12)+AC393)-AH393</f>
        <v>0</v>
      </c>
      <c r="AJ393" s="13">
        <f>+X393+Y393</f>
        <v>0</v>
      </c>
      <c r="AK393" s="10">
        <f>+AI393-AJ393</f>
        <v>0</v>
      </c>
      <c r="AL393" s="39" t="e">
        <f>+IF(AZ393&gt;11000,11000,AZ393)</f>
        <v>#REF!</v>
      </c>
      <c r="AM393" s="10" t="e">
        <f>AL393*(AK393/12)</f>
        <v>#REF!</v>
      </c>
      <c r="AN393" s="10"/>
      <c r="AO393" s="10" t="e">
        <f>+AN393/AM393</f>
        <v>#REF!</v>
      </c>
      <c r="AP393" s="10" t="e">
        <f>AM393*(1-AO393)</f>
        <v>#REF!</v>
      </c>
      <c r="AQ393" s="10"/>
      <c r="AR393" s="10" t="e">
        <f>+AQ393/AM393</f>
        <v>#REF!</v>
      </c>
      <c r="AS393" s="10" t="e">
        <f>+AM393-AN393-AQ393</f>
        <v>#REF!</v>
      </c>
      <c r="AT393" s="10"/>
      <c r="AU393" s="10"/>
      <c r="AV393" s="10"/>
      <c r="AW393" s="10" t="e">
        <f t="shared" si="6"/>
        <v>#REF!</v>
      </c>
      <c r="AZ393" t="e">
        <f>+AVERAGE(#REF!)</f>
        <v>#REF!</v>
      </c>
    </row>
    <row r="394" spans="1:52">
      <c r="A394" s="10">
        <v>392</v>
      </c>
      <c r="B394" s="21">
        <v>42095</v>
      </c>
      <c r="C394" s="10" t="s">
        <v>366</v>
      </c>
      <c r="D394" s="10"/>
      <c r="E394" s="10" t="s">
        <v>1039</v>
      </c>
      <c r="F394" s="10" t="s">
        <v>1040</v>
      </c>
      <c r="G394" s="10"/>
      <c r="H394" s="10"/>
      <c r="I394" s="10"/>
      <c r="J394" s="10" t="s">
        <v>51</v>
      </c>
      <c r="K394" s="10"/>
      <c r="L394" s="10" t="s">
        <v>52</v>
      </c>
      <c r="M394" s="10" t="s">
        <v>366</v>
      </c>
      <c r="N394" s="10"/>
      <c r="O394" s="10" t="s">
        <v>1039</v>
      </c>
      <c r="P394" s="10" t="s">
        <v>1040</v>
      </c>
      <c r="Q394" s="10"/>
      <c r="R394" s="10">
        <v>485267</v>
      </c>
      <c r="S394" s="39"/>
      <c r="T394" s="10"/>
      <c r="U394" s="49"/>
      <c r="V394" s="39"/>
      <c r="W394" s="11"/>
      <c r="X394" s="52"/>
      <c r="Y394" s="37"/>
      <c r="Z394" s="49"/>
      <c r="AA394" s="10"/>
      <c r="AB394" s="10"/>
      <c r="AC394" s="10"/>
      <c r="AD394" s="10"/>
      <c r="AE394" s="10"/>
      <c r="AF394" s="39"/>
      <c r="AG394" s="39"/>
      <c r="AH394" s="12">
        <f>+IF(AC394+(AB394*12)=0,0,(((AD394*12)+AE394)-((AB394*12)+AC394+((AF394*12)+AG394))))</f>
        <v>0</v>
      </c>
      <c r="AI394" s="12">
        <f>+((AF394*12)+AG394)+((AB394*12)+AC394)-AH394</f>
        <v>0</v>
      </c>
      <c r="AJ394" s="13">
        <f>+X394+Y394</f>
        <v>0</v>
      </c>
      <c r="AK394" s="10">
        <f>+AI394-AJ394</f>
        <v>0</v>
      </c>
      <c r="AL394" s="39" t="e">
        <f>+IF(AZ394&gt;11000,11000,AZ394)</f>
        <v>#REF!</v>
      </c>
      <c r="AM394" s="10" t="e">
        <f>AL394*(AK394/12)</f>
        <v>#REF!</v>
      </c>
      <c r="AN394" s="10"/>
      <c r="AO394" s="10" t="e">
        <f>+AN394/AM394</f>
        <v>#REF!</v>
      </c>
      <c r="AP394" s="10" t="e">
        <f>AM394*(1-AO394)</f>
        <v>#REF!</v>
      </c>
      <c r="AQ394" s="10"/>
      <c r="AR394" s="10" t="e">
        <f>+AQ394/AM394</f>
        <v>#REF!</v>
      </c>
      <c r="AS394" s="10" t="e">
        <f>+AM394-AN394-AQ394</f>
        <v>#REF!</v>
      </c>
      <c r="AT394" s="10"/>
      <c r="AU394" s="10"/>
      <c r="AV394" s="10"/>
      <c r="AW394" s="10" t="e">
        <f t="shared" si="6"/>
        <v>#REF!</v>
      </c>
      <c r="AZ394" t="e">
        <f>+AVERAGE(#REF!)</f>
        <v>#REF!</v>
      </c>
    </row>
    <row r="395" spans="1:52">
      <c r="A395" s="10">
        <v>393</v>
      </c>
      <c r="B395" s="21">
        <v>42095</v>
      </c>
      <c r="C395" s="10" t="s">
        <v>1041</v>
      </c>
      <c r="D395" s="10"/>
      <c r="E395" s="10" t="s">
        <v>376</v>
      </c>
      <c r="F395" s="10" t="s">
        <v>1042</v>
      </c>
      <c r="G395" s="10"/>
      <c r="H395" s="10"/>
      <c r="I395" s="10"/>
      <c r="J395" s="10" t="s">
        <v>51</v>
      </c>
      <c r="K395" s="10"/>
      <c r="L395" s="10" t="s">
        <v>223</v>
      </c>
      <c r="M395" s="10" t="s">
        <v>1041</v>
      </c>
      <c r="N395" s="10"/>
      <c r="O395" s="10" t="s">
        <v>376</v>
      </c>
      <c r="P395" s="10" t="s">
        <v>1042</v>
      </c>
      <c r="Q395" s="10"/>
      <c r="R395" s="10">
        <v>302166</v>
      </c>
      <c r="S395" s="39"/>
      <c r="T395" s="10"/>
      <c r="U395" s="49"/>
      <c r="V395" s="39"/>
      <c r="W395" s="11"/>
      <c r="X395" s="52"/>
      <c r="Y395" s="37"/>
      <c r="Z395" s="49"/>
      <c r="AA395" s="10"/>
      <c r="AB395" s="10"/>
      <c r="AC395" s="10"/>
      <c r="AD395" s="10"/>
      <c r="AE395" s="10"/>
      <c r="AF395" s="39"/>
      <c r="AG395" s="39"/>
      <c r="AH395" s="12">
        <f>+IF(AC395+(AB395*12)=0,0,(((AD395*12)+AE395)-((AB395*12)+AC395+((AF395*12)+AG395))))</f>
        <v>0</v>
      </c>
      <c r="AI395" s="12">
        <f>+((AF395*12)+AG395)+((AB395*12)+AC395)-AH395</f>
        <v>0</v>
      </c>
      <c r="AJ395" s="13">
        <f>+X395+Y395</f>
        <v>0</v>
      </c>
      <c r="AK395" s="10">
        <f>+AI395-AJ395</f>
        <v>0</v>
      </c>
      <c r="AL395" s="39" t="e">
        <f>+IF(AZ395&gt;11000,11000,AZ395)</f>
        <v>#REF!</v>
      </c>
      <c r="AM395" s="10" t="e">
        <f>AL395*(AK395/12)</f>
        <v>#REF!</v>
      </c>
      <c r="AN395" s="10"/>
      <c r="AO395" s="10" t="e">
        <f>+AN395/AM395</f>
        <v>#REF!</v>
      </c>
      <c r="AP395" s="10" t="e">
        <f>AM395*(1-AO395)</f>
        <v>#REF!</v>
      </c>
      <c r="AQ395" s="10"/>
      <c r="AR395" s="10" t="e">
        <f>+AQ395/AM395</f>
        <v>#REF!</v>
      </c>
      <c r="AS395" s="10" t="e">
        <f>+AM395-AN395-AQ395</f>
        <v>#REF!</v>
      </c>
      <c r="AT395" s="10"/>
      <c r="AU395" s="10"/>
      <c r="AV395" s="10"/>
      <c r="AW395" s="10" t="e">
        <f t="shared" si="6"/>
        <v>#REF!</v>
      </c>
      <c r="AZ395" t="e">
        <f>+AVERAGE(#REF!)</f>
        <v>#REF!</v>
      </c>
    </row>
    <row r="396" spans="1:52">
      <c r="A396" s="10">
        <v>394</v>
      </c>
      <c r="B396" s="21">
        <v>42095</v>
      </c>
      <c r="C396" s="10" t="s">
        <v>1043</v>
      </c>
      <c r="D396" s="10"/>
      <c r="E396" s="10" t="s">
        <v>394</v>
      </c>
      <c r="F396" s="10" t="s">
        <v>463</v>
      </c>
      <c r="G396" s="10"/>
      <c r="H396" s="10"/>
      <c r="I396" s="10"/>
      <c r="J396" s="10" t="s">
        <v>51</v>
      </c>
      <c r="K396" s="10"/>
      <c r="L396" s="10" t="s">
        <v>81</v>
      </c>
      <c r="M396" s="10" t="s">
        <v>1043</v>
      </c>
      <c r="N396" s="10"/>
      <c r="O396" s="10" t="s">
        <v>394</v>
      </c>
      <c r="P396" s="10" t="s">
        <v>463</v>
      </c>
      <c r="Q396" s="10"/>
      <c r="R396" s="10">
        <v>2343951</v>
      </c>
      <c r="S396" s="39"/>
      <c r="T396" s="10"/>
      <c r="U396" s="49"/>
      <c r="V396" s="39"/>
      <c r="W396" s="11"/>
      <c r="X396" s="52"/>
      <c r="Y396" s="37"/>
      <c r="Z396" s="49"/>
      <c r="AA396" s="10"/>
      <c r="AB396" s="10"/>
      <c r="AC396" s="10"/>
      <c r="AD396" s="10"/>
      <c r="AE396" s="10"/>
      <c r="AF396" s="39"/>
      <c r="AG396" s="39"/>
      <c r="AH396" s="12">
        <f>+IF(AC396+(AB396*12)=0,0,(((AD396*12)+AE396)-((AB396*12)+AC396+((AF396*12)+AG396))))</f>
        <v>0</v>
      </c>
      <c r="AI396" s="12">
        <f>+((AF396*12)+AG396)+((AB396*12)+AC396)-AH396</f>
        <v>0</v>
      </c>
      <c r="AJ396" s="13">
        <f>+X396+Y396</f>
        <v>0</v>
      </c>
      <c r="AK396" s="10">
        <f>+AI396-AJ396</f>
        <v>0</v>
      </c>
      <c r="AL396" s="39" t="e">
        <f>+IF(AZ396&gt;11000,11000,AZ396)</f>
        <v>#REF!</v>
      </c>
      <c r="AM396" s="10" t="e">
        <f>AL396*(AK396/12)</f>
        <v>#REF!</v>
      </c>
      <c r="AN396" s="10"/>
      <c r="AO396" s="10" t="e">
        <f>+AN396/AM396</f>
        <v>#REF!</v>
      </c>
      <c r="AP396" s="10" t="e">
        <f>AM396*(1-AO396)</f>
        <v>#REF!</v>
      </c>
      <c r="AQ396" s="10"/>
      <c r="AR396" s="10" t="e">
        <f>+AQ396/AM396</f>
        <v>#REF!</v>
      </c>
      <c r="AS396" s="10" t="e">
        <f>+AM396-AN396-AQ396</f>
        <v>#REF!</v>
      </c>
      <c r="AT396" s="10"/>
      <c r="AU396" s="10"/>
      <c r="AV396" s="10"/>
      <c r="AW396" s="10" t="e">
        <f t="shared" si="6"/>
        <v>#REF!</v>
      </c>
      <c r="AZ396" t="e">
        <f>+AVERAGE(#REF!)</f>
        <v>#REF!</v>
      </c>
    </row>
    <row r="397" spans="1:52">
      <c r="A397" s="10">
        <v>395</v>
      </c>
      <c r="B397" s="21">
        <v>42095</v>
      </c>
      <c r="C397" s="10" t="s">
        <v>1044</v>
      </c>
      <c r="D397" s="10"/>
      <c r="E397" s="10" t="s">
        <v>182</v>
      </c>
      <c r="F397" s="10" t="s">
        <v>1045</v>
      </c>
      <c r="G397" s="10"/>
      <c r="H397" s="10"/>
      <c r="I397" s="10"/>
      <c r="J397" s="10" t="s">
        <v>51</v>
      </c>
      <c r="K397" s="10"/>
      <c r="L397" s="10" t="s">
        <v>158</v>
      </c>
      <c r="M397" s="10" t="s">
        <v>1044</v>
      </c>
      <c r="N397" s="10"/>
      <c r="O397" s="10" t="s">
        <v>182</v>
      </c>
      <c r="P397" s="10" t="s">
        <v>1045</v>
      </c>
      <c r="Q397" s="10"/>
      <c r="R397" s="10">
        <v>2084761</v>
      </c>
      <c r="S397" s="39"/>
      <c r="T397" s="10"/>
      <c r="U397" s="49"/>
      <c r="V397" s="39"/>
      <c r="W397" s="11"/>
      <c r="X397" s="52"/>
      <c r="Y397" s="37"/>
      <c r="Z397" s="49"/>
      <c r="AA397" s="10"/>
      <c r="AB397" s="10"/>
      <c r="AC397" s="10"/>
      <c r="AD397" s="10"/>
      <c r="AE397" s="10"/>
      <c r="AF397" s="39"/>
      <c r="AG397" s="39"/>
      <c r="AH397" s="12">
        <f>+IF(AC397+(AB397*12)=0,0,(((AD397*12)+AE397)-((AB397*12)+AC397+((AF397*12)+AG397))))</f>
        <v>0</v>
      </c>
      <c r="AI397" s="12">
        <f>+((AF397*12)+AG397)+((AB397*12)+AC397)-AH397</f>
        <v>0</v>
      </c>
      <c r="AJ397" s="13">
        <f>+X397+Y397</f>
        <v>0</v>
      </c>
      <c r="AK397" s="10">
        <f>+AI397-AJ397</f>
        <v>0</v>
      </c>
      <c r="AL397" s="39" t="e">
        <f>+IF(AZ397&gt;11000,11000,AZ397)</f>
        <v>#REF!</v>
      </c>
      <c r="AM397" s="10" t="e">
        <f>AL397*(AK397/12)</f>
        <v>#REF!</v>
      </c>
      <c r="AN397" s="10"/>
      <c r="AO397" s="10" t="e">
        <f>+AN397/AM397</f>
        <v>#REF!</v>
      </c>
      <c r="AP397" s="10" t="e">
        <f>AM397*(1-AO397)</f>
        <v>#REF!</v>
      </c>
      <c r="AQ397" s="10"/>
      <c r="AR397" s="10" t="e">
        <f>+AQ397/AM397</f>
        <v>#REF!</v>
      </c>
      <c r="AS397" s="10" t="e">
        <f>+AM397-AN397-AQ397</f>
        <v>#REF!</v>
      </c>
      <c r="AT397" s="10"/>
      <c r="AU397" s="10"/>
      <c r="AV397" s="10"/>
      <c r="AW397" s="10" t="e">
        <f t="shared" si="6"/>
        <v>#REF!</v>
      </c>
      <c r="AZ397" t="e">
        <f>+AVERAGE(#REF!)</f>
        <v>#REF!</v>
      </c>
    </row>
    <row r="398" spans="1:52">
      <c r="A398" s="10">
        <v>396</v>
      </c>
      <c r="B398" s="21">
        <v>42095</v>
      </c>
      <c r="C398" s="10" t="s">
        <v>76</v>
      </c>
      <c r="D398" s="10" t="s">
        <v>1046</v>
      </c>
      <c r="E398" s="10" t="s">
        <v>1047</v>
      </c>
      <c r="F398" s="10" t="s">
        <v>1048</v>
      </c>
      <c r="G398" s="10"/>
      <c r="H398" s="10"/>
      <c r="I398" s="10"/>
      <c r="J398" s="10" t="s">
        <v>51</v>
      </c>
      <c r="K398" s="10"/>
      <c r="L398" s="10" t="s">
        <v>150</v>
      </c>
      <c r="M398" s="10" t="s">
        <v>76</v>
      </c>
      <c r="N398" s="10" t="s">
        <v>1046</v>
      </c>
      <c r="O398" s="10" t="s">
        <v>1047</v>
      </c>
      <c r="P398" s="10" t="s">
        <v>1048</v>
      </c>
      <c r="Q398" s="10"/>
      <c r="R398" s="10">
        <v>1669230</v>
      </c>
      <c r="S398" s="39"/>
      <c r="T398" s="10"/>
      <c r="U398" s="49"/>
      <c r="V398" s="39"/>
      <c r="W398" s="11"/>
      <c r="X398" s="52"/>
      <c r="Y398" s="37"/>
      <c r="Z398" s="49"/>
      <c r="AA398" s="10"/>
      <c r="AB398" s="10"/>
      <c r="AC398" s="10"/>
      <c r="AD398" s="10"/>
      <c r="AE398" s="10"/>
      <c r="AF398" s="39"/>
      <c r="AG398" s="39"/>
      <c r="AH398" s="12">
        <f>+IF(AC398+(AB398*12)=0,0,(((AD398*12)+AE398)-((AB398*12)+AC398+((AF398*12)+AG398))))</f>
        <v>0</v>
      </c>
      <c r="AI398" s="12">
        <f>+((AF398*12)+AG398)+((AB398*12)+AC398)-AH398</f>
        <v>0</v>
      </c>
      <c r="AJ398" s="13">
        <f>+X398+Y398</f>
        <v>0</v>
      </c>
      <c r="AK398" s="10">
        <f>+AI398-AJ398</f>
        <v>0</v>
      </c>
      <c r="AL398" s="39" t="e">
        <f>+IF(AZ398&gt;11000,11000,AZ398)</f>
        <v>#REF!</v>
      </c>
      <c r="AM398" s="10" t="e">
        <f>AL398*(AK398/12)</f>
        <v>#REF!</v>
      </c>
      <c r="AN398" s="10"/>
      <c r="AO398" s="10" t="e">
        <f>+AN398/AM398</f>
        <v>#REF!</v>
      </c>
      <c r="AP398" s="10" t="e">
        <f>AM398*(1-AO398)</f>
        <v>#REF!</v>
      </c>
      <c r="AQ398" s="10"/>
      <c r="AR398" s="10" t="e">
        <f>+AQ398/AM398</f>
        <v>#REF!</v>
      </c>
      <c r="AS398" s="10" t="e">
        <f>+AM398-AN398-AQ398</f>
        <v>#REF!</v>
      </c>
      <c r="AT398" s="10"/>
      <c r="AU398" s="10"/>
      <c r="AV398" s="10"/>
      <c r="AW398" s="10" t="e">
        <f t="shared" si="6"/>
        <v>#REF!</v>
      </c>
      <c r="AZ398" t="e">
        <f>+AVERAGE(#REF!)</f>
        <v>#REF!</v>
      </c>
    </row>
    <row r="399" spans="1:52">
      <c r="A399" s="10">
        <v>397</v>
      </c>
      <c r="B399" s="21">
        <v>42095</v>
      </c>
      <c r="C399" s="10" t="s">
        <v>754</v>
      </c>
      <c r="D399" s="10"/>
      <c r="E399" s="10" t="s">
        <v>450</v>
      </c>
      <c r="F399" s="10" t="s">
        <v>367</v>
      </c>
      <c r="G399" s="10"/>
      <c r="H399" s="10"/>
      <c r="I399" s="10"/>
      <c r="J399" s="10" t="s">
        <v>51</v>
      </c>
      <c r="K399" s="10"/>
      <c r="L399" s="10" t="s">
        <v>52</v>
      </c>
      <c r="M399" s="10" t="s">
        <v>754</v>
      </c>
      <c r="N399" s="10"/>
      <c r="O399" s="10" t="s">
        <v>450</v>
      </c>
      <c r="P399" s="10" t="s">
        <v>367</v>
      </c>
      <c r="Q399" s="10"/>
      <c r="R399" s="10">
        <v>499714</v>
      </c>
      <c r="S399" s="39"/>
      <c r="T399" s="10"/>
      <c r="U399" s="49"/>
      <c r="V399" s="39"/>
      <c r="W399" s="11"/>
      <c r="X399" s="52"/>
      <c r="Y399" s="37"/>
      <c r="Z399" s="49"/>
      <c r="AA399" s="10"/>
      <c r="AB399" s="10"/>
      <c r="AC399" s="10"/>
      <c r="AD399" s="10"/>
      <c r="AE399" s="10"/>
      <c r="AF399" s="39"/>
      <c r="AG399" s="39"/>
      <c r="AH399" s="12">
        <f>+IF(AC399+(AB399*12)=0,0,(((AD399*12)+AE399)-((AB399*12)+AC399+((AF399*12)+AG399))))</f>
        <v>0</v>
      </c>
      <c r="AI399" s="12">
        <f>+((AF399*12)+AG399)+((AB399*12)+AC399)-AH399</f>
        <v>0</v>
      </c>
      <c r="AJ399" s="13">
        <f>+X399+Y399</f>
        <v>0</v>
      </c>
      <c r="AK399" s="10">
        <f>+AI399-AJ399</f>
        <v>0</v>
      </c>
      <c r="AL399" s="39" t="e">
        <f>+IF(AZ399&gt;11000,11000,AZ399)</f>
        <v>#REF!</v>
      </c>
      <c r="AM399" s="10" t="e">
        <f>AL399*(AK399/12)</f>
        <v>#REF!</v>
      </c>
      <c r="AN399" s="10"/>
      <c r="AO399" s="10" t="e">
        <f>+AN399/AM399</f>
        <v>#REF!</v>
      </c>
      <c r="AP399" s="10" t="e">
        <f>AM399*(1-AO399)</f>
        <v>#REF!</v>
      </c>
      <c r="AQ399" s="10"/>
      <c r="AR399" s="10" t="e">
        <f>+AQ399/AM399</f>
        <v>#REF!</v>
      </c>
      <c r="AS399" s="10" t="e">
        <f>+AM399-AN399-AQ399</f>
        <v>#REF!</v>
      </c>
      <c r="AT399" s="10"/>
      <c r="AU399" s="10"/>
      <c r="AV399" s="10"/>
      <c r="AW399" s="10" t="e">
        <f t="shared" si="6"/>
        <v>#REF!</v>
      </c>
      <c r="AZ399" t="e">
        <f>+AVERAGE(#REF!)</f>
        <v>#REF!</v>
      </c>
    </row>
    <row r="400" spans="1:52">
      <c r="A400" s="10">
        <v>398</v>
      </c>
      <c r="B400" s="21">
        <v>42095</v>
      </c>
      <c r="C400" s="10" t="s">
        <v>1049</v>
      </c>
      <c r="D400" s="10" t="s">
        <v>1050</v>
      </c>
      <c r="E400" s="10" t="s">
        <v>346</v>
      </c>
      <c r="F400" s="10" t="s">
        <v>233</v>
      </c>
      <c r="G400" s="10" t="s">
        <v>1051</v>
      </c>
      <c r="H400" s="10"/>
      <c r="I400" s="10"/>
      <c r="J400" s="10" t="s">
        <v>51</v>
      </c>
      <c r="K400" s="10"/>
      <c r="L400" s="10" t="s">
        <v>150</v>
      </c>
      <c r="M400" s="10" t="s">
        <v>1049</v>
      </c>
      <c r="N400" s="10"/>
      <c r="O400" s="10" t="s">
        <v>346</v>
      </c>
      <c r="P400" s="10" t="s">
        <v>233</v>
      </c>
      <c r="Q400" s="10" t="s">
        <v>1051</v>
      </c>
      <c r="R400" s="10">
        <v>2213158</v>
      </c>
      <c r="S400" s="39"/>
      <c r="T400" s="10"/>
      <c r="U400" s="49"/>
      <c r="V400" s="39"/>
      <c r="W400" s="11"/>
      <c r="X400" s="52"/>
      <c r="Y400" s="37"/>
      <c r="Z400" s="49"/>
      <c r="AA400" s="10"/>
      <c r="AB400" s="10"/>
      <c r="AC400" s="10"/>
      <c r="AD400" s="10"/>
      <c r="AE400" s="10"/>
      <c r="AF400" s="39"/>
      <c r="AG400" s="39"/>
      <c r="AH400" s="12">
        <f>+IF(AC400+(AB400*12)=0,0,(((AD400*12)+AE400)-((AB400*12)+AC400+((AF400*12)+AG400))))</f>
        <v>0</v>
      </c>
      <c r="AI400" s="12">
        <f>+((AF400*12)+AG400)+((AB400*12)+AC400)-AH400</f>
        <v>0</v>
      </c>
      <c r="AJ400" s="13">
        <f>+X400+Y400</f>
        <v>0</v>
      </c>
      <c r="AK400" s="10">
        <f>+AI400-AJ400</f>
        <v>0</v>
      </c>
      <c r="AL400" s="39" t="e">
        <f>+IF(AZ400&gt;11000,11000,AZ400)</f>
        <v>#REF!</v>
      </c>
      <c r="AM400" s="10" t="e">
        <f>AL400*(AK400/12)</f>
        <v>#REF!</v>
      </c>
      <c r="AN400" s="10"/>
      <c r="AO400" s="10" t="e">
        <f>+AN400/AM400</f>
        <v>#REF!</v>
      </c>
      <c r="AP400" s="10" t="e">
        <f>AM400*(1-AO400)</f>
        <v>#REF!</v>
      </c>
      <c r="AQ400" s="10"/>
      <c r="AR400" s="10" t="e">
        <f>+AQ400/AM400</f>
        <v>#REF!</v>
      </c>
      <c r="AS400" s="10" t="e">
        <f>+AM400-AN400-AQ400</f>
        <v>#REF!</v>
      </c>
      <c r="AT400" s="10"/>
      <c r="AU400" s="10"/>
      <c r="AV400" s="10"/>
      <c r="AW400" s="10" t="e">
        <f t="shared" si="6"/>
        <v>#REF!</v>
      </c>
      <c r="AZ400" t="e">
        <f>+AVERAGE(#REF!)</f>
        <v>#REF!</v>
      </c>
    </row>
    <row r="401" spans="1:52">
      <c r="A401" s="10">
        <v>399</v>
      </c>
      <c r="B401" s="21">
        <v>42095</v>
      </c>
      <c r="C401" s="10" t="s">
        <v>531</v>
      </c>
      <c r="D401" s="10"/>
      <c r="E401" s="10" t="s">
        <v>1052</v>
      </c>
      <c r="F401" s="10" t="s">
        <v>126</v>
      </c>
      <c r="G401" s="10"/>
      <c r="H401" s="10"/>
      <c r="I401" s="10"/>
      <c r="J401" s="10" t="s">
        <v>51</v>
      </c>
      <c r="K401" s="10"/>
      <c r="L401" s="10" t="s">
        <v>113</v>
      </c>
      <c r="M401" s="10" t="s">
        <v>531</v>
      </c>
      <c r="N401" s="10"/>
      <c r="O401" s="10" t="s">
        <v>1052</v>
      </c>
      <c r="P401" s="10" t="s">
        <v>126</v>
      </c>
      <c r="Q401" s="10"/>
      <c r="R401" s="10">
        <v>2323723</v>
      </c>
      <c r="S401" s="39"/>
      <c r="T401" s="10"/>
      <c r="U401" s="49"/>
      <c r="V401" s="39"/>
      <c r="W401" s="11"/>
      <c r="X401" s="52"/>
      <c r="Y401" s="37"/>
      <c r="Z401" s="49"/>
      <c r="AA401" s="10"/>
      <c r="AB401" s="10"/>
      <c r="AC401" s="10"/>
      <c r="AD401" s="10"/>
      <c r="AE401" s="10"/>
      <c r="AF401" s="39"/>
      <c r="AG401" s="39"/>
      <c r="AH401" s="12">
        <f>+IF(AC401+(AB401*12)=0,0,(((AD401*12)+AE401)-((AB401*12)+AC401+((AF401*12)+AG401))))</f>
        <v>0</v>
      </c>
      <c r="AI401" s="12">
        <f>+((AF401*12)+AG401)+((AB401*12)+AC401)-AH401</f>
        <v>0</v>
      </c>
      <c r="AJ401" s="13">
        <f>+X401+Y401</f>
        <v>0</v>
      </c>
      <c r="AK401" s="10">
        <f>+AI401-AJ401</f>
        <v>0</v>
      </c>
      <c r="AL401" s="39" t="e">
        <f>+IF(AZ401&gt;11000,11000,AZ401)</f>
        <v>#REF!</v>
      </c>
      <c r="AM401" s="10" t="e">
        <f>AL401*(AK401/12)</f>
        <v>#REF!</v>
      </c>
      <c r="AN401" s="10"/>
      <c r="AO401" s="10" t="e">
        <f>+AN401/AM401</f>
        <v>#REF!</v>
      </c>
      <c r="AP401" s="10" t="e">
        <f>AM401*(1-AO401)</f>
        <v>#REF!</v>
      </c>
      <c r="AQ401" s="10"/>
      <c r="AR401" s="10" t="e">
        <f>+AQ401/AM401</f>
        <v>#REF!</v>
      </c>
      <c r="AS401" s="10" t="e">
        <f>+AM401-AN401-AQ401</f>
        <v>#REF!</v>
      </c>
      <c r="AT401" s="10"/>
      <c r="AU401" s="10"/>
      <c r="AV401" s="10"/>
      <c r="AW401" s="10" t="e">
        <f t="shared" si="6"/>
        <v>#REF!</v>
      </c>
      <c r="AZ401" t="e">
        <f>+AVERAGE(#REF!)</f>
        <v>#REF!</v>
      </c>
    </row>
    <row r="402" spans="1:52">
      <c r="A402" s="10">
        <v>400</v>
      </c>
      <c r="B402" s="21">
        <v>42095</v>
      </c>
      <c r="C402" s="10" t="s">
        <v>1053</v>
      </c>
      <c r="D402" s="10"/>
      <c r="E402" s="10" t="s">
        <v>73</v>
      </c>
      <c r="F402" s="10" t="s">
        <v>156</v>
      </c>
      <c r="G402" s="10"/>
      <c r="H402" s="10"/>
      <c r="I402" s="10"/>
      <c r="J402" s="10" t="s">
        <v>51</v>
      </c>
      <c r="K402" s="10"/>
      <c r="L402" s="10" t="s">
        <v>52</v>
      </c>
      <c r="M402" s="10" t="s">
        <v>1053</v>
      </c>
      <c r="N402" s="10"/>
      <c r="O402" s="10" t="s">
        <v>73</v>
      </c>
      <c r="P402" s="10" t="s">
        <v>156</v>
      </c>
      <c r="Q402" s="10"/>
      <c r="R402" s="10" t="s">
        <v>1054</v>
      </c>
      <c r="S402" s="39"/>
      <c r="T402" s="10"/>
      <c r="U402" s="49"/>
      <c r="V402" s="39"/>
      <c r="W402" s="11"/>
      <c r="X402" s="52"/>
      <c r="Y402" s="37"/>
      <c r="Z402" s="49"/>
      <c r="AA402" s="10"/>
      <c r="AB402" s="10"/>
      <c r="AC402" s="10"/>
      <c r="AD402" s="10"/>
      <c r="AE402" s="10"/>
      <c r="AF402" s="39"/>
      <c r="AG402" s="39"/>
      <c r="AH402" s="12">
        <f>+IF(AC402+(AB402*12)=0,0,(((AD402*12)+AE402)-((AB402*12)+AC402+((AF402*12)+AG402))))</f>
        <v>0</v>
      </c>
      <c r="AI402" s="12">
        <f>+((AF402*12)+AG402)+((AB402*12)+AC402)-AH402</f>
        <v>0</v>
      </c>
      <c r="AJ402" s="13">
        <f>+X402+Y402</f>
        <v>0</v>
      </c>
      <c r="AK402" s="10">
        <f>+AI402-AJ402</f>
        <v>0</v>
      </c>
      <c r="AL402" s="39" t="e">
        <f>+IF(AZ402&gt;11000,11000,AZ402)</f>
        <v>#REF!</v>
      </c>
      <c r="AM402" s="10" t="e">
        <f>AL402*(AK402/12)</f>
        <v>#REF!</v>
      </c>
      <c r="AN402" s="10"/>
      <c r="AO402" s="10" t="e">
        <f>+AN402/AM402</f>
        <v>#REF!</v>
      </c>
      <c r="AP402" s="10" t="e">
        <f>AM402*(1-AO402)</f>
        <v>#REF!</v>
      </c>
      <c r="AQ402" s="10"/>
      <c r="AR402" s="10" t="e">
        <f>+AQ402/AM402</f>
        <v>#REF!</v>
      </c>
      <c r="AS402" s="10" t="e">
        <f>+AM402-AN402-AQ402</f>
        <v>#REF!</v>
      </c>
      <c r="AT402" s="10"/>
      <c r="AU402" s="10"/>
      <c r="AV402" s="10"/>
      <c r="AW402" s="10" t="e">
        <f t="shared" si="6"/>
        <v>#REF!</v>
      </c>
      <c r="AZ402" t="e">
        <f>+AVERAGE(#REF!)</f>
        <v>#REF!</v>
      </c>
    </row>
    <row r="403" spans="1:52">
      <c r="A403" s="10">
        <v>401</v>
      </c>
      <c r="B403" s="21">
        <v>42095</v>
      </c>
      <c r="C403" s="10" t="s">
        <v>400</v>
      </c>
      <c r="D403" s="10"/>
      <c r="E403" s="10" t="s">
        <v>450</v>
      </c>
      <c r="F403" s="10"/>
      <c r="G403" s="10"/>
      <c r="H403" s="10"/>
      <c r="I403" s="10"/>
      <c r="J403" s="10" t="s">
        <v>51</v>
      </c>
      <c r="K403" s="10"/>
      <c r="L403" s="10" t="s">
        <v>57</v>
      </c>
      <c r="M403" s="10" t="s">
        <v>400</v>
      </c>
      <c r="N403" s="10"/>
      <c r="O403" s="10" t="s">
        <v>450</v>
      </c>
      <c r="P403" s="10"/>
      <c r="Q403" s="10"/>
      <c r="R403" s="10">
        <v>2006862</v>
      </c>
      <c r="S403" s="39"/>
      <c r="T403" s="10"/>
      <c r="U403" s="49"/>
      <c r="V403" s="39"/>
      <c r="W403" s="11"/>
      <c r="X403" s="52"/>
      <c r="Y403" s="37"/>
      <c r="Z403" s="49"/>
      <c r="AA403" s="10"/>
      <c r="AB403" s="10"/>
      <c r="AC403" s="10"/>
      <c r="AD403" s="10"/>
      <c r="AE403" s="10"/>
      <c r="AF403" s="39"/>
      <c r="AG403" s="39"/>
      <c r="AH403" s="12">
        <f>+IF(AC403+(AB403*12)=0,0,(((AD403*12)+AE403)-((AB403*12)+AC403+((AF403*12)+AG403))))</f>
        <v>0</v>
      </c>
      <c r="AI403" s="12">
        <f>+((AF403*12)+AG403)+((AB403*12)+AC403)-AH403</f>
        <v>0</v>
      </c>
      <c r="AJ403" s="13">
        <f>+X403+Y403</f>
        <v>0</v>
      </c>
      <c r="AK403" s="10">
        <f>+AI403-AJ403</f>
        <v>0</v>
      </c>
      <c r="AL403" s="39" t="e">
        <f>+IF(AZ403&gt;11000,11000,AZ403)</f>
        <v>#REF!</v>
      </c>
      <c r="AM403" s="10" t="e">
        <f>AL403*(AK403/12)</f>
        <v>#REF!</v>
      </c>
      <c r="AN403" s="10"/>
      <c r="AO403" s="10" t="e">
        <f>+AN403/AM403</f>
        <v>#REF!</v>
      </c>
      <c r="AP403" s="10" t="e">
        <f>AM403*(1-AO403)</f>
        <v>#REF!</v>
      </c>
      <c r="AQ403" s="10"/>
      <c r="AR403" s="10" t="e">
        <f>+AQ403/AM403</f>
        <v>#REF!</v>
      </c>
      <c r="AS403" s="10" t="e">
        <f>+AM403-AN403-AQ403</f>
        <v>#REF!</v>
      </c>
      <c r="AT403" s="10"/>
      <c r="AU403" s="10"/>
      <c r="AV403" s="10"/>
      <c r="AW403" s="10" t="e">
        <f t="shared" si="6"/>
        <v>#REF!</v>
      </c>
      <c r="AZ403" t="e">
        <f>+AVERAGE(#REF!)</f>
        <v>#REF!</v>
      </c>
    </row>
    <row r="404" spans="1:52">
      <c r="A404" s="10">
        <v>402</v>
      </c>
      <c r="B404" s="21">
        <v>42095</v>
      </c>
      <c r="C404" s="10" t="s">
        <v>95</v>
      </c>
      <c r="D404" s="10" t="s">
        <v>106</v>
      </c>
      <c r="E404" s="10" t="s">
        <v>641</v>
      </c>
      <c r="F404" s="10" t="s">
        <v>1055</v>
      </c>
      <c r="G404" s="10"/>
      <c r="H404" s="10"/>
      <c r="I404" s="10"/>
      <c r="J404" s="10" t="s">
        <v>51</v>
      </c>
      <c r="K404" s="10"/>
      <c r="L404" s="10" t="s">
        <v>1056</v>
      </c>
      <c r="M404" s="10" t="s">
        <v>95</v>
      </c>
      <c r="N404" s="10" t="s">
        <v>106</v>
      </c>
      <c r="O404" s="10" t="s">
        <v>641</v>
      </c>
      <c r="P404" s="10" t="s">
        <v>1055</v>
      </c>
      <c r="Q404" s="10"/>
      <c r="R404" s="10">
        <v>1647434</v>
      </c>
      <c r="S404" s="39"/>
      <c r="T404" s="10"/>
      <c r="U404" s="49"/>
      <c r="V404" s="39"/>
      <c r="W404" s="11"/>
      <c r="X404" s="52"/>
      <c r="Y404" s="37"/>
      <c r="Z404" s="49"/>
      <c r="AA404" s="10"/>
      <c r="AB404" s="10"/>
      <c r="AC404" s="10"/>
      <c r="AD404" s="10"/>
      <c r="AE404" s="10"/>
      <c r="AF404" s="39"/>
      <c r="AG404" s="39"/>
      <c r="AH404" s="12">
        <f>+IF(AC404+(AB404*12)=0,0,(((AD404*12)+AE404)-((AB404*12)+AC404+((AF404*12)+AG404))))</f>
        <v>0</v>
      </c>
      <c r="AI404" s="12">
        <f>+((AF404*12)+AG404)+((AB404*12)+AC404)-AH404</f>
        <v>0</v>
      </c>
      <c r="AJ404" s="13">
        <f>+X404+Y404</f>
        <v>0</v>
      </c>
      <c r="AK404" s="10">
        <f>+AI404-AJ404</f>
        <v>0</v>
      </c>
      <c r="AL404" s="39" t="e">
        <f>+IF(AZ404&gt;11000,11000,AZ404)</f>
        <v>#REF!</v>
      </c>
      <c r="AM404" s="10" t="e">
        <f>AL404*(AK404/12)</f>
        <v>#REF!</v>
      </c>
      <c r="AN404" s="10"/>
      <c r="AO404" s="10" t="e">
        <f>+AN404/AM404</f>
        <v>#REF!</v>
      </c>
      <c r="AP404" s="10" t="e">
        <f>AM404*(1-AO404)</f>
        <v>#REF!</v>
      </c>
      <c r="AQ404" s="10"/>
      <c r="AR404" s="10" t="e">
        <f>+AQ404/AM404</f>
        <v>#REF!</v>
      </c>
      <c r="AS404" s="10" t="e">
        <f>+AM404-AN404-AQ404</f>
        <v>#REF!</v>
      </c>
      <c r="AT404" s="10"/>
      <c r="AU404" s="10"/>
      <c r="AV404" s="10"/>
      <c r="AW404" s="10" t="e">
        <f t="shared" si="6"/>
        <v>#REF!</v>
      </c>
      <c r="AZ404" t="e">
        <f>+AVERAGE(#REF!)</f>
        <v>#REF!</v>
      </c>
    </row>
    <row r="405" spans="1:52">
      <c r="A405" s="10">
        <v>403</v>
      </c>
      <c r="B405" s="21">
        <v>42095</v>
      </c>
      <c r="C405" s="10" t="s">
        <v>449</v>
      </c>
      <c r="D405" s="10"/>
      <c r="E405" s="10" t="s">
        <v>450</v>
      </c>
      <c r="F405" s="10" t="s">
        <v>73</v>
      </c>
      <c r="G405" s="10"/>
      <c r="H405" s="10"/>
      <c r="I405" s="10"/>
      <c r="J405" s="10" t="s">
        <v>51</v>
      </c>
      <c r="K405" s="10"/>
      <c r="L405" s="10" t="s">
        <v>223</v>
      </c>
      <c r="M405" s="10" t="s">
        <v>449</v>
      </c>
      <c r="N405" s="10"/>
      <c r="O405" s="10" t="s">
        <v>450</v>
      </c>
      <c r="P405" s="10" t="s">
        <v>73</v>
      </c>
      <c r="Q405" s="10"/>
      <c r="R405" s="10">
        <v>3353633</v>
      </c>
      <c r="S405" s="39"/>
      <c r="T405" s="10"/>
      <c r="U405" s="49"/>
      <c r="V405" s="39"/>
      <c r="W405" s="11"/>
      <c r="X405" s="52"/>
      <c r="Y405" s="37"/>
      <c r="Z405" s="49"/>
      <c r="AA405" s="10"/>
      <c r="AB405" s="10"/>
      <c r="AC405" s="10"/>
      <c r="AD405" s="10"/>
      <c r="AE405" s="10"/>
      <c r="AF405" s="39"/>
      <c r="AG405" s="39"/>
      <c r="AH405" s="12">
        <f>+IF(AC405+(AB405*12)=0,0,(((AD405*12)+AE405)-((AB405*12)+AC405+((AF405*12)+AG405))))</f>
        <v>0</v>
      </c>
      <c r="AI405" s="12">
        <f>+((AF405*12)+AG405)+((AB405*12)+AC405)-AH405</f>
        <v>0</v>
      </c>
      <c r="AJ405" s="13">
        <f>+X405+Y405</f>
        <v>0</v>
      </c>
      <c r="AK405" s="10">
        <f>+AI405-AJ405</f>
        <v>0</v>
      </c>
      <c r="AL405" s="39" t="e">
        <f>+IF(AZ405&gt;11000,11000,AZ405)</f>
        <v>#REF!</v>
      </c>
      <c r="AM405" s="10" t="e">
        <f>AL405*(AK405/12)</f>
        <v>#REF!</v>
      </c>
      <c r="AN405" s="10"/>
      <c r="AO405" s="10" t="e">
        <f>+AN405/AM405</f>
        <v>#REF!</v>
      </c>
      <c r="AP405" s="10" t="e">
        <f>AM405*(1-AO405)</f>
        <v>#REF!</v>
      </c>
      <c r="AQ405" s="10"/>
      <c r="AR405" s="10" t="e">
        <f>+AQ405/AM405</f>
        <v>#REF!</v>
      </c>
      <c r="AS405" s="10" t="e">
        <f>+AM405-AN405-AQ405</f>
        <v>#REF!</v>
      </c>
      <c r="AT405" s="10"/>
      <c r="AU405" s="10"/>
      <c r="AV405" s="10"/>
      <c r="AW405" s="10" t="e">
        <f t="shared" si="6"/>
        <v>#REF!</v>
      </c>
      <c r="AZ405" t="e">
        <f>+AVERAGE(#REF!)</f>
        <v>#REF!</v>
      </c>
    </row>
    <row r="406" spans="1:52">
      <c r="A406" s="10">
        <v>404</v>
      </c>
      <c r="B406" s="21">
        <v>42095</v>
      </c>
      <c r="C406" s="10" t="s">
        <v>983</v>
      </c>
      <c r="D406" s="10"/>
      <c r="E406" s="10" t="s">
        <v>193</v>
      </c>
      <c r="F406" s="10" t="s">
        <v>126</v>
      </c>
      <c r="G406" s="10"/>
      <c r="H406" s="10"/>
      <c r="I406" s="10"/>
      <c r="J406" s="10" t="s">
        <v>51</v>
      </c>
      <c r="K406" s="10"/>
      <c r="L406" s="10" t="s">
        <v>158</v>
      </c>
      <c r="M406" s="10" t="s">
        <v>983</v>
      </c>
      <c r="N406" s="10"/>
      <c r="O406" s="10" t="s">
        <v>193</v>
      </c>
      <c r="P406" s="10" t="s">
        <v>126</v>
      </c>
      <c r="Q406" s="10"/>
      <c r="R406" s="10">
        <v>4791354</v>
      </c>
      <c r="S406" s="39"/>
      <c r="T406" s="10"/>
      <c r="U406" s="49"/>
      <c r="V406" s="39"/>
      <c r="W406" s="11"/>
      <c r="X406" s="52"/>
      <c r="Y406" s="37"/>
      <c r="Z406" s="49"/>
      <c r="AA406" s="10"/>
      <c r="AB406" s="10"/>
      <c r="AC406" s="10"/>
      <c r="AD406" s="10"/>
      <c r="AE406" s="10"/>
      <c r="AF406" s="39"/>
      <c r="AG406" s="39"/>
      <c r="AH406" s="12">
        <f>+IF(AC406+(AB406*12)=0,0,(((AD406*12)+AE406)-((AB406*12)+AC406+((AF406*12)+AG406))))</f>
        <v>0</v>
      </c>
      <c r="AI406" s="12">
        <f>+((AF406*12)+AG406)+((AB406*12)+AC406)-AH406</f>
        <v>0</v>
      </c>
      <c r="AJ406" s="13">
        <f>+X406+Y406</f>
        <v>0</v>
      </c>
      <c r="AK406" s="10">
        <f>+AI406-AJ406</f>
        <v>0</v>
      </c>
      <c r="AL406" s="39" t="e">
        <f>+IF(AZ406&gt;11000,11000,AZ406)</f>
        <v>#REF!</v>
      </c>
      <c r="AM406" s="10" t="e">
        <f>AL406*(AK406/12)</f>
        <v>#REF!</v>
      </c>
      <c r="AN406" s="10"/>
      <c r="AO406" s="10" t="e">
        <f>+AN406/AM406</f>
        <v>#REF!</v>
      </c>
      <c r="AP406" s="10" t="e">
        <f>AM406*(1-AO406)</f>
        <v>#REF!</v>
      </c>
      <c r="AQ406" s="10"/>
      <c r="AR406" s="10" t="e">
        <f>+AQ406/AM406</f>
        <v>#REF!</v>
      </c>
      <c r="AS406" s="10" t="e">
        <f>+AM406-AN406-AQ406</f>
        <v>#REF!</v>
      </c>
      <c r="AT406" s="10"/>
      <c r="AU406" s="10"/>
      <c r="AV406" s="10"/>
      <c r="AW406" s="10" t="e">
        <f t="shared" si="6"/>
        <v>#REF!</v>
      </c>
      <c r="AZ406" t="e">
        <f>+AVERAGE(#REF!)</f>
        <v>#REF!</v>
      </c>
    </row>
    <row r="407" spans="1:52">
      <c r="A407" s="10">
        <v>405</v>
      </c>
      <c r="B407" s="21">
        <v>42095</v>
      </c>
      <c r="C407" s="10" t="s">
        <v>163</v>
      </c>
      <c r="D407" s="10"/>
      <c r="E407" s="10" t="s">
        <v>583</v>
      </c>
      <c r="F407" s="10" t="s">
        <v>450</v>
      </c>
      <c r="G407" s="10"/>
      <c r="H407" s="10"/>
      <c r="I407" s="10"/>
      <c r="J407" s="10" t="s">
        <v>51</v>
      </c>
      <c r="K407" s="10"/>
      <c r="L407" s="10" t="s">
        <v>158</v>
      </c>
      <c r="M407" s="10" t="s">
        <v>163</v>
      </c>
      <c r="N407" s="10"/>
      <c r="O407" s="10" t="s">
        <v>583</v>
      </c>
      <c r="P407" s="10" t="s">
        <v>450</v>
      </c>
      <c r="Q407" s="10"/>
      <c r="R407" s="10">
        <v>2002649</v>
      </c>
      <c r="S407" s="39"/>
      <c r="T407" s="10"/>
      <c r="U407" s="49"/>
      <c r="V407" s="39"/>
      <c r="W407" s="11"/>
      <c r="X407" s="52"/>
      <c r="Y407" s="37"/>
      <c r="Z407" s="49"/>
      <c r="AA407" s="10"/>
      <c r="AB407" s="10"/>
      <c r="AC407" s="10"/>
      <c r="AD407" s="10"/>
      <c r="AE407" s="10"/>
      <c r="AF407" s="39"/>
      <c r="AG407" s="39"/>
      <c r="AH407" s="12">
        <f>+IF(AC407+(AB407*12)=0,0,(((AD407*12)+AE407)-((AB407*12)+AC407+((AF407*12)+AG407))))</f>
        <v>0</v>
      </c>
      <c r="AI407" s="12">
        <f>+((AF407*12)+AG407)+((AB407*12)+AC407)-AH407</f>
        <v>0</v>
      </c>
      <c r="AJ407" s="13">
        <f>+X407+Y407</f>
        <v>0</v>
      </c>
      <c r="AK407" s="10">
        <f>+AI407-AJ407</f>
        <v>0</v>
      </c>
      <c r="AL407" s="39" t="e">
        <f>+IF(AZ407&gt;11000,11000,AZ407)</f>
        <v>#REF!</v>
      </c>
      <c r="AM407" s="10" t="e">
        <f>AL407*(AK407/12)</f>
        <v>#REF!</v>
      </c>
      <c r="AN407" s="10"/>
      <c r="AO407" s="10" t="e">
        <f>+AN407/AM407</f>
        <v>#REF!</v>
      </c>
      <c r="AP407" s="10" t="e">
        <f>AM407*(1-AO407)</f>
        <v>#REF!</v>
      </c>
      <c r="AQ407" s="10"/>
      <c r="AR407" s="10" t="e">
        <f>+AQ407/AM407</f>
        <v>#REF!</v>
      </c>
      <c r="AS407" s="10" t="e">
        <f>+AM407-AN407-AQ407</f>
        <v>#REF!</v>
      </c>
      <c r="AT407" s="10"/>
      <c r="AU407" s="10"/>
      <c r="AV407" s="10"/>
      <c r="AW407" s="10" t="e">
        <f t="shared" si="6"/>
        <v>#REF!</v>
      </c>
      <c r="AZ407" t="e">
        <f>+AVERAGE(#REF!)</f>
        <v>#REF!</v>
      </c>
    </row>
    <row r="408" spans="1:52">
      <c r="A408" s="10">
        <v>406</v>
      </c>
      <c r="B408" s="21">
        <v>42095</v>
      </c>
      <c r="C408" s="10" t="s">
        <v>946</v>
      </c>
      <c r="D408" s="10"/>
      <c r="E408" s="10" t="s">
        <v>1057</v>
      </c>
      <c r="F408" s="10" t="s">
        <v>1058</v>
      </c>
      <c r="G408" s="10"/>
      <c r="H408" s="10"/>
      <c r="I408" s="10"/>
      <c r="J408" s="10" t="s">
        <v>51</v>
      </c>
      <c r="K408" s="10"/>
      <c r="L408" s="10" t="s">
        <v>158</v>
      </c>
      <c r="M408" s="10" t="s">
        <v>946</v>
      </c>
      <c r="N408" s="10"/>
      <c r="O408" s="10" t="s">
        <v>1057</v>
      </c>
      <c r="P408" s="10" t="s">
        <v>1059</v>
      </c>
      <c r="Q408" s="10"/>
      <c r="R408" s="10">
        <v>2294023</v>
      </c>
      <c r="S408" s="39"/>
      <c r="T408" s="10"/>
      <c r="U408" s="49"/>
      <c r="V408" s="39"/>
      <c r="W408" s="11"/>
      <c r="X408" s="52"/>
      <c r="Y408" s="37"/>
      <c r="Z408" s="49"/>
      <c r="AA408" s="10"/>
      <c r="AB408" s="10"/>
      <c r="AC408" s="10"/>
      <c r="AD408" s="10"/>
      <c r="AE408" s="10"/>
      <c r="AF408" s="39"/>
      <c r="AG408" s="39"/>
      <c r="AH408" s="12">
        <f>+IF(AC408+(AB408*12)=0,0,(((AD408*12)+AE408)-((AB408*12)+AC408+((AF408*12)+AG408))))</f>
        <v>0</v>
      </c>
      <c r="AI408" s="12">
        <f>+((AF408*12)+AG408)+((AB408*12)+AC408)-AH408</f>
        <v>0</v>
      </c>
      <c r="AJ408" s="13">
        <f>+X408+Y408</f>
        <v>0</v>
      </c>
      <c r="AK408" s="10">
        <f>+AI408-AJ408</f>
        <v>0</v>
      </c>
      <c r="AL408" s="39" t="e">
        <f>+IF(AZ408&gt;11000,11000,AZ408)</f>
        <v>#REF!</v>
      </c>
      <c r="AM408" s="10" t="e">
        <f>AL408*(AK408/12)</f>
        <v>#REF!</v>
      </c>
      <c r="AN408" s="10"/>
      <c r="AO408" s="10" t="e">
        <f>+AN408/AM408</f>
        <v>#REF!</v>
      </c>
      <c r="AP408" s="10" t="e">
        <f>AM408*(1-AO408)</f>
        <v>#REF!</v>
      </c>
      <c r="AQ408" s="10"/>
      <c r="AR408" s="10" t="e">
        <f>+AQ408/AM408</f>
        <v>#REF!</v>
      </c>
      <c r="AS408" s="10" t="e">
        <f>+AM408-AN408-AQ408</f>
        <v>#REF!</v>
      </c>
      <c r="AT408" s="10"/>
      <c r="AU408" s="10"/>
      <c r="AV408" s="10"/>
      <c r="AW408" s="10" t="e">
        <f t="shared" si="6"/>
        <v>#REF!</v>
      </c>
      <c r="AZ408" t="e">
        <f>+AVERAGE(#REF!)</f>
        <v>#REF!</v>
      </c>
    </row>
    <row r="409" spans="1:52">
      <c r="A409" s="10">
        <v>407</v>
      </c>
      <c r="B409" s="21">
        <v>42095</v>
      </c>
      <c r="C409" s="10" t="s">
        <v>1060</v>
      </c>
      <c r="D409" s="10"/>
      <c r="E409" s="10" t="s">
        <v>182</v>
      </c>
      <c r="F409" s="10" t="s">
        <v>126</v>
      </c>
      <c r="G409" s="10"/>
      <c r="H409" s="10"/>
      <c r="I409" s="10"/>
      <c r="J409" s="10" t="s">
        <v>51</v>
      </c>
      <c r="K409" s="10"/>
      <c r="L409" s="10" t="s">
        <v>223</v>
      </c>
      <c r="M409" s="10" t="s">
        <v>1060</v>
      </c>
      <c r="N409" s="10"/>
      <c r="O409" s="10" t="s">
        <v>182</v>
      </c>
      <c r="P409" s="10" t="s">
        <v>126</v>
      </c>
      <c r="Q409" s="10"/>
      <c r="R409" s="10">
        <v>2061549</v>
      </c>
      <c r="S409" s="39"/>
      <c r="T409" s="10"/>
      <c r="U409" s="49"/>
      <c r="V409" s="39"/>
      <c r="W409" s="11"/>
      <c r="X409" s="52"/>
      <c r="Y409" s="37"/>
      <c r="Z409" s="49"/>
      <c r="AA409" s="10"/>
      <c r="AB409" s="10"/>
      <c r="AC409" s="10"/>
      <c r="AD409" s="10"/>
      <c r="AE409" s="10"/>
      <c r="AF409" s="39"/>
      <c r="AG409" s="39"/>
      <c r="AH409" s="12">
        <f>+IF(AC409+(AB409*12)=0,0,(((AD409*12)+AE409)-((AB409*12)+AC409+((AF409*12)+AG409))))</f>
        <v>0</v>
      </c>
      <c r="AI409" s="12">
        <f>+((AF409*12)+AG409)+((AB409*12)+AC409)-AH409</f>
        <v>0</v>
      </c>
      <c r="AJ409" s="13">
        <f>+X409+Y409</f>
        <v>0</v>
      </c>
      <c r="AK409" s="10">
        <f>+AI409-AJ409</f>
        <v>0</v>
      </c>
      <c r="AL409" s="39" t="e">
        <f>+IF(AZ409&gt;11000,11000,AZ409)</f>
        <v>#REF!</v>
      </c>
      <c r="AM409" s="10" t="e">
        <f>AL409*(AK409/12)</f>
        <v>#REF!</v>
      </c>
      <c r="AN409" s="10"/>
      <c r="AO409" s="10" t="e">
        <f>+AN409/AM409</f>
        <v>#REF!</v>
      </c>
      <c r="AP409" s="10" t="e">
        <f>AM409*(1-AO409)</f>
        <v>#REF!</v>
      </c>
      <c r="AQ409" s="10"/>
      <c r="AR409" s="10" t="e">
        <f>+AQ409/AM409</f>
        <v>#REF!</v>
      </c>
      <c r="AS409" s="10" t="e">
        <f>+AM409-AN409-AQ409</f>
        <v>#REF!</v>
      </c>
      <c r="AT409" s="10"/>
      <c r="AU409" s="10"/>
      <c r="AV409" s="10"/>
      <c r="AW409" s="10" t="e">
        <f t="shared" si="6"/>
        <v>#REF!</v>
      </c>
      <c r="AZ409" t="e">
        <f>+AVERAGE(#REF!)</f>
        <v>#REF!</v>
      </c>
    </row>
    <row r="410" spans="1:52">
      <c r="A410" s="10">
        <v>408</v>
      </c>
      <c r="B410" s="21">
        <v>42095</v>
      </c>
      <c r="C410" s="10" t="s">
        <v>1061</v>
      </c>
      <c r="D410" s="10"/>
      <c r="E410" s="10" t="s">
        <v>1062</v>
      </c>
      <c r="F410" s="10" t="s">
        <v>182</v>
      </c>
      <c r="G410" s="10"/>
      <c r="H410" s="10"/>
      <c r="I410" s="10"/>
      <c r="J410" s="10" t="s">
        <v>51</v>
      </c>
      <c r="K410" s="10"/>
      <c r="L410" s="10" t="s">
        <v>52</v>
      </c>
      <c r="M410" s="10" t="s">
        <v>1061</v>
      </c>
      <c r="N410" s="10"/>
      <c r="O410" s="10" t="s">
        <v>1062</v>
      </c>
      <c r="P410" s="10" t="s">
        <v>182</v>
      </c>
      <c r="Q410" s="10"/>
      <c r="R410" s="10">
        <v>2303905</v>
      </c>
      <c r="S410" s="39"/>
      <c r="T410" s="10"/>
      <c r="U410" s="49"/>
      <c r="V410" s="39"/>
      <c r="W410" s="11"/>
      <c r="X410" s="52"/>
      <c r="Y410" s="37"/>
      <c r="Z410" s="49"/>
      <c r="AA410" s="10"/>
      <c r="AB410" s="10"/>
      <c r="AC410" s="10"/>
      <c r="AD410" s="10"/>
      <c r="AE410" s="10"/>
      <c r="AF410" s="39"/>
      <c r="AG410" s="39"/>
      <c r="AH410" s="12">
        <f>+IF(AC410+(AB410*12)=0,0,(((AD410*12)+AE410)-((AB410*12)+AC410+((AF410*12)+AG410))))</f>
        <v>0</v>
      </c>
      <c r="AI410" s="12">
        <f>+((AF410*12)+AG410)+((AB410*12)+AC410)-AH410</f>
        <v>0</v>
      </c>
      <c r="AJ410" s="13">
        <f>+X410+Y410</f>
        <v>0</v>
      </c>
      <c r="AK410" s="10">
        <f>+AI410-AJ410</f>
        <v>0</v>
      </c>
      <c r="AL410" s="39" t="e">
        <f>+IF(AZ410&gt;11000,11000,AZ410)</f>
        <v>#REF!</v>
      </c>
      <c r="AM410" s="10" t="e">
        <f>AL410*(AK410/12)</f>
        <v>#REF!</v>
      </c>
      <c r="AN410" s="10"/>
      <c r="AO410" s="10" t="e">
        <f>+AN410/AM410</f>
        <v>#REF!</v>
      </c>
      <c r="AP410" s="10" t="e">
        <f>AM410*(1-AO410)</f>
        <v>#REF!</v>
      </c>
      <c r="AQ410" s="10"/>
      <c r="AR410" s="10" t="e">
        <f>+AQ410/AM410</f>
        <v>#REF!</v>
      </c>
      <c r="AS410" s="10" t="e">
        <f>+AM410-AN410-AQ410</f>
        <v>#REF!</v>
      </c>
      <c r="AT410" s="10"/>
      <c r="AU410" s="10"/>
      <c r="AV410" s="10"/>
      <c r="AW410" s="10" t="e">
        <f t="shared" si="6"/>
        <v>#REF!</v>
      </c>
      <c r="AZ410" t="e">
        <f>+AVERAGE(#REF!)</f>
        <v>#REF!</v>
      </c>
    </row>
    <row r="411" spans="1:52">
      <c r="A411" s="10">
        <v>409</v>
      </c>
      <c r="B411" s="21">
        <v>42095</v>
      </c>
      <c r="C411" s="10" t="s">
        <v>437</v>
      </c>
      <c r="D411" s="10" t="s">
        <v>1063</v>
      </c>
      <c r="E411" s="10" t="s">
        <v>1064</v>
      </c>
      <c r="F411" s="10" t="s">
        <v>1065</v>
      </c>
      <c r="G411" s="10"/>
      <c r="H411" s="10"/>
      <c r="I411" s="10"/>
      <c r="J411" s="10" t="s">
        <v>51</v>
      </c>
      <c r="K411" s="10"/>
      <c r="L411" s="10" t="s">
        <v>605</v>
      </c>
      <c r="M411" s="10" t="s">
        <v>437</v>
      </c>
      <c r="N411" s="10" t="s">
        <v>1063</v>
      </c>
      <c r="O411" s="10" t="s">
        <v>1064</v>
      </c>
      <c r="P411" s="10" t="s">
        <v>1065</v>
      </c>
      <c r="Q411" s="10"/>
      <c r="R411" s="10">
        <v>1657077</v>
      </c>
      <c r="S411" s="39"/>
      <c r="T411" s="10"/>
      <c r="U411" s="49"/>
      <c r="V411" s="39"/>
      <c r="W411" s="11"/>
      <c r="X411" s="52"/>
      <c r="Y411" s="37"/>
      <c r="Z411" s="49"/>
      <c r="AA411" s="10"/>
      <c r="AB411" s="10"/>
      <c r="AC411" s="10"/>
      <c r="AD411" s="10"/>
      <c r="AE411" s="10"/>
      <c r="AF411" s="39"/>
      <c r="AG411" s="39"/>
      <c r="AH411" s="12">
        <f>+IF(AC411+(AB411*12)=0,0,(((AD411*12)+AE411)-((AB411*12)+AC411+((AF411*12)+AG411))))</f>
        <v>0</v>
      </c>
      <c r="AI411" s="12">
        <f>+((AF411*12)+AG411)+((AB411*12)+AC411)-AH411</f>
        <v>0</v>
      </c>
      <c r="AJ411" s="13">
        <f>+X411+Y411</f>
        <v>0</v>
      </c>
      <c r="AK411" s="10">
        <f>+AI411-AJ411</f>
        <v>0</v>
      </c>
      <c r="AL411" s="39" t="e">
        <f>+IF(AZ411&gt;11000,11000,AZ411)</f>
        <v>#REF!</v>
      </c>
      <c r="AM411" s="10" t="e">
        <f>AL411*(AK411/12)</f>
        <v>#REF!</v>
      </c>
      <c r="AN411" s="10"/>
      <c r="AO411" s="10" t="e">
        <f>+AN411/AM411</f>
        <v>#REF!</v>
      </c>
      <c r="AP411" s="10" t="e">
        <f>AM411*(1-AO411)</f>
        <v>#REF!</v>
      </c>
      <c r="AQ411" s="10"/>
      <c r="AR411" s="10" t="e">
        <f>+AQ411/AM411</f>
        <v>#REF!</v>
      </c>
      <c r="AS411" s="10" t="e">
        <f>+AM411-AN411-AQ411</f>
        <v>#REF!</v>
      </c>
      <c r="AT411" s="10"/>
      <c r="AU411" s="10"/>
      <c r="AV411" s="10"/>
      <c r="AW411" s="10" t="e">
        <f t="shared" si="6"/>
        <v>#REF!</v>
      </c>
      <c r="AZ411" t="e">
        <f>+AVERAGE(#REF!)</f>
        <v>#REF!</v>
      </c>
    </row>
    <row r="412" spans="1:52">
      <c r="A412" s="10">
        <v>410</v>
      </c>
      <c r="B412" s="21">
        <v>42095</v>
      </c>
      <c r="C412" s="10" t="s">
        <v>437</v>
      </c>
      <c r="D412" s="10"/>
      <c r="E412" s="10" t="s">
        <v>553</v>
      </c>
      <c r="F412" s="10" t="s">
        <v>553</v>
      </c>
      <c r="G412" s="10"/>
      <c r="H412" s="10"/>
      <c r="I412" s="10"/>
      <c r="J412" s="10" t="s">
        <v>51</v>
      </c>
      <c r="K412" s="10"/>
      <c r="L412" s="10" t="s">
        <v>113</v>
      </c>
      <c r="M412" s="10" t="s">
        <v>437</v>
      </c>
      <c r="N412" s="10"/>
      <c r="O412" s="10" t="s">
        <v>553</v>
      </c>
      <c r="P412" s="10" t="s">
        <v>553</v>
      </c>
      <c r="Q412" s="10"/>
      <c r="R412" s="10">
        <v>2211772</v>
      </c>
      <c r="S412" s="39"/>
      <c r="T412" s="10"/>
      <c r="U412" s="49"/>
      <c r="V412" s="39"/>
      <c r="W412" s="11"/>
      <c r="X412" s="52"/>
      <c r="Y412" s="37"/>
      <c r="Z412" s="49"/>
      <c r="AA412" s="10"/>
      <c r="AB412" s="10"/>
      <c r="AC412" s="10"/>
      <c r="AD412" s="10"/>
      <c r="AE412" s="10"/>
      <c r="AF412" s="39"/>
      <c r="AG412" s="39"/>
      <c r="AH412" s="12">
        <f>+IF(AC412+(AB412*12)=0,0,(((AD412*12)+AE412)-((AB412*12)+AC412+((AF412*12)+AG412))))</f>
        <v>0</v>
      </c>
      <c r="AI412" s="12">
        <f>+((AF412*12)+AG412)+((AB412*12)+AC412)-AH412</f>
        <v>0</v>
      </c>
      <c r="AJ412" s="13">
        <f>+X412+Y412</f>
        <v>0</v>
      </c>
      <c r="AK412" s="10">
        <f>+AI412-AJ412</f>
        <v>0</v>
      </c>
      <c r="AL412" s="39" t="e">
        <f>+IF(AZ412&gt;11000,11000,AZ412)</f>
        <v>#REF!</v>
      </c>
      <c r="AM412" s="10" t="e">
        <f>AL412*(AK412/12)</f>
        <v>#REF!</v>
      </c>
      <c r="AN412" s="10"/>
      <c r="AO412" s="10" t="e">
        <f>+AN412/AM412</f>
        <v>#REF!</v>
      </c>
      <c r="AP412" s="10" t="e">
        <f>AM412*(1-AO412)</f>
        <v>#REF!</v>
      </c>
      <c r="AQ412" s="10"/>
      <c r="AR412" s="10" t="e">
        <f>+AQ412/AM412</f>
        <v>#REF!</v>
      </c>
      <c r="AS412" s="10" t="e">
        <f>+AM412-AN412-AQ412</f>
        <v>#REF!</v>
      </c>
      <c r="AT412" s="10"/>
      <c r="AU412" s="10"/>
      <c r="AV412" s="10"/>
      <c r="AW412" s="10" t="e">
        <f t="shared" si="6"/>
        <v>#REF!</v>
      </c>
      <c r="AZ412" t="e">
        <f>+AVERAGE(#REF!)</f>
        <v>#REF!</v>
      </c>
    </row>
    <row r="413" spans="1:52">
      <c r="A413" s="10">
        <v>411</v>
      </c>
      <c r="B413" s="21">
        <v>42096</v>
      </c>
      <c r="C413" s="10" t="s">
        <v>669</v>
      </c>
      <c r="D413" s="10"/>
      <c r="E413" s="10" t="s">
        <v>376</v>
      </c>
      <c r="F413" s="10" t="s">
        <v>108</v>
      </c>
      <c r="G413" s="10"/>
      <c r="H413" s="10"/>
      <c r="I413" s="10"/>
      <c r="J413" s="10" t="s">
        <v>51</v>
      </c>
      <c r="K413" s="10"/>
      <c r="L413" s="10" t="s">
        <v>113</v>
      </c>
      <c r="M413" s="10" t="s">
        <v>669</v>
      </c>
      <c r="N413" s="10"/>
      <c r="O413" s="10" t="s">
        <v>376</v>
      </c>
      <c r="P413" s="10" t="s">
        <v>108</v>
      </c>
      <c r="Q413" s="10"/>
      <c r="R413" s="10">
        <v>2200178</v>
      </c>
      <c r="S413" s="39"/>
      <c r="T413" s="10"/>
      <c r="U413" s="49"/>
      <c r="V413" s="39"/>
      <c r="W413" s="11"/>
      <c r="X413" s="52"/>
      <c r="Y413" s="37"/>
      <c r="Z413" s="49"/>
      <c r="AA413" s="10"/>
      <c r="AB413" s="10"/>
      <c r="AC413" s="10"/>
      <c r="AD413" s="10"/>
      <c r="AE413" s="10"/>
      <c r="AF413" s="39"/>
      <c r="AG413" s="39"/>
      <c r="AH413" s="12">
        <f>+IF(AC413+(AB413*12)=0,0,(((AD413*12)+AE413)-((AB413*12)+AC413+((AF413*12)+AG413))))</f>
        <v>0</v>
      </c>
      <c r="AI413" s="12">
        <f>+((AF413*12)+AG413)+((AB413*12)+AC413)-AH413</f>
        <v>0</v>
      </c>
      <c r="AJ413" s="13">
        <f>+X413+Y413</f>
        <v>0</v>
      </c>
      <c r="AK413" s="10">
        <f>+AI413-AJ413</f>
        <v>0</v>
      </c>
      <c r="AL413" s="39" t="e">
        <f>+IF(AZ413&gt;11000,11000,AZ413)</f>
        <v>#REF!</v>
      </c>
      <c r="AM413" s="10" t="e">
        <f>AL413*(AK413/12)</f>
        <v>#REF!</v>
      </c>
      <c r="AN413" s="10"/>
      <c r="AO413" s="10" t="e">
        <f>+AN413/AM413</f>
        <v>#REF!</v>
      </c>
      <c r="AP413" s="10" t="e">
        <f>AM413*(1-AO413)</f>
        <v>#REF!</v>
      </c>
      <c r="AQ413" s="10"/>
      <c r="AR413" s="10" t="e">
        <f>+AQ413/AM413</f>
        <v>#REF!</v>
      </c>
      <c r="AS413" s="10" t="e">
        <f>+AM413-AN413-AQ413</f>
        <v>#REF!</v>
      </c>
      <c r="AT413" s="10"/>
      <c r="AU413" s="10"/>
      <c r="AV413" s="10"/>
      <c r="AW413" s="10" t="e">
        <f t="shared" si="6"/>
        <v>#REF!</v>
      </c>
      <c r="AZ413" t="e">
        <f>+AVERAGE(#REF!)</f>
        <v>#REF!</v>
      </c>
    </row>
    <row r="414" spans="1:52">
      <c r="A414" s="10">
        <v>412</v>
      </c>
      <c r="B414" s="21">
        <v>42096</v>
      </c>
      <c r="C414" s="10" t="s">
        <v>520</v>
      </c>
      <c r="D414" s="10"/>
      <c r="E414" s="10" t="s">
        <v>442</v>
      </c>
      <c r="F414" s="10" t="s">
        <v>634</v>
      </c>
      <c r="G414" s="10"/>
      <c r="H414" s="10"/>
      <c r="I414" s="10"/>
      <c r="J414" s="10" t="s">
        <v>51</v>
      </c>
      <c r="K414" s="10"/>
      <c r="L414" s="10" t="s">
        <v>223</v>
      </c>
      <c r="M414" s="10" t="s">
        <v>520</v>
      </c>
      <c r="N414" s="10"/>
      <c r="O414" s="10" t="s">
        <v>442</v>
      </c>
      <c r="P414" s="10" t="s">
        <v>634</v>
      </c>
      <c r="Q414" s="10"/>
      <c r="R414" s="10">
        <v>2073308</v>
      </c>
      <c r="S414" s="39"/>
      <c r="T414" s="10"/>
      <c r="U414" s="49"/>
      <c r="V414" s="39"/>
      <c r="W414" s="11"/>
      <c r="X414" s="52"/>
      <c r="Y414" s="37"/>
      <c r="Z414" s="49"/>
      <c r="AA414" s="10"/>
      <c r="AB414" s="10"/>
      <c r="AC414" s="10"/>
      <c r="AD414" s="10"/>
      <c r="AE414" s="10"/>
      <c r="AF414" s="39"/>
      <c r="AG414" s="39"/>
      <c r="AH414" s="12">
        <f>+IF(AC414+(AB414*12)=0,0,(((AD414*12)+AE414)-((AB414*12)+AC414+((AF414*12)+AG414))))</f>
        <v>0</v>
      </c>
      <c r="AI414" s="12">
        <f>+((AF414*12)+AG414)+((AB414*12)+AC414)-AH414</f>
        <v>0</v>
      </c>
      <c r="AJ414" s="13">
        <f>+X414+Y414</f>
        <v>0</v>
      </c>
      <c r="AK414" s="10">
        <f>+AI414-AJ414</f>
        <v>0</v>
      </c>
      <c r="AL414" s="39" t="e">
        <f>+IF(AZ414&gt;11000,11000,AZ414)</f>
        <v>#REF!</v>
      </c>
      <c r="AM414" s="10" t="e">
        <f>AL414*(AK414/12)</f>
        <v>#REF!</v>
      </c>
      <c r="AN414" s="10"/>
      <c r="AO414" s="10" t="e">
        <f>+AN414/AM414</f>
        <v>#REF!</v>
      </c>
      <c r="AP414" s="10" t="e">
        <f>AM414*(1-AO414)</f>
        <v>#REF!</v>
      </c>
      <c r="AQ414" s="10"/>
      <c r="AR414" s="10" t="e">
        <f>+AQ414/AM414</f>
        <v>#REF!</v>
      </c>
      <c r="AS414" s="10" t="e">
        <f>+AM414-AN414-AQ414</f>
        <v>#REF!</v>
      </c>
      <c r="AT414" s="10"/>
      <c r="AU414" s="10"/>
      <c r="AV414" s="10"/>
      <c r="AW414" s="10" t="e">
        <f t="shared" si="6"/>
        <v>#REF!</v>
      </c>
      <c r="AZ414" t="e">
        <f>+AVERAGE(#REF!)</f>
        <v>#REF!</v>
      </c>
    </row>
    <row r="415" spans="1:52">
      <c r="A415" s="10">
        <v>413</v>
      </c>
      <c r="B415" s="21">
        <v>42096</v>
      </c>
      <c r="C415" s="10" t="s">
        <v>1066</v>
      </c>
      <c r="D415" s="10"/>
      <c r="E415" s="10" t="s">
        <v>1067</v>
      </c>
      <c r="F415" s="10" t="s">
        <v>56</v>
      </c>
      <c r="G415" s="10" t="s">
        <v>1068</v>
      </c>
      <c r="H415" s="10"/>
      <c r="I415" s="10"/>
      <c r="J415" s="10" t="s">
        <v>265</v>
      </c>
      <c r="K415" s="10"/>
      <c r="L415" s="10" t="s">
        <v>81</v>
      </c>
      <c r="M415" s="10" t="s">
        <v>167</v>
      </c>
      <c r="N415" s="10" t="s">
        <v>1069</v>
      </c>
      <c r="O415" s="10" t="s">
        <v>886</v>
      </c>
      <c r="P415" s="10" t="s">
        <v>450</v>
      </c>
      <c r="Q415" s="10"/>
      <c r="R415" s="10">
        <v>4786415</v>
      </c>
      <c r="S415" s="39"/>
      <c r="T415" s="10"/>
      <c r="U415" s="49"/>
      <c r="V415" s="39"/>
      <c r="W415" s="11"/>
      <c r="X415" s="52"/>
      <c r="Y415" s="37"/>
      <c r="Z415" s="49"/>
      <c r="AA415" s="10"/>
      <c r="AB415" s="10"/>
      <c r="AC415" s="10"/>
      <c r="AD415" s="10"/>
      <c r="AE415" s="10"/>
      <c r="AF415" s="39"/>
      <c r="AG415" s="39"/>
      <c r="AH415" s="12">
        <f>+IF(AC415+(AB415*12)=0,0,(((AD415*12)+AE415)-((AB415*12)+AC415+((AF415*12)+AG415))))</f>
        <v>0</v>
      </c>
      <c r="AI415" s="12">
        <f>+((AF415*12)+AG415)+((AB415*12)+AC415)-AH415</f>
        <v>0</v>
      </c>
      <c r="AJ415" s="13">
        <f>+X415+Y415</f>
        <v>0</v>
      </c>
      <c r="AK415" s="10">
        <f>+AI415-AJ415</f>
        <v>0</v>
      </c>
      <c r="AL415" s="39" t="e">
        <f>+IF(AZ415&gt;11000,11000,AZ415)</f>
        <v>#REF!</v>
      </c>
      <c r="AM415" s="10" t="e">
        <f>AL415*(AK415/12)</f>
        <v>#REF!</v>
      </c>
      <c r="AN415" s="10"/>
      <c r="AO415" s="10" t="e">
        <f>+AN415/AM415</f>
        <v>#REF!</v>
      </c>
      <c r="AP415" s="10" t="e">
        <f>AM415*(1-AO415)</f>
        <v>#REF!</v>
      </c>
      <c r="AQ415" s="10"/>
      <c r="AR415" s="10" t="e">
        <f>+AQ415/AM415</f>
        <v>#REF!</v>
      </c>
      <c r="AS415" s="10" t="e">
        <f>+AM415-AN415-AQ415</f>
        <v>#REF!</v>
      </c>
      <c r="AT415" s="10"/>
      <c r="AU415" s="10"/>
      <c r="AV415" s="10"/>
      <c r="AW415" s="10" t="e">
        <f t="shared" si="6"/>
        <v>#REF!</v>
      </c>
      <c r="AZ415" t="e">
        <f>+AVERAGE(#REF!)</f>
        <v>#REF!</v>
      </c>
    </row>
    <row r="416" spans="1:52">
      <c r="A416" s="10">
        <v>414</v>
      </c>
      <c r="B416" s="21">
        <v>42096</v>
      </c>
      <c r="C416" s="10" t="s">
        <v>941</v>
      </c>
      <c r="D416" s="10"/>
      <c r="E416" s="10" t="s">
        <v>340</v>
      </c>
      <c r="F416" s="10" t="s">
        <v>108</v>
      </c>
      <c r="G416" s="10"/>
      <c r="H416" s="10"/>
      <c r="I416" s="10"/>
      <c r="J416" s="10" t="s">
        <v>51</v>
      </c>
      <c r="K416" s="10"/>
      <c r="L416" s="10" t="s">
        <v>52</v>
      </c>
      <c r="M416" s="10" t="s">
        <v>941</v>
      </c>
      <c r="N416" s="10"/>
      <c r="O416" s="10" t="s">
        <v>340</v>
      </c>
      <c r="P416" s="10" t="s">
        <v>108</v>
      </c>
      <c r="Q416" s="10"/>
      <c r="R416" s="10">
        <v>2020952</v>
      </c>
      <c r="S416" s="39"/>
      <c r="T416" s="10"/>
      <c r="U416" s="49"/>
      <c r="V416" s="39"/>
      <c r="W416" s="11"/>
      <c r="X416" s="52"/>
      <c r="Y416" s="37"/>
      <c r="Z416" s="49"/>
      <c r="AA416" s="10"/>
      <c r="AB416" s="10"/>
      <c r="AC416" s="10"/>
      <c r="AD416" s="10"/>
      <c r="AE416" s="10"/>
      <c r="AF416" s="39"/>
      <c r="AG416" s="39"/>
      <c r="AH416" s="12">
        <f>+IF(AC416+(AB416*12)=0,0,(((AD416*12)+AE416)-((AB416*12)+AC416+((AF416*12)+AG416))))</f>
        <v>0</v>
      </c>
      <c r="AI416" s="12">
        <f>+((AF416*12)+AG416)+((AB416*12)+AC416)-AH416</f>
        <v>0</v>
      </c>
      <c r="AJ416" s="13">
        <f>+X416+Y416</f>
        <v>0</v>
      </c>
      <c r="AK416" s="10">
        <f>+AI416-AJ416</f>
        <v>0</v>
      </c>
      <c r="AL416" s="39" t="e">
        <f>+IF(AZ416&gt;11000,11000,AZ416)</f>
        <v>#REF!</v>
      </c>
      <c r="AM416" s="10" t="e">
        <f>AL416*(AK416/12)</f>
        <v>#REF!</v>
      </c>
      <c r="AN416" s="10"/>
      <c r="AO416" s="10" t="e">
        <f>+AN416/AM416</f>
        <v>#REF!</v>
      </c>
      <c r="AP416" s="10" t="e">
        <f>AM416*(1-AO416)</f>
        <v>#REF!</v>
      </c>
      <c r="AQ416" s="10"/>
      <c r="AR416" s="10" t="e">
        <f>+AQ416/AM416</f>
        <v>#REF!</v>
      </c>
      <c r="AS416" s="10" t="e">
        <f>+AM416-AN416-AQ416</f>
        <v>#REF!</v>
      </c>
      <c r="AT416" s="10"/>
      <c r="AU416" s="10"/>
      <c r="AV416" s="10"/>
      <c r="AW416" s="10" t="e">
        <f t="shared" si="6"/>
        <v>#REF!</v>
      </c>
      <c r="AZ416" t="e">
        <f>+AVERAGE(#REF!)</f>
        <v>#REF!</v>
      </c>
    </row>
    <row r="417" spans="1:52">
      <c r="A417" s="10">
        <v>415</v>
      </c>
      <c r="B417" s="21">
        <v>42096</v>
      </c>
      <c r="C417" s="10" t="s">
        <v>144</v>
      </c>
      <c r="D417" s="10"/>
      <c r="E417" s="10" t="s">
        <v>450</v>
      </c>
      <c r="F417" s="10" t="s">
        <v>1070</v>
      </c>
      <c r="G417" s="10"/>
      <c r="H417" s="10"/>
      <c r="I417" s="10"/>
      <c r="J417" s="10" t="s">
        <v>51</v>
      </c>
      <c r="K417" s="10"/>
      <c r="L417" s="10" t="s">
        <v>57</v>
      </c>
      <c r="M417" s="10" t="s">
        <v>144</v>
      </c>
      <c r="N417" s="10"/>
      <c r="O417" s="10" t="s">
        <v>450</v>
      </c>
      <c r="P417" s="10" t="s">
        <v>1070</v>
      </c>
      <c r="Q417" s="10"/>
      <c r="R417" s="10">
        <v>2091541</v>
      </c>
      <c r="S417" s="39"/>
      <c r="T417" s="10"/>
      <c r="U417" s="49"/>
      <c r="V417" s="39"/>
      <c r="W417" s="11"/>
      <c r="X417" s="52"/>
      <c r="Y417" s="37"/>
      <c r="Z417" s="49"/>
      <c r="AA417" s="10"/>
      <c r="AB417" s="10"/>
      <c r="AC417" s="10"/>
      <c r="AD417" s="10"/>
      <c r="AE417" s="10"/>
      <c r="AF417" s="39"/>
      <c r="AG417" s="39"/>
      <c r="AH417" s="12">
        <f>+IF(AC417+(AB417*12)=0,0,(((AD417*12)+AE417)-((AB417*12)+AC417+((AF417*12)+AG417))))</f>
        <v>0</v>
      </c>
      <c r="AI417" s="12">
        <f>+((AF417*12)+AG417)+((AB417*12)+AC417)-AH417</f>
        <v>0</v>
      </c>
      <c r="AJ417" s="13">
        <f>+X417+Y417</f>
        <v>0</v>
      </c>
      <c r="AK417" s="10">
        <f>+AI417-AJ417</f>
        <v>0</v>
      </c>
      <c r="AL417" s="39" t="e">
        <f>+IF(AZ417&gt;11000,11000,AZ417)</f>
        <v>#REF!</v>
      </c>
      <c r="AM417" s="10" t="e">
        <f>AL417*(AK417/12)</f>
        <v>#REF!</v>
      </c>
      <c r="AN417" s="10"/>
      <c r="AO417" s="10" t="e">
        <f>+AN417/AM417</f>
        <v>#REF!</v>
      </c>
      <c r="AP417" s="10" t="e">
        <f>AM417*(1-AO417)</f>
        <v>#REF!</v>
      </c>
      <c r="AQ417" s="10"/>
      <c r="AR417" s="10" t="e">
        <f>+AQ417/AM417</f>
        <v>#REF!</v>
      </c>
      <c r="AS417" s="10" t="e">
        <f>+AM417-AN417-AQ417</f>
        <v>#REF!</v>
      </c>
      <c r="AT417" s="10"/>
      <c r="AU417" s="10"/>
      <c r="AV417" s="10"/>
      <c r="AW417" s="10" t="e">
        <f t="shared" si="6"/>
        <v>#REF!</v>
      </c>
      <c r="AZ417" t="e">
        <f>+AVERAGE(#REF!)</f>
        <v>#REF!</v>
      </c>
    </row>
    <row r="418" spans="1:52">
      <c r="A418" s="10">
        <v>416</v>
      </c>
      <c r="B418" s="21">
        <v>42096</v>
      </c>
      <c r="C418" s="10" t="s">
        <v>167</v>
      </c>
      <c r="D418" s="10" t="s">
        <v>426</v>
      </c>
      <c r="E418" s="10" t="s">
        <v>213</v>
      </c>
      <c r="F418" s="10" t="s">
        <v>1071</v>
      </c>
      <c r="G418" s="10"/>
      <c r="H418" s="10"/>
      <c r="I418" s="10"/>
      <c r="J418" s="10" t="s">
        <v>51</v>
      </c>
      <c r="K418" s="10"/>
      <c r="L418" s="10" t="s">
        <v>63</v>
      </c>
      <c r="M418" s="10" t="s">
        <v>167</v>
      </c>
      <c r="N418" s="10" t="s">
        <v>426</v>
      </c>
      <c r="O418" s="10" t="s">
        <v>213</v>
      </c>
      <c r="P418" s="10" t="s">
        <v>1071</v>
      </c>
      <c r="Q418" s="10"/>
      <c r="R418" s="10">
        <v>2341382</v>
      </c>
      <c r="S418" s="39"/>
      <c r="T418" s="10"/>
      <c r="U418" s="49"/>
      <c r="V418" s="39"/>
      <c r="W418" s="11"/>
      <c r="X418" s="52"/>
      <c r="Y418" s="37"/>
      <c r="Z418" s="49"/>
      <c r="AA418" s="10"/>
      <c r="AB418" s="10"/>
      <c r="AC418" s="10"/>
      <c r="AD418" s="10"/>
      <c r="AE418" s="10"/>
      <c r="AF418" s="39"/>
      <c r="AG418" s="39"/>
      <c r="AH418" s="12">
        <f>+IF(AC418+(AB418*12)=0,0,(((AD418*12)+AE418)-((AB418*12)+AC418+((AF418*12)+AG418))))</f>
        <v>0</v>
      </c>
      <c r="AI418" s="12">
        <f>+((AF418*12)+AG418)+((AB418*12)+AC418)-AH418</f>
        <v>0</v>
      </c>
      <c r="AJ418" s="13">
        <f>+X418+Y418</f>
        <v>0</v>
      </c>
      <c r="AK418" s="10">
        <f>+AI418-AJ418</f>
        <v>0</v>
      </c>
      <c r="AL418" s="39" t="e">
        <f>+IF(AZ418&gt;11000,11000,AZ418)</f>
        <v>#REF!</v>
      </c>
      <c r="AM418" s="10" t="e">
        <f>AL418*(AK418/12)</f>
        <v>#REF!</v>
      </c>
      <c r="AN418" s="10"/>
      <c r="AO418" s="10" t="e">
        <f>+AN418/AM418</f>
        <v>#REF!</v>
      </c>
      <c r="AP418" s="10" t="e">
        <f>AM418*(1-AO418)</f>
        <v>#REF!</v>
      </c>
      <c r="AQ418" s="10"/>
      <c r="AR418" s="10" t="e">
        <f>+AQ418/AM418</f>
        <v>#REF!</v>
      </c>
      <c r="AS418" s="10" t="e">
        <f>+AM418-AN418-AQ418</f>
        <v>#REF!</v>
      </c>
      <c r="AT418" s="10"/>
      <c r="AU418" s="10"/>
      <c r="AV418" s="10"/>
      <c r="AW418" s="10" t="e">
        <f t="shared" si="6"/>
        <v>#REF!</v>
      </c>
      <c r="AZ418" t="e">
        <f>+AVERAGE(#REF!)</f>
        <v>#REF!</v>
      </c>
    </row>
    <row r="419" spans="1:52">
      <c r="A419" s="10">
        <v>417</v>
      </c>
      <c r="B419" s="21">
        <v>42096</v>
      </c>
      <c r="C419" s="10" t="s">
        <v>76</v>
      </c>
      <c r="D419" s="10" t="s">
        <v>1072</v>
      </c>
      <c r="E419" s="10" t="s">
        <v>977</v>
      </c>
      <c r="F419" s="10"/>
      <c r="G419" s="10" t="s">
        <v>1073</v>
      </c>
      <c r="H419" s="10"/>
      <c r="I419" s="10"/>
      <c r="J419" s="10" t="s">
        <v>51</v>
      </c>
      <c r="K419" s="10"/>
      <c r="L419" s="10" t="s">
        <v>158</v>
      </c>
      <c r="M419" s="10" t="s">
        <v>76</v>
      </c>
      <c r="N419" s="10" t="s">
        <v>1072</v>
      </c>
      <c r="O419" s="10" t="s">
        <v>977</v>
      </c>
      <c r="P419" s="10"/>
      <c r="Q419" s="10" t="s">
        <v>1074</v>
      </c>
      <c r="R419" s="10">
        <v>2353343</v>
      </c>
      <c r="S419" s="39"/>
      <c r="T419" s="10"/>
      <c r="U419" s="49"/>
      <c r="V419" s="39"/>
      <c r="W419" s="11"/>
      <c r="X419" s="52"/>
      <c r="Y419" s="37"/>
      <c r="Z419" s="49"/>
      <c r="AA419" s="10"/>
      <c r="AB419" s="10"/>
      <c r="AC419" s="10"/>
      <c r="AD419" s="10"/>
      <c r="AE419" s="10"/>
      <c r="AF419" s="39"/>
      <c r="AG419" s="39"/>
      <c r="AH419" s="12">
        <f>+IF(AC419+(AB419*12)=0,0,(((AD419*12)+AE419)-((AB419*12)+AC419+((AF419*12)+AG419))))</f>
        <v>0</v>
      </c>
      <c r="AI419" s="12">
        <f>+((AF419*12)+AG419)+((AB419*12)+AC419)-AH419</f>
        <v>0</v>
      </c>
      <c r="AJ419" s="13">
        <f>+X419+Y419</f>
        <v>0</v>
      </c>
      <c r="AK419" s="10">
        <f>+AI419-AJ419</f>
        <v>0</v>
      </c>
      <c r="AL419" s="39" t="e">
        <f>+IF(AZ419&gt;11000,11000,AZ419)</f>
        <v>#REF!</v>
      </c>
      <c r="AM419" s="10" t="e">
        <f>AL419*(AK419/12)</f>
        <v>#REF!</v>
      </c>
      <c r="AN419" s="10"/>
      <c r="AO419" s="10" t="e">
        <f>+AN419/AM419</f>
        <v>#REF!</v>
      </c>
      <c r="AP419" s="10" t="e">
        <f>AM419*(1-AO419)</f>
        <v>#REF!</v>
      </c>
      <c r="AQ419" s="10"/>
      <c r="AR419" s="10" t="e">
        <f>+AQ419/AM419</f>
        <v>#REF!</v>
      </c>
      <c r="AS419" s="10" t="e">
        <f>+AM419-AN419-AQ419</f>
        <v>#REF!</v>
      </c>
      <c r="AT419" s="10"/>
      <c r="AU419" s="10"/>
      <c r="AV419" s="10"/>
      <c r="AW419" s="10" t="e">
        <f t="shared" si="6"/>
        <v>#REF!</v>
      </c>
      <c r="AZ419" t="e">
        <f>+AVERAGE(#REF!)</f>
        <v>#REF!</v>
      </c>
    </row>
    <row r="420" spans="1:52">
      <c r="A420" s="10">
        <v>418</v>
      </c>
      <c r="B420" s="21">
        <v>42096</v>
      </c>
      <c r="C420" s="10" t="s">
        <v>1075</v>
      </c>
      <c r="D420" s="10"/>
      <c r="E420" s="10" t="s">
        <v>666</v>
      </c>
      <c r="F420" s="10" t="s">
        <v>237</v>
      </c>
      <c r="G420" s="10"/>
      <c r="H420" s="10"/>
      <c r="I420" s="10"/>
      <c r="J420" s="10" t="s">
        <v>51</v>
      </c>
      <c r="K420" s="10"/>
      <c r="L420" s="10" t="s">
        <v>822</v>
      </c>
      <c r="M420" s="10" t="s">
        <v>1075</v>
      </c>
      <c r="N420" s="10"/>
      <c r="O420" s="10" t="s">
        <v>666</v>
      </c>
      <c r="P420" s="10" t="s">
        <v>237</v>
      </c>
      <c r="Q420" s="10"/>
      <c r="R420" s="10">
        <v>2116861</v>
      </c>
      <c r="S420" s="39"/>
      <c r="T420" s="10"/>
      <c r="U420" s="49"/>
      <c r="V420" s="39"/>
      <c r="W420" s="11"/>
      <c r="X420" s="52"/>
      <c r="Y420" s="37"/>
      <c r="Z420" s="49"/>
      <c r="AA420" s="10"/>
      <c r="AB420" s="10"/>
      <c r="AC420" s="10"/>
      <c r="AD420" s="10"/>
      <c r="AE420" s="10"/>
      <c r="AF420" s="39"/>
      <c r="AG420" s="39"/>
      <c r="AH420" s="12">
        <f>+IF(AC420+(AB420*12)=0,0,(((AD420*12)+AE420)-((AB420*12)+AC420+((AF420*12)+AG420))))</f>
        <v>0</v>
      </c>
      <c r="AI420" s="12">
        <f>+((AF420*12)+AG420)+((AB420*12)+AC420)-AH420</f>
        <v>0</v>
      </c>
      <c r="AJ420" s="13">
        <f>+X420+Y420</f>
        <v>0</v>
      </c>
      <c r="AK420" s="10">
        <f>+AI420-AJ420</f>
        <v>0</v>
      </c>
      <c r="AL420" s="39" t="e">
        <f>+IF(AZ420&gt;11000,11000,AZ420)</f>
        <v>#REF!</v>
      </c>
      <c r="AM420" s="10" t="e">
        <f>AL420*(AK420/12)</f>
        <v>#REF!</v>
      </c>
      <c r="AN420" s="10"/>
      <c r="AO420" s="10" t="e">
        <f>+AN420/AM420</f>
        <v>#REF!</v>
      </c>
      <c r="AP420" s="10" t="e">
        <f>AM420*(1-AO420)</f>
        <v>#REF!</v>
      </c>
      <c r="AQ420" s="10"/>
      <c r="AR420" s="10" t="e">
        <f>+AQ420/AM420</f>
        <v>#REF!</v>
      </c>
      <c r="AS420" s="10" t="e">
        <f>+AM420-AN420-AQ420</f>
        <v>#REF!</v>
      </c>
      <c r="AT420" s="10"/>
      <c r="AU420" s="10"/>
      <c r="AV420" s="10"/>
      <c r="AW420" s="10" t="e">
        <f t="shared" si="6"/>
        <v>#REF!</v>
      </c>
      <c r="AZ420" t="e">
        <f>+AVERAGE(#REF!)</f>
        <v>#REF!</v>
      </c>
    </row>
    <row r="421" spans="1:52">
      <c r="A421" s="10">
        <v>419</v>
      </c>
      <c r="B421" s="21">
        <v>42096</v>
      </c>
      <c r="C421" s="10" t="s">
        <v>1076</v>
      </c>
      <c r="D421" s="10" t="s">
        <v>1077</v>
      </c>
      <c r="E421" s="10" t="s">
        <v>510</v>
      </c>
      <c r="F421" s="10"/>
      <c r="G421" s="10" t="s">
        <v>1078</v>
      </c>
      <c r="H421" s="10"/>
      <c r="I421" s="10"/>
      <c r="J421" s="10" t="s">
        <v>51</v>
      </c>
      <c r="K421" s="10"/>
      <c r="L421" s="10" t="s">
        <v>90</v>
      </c>
      <c r="M421" s="10" t="s">
        <v>1076</v>
      </c>
      <c r="N421" s="10" t="s">
        <v>1077</v>
      </c>
      <c r="O421" s="10" t="s">
        <v>510</v>
      </c>
      <c r="P421" s="10"/>
      <c r="Q421" s="10" t="s">
        <v>1078</v>
      </c>
      <c r="R421" s="10">
        <v>2290914</v>
      </c>
      <c r="S421" s="39"/>
      <c r="T421" s="10"/>
      <c r="U421" s="49"/>
      <c r="V421" s="39"/>
      <c r="W421" s="11"/>
      <c r="X421" s="52"/>
      <c r="Y421" s="37"/>
      <c r="Z421" s="49"/>
      <c r="AA421" s="10"/>
      <c r="AB421" s="10"/>
      <c r="AC421" s="10"/>
      <c r="AD421" s="10"/>
      <c r="AE421" s="10"/>
      <c r="AF421" s="39"/>
      <c r="AG421" s="39"/>
      <c r="AH421" s="12">
        <f>+IF(AC421+(AB421*12)=0,0,(((AD421*12)+AE421)-((AB421*12)+AC421+((AF421*12)+AG421))))</f>
        <v>0</v>
      </c>
      <c r="AI421" s="12">
        <f>+((AF421*12)+AG421)+((AB421*12)+AC421)-AH421</f>
        <v>0</v>
      </c>
      <c r="AJ421" s="13">
        <f>+X421+Y421</f>
        <v>0</v>
      </c>
      <c r="AK421" s="10">
        <f>+AI421-AJ421</f>
        <v>0</v>
      </c>
      <c r="AL421" s="39" t="e">
        <f>+IF(AZ421&gt;11000,11000,AZ421)</f>
        <v>#REF!</v>
      </c>
      <c r="AM421" s="10" t="e">
        <f>AL421*(AK421/12)</f>
        <v>#REF!</v>
      </c>
      <c r="AN421" s="10"/>
      <c r="AO421" s="10" t="e">
        <f>+AN421/AM421</f>
        <v>#REF!</v>
      </c>
      <c r="AP421" s="10" t="e">
        <f>AM421*(1-AO421)</f>
        <v>#REF!</v>
      </c>
      <c r="AQ421" s="10"/>
      <c r="AR421" s="10" t="e">
        <f>+AQ421/AM421</f>
        <v>#REF!</v>
      </c>
      <c r="AS421" s="10" t="e">
        <f>+AM421-AN421-AQ421</f>
        <v>#REF!</v>
      </c>
      <c r="AT421" s="10"/>
      <c r="AU421" s="10"/>
      <c r="AV421" s="10"/>
      <c r="AW421" s="10" t="e">
        <f t="shared" si="6"/>
        <v>#REF!</v>
      </c>
      <c r="AZ421" t="e">
        <f>+AVERAGE(#REF!)</f>
        <v>#REF!</v>
      </c>
    </row>
    <row r="422" spans="1:52">
      <c r="A422" s="10">
        <v>420</v>
      </c>
      <c r="B422" s="21">
        <v>42096</v>
      </c>
      <c r="C422" s="10" t="s">
        <v>48</v>
      </c>
      <c r="D422" s="10"/>
      <c r="E422" s="10" t="s">
        <v>873</v>
      </c>
      <c r="F422" s="10" t="s">
        <v>450</v>
      </c>
      <c r="G422" s="10"/>
      <c r="H422" s="10"/>
      <c r="I422" s="10"/>
      <c r="J422" s="10" t="s">
        <v>51</v>
      </c>
      <c r="K422" s="10"/>
      <c r="L422" s="10" t="s">
        <v>81</v>
      </c>
      <c r="M422" s="10" t="s">
        <v>48</v>
      </c>
      <c r="N422" s="10"/>
      <c r="O422" s="10" t="s">
        <v>873</v>
      </c>
      <c r="P422" s="10" t="s">
        <v>450</v>
      </c>
      <c r="Q422" s="10"/>
      <c r="R422" s="10">
        <v>2199819</v>
      </c>
      <c r="S422" s="39"/>
      <c r="T422" s="10"/>
      <c r="U422" s="49"/>
      <c r="V422" s="39"/>
      <c r="W422" s="11"/>
      <c r="X422" s="52"/>
      <c r="Y422" s="37"/>
      <c r="Z422" s="49"/>
      <c r="AA422" s="10"/>
      <c r="AB422" s="10"/>
      <c r="AC422" s="10"/>
      <c r="AD422" s="10"/>
      <c r="AE422" s="10"/>
      <c r="AF422" s="39"/>
      <c r="AG422" s="39"/>
      <c r="AH422" s="12">
        <f>+IF(AC422+(AB422*12)=0,0,(((AD422*12)+AE422)-((AB422*12)+AC422+((AF422*12)+AG422))))</f>
        <v>0</v>
      </c>
      <c r="AI422" s="12">
        <f>+((AF422*12)+AG422)+((AB422*12)+AC422)-AH422</f>
        <v>0</v>
      </c>
      <c r="AJ422" s="13">
        <f>+X422+Y422</f>
        <v>0</v>
      </c>
      <c r="AK422" s="10">
        <f>+AI422-AJ422</f>
        <v>0</v>
      </c>
      <c r="AL422" s="39" t="e">
        <f>+IF(AZ422&gt;11000,11000,AZ422)</f>
        <v>#REF!</v>
      </c>
      <c r="AM422" s="10" t="e">
        <f>AL422*(AK422/12)</f>
        <v>#REF!</v>
      </c>
      <c r="AN422" s="10"/>
      <c r="AO422" s="10" t="e">
        <f>+AN422/AM422</f>
        <v>#REF!</v>
      </c>
      <c r="AP422" s="10" t="e">
        <f>AM422*(1-AO422)</f>
        <v>#REF!</v>
      </c>
      <c r="AQ422" s="10"/>
      <c r="AR422" s="10" t="e">
        <f>+AQ422/AM422</f>
        <v>#REF!</v>
      </c>
      <c r="AS422" s="10" t="e">
        <f>+AM422-AN422-AQ422</f>
        <v>#REF!</v>
      </c>
      <c r="AT422" s="10"/>
      <c r="AU422" s="10"/>
      <c r="AV422" s="10"/>
      <c r="AW422" s="10" t="e">
        <f t="shared" si="6"/>
        <v>#REF!</v>
      </c>
      <c r="AZ422" t="e">
        <f>+AVERAGE(#REF!)</f>
        <v>#REF!</v>
      </c>
    </row>
    <row r="423" spans="1:52">
      <c r="A423" s="10">
        <v>421</v>
      </c>
      <c r="B423" s="21">
        <v>42096</v>
      </c>
      <c r="C423" s="10" t="s">
        <v>825</v>
      </c>
      <c r="D423" s="10"/>
      <c r="E423" s="10" t="s">
        <v>108</v>
      </c>
      <c r="F423" s="10" t="s">
        <v>182</v>
      </c>
      <c r="G423" s="10"/>
      <c r="H423" s="10"/>
      <c r="I423" s="10"/>
      <c r="J423" s="10" t="s">
        <v>51</v>
      </c>
      <c r="K423" s="10"/>
      <c r="L423" s="10" t="s">
        <v>113</v>
      </c>
      <c r="M423" s="10" t="s">
        <v>825</v>
      </c>
      <c r="N423" s="10"/>
      <c r="O423" s="10" t="s">
        <v>108</v>
      </c>
      <c r="P423" s="10" t="s">
        <v>182</v>
      </c>
      <c r="Q423" s="10"/>
      <c r="R423" s="10">
        <v>2172863</v>
      </c>
      <c r="S423" s="39"/>
      <c r="T423" s="10"/>
      <c r="U423" s="49"/>
      <c r="V423" s="39"/>
      <c r="W423" s="11"/>
      <c r="X423" s="52"/>
      <c r="Y423" s="37"/>
      <c r="Z423" s="49"/>
      <c r="AA423" s="10"/>
      <c r="AB423" s="10"/>
      <c r="AC423" s="10"/>
      <c r="AD423" s="10"/>
      <c r="AE423" s="10"/>
      <c r="AF423" s="39"/>
      <c r="AG423" s="39"/>
      <c r="AH423" s="12">
        <f>+IF(AC423+(AB423*12)=0,0,(((AD423*12)+AE423)-((AB423*12)+AC423+((AF423*12)+AG423))))</f>
        <v>0</v>
      </c>
      <c r="AI423" s="12">
        <f>+((AF423*12)+AG423)+((AB423*12)+AC423)-AH423</f>
        <v>0</v>
      </c>
      <c r="AJ423" s="13">
        <f>+X423+Y423</f>
        <v>0</v>
      </c>
      <c r="AK423" s="10">
        <f>+AI423-AJ423</f>
        <v>0</v>
      </c>
      <c r="AL423" s="39" t="e">
        <f>+IF(AZ423&gt;11000,11000,AZ423)</f>
        <v>#REF!</v>
      </c>
      <c r="AM423" s="10" t="e">
        <f>AL423*(AK423/12)</f>
        <v>#REF!</v>
      </c>
      <c r="AN423" s="10"/>
      <c r="AO423" s="10" t="e">
        <f>+AN423/AM423</f>
        <v>#REF!</v>
      </c>
      <c r="AP423" s="10" t="e">
        <f>AM423*(1-AO423)</f>
        <v>#REF!</v>
      </c>
      <c r="AQ423" s="10"/>
      <c r="AR423" s="10" t="e">
        <f>+AQ423/AM423</f>
        <v>#REF!</v>
      </c>
      <c r="AS423" s="10" t="e">
        <f>+AM423-AN423-AQ423</f>
        <v>#REF!</v>
      </c>
      <c r="AT423" s="10"/>
      <c r="AU423" s="10"/>
      <c r="AV423" s="10"/>
      <c r="AW423" s="10" t="e">
        <f t="shared" si="6"/>
        <v>#REF!</v>
      </c>
      <c r="AZ423" t="e">
        <f>+AVERAGE(#REF!)</f>
        <v>#REF!</v>
      </c>
    </row>
    <row r="424" spans="1:52">
      <c r="A424" s="10">
        <v>422</v>
      </c>
      <c r="B424" s="21">
        <v>42096</v>
      </c>
      <c r="C424" s="10" t="s">
        <v>1020</v>
      </c>
      <c r="D424" s="10"/>
      <c r="E424" s="10" t="s">
        <v>776</v>
      </c>
      <c r="F424" s="10" t="s">
        <v>156</v>
      </c>
      <c r="G424" s="10"/>
      <c r="H424" s="10"/>
      <c r="I424" s="10"/>
      <c r="J424" s="10" t="s">
        <v>51</v>
      </c>
      <c r="K424" s="10"/>
      <c r="L424" s="10" t="s">
        <v>113</v>
      </c>
      <c r="M424" s="10" t="s">
        <v>1020</v>
      </c>
      <c r="N424" s="10"/>
      <c r="O424" s="10" t="s">
        <v>776</v>
      </c>
      <c r="P424" s="10" t="s">
        <v>156</v>
      </c>
      <c r="Q424" s="10"/>
      <c r="R424" s="10">
        <v>493821</v>
      </c>
      <c r="S424" s="39"/>
      <c r="T424" s="10"/>
      <c r="U424" s="49"/>
      <c r="V424" s="39"/>
      <c r="W424" s="11"/>
      <c r="X424" s="52"/>
      <c r="Y424" s="37"/>
      <c r="Z424" s="49"/>
      <c r="AA424" s="10"/>
      <c r="AB424" s="10"/>
      <c r="AC424" s="10"/>
      <c r="AD424" s="10"/>
      <c r="AE424" s="10"/>
      <c r="AF424" s="39"/>
      <c r="AG424" s="39"/>
      <c r="AH424" s="12">
        <f>+IF(AC424+(AB424*12)=0,0,(((AD424*12)+AE424)-((AB424*12)+AC424+((AF424*12)+AG424))))</f>
        <v>0</v>
      </c>
      <c r="AI424" s="12">
        <f>+((AF424*12)+AG424)+((AB424*12)+AC424)-AH424</f>
        <v>0</v>
      </c>
      <c r="AJ424" s="13">
        <f>+X424+Y424</f>
        <v>0</v>
      </c>
      <c r="AK424" s="10">
        <f>+AI424-AJ424</f>
        <v>0</v>
      </c>
      <c r="AL424" s="39" t="e">
        <f>+IF(AZ424&gt;11000,11000,AZ424)</f>
        <v>#REF!</v>
      </c>
      <c r="AM424" s="10" t="e">
        <f>AL424*(AK424/12)</f>
        <v>#REF!</v>
      </c>
      <c r="AN424" s="10"/>
      <c r="AO424" s="10" t="e">
        <f>+AN424/AM424</f>
        <v>#REF!</v>
      </c>
      <c r="AP424" s="10" t="e">
        <f>AM424*(1-AO424)</f>
        <v>#REF!</v>
      </c>
      <c r="AQ424" s="10"/>
      <c r="AR424" s="10" t="e">
        <f>+AQ424/AM424</f>
        <v>#REF!</v>
      </c>
      <c r="AS424" s="10" t="e">
        <f>+AM424-AN424-AQ424</f>
        <v>#REF!</v>
      </c>
      <c r="AT424" s="10"/>
      <c r="AU424" s="10"/>
      <c r="AV424" s="10"/>
      <c r="AW424" s="10" t="e">
        <f t="shared" si="6"/>
        <v>#REF!</v>
      </c>
      <c r="AZ424" t="e">
        <f>+AVERAGE(#REF!)</f>
        <v>#REF!</v>
      </c>
    </row>
    <row r="425" spans="1:52">
      <c r="A425" s="10">
        <v>423</v>
      </c>
      <c r="B425" s="21">
        <v>42096</v>
      </c>
      <c r="C425" s="10" t="s">
        <v>96</v>
      </c>
      <c r="D425" s="10"/>
      <c r="E425" s="10" t="s">
        <v>1079</v>
      </c>
      <c r="F425" s="10" t="s">
        <v>1080</v>
      </c>
      <c r="G425" s="10"/>
      <c r="H425" s="10"/>
      <c r="I425" s="10"/>
      <c r="J425" s="10" t="s">
        <v>51</v>
      </c>
      <c r="K425" s="10"/>
      <c r="L425" s="10" t="s">
        <v>822</v>
      </c>
      <c r="M425" s="10" t="s">
        <v>96</v>
      </c>
      <c r="N425" s="10"/>
      <c r="O425" s="10" t="s">
        <v>1079</v>
      </c>
      <c r="P425" s="10" t="s">
        <v>1080</v>
      </c>
      <c r="Q425" s="10"/>
      <c r="R425" s="10">
        <v>2023067</v>
      </c>
      <c r="S425" s="39"/>
      <c r="T425" s="10"/>
      <c r="U425" s="49"/>
      <c r="V425" s="39"/>
      <c r="W425" s="11"/>
      <c r="X425" s="52"/>
      <c r="Y425" s="37"/>
      <c r="Z425" s="49"/>
      <c r="AA425" s="10"/>
      <c r="AB425" s="10"/>
      <c r="AC425" s="10"/>
      <c r="AD425" s="10"/>
      <c r="AE425" s="10"/>
      <c r="AF425" s="39"/>
      <c r="AG425" s="39"/>
      <c r="AH425" s="12">
        <f>+IF(AC425+(AB425*12)=0,0,(((AD425*12)+AE425)-((AB425*12)+AC425+((AF425*12)+AG425))))</f>
        <v>0</v>
      </c>
      <c r="AI425" s="12">
        <f>+((AF425*12)+AG425)+((AB425*12)+AC425)-AH425</f>
        <v>0</v>
      </c>
      <c r="AJ425" s="13">
        <f>+X425+Y425</f>
        <v>0</v>
      </c>
      <c r="AK425" s="10">
        <f>+AI425-AJ425</f>
        <v>0</v>
      </c>
      <c r="AL425" s="39" t="e">
        <f>+IF(AZ425&gt;11000,11000,AZ425)</f>
        <v>#REF!</v>
      </c>
      <c r="AM425" s="10" t="e">
        <f>AL425*(AK425/12)</f>
        <v>#REF!</v>
      </c>
      <c r="AN425" s="10"/>
      <c r="AO425" s="10" t="e">
        <f>+AN425/AM425</f>
        <v>#REF!</v>
      </c>
      <c r="AP425" s="10" t="e">
        <f>AM425*(1-AO425)</f>
        <v>#REF!</v>
      </c>
      <c r="AQ425" s="10"/>
      <c r="AR425" s="10" t="e">
        <f>+AQ425/AM425</f>
        <v>#REF!</v>
      </c>
      <c r="AS425" s="10" t="e">
        <f>+AM425-AN425-AQ425</f>
        <v>#REF!</v>
      </c>
      <c r="AT425" s="10"/>
      <c r="AU425" s="10"/>
      <c r="AV425" s="10"/>
      <c r="AW425" s="10" t="e">
        <f t="shared" si="6"/>
        <v>#REF!</v>
      </c>
      <c r="AZ425" t="e">
        <f>+AVERAGE(#REF!)</f>
        <v>#REF!</v>
      </c>
    </row>
    <row r="426" spans="1:52">
      <c r="A426" s="10">
        <v>424</v>
      </c>
      <c r="B426" s="21">
        <v>42096</v>
      </c>
      <c r="C426" s="10" t="s">
        <v>1081</v>
      </c>
      <c r="D426" s="10"/>
      <c r="E426" s="10" t="s">
        <v>281</v>
      </c>
      <c r="F426" s="10" t="s">
        <v>315</v>
      </c>
      <c r="G426" s="10"/>
      <c r="H426" s="10"/>
      <c r="I426" s="10"/>
      <c r="J426" s="10" t="s">
        <v>51</v>
      </c>
      <c r="K426" s="10"/>
      <c r="L426" s="10" t="s">
        <v>90</v>
      </c>
      <c r="M426" s="10" t="s">
        <v>1081</v>
      </c>
      <c r="N426" s="10"/>
      <c r="O426" s="10" t="s">
        <v>281</v>
      </c>
      <c r="P426" s="10" t="s">
        <v>315</v>
      </c>
      <c r="Q426" s="10"/>
      <c r="R426" s="10">
        <v>2042055</v>
      </c>
      <c r="S426" s="39"/>
      <c r="T426" s="10"/>
      <c r="U426" s="49"/>
      <c r="V426" s="39"/>
      <c r="W426" s="11"/>
      <c r="X426" s="52"/>
      <c r="Y426" s="37"/>
      <c r="Z426" s="49"/>
      <c r="AA426" s="10"/>
      <c r="AB426" s="10"/>
      <c r="AC426" s="10"/>
      <c r="AD426" s="10"/>
      <c r="AE426" s="10"/>
      <c r="AF426" s="39"/>
      <c r="AG426" s="39"/>
      <c r="AH426" s="12">
        <f>+IF(AC426+(AB426*12)=0,0,(((AD426*12)+AE426)-((AB426*12)+AC426+((AF426*12)+AG426))))</f>
        <v>0</v>
      </c>
      <c r="AI426" s="12">
        <f>+((AF426*12)+AG426)+((AB426*12)+AC426)-AH426</f>
        <v>0</v>
      </c>
      <c r="AJ426" s="13">
        <f>+X426+Y426</f>
        <v>0</v>
      </c>
      <c r="AK426" s="10">
        <f>+AI426-AJ426</f>
        <v>0</v>
      </c>
      <c r="AL426" s="39" t="e">
        <f>+IF(AZ426&gt;11000,11000,AZ426)</f>
        <v>#REF!</v>
      </c>
      <c r="AM426" s="10" t="e">
        <f>AL426*(AK426/12)</f>
        <v>#REF!</v>
      </c>
      <c r="AN426" s="10"/>
      <c r="AO426" s="10" t="e">
        <f>+AN426/AM426</f>
        <v>#REF!</v>
      </c>
      <c r="AP426" s="10" t="e">
        <f>AM426*(1-AO426)</f>
        <v>#REF!</v>
      </c>
      <c r="AQ426" s="10"/>
      <c r="AR426" s="10" t="e">
        <f>+AQ426/AM426</f>
        <v>#REF!</v>
      </c>
      <c r="AS426" s="10" t="e">
        <f>+AM426-AN426-AQ426</f>
        <v>#REF!</v>
      </c>
      <c r="AT426" s="10"/>
      <c r="AU426" s="10"/>
      <c r="AV426" s="10"/>
      <c r="AW426" s="10" t="e">
        <f t="shared" si="6"/>
        <v>#REF!</v>
      </c>
      <c r="AZ426" t="e">
        <f>+AVERAGE(#REF!)</f>
        <v>#REF!</v>
      </c>
    </row>
    <row r="427" spans="1:52">
      <c r="A427" s="10">
        <v>425</v>
      </c>
      <c r="B427" s="21">
        <v>42096</v>
      </c>
      <c r="C427" s="10" t="s">
        <v>128</v>
      </c>
      <c r="D427" s="10"/>
      <c r="E427" s="10" t="s">
        <v>818</v>
      </c>
      <c r="F427" s="10" t="s">
        <v>1082</v>
      </c>
      <c r="G427" s="10"/>
      <c r="H427" s="10"/>
      <c r="I427" s="10"/>
      <c r="J427" s="10" t="s">
        <v>51</v>
      </c>
      <c r="K427" s="10"/>
      <c r="L427" s="10" t="s">
        <v>158</v>
      </c>
      <c r="M427" s="10" t="s">
        <v>128</v>
      </c>
      <c r="N427" s="10"/>
      <c r="O427" s="10" t="s">
        <v>818</v>
      </c>
      <c r="P427" s="10" t="s">
        <v>1082</v>
      </c>
      <c r="Q427" s="10"/>
      <c r="R427" s="10">
        <v>2057807</v>
      </c>
      <c r="S427" s="39"/>
      <c r="T427" s="10"/>
      <c r="U427" s="49"/>
      <c r="V427" s="39"/>
      <c r="W427" s="11"/>
      <c r="X427" s="52"/>
      <c r="Y427" s="37"/>
      <c r="Z427" s="49"/>
      <c r="AA427" s="10"/>
      <c r="AB427" s="10"/>
      <c r="AC427" s="10"/>
      <c r="AD427" s="10"/>
      <c r="AE427" s="10"/>
      <c r="AF427" s="39"/>
      <c r="AG427" s="39"/>
      <c r="AH427" s="12">
        <f>+IF(AC427+(AB427*12)=0,0,(((AD427*12)+AE427)-((AB427*12)+AC427+((AF427*12)+AG427))))</f>
        <v>0</v>
      </c>
      <c r="AI427" s="12">
        <f>+((AF427*12)+AG427)+((AB427*12)+AC427)-AH427</f>
        <v>0</v>
      </c>
      <c r="AJ427" s="13">
        <f>+X427+Y427</f>
        <v>0</v>
      </c>
      <c r="AK427" s="10">
        <f>+AI427-AJ427</f>
        <v>0</v>
      </c>
      <c r="AL427" s="39" t="e">
        <f>+IF(AZ427&gt;11000,11000,AZ427)</f>
        <v>#REF!</v>
      </c>
      <c r="AM427" s="10" t="e">
        <f>AL427*(AK427/12)</f>
        <v>#REF!</v>
      </c>
      <c r="AN427" s="10"/>
      <c r="AO427" s="10" t="e">
        <f>+AN427/AM427</f>
        <v>#REF!</v>
      </c>
      <c r="AP427" s="10" t="e">
        <f>AM427*(1-AO427)</f>
        <v>#REF!</v>
      </c>
      <c r="AQ427" s="10"/>
      <c r="AR427" s="10" t="e">
        <f>+AQ427/AM427</f>
        <v>#REF!</v>
      </c>
      <c r="AS427" s="10" t="e">
        <f>+AM427-AN427-AQ427</f>
        <v>#REF!</v>
      </c>
      <c r="AT427" s="10"/>
      <c r="AU427" s="10"/>
      <c r="AV427" s="10"/>
      <c r="AW427" s="10" t="e">
        <f t="shared" si="6"/>
        <v>#REF!</v>
      </c>
      <c r="AZ427" t="e">
        <f>+AVERAGE(#REF!)</f>
        <v>#REF!</v>
      </c>
    </row>
    <row r="428" spans="1:52">
      <c r="A428" s="10">
        <v>426</v>
      </c>
      <c r="B428" s="21">
        <v>42096</v>
      </c>
      <c r="C428" s="10" t="s">
        <v>1083</v>
      </c>
      <c r="D428" s="10"/>
      <c r="E428" s="10" t="s">
        <v>108</v>
      </c>
      <c r="F428" s="10" t="s">
        <v>883</v>
      </c>
      <c r="G428" s="10"/>
      <c r="H428" s="10"/>
      <c r="I428" s="10"/>
      <c r="J428" s="10" t="s">
        <v>51</v>
      </c>
      <c r="K428" s="10"/>
      <c r="L428" s="10" t="s">
        <v>81</v>
      </c>
      <c r="M428" s="10" t="s">
        <v>1083</v>
      </c>
      <c r="N428" s="10"/>
      <c r="O428" s="10" t="s">
        <v>108</v>
      </c>
      <c r="P428" s="10" t="s">
        <v>883</v>
      </c>
      <c r="Q428" s="10"/>
      <c r="R428" s="10">
        <v>2158696</v>
      </c>
      <c r="S428" s="39"/>
      <c r="T428" s="10"/>
      <c r="U428" s="49"/>
      <c r="V428" s="39"/>
      <c r="W428" s="11"/>
      <c r="X428" s="52"/>
      <c r="Y428" s="37"/>
      <c r="Z428" s="49"/>
      <c r="AA428" s="10"/>
      <c r="AB428" s="10"/>
      <c r="AC428" s="10"/>
      <c r="AD428" s="10"/>
      <c r="AE428" s="10"/>
      <c r="AF428" s="39"/>
      <c r="AG428" s="39"/>
      <c r="AH428" s="12">
        <f>+IF(AC428+(AB428*12)=0,0,(((AD428*12)+AE428)-((AB428*12)+AC428+((AF428*12)+AG428))))</f>
        <v>0</v>
      </c>
      <c r="AI428" s="12">
        <f>+((AF428*12)+AG428)+((AB428*12)+AC428)-AH428</f>
        <v>0</v>
      </c>
      <c r="AJ428" s="13">
        <f>+X428+Y428</f>
        <v>0</v>
      </c>
      <c r="AK428" s="10">
        <f>+AI428-AJ428</f>
        <v>0</v>
      </c>
      <c r="AL428" s="39" t="e">
        <f>+IF(AZ428&gt;11000,11000,AZ428)</f>
        <v>#REF!</v>
      </c>
      <c r="AM428" s="10" t="e">
        <f>AL428*(AK428/12)</f>
        <v>#REF!</v>
      </c>
      <c r="AN428" s="10"/>
      <c r="AO428" s="10" t="e">
        <f>+AN428/AM428</f>
        <v>#REF!</v>
      </c>
      <c r="AP428" s="10" t="e">
        <f>AM428*(1-AO428)</f>
        <v>#REF!</v>
      </c>
      <c r="AQ428" s="10"/>
      <c r="AR428" s="10" t="e">
        <f>+AQ428/AM428</f>
        <v>#REF!</v>
      </c>
      <c r="AS428" s="10" t="e">
        <f>+AM428-AN428-AQ428</f>
        <v>#REF!</v>
      </c>
      <c r="AT428" s="10"/>
      <c r="AU428" s="10"/>
      <c r="AV428" s="10"/>
      <c r="AW428" s="10" t="e">
        <f t="shared" si="6"/>
        <v>#REF!</v>
      </c>
      <c r="AZ428" t="e">
        <f>+AVERAGE(#REF!)</f>
        <v>#REF!</v>
      </c>
    </row>
    <row r="429" spans="1:52">
      <c r="A429" s="10">
        <v>427</v>
      </c>
      <c r="B429" s="21">
        <v>42096</v>
      </c>
      <c r="C429" s="10" t="s">
        <v>613</v>
      </c>
      <c r="D429" s="10"/>
      <c r="E429" s="10" t="s">
        <v>891</v>
      </c>
      <c r="F429" s="10" t="s">
        <v>450</v>
      </c>
      <c r="G429" s="10"/>
      <c r="H429" s="10"/>
      <c r="I429" s="10"/>
      <c r="J429" s="10" t="s">
        <v>51</v>
      </c>
      <c r="K429" s="10"/>
      <c r="L429" s="10" t="s">
        <v>81</v>
      </c>
      <c r="M429" s="10" t="s">
        <v>613</v>
      </c>
      <c r="N429" s="10"/>
      <c r="O429" s="10" t="s">
        <v>891</v>
      </c>
      <c r="P429" s="10" t="s">
        <v>450</v>
      </c>
      <c r="Q429" s="10"/>
      <c r="R429" s="10">
        <v>2073392</v>
      </c>
      <c r="S429" s="39"/>
      <c r="T429" s="10"/>
      <c r="U429" s="49"/>
      <c r="V429" s="39"/>
      <c r="W429" s="11"/>
      <c r="X429" s="52"/>
      <c r="Y429" s="37"/>
      <c r="Z429" s="49"/>
      <c r="AA429" s="10"/>
      <c r="AB429" s="10"/>
      <c r="AC429" s="10"/>
      <c r="AD429" s="10"/>
      <c r="AE429" s="10"/>
      <c r="AF429" s="39"/>
      <c r="AG429" s="39"/>
      <c r="AH429" s="12">
        <f>+IF(AC429+(AB429*12)=0,0,(((AD429*12)+AE429)-((AB429*12)+AC429+((AF429*12)+AG429))))</f>
        <v>0</v>
      </c>
      <c r="AI429" s="12">
        <f>+((AF429*12)+AG429)+((AB429*12)+AC429)-AH429</f>
        <v>0</v>
      </c>
      <c r="AJ429" s="13">
        <f>+X429+Y429</f>
        <v>0</v>
      </c>
      <c r="AK429" s="10">
        <f>+AI429-AJ429</f>
        <v>0</v>
      </c>
      <c r="AL429" s="39" t="e">
        <f>+IF(AZ429&gt;11000,11000,AZ429)</f>
        <v>#REF!</v>
      </c>
      <c r="AM429" s="10" t="e">
        <f>AL429*(AK429/12)</f>
        <v>#REF!</v>
      </c>
      <c r="AN429" s="10"/>
      <c r="AO429" s="10" t="e">
        <f>+AN429/AM429</f>
        <v>#REF!</v>
      </c>
      <c r="AP429" s="10" t="e">
        <f>AM429*(1-AO429)</f>
        <v>#REF!</v>
      </c>
      <c r="AQ429" s="10"/>
      <c r="AR429" s="10" t="e">
        <f>+AQ429/AM429</f>
        <v>#REF!</v>
      </c>
      <c r="AS429" s="10" t="e">
        <f>+AM429-AN429-AQ429</f>
        <v>#REF!</v>
      </c>
      <c r="AT429" s="10"/>
      <c r="AU429" s="10"/>
      <c r="AV429" s="10"/>
      <c r="AW429" s="10" t="e">
        <f t="shared" si="6"/>
        <v>#REF!</v>
      </c>
      <c r="AZ429" t="e">
        <f>+AVERAGE(#REF!)</f>
        <v>#REF!</v>
      </c>
    </row>
    <row r="430" spans="1:52">
      <c r="A430" s="10">
        <v>428</v>
      </c>
      <c r="B430" s="21">
        <v>42096</v>
      </c>
      <c r="C430" s="10" t="s">
        <v>133</v>
      </c>
      <c r="D430" s="10" t="s">
        <v>1084</v>
      </c>
      <c r="E430" s="10" t="s">
        <v>1085</v>
      </c>
      <c r="F430" s="10" t="s">
        <v>182</v>
      </c>
      <c r="G430" s="10"/>
      <c r="H430" s="10"/>
      <c r="I430" s="10"/>
      <c r="J430" s="10" t="s">
        <v>51</v>
      </c>
      <c r="K430" s="10"/>
      <c r="L430" s="10" t="s">
        <v>57</v>
      </c>
      <c r="M430" s="10" t="s">
        <v>133</v>
      </c>
      <c r="N430" s="10" t="s">
        <v>1084</v>
      </c>
      <c r="O430" s="10" t="s">
        <v>1085</v>
      </c>
      <c r="P430" s="10" t="s">
        <v>182</v>
      </c>
      <c r="Q430" s="10"/>
      <c r="R430" s="10">
        <v>3424360</v>
      </c>
      <c r="S430" s="39"/>
      <c r="T430" s="10"/>
      <c r="U430" s="49"/>
      <c r="V430" s="39"/>
      <c r="W430" s="11"/>
      <c r="X430" s="52"/>
      <c r="Y430" s="37"/>
      <c r="Z430" s="49"/>
      <c r="AA430" s="10"/>
      <c r="AB430" s="10"/>
      <c r="AC430" s="10"/>
      <c r="AD430" s="10"/>
      <c r="AE430" s="10"/>
      <c r="AF430" s="39"/>
      <c r="AG430" s="39"/>
      <c r="AH430" s="12">
        <f>+IF(AC430+(AB430*12)=0,0,(((AD430*12)+AE430)-((AB430*12)+AC430+((AF430*12)+AG430))))</f>
        <v>0</v>
      </c>
      <c r="AI430" s="12">
        <f>+((AF430*12)+AG430)+((AB430*12)+AC430)-AH430</f>
        <v>0</v>
      </c>
      <c r="AJ430" s="13">
        <f>+X430+Y430</f>
        <v>0</v>
      </c>
      <c r="AK430" s="10">
        <f>+AI430-AJ430</f>
        <v>0</v>
      </c>
      <c r="AL430" s="39" t="e">
        <f>+IF(AZ430&gt;11000,11000,AZ430)</f>
        <v>#REF!</v>
      </c>
      <c r="AM430" s="10" t="e">
        <f>AL430*(AK430/12)</f>
        <v>#REF!</v>
      </c>
      <c r="AN430" s="10"/>
      <c r="AO430" s="10" t="e">
        <f>+AN430/AM430</f>
        <v>#REF!</v>
      </c>
      <c r="AP430" s="10" t="e">
        <f>AM430*(1-AO430)</f>
        <v>#REF!</v>
      </c>
      <c r="AQ430" s="10"/>
      <c r="AR430" s="10" t="e">
        <f>+AQ430/AM430</f>
        <v>#REF!</v>
      </c>
      <c r="AS430" s="10" t="e">
        <f>+AM430-AN430-AQ430</f>
        <v>#REF!</v>
      </c>
      <c r="AT430" s="10"/>
      <c r="AU430" s="10"/>
      <c r="AV430" s="10"/>
      <c r="AW430" s="10" t="e">
        <f t="shared" si="6"/>
        <v>#REF!</v>
      </c>
      <c r="AZ430" t="e">
        <f>+AVERAGE(#REF!)</f>
        <v>#REF!</v>
      </c>
    </row>
    <row r="431" spans="1:52">
      <c r="A431" s="10">
        <v>429</v>
      </c>
      <c r="B431" s="21">
        <v>42096</v>
      </c>
      <c r="C431" s="10" t="s">
        <v>1086</v>
      </c>
      <c r="D431" s="10" t="s">
        <v>1087</v>
      </c>
      <c r="E431" s="10" t="s">
        <v>329</v>
      </c>
      <c r="F431" s="10" t="s">
        <v>416</v>
      </c>
      <c r="G431" s="10"/>
      <c r="H431" s="10"/>
      <c r="I431" s="10"/>
      <c r="J431" s="10" t="s">
        <v>51</v>
      </c>
      <c r="K431" s="10"/>
      <c r="L431" s="10" t="s">
        <v>90</v>
      </c>
      <c r="M431" s="10" t="s">
        <v>1086</v>
      </c>
      <c r="N431" s="10" t="s">
        <v>1087</v>
      </c>
      <c r="O431" s="10" t="s">
        <v>329</v>
      </c>
      <c r="P431" s="10" t="s">
        <v>416</v>
      </c>
      <c r="Q431" s="10"/>
      <c r="R431" s="10">
        <v>2286836</v>
      </c>
      <c r="S431" s="39"/>
      <c r="T431" s="10"/>
      <c r="U431" s="49"/>
      <c r="V431" s="39"/>
      <c r="W431" s="11"/>
      <c r="X431" s="52"/>
      <c r="Y431" s="37"/>
      <c r="Z431" s="49"/>
      <c r="AA431" s="10"/>
      <c r="AB431" s="10"/>
      <c r="AC431" s="10"/>
      <c r="AD431" s="10"/>
      <c r="AE431" s="10"/>
      <c r="AF431" s="39"/>
      <c r="AG431" s="39"/>
      <c r="AH431" s="12">
        <f>+IF(AC431+(AB431*12)=0,0,(((AD431*12)+AE431)-((AB431*12)+AC431+((AF431*12)+AG431))))</f>
        <v>0</v>
      </c>
      <c r="AI431" s="12">
        <f>+((AF431*12)+AG431)+((AB431*12)+AC431)-AH431</f>
        <v>0</v>
      </c>
      <c r="AJ431" s="13">
        <f>+X431+Y431</f>
        <v>0</v>
      </c>
      <c r="AK431" s="10">
        <f>+AI431-AJ431</f>
        <v>0</v>
      </c>
      <c r="AL431" s="39" t="e">
        <f>+IF(AZ431&gt;11000,11000,AZ431)</f>
        <v>#REF!</v>
      </c>
      <c r="AM431" s="10" t="e">
        <f>AL431*(AK431/12)</f>
        <v>#REF!</v>
      </c>
      <c r="AN431" s="10"/>
      <c r="AO431" s="10" t="e">
        <f>+AN431/AM431</f>
        <v>#REF!</v>
      </c>
      <c r="AP431" s="10" t="e">
        <f>AM431*(1-AO431)</f>
        <v>#REF!</v>
      </c>
      <c r="AQ431" s="10"/>
      <c r="AR431" s="10" t="e">
        <f>+AQ431/AM431</f>
        <v>#REF!</v>
      </c>
      <c r="AS431" s="10" t="e">
        <f>+AM431-AN431-AQ431</f>
        <v>#REF!</v>
      </c>
      <c r="AT431" s="10"/>
      <c r="AU431" s="10"/>
      <c r="AV431" s="10"/>
      <c r="AW431" s="10" t="e">
        <f t="shared" si="6"/>
        <v>#REF!</v>
      </c>
      <c r="AZ431" t="e">
        <f>+AVERAGE(#REF!)</f>
        <v>#REF!</v>
      </c>
    </row>
    <row r="432" spans="1:52">
      <c r="A432" s="10">
        <v>430</v>
      </c>
      <c r="B432" s="21">
        <v>42100</v>
      </c>
      <c r="C432" s="10" t="s">
        <v>163</v>
      </c>
      <c r="D432" s="10"/>
      <c r="E432" s="10" t="s">
        <v>303</v>
      </c>
      <c r="F432" s="10" t="s">
        <v>514</v>
      </c>
      <c r="G432" s="10"/>
      <c r="H432" s="10"/>
      <c r="I432" s="10"/>
      <c r="J432" s="10" t="s">
        <v>51</v>
      </c>
      <c r="K432" s="10"/>
      <c r="L432" s="10" t="s">
        <v>158</v>
      </c>
      <c r="M432" s="10" t="s">
        <v>163</v>
      </c>
      <c r="N432" s="10"/>
      <c r="O432" s="10" t="s">
        <v>303</v>
      </c>
      <c r="P432" s="10" t="s">
        <v>514</v>
      </c>
      <c r="Q432" s="10"/>
      <c r="R432" s="10">
        <v>2042315</v>
      </c>
      <c r="S432" s="39"/>
      <c r="T432" s="10"/>
      <c r="U432" s="49"/>
      <c r="V432" s="39"/>
      <c r="W432" s="11"/>
      <c r="X432" s="52"/>
      <c r="Y432" s="37"/>
      <c r="Z432" s="49"/>
      <c r="AA432" s="10"/>
      <c r="AB432" s="10"/>
      <c r="AC432" s="10"/>
      <c r="AD432" s="10"/>
      <c r="AE432" s="10"/>
      <c r="AF432" s="39"/>
      <c r="AG432" s="39"/>
      <c r="AH432" s="12">
        <f>+IF(AC432+(AB432*12)=0,0,(((AD432*12)+AE432)-((AB432*12)+AC432+((AF432*12)+AG432))))</f>
        <v>0</v>
      </c>
      <c r="AI432" s="12">
        <f>+((AF432*12)+AG432)+((AB432*12)+AC432)-AH432</f>
        <v>0</v>
      </c>
      <c r="AJ432" s="13">
        <f>+X432+Y432</f>
        <v>0</v>
      </c>
      <c r="AK432" s="10">
        <f>+AI432-AJ432</f>
        <v>0</v>
      </c>
      <c r="AL432" s="39" t="e">
        <f>+IF(AZ432&gt;11000,11000,AZ432)</f>
        <v>#REF!</v>
      </c>
      <c r="AM432" s="10" t="e">
        <f>AL432*(AK432/12)</f>
        <v>#REF!</v>
      </c>
      <c r="AN432" s="10"/>
      <c r="AO432" s="10" t="e">
        <f>+AN432/AM432</f>
        <v>#REF!</v>
      </c>
      <c r="AP432" s="10" t="e">
        <f>AM432*(1-AO432)</f>
        <v>#REF!</v>
      </c>
      <c r="AQ432" s="10"/>
      <c r="AR432" s="10" t="e">
        <f>+AQ432/AM432</f>
        <v>#REF!</v>
      </c>
      <c r="AS432" s="10" t="e">
        <f>+AM432-AN432-AQ432</f>
        <v>#REF!</v>
      </c>
      <c r="AT432" s="10"/>
      <c r="AU432" s="10"/>
      <c r="AV432" s="10"/>
      <c r="AW432" s="10" t="e">
        <f t="shared" si="6"/>
        <v>#REF!</v>
      </c>
      <c r="AZ432" t="e">
        <f>+AVERAGE(#REF!)</f>
        <v>#REF!</v>
      </c>
    </row>
    <row r="433" spans="1:52">
      <c r="A433" s="10">
        <v>431</v>
      </c>
      <c r="B433" s="21">
        <v>42100</v>
      </c>
      <c r="C433" s="10" t="s">
        <v>106</v>
      </c>
      <c r="D433" s="10"/>
      <c r="E433" s="10" t="s">
        <v>1088</v>
      </c>
      <c r="F433" s="10" t="s">
        <v>55</v>
      </c>
      <c r="G433" s="10"/>
      <c r="H433" s="10"/>
      <c r="I433" s="10"/>
      <c r="J433" s="10" t="s">
        <v>51</v>
      </c>
      <c r="K433" s="10"/>
      <c r="L433" s="10" t="s">
        <v>223</v>
      </c>
      <c r="M433" s="10" t="s">
        <v>106</v>
      </c>
      <c r="N433" s="10"/>
      <c r="O433" s="10" t="s">
        <v>1088</v>
      </c>
      <c r="P433" s="10" t="s">
        <v>55</v>
      </c>
      <c r="Q433" s="10"/>
      <c r="R433" s="10">
        <v>2209590</v>
      </c>
      <c r="S433" s="39"/>
      <c r="T433" s="10"/>
      <c r="U433" s="49"/>
      <c r="V433" s="39"/>
      <c r="W433" s="11"/>
      <c r="X433" s="52"/>
      <c r="Y433" s="37"/>
      <c r="Z433" s="49"/>
      <c r="AA433" s="10"/>
      <c r="AB433" s="10"/>
      <c r="AC433" s="10"/>
      <c r="AD433" s="10"/>
      <c r="AE433" s="10"/>
      <c r="AF433" s="39"/>
      <c r="AG433" s="39"/>
      <c r="AH433" s="12">
        <f>+IF(AC433+(AB433*12)=0,0,(((AD433*12)+AE433)-((AB433*12)+AC433+((AF433*12)+AG433))))</f>
        <v>0</v>
      </c>
      <c r="AI433" s="12">
        <f>+((AF433*12)+AG433)+((AB433*12)+AC433)-AH433</f>
        <v>0</v>
      </c>
      <c r="AJ433" s="13">
        <f>+X433+Y433</f>
        <v>0</v>
      </c>
      <c r="AK433" s="10">
        <f>+AI433-AJ433</f>
        <v>0</v>
      </c>
      <c r="AL433" s="39" t="e">
        <f>+IF(AZ433&gt;11000,11000,AZ433)</f>
        <v>#REF!</v>
      </c>
      <c r="AM433" s="10" t="e">
        <f>AL433*(AK433/12)</f>
        <v>#REF!</v>
      </c>
      <c r="AN433" s="10"/>
      <c r="AO433" s="10" t="e">
        <f>+AN433/AM433</f>
        <v>#REF!</v>
      </c>
      <c r="AP433" s="10" t="e">
        <f>AM433*(1-AO433)</f>
        <v>#REF!</v>
      </c>
      <c r="AQ433" s="10"/>
      <c r="AR433" s="10" t="e">
        <f>+AQ433/AM433</f>
        <v>#REF!</v>
      </c>
      <c r="AS433" s="10" t="e">
        <f>+AM433-AN433-AQ433</f>
        <v>#REF!</v>
      </c>
      <c r="AT433" s="10"/>
      <c r="AU433" s="10"/>
      <c r="AV433" s="10"/>
      <c r="AW433" s="10" t="e">
        <f t="shared" si="6"/>
        <v>#REF!</v>
      </c>
      <c r="AZ433" t="e">
        <f>+AVERAGE(#REF!)</f>
        <v>#REF!</v>
      </c>
    </row>
    <row r="434" spans="1:52">
      <c r="A434" s="10">
        <v>432</v>
      </c>
      <c r="B434" s="21">
        <v>42100</v>
      </c>
      <c r="C434" s="10" t="s">
        <v>1089</v>
      </c>
      <c r="D434" s="10"/>
      <c r="E434" s="10" t="s">
        <v>977</v>
      </c>
      <c r="F434" s="10" t="s">
        <v>108</v>
      </c>
      <c r="G434" s="10"/>
      <c r="H434" s="10"/>
      <c r="I434" s="10"/>
      <c r="J434" s="10" t="s">
        <v>51</v>
      </c>
      <c r="K434" s="10"/>
      <c r="L434" s="10" t="s">
        <v>52</v>
      </c>
      <c r="M434" s="10" t="s">
        <v>1089</v>
      </c>
      <c r="N434" s="10"/>
      <c r="O434" s="10" t="s">
        <v>977</v>
      </c>
      <c r="P434" s="10" t="s">
        <v>108</v>
      </c>
      <c r="Q434" s="10"/>
      <c r="R434" s="10">
        <v>1280877</v>
      </c>
      <c r="S434" s="39"/>
      <c r="T434" s="10"/>
      <c r="U434" s="49"/>
      <c r="V434" s="39"/>
      <c r="W434" s="11"/>
      <c r="X434" s="52"/>
      <c r="Y434" s="37"/>
      <c r="Z434" s="49"/>
      <c r="AA434" s="10"/>
      <c r="AB434" s="10"/>
      <c r="AC434" s="10"/>
      <c r="AD434" s="10"/>
      <c r="AE434" s="10"/>
      <c r="AF434" s="39"/>
      <c r="AG434" s="39"/>
      <c r="AH434" s="12">
        <f>+IF(AC434+(AB434*12)=0,0,(((AD434*12)+AE434)-((AB434*12)+AC434+((AF434*12)+AG434))))</f>
        <v>0</v>
      </c>
      <c r="AI434" s="12">
        <f>+((AF434*12)+AG434)+((AB434*12)+AC434)-AH434</f>
        <v>0</v>
      </c>
      <c r="AJ434" s="13">
        <f>+X434+Y434</f>
        <v>0</v>
      </c>
      <c r="AK434" s="10">
        <f>+AI434-AJ434</f>
        <v>0</v>
      </c>
      <c r="AL434" s="39" t="e">
        <f>+IF(AZ434&gt;11000,11000,AZ434)</f>
        <v>#REF!</v>
      </c>
      <c r="AM434" s="10" t="e">
        <f>AL434*(AK434/12)</f>
        <v>#REF!</v>
      </c>
      <c r="AN434" s="10"/>
      <c r="AO434" s="10" t="e">
        <f>+AN434/AM434</f>
        <v>#REF!</v>
      </c>
      <c r="AP434" s="10" t="e">
        <f>AM434*(1-AO434)</f>
        <v>#REF!</v>
      </c>
      <c r="AQ434" s="10"/>
      <c r="AR434" s="10" t="e">
        <f>+AQ434/AM434</f>
        <v>#REF!</v>
      </c>
      <c r="AS434" s="10" t="e">
        <f>+AM434-AN434-AQ434</f>
        <v>#REF!</v>
      </c>
      <c r="AT434" s="10"/>
      <c r="AU434" s="10"/>
      <c r="AV434" s="10"/>
      <c r="AW434" s="10" t="e">
        <f t="shared" si="6"/>
        <v>#REF!</v>
      </c>
      <c r="AZ434" t="e">
        <f>+AVERAGE(#REF!)</f>
        <v>#REF!</v>
      </c>
    </row>
    <row r="435" spans="1:52">
      <c r="A435" s="10">
        <v>433</v>
      </c>
      <c r="B435" s="21">
        <v>42100</v>
      </c>
      <c r="C435" s="10" t="s">
        <v>144</v>
      </c>
      <c r="D435" s="10"/>
      <c r="E435" s="10" t="s">
        <v>818</v>
      </c>
      <c r="F435" s="10" t="s">
        <v>1090</v>
      </c>
      <c r="G435" s="10"/>
      <c r="H435" s="10"/>
      <c r="I435" s="10"/>
      <c r="J435" s="10" t="s">
        <v>51</v>
      </c>
      <c r="K435" s="10"/>
      <c r="L435" s="10" t="s">
        <v>113</v>
      </c>
      <c r="M435" s="10" t="s">
        <v>144</v>
      </c>
      <c r="N435" s="10"/>
      <c r="O435" s="10" t="s">
        <v>818</v>
      </c>
      <c r="P435" s="10" t="s">
        <v>1090</v>
      </c>
      <c r="Q435" s="10"/>
      <c r="R435" s="10">
        <v>439673</v>
      </c>
      <c r="S435" s="39"/>
      <c r="T435" s="10"/>
      <c r="U435" s="49"/>
      <c r="V435" s="39"/>
      <c r="W435" s="11"/>
      <c r="X435" s="52"/>
      <c r="Y435" s="37"/>
      <c r="Z435" s="49"/>
      <c r="AA435" s="10"/>
      <c r="AB435" s="10"/>
      <c r="AC435" s="10"/>
      <c r="AD435" s="10"/>
      <c r="AE435" s="10"/>
      <c r="AF435" s="39"/>
      <c r="AG435" s="39"/>
      <c r="AH435" s="12">
        <f>+IF(AC435+(AB435*12)=0,0,(((AD435*12)+AE435)-((AB435*12)+AC435+((AF435*12)+AG435))))</f>
        <v>0</v>
      </c>
      <c r="AI435" s="12">
        <f>+((AF435*12)+AG435)+((AB435*12)+AC435)-AH435</f>
        <v>0</v>
      </c>
      <c r="AJ435" s="13">
        <f>+X435+Y435</f>
        <v>0</v>
      </c>
      <c r="AK435" s="10">
        <f>+AI435-AJ435</f>
        <v>0</v>
      </c>
      <c r="AL435" s="39" t="e">
        <f>+IF(AZ435&gt;11000,11000,AZ435)</f>
        <v>#REF!</v>
      </c>
      <c r="AM435" s="10" t="e">
        <f>AL435*(AK435/12)</f>
        <v>#REF!</v>
      </c>
      <c r="AN435" s="10"/>
      <c r="AO435" s="10" t="e">
        <f>+AN435/AM435</f>
        <v>#REF!</v>
      </c>
      <c r="AP435" s="10" t="e">
        <f>AM435*(1-AO435)</f>
        <v>#REF!</v>
      </c>
      <c r="AQ435" s="10"/>
      <c r="AR435" s="10" t="e">
        <f>+AQ435/AM435</f>
        <v>#REF!</v>
      </c>
      <c r="AS435" s="10" t="e">
        <f>+AM435-AN435-AQ435</f>
        <v>#REF!</v>
      </c>
      <c r="AT435" s="10"/>
      <c r="AU435" s="10"/>
      <c r="AV435" s="10"/>
      <c r="AW435" s="10" t="e">
        <f t="shared" si="6"/>
        <v>#REF!</v>
      </c>
      <c r="AZ435" t="e">
        <f>+AVERAGE(#REF!)</f>
        <v>#REF!</v>
      </c>
    </row>
    <row r="436" spans="1:52">
      <c r="A436" s="10">
        <v>434</v>
      </c>
      <c r="B436" s="21">
        <v>42100</v>
      </c>
      <c r="C436" s="10" t="s">
        <v>121</v>
      </c>
      <c r="D436" s="10"/>
      <c r="E436" s="10" t="s">
        <v>1091</v>
      </c>
      <c r="F436" s="10" t="s">
        <v>1092</v>
      </c>
      <c r="G436" s="10"/>
      <c r="H436" s="10"/>
      <c r="I436" s="10"/>
      <c r="J436" s="10" t="s">
        <v>51</v>
      </c>
      <c r="K436" s="10"/>
      <c r="L436" s="10" t="s">
        <v>124</v>
      </c>
      <c r="M436" s="10" t="s">
        <v>121</v>
      </c>
      <c r="N436" s="10"/>
      <c r="O436" s="10" t="s">
        <v>1091</v>
      </c>
      <c r="P436" s="10" t="s">
        <v>1092</v>
      </c>
      <c r="Q436" s="10"/>
      <c r="R436" s="10">
        <v>588658</v>
      </c>
      <c r="S436" s="39"/>
      <c r="T436" s="10"/>
      <c r="U436" s="49"/>
      <c r="V436" s="39"/>
      <c r="W436" s="11"/>
      <c r="X436" s="52"/>
      <c r="Y436" s="37"/>
      <c r="Z436" s="49"/>
      <c r="AA436" s="10"/>
      <c r="AB436" s="10"/>
      <c r="AC436" s="10"/>
      <c r="AD436" s="10"/>
      <c r="AE436" s="10"/>
      <c r="AF436" s="39"/>
      <c r="AG436" s="39"/>
      <c r="AH436" s="12">
        <f>+IF(AC436+(AB436*12)=0,0,(((AD436*12)+AE436)-((AB436*12)+AC436+((AF436*12)+AG436))))</f>
        <v>0</v>
      </c>
      <c r="AI436" s="12">
        <f>+((AF436*12)+AG436)+((AB436*12)+AC436)-AH436</f>
        <v>0</v>
      </c>
      <c r="AJ436" s="13">
        <f>+X436+Y436</f>
        <v>0</v>
      </c>
      <c r="AK436" s="10">
        <f>+AI436-AJ436</f>
        <v>0</v>
      </c>
      <c r="AL436" s="39" t="e">
        <f>+IF(AZ436&gt;11000,11000,AZ436)</f>
        <v>#REF!</v>
      </c>
      <c r="AM436" s="10" t="e">
        <f>AL436*(AK436/12)</f>
        <v>#REF!</v>
      </c>
      <c r="AN436" s="10"/>
      <c r="AO436" s="10" t="e">
        <f>+AN436/AM436</f>
        <v>#REF!</v>
      </c>
      <c r="AP436" s="10" t="e">
        <f>AM436*(1-AO436)</f>
        <v>#REF!</v>
      </c>
      <c r="AQ436" s="10"/>
      <c r="AR436" s="10" t="e">
        <f>+AQ436/AM436</f>
        <v>#REF!</v>
      </c>
      <c r="AS436" s="10" t="e">
        <f>+AM436-AN436-AQ436</f>
        <v>#REF!</v>
      </c>
      <c r="AT436" s="10"/>
      <c r="AU436" s="10"/>
      <c r="AV436" s="10"/>
      <c r="AW436" s="10" t="e">
        <f t="shared" si="6"/>
        <v>#REF!</v>
      </c>
      <c r="AZ436" t="e">
        <f>+AVERAGE(#REF!)</f>
        <v>#REF!</v>
      </c>
    </row>
    <row r="437" spans="1:52">
      <c r="A437" s="10">
        <v>435</v>
      </c>
      <c r="B437" s="21">
        <v>42100</v>
      </c>
      <c r="C437" s="10" t="s">
        <v>770</v>
      </c>
      <c r="D437" s="10"/>
      <c r="E437" s="10" t="s">
        <v>367</v>
      </c>
      <c r="F437" s="10" t="s">
        <v>1093</v>
      </c>
      <c r="G437" s="10"/>
      <c r="H437" s="10"/>
      <c r="I437" s="10"/>
      <c r="J437" s="10" t="s">
        <v>51</v>
      </c>
      <c r="K437" s="10"/>
      <c r="L437" s="10" t="s">
        <v>150</v>
      </c>
      <c r="M437" s="10" t="s">
        <v>770</v>
      </c>
      <c r="N437" s="10"/>
      <c r="O437" s="10" t="s">
        <v>367</v>
      </c>
      <c r="P437" s="10" t="s">
        <v>1093</v>
      </c>
      <c r="Q437" s="10"/>
      <c r="R437" s="10">
        <v>2226295</v>
      </c>
      <c r="S437" s="39"/>
      <c r="T437" s="10"/>
      <c r="U437" s="49"/>
      <c r="V437" s="39"/>
      <c r="W437" s="11"/>
      <c r="X437" s="52"/>
      <c r="Y437" s="37"/>
      <c r="Z437" s="49"/>
      <c r="AA437" s="10"/>
      <c r="AB437" s="10"/>
      <c r="AC437" s="10"/>
      <c r="AD437" s="10"/>
      <c r="AE437" s="10"/>
      <c r="AF437" s="39"/>
      <c r="AG437" s="39"/>
      <c r="AH437" s="12">
        <f>+IF(AC437+(AB437*12)=0,0,(((AD437*12)+AE437)-((AB437*12)+AC437+((AF437*12)+AG437))))</f>
        <v>0</v>
      </c>
      <c r="AI437" s="12">
        <f>+((AF437*12)+AG437)+((AB437*12)+AC437)-AH437</f>
        <v>0</v>
      </c>
      <c r="AJ437" s="13">
        <f>+X437+Y437</f>
        <v>0</v>
      </c>
      <c r="AK437" s="10">
        <f>+AI437-AJ437</f>
        <v>0</v>
      </c>
      <c r="AL437" s="39" t="e">
        <f>+IF(AZ437&gt;11000,11000,AZ437)</f>
        <v>#REF!</v>
      </c>
      <c r="AM437" s="10" t="e">
        <f>AL437*(AK437/12)</f>
        <v>#REF!</v>
      </c>
      <c r="AN437" s="10"/>
      <c r="AO437" s="10" t="e">
        <f>+AN437/AM437</f>
        <v>#REF!</v>
      </c>
      <c r="AP437" s="10" t="e">
        <f>AM437*(1-AO437)</f>
        <v>#REF!</v>
      </c>
      <c r="AQ437" s="10"/>
      <c r="AR437" s="10" t="e">
        <f>+AQ437/AM437</f>
        <v>#REF!</v>
      </c>
      <c r="AS437" s="10" t="e">
        <f>+AM437-AN437-AQ437</f>
        <v>#REF!</v>
      </c>
      <c r="AT437" s="10"/>
      <c r="AU437" s="10"/>
      <c r="AV437" s="10"/>
      <c r="AW437" s="10" t="e">
        <f t="shared" si="6"/>
        <v>#REF!</v>
      </c>
      <c r="AZ437" t="e">
        <f>+AVERAGE(#REF!)</f>
        <v>#REF!</v>
      </c>
    </row>
    <row r="438" spans="1:52">
      <c r="A438" s="10">
        <v>436</v>
      </c>
      <c r="B438" s="21">
        <v>42100</v>
      </c>
      <c r="C438" s="10" t="s">
        <v>1094</v>
      </c>
      <c r="D438" s="10"/>
      <c r="E438" s="10" t="s">
        <v>641</v>
      </c>
      <c r="F438" s="10" t="s">
        <v>442</v>
      </c>
      <c r="G438" s="10"/>
      <c r="H438" s="10"/>
      <c r="I438" s="10"/>
      <c r="J438" s="10" t="s">
        <v>51</v>
      </c>
      <c r="K438" s="10"/>
      <c r="L438" s="10" t="s">
        <v>158</v>
      </c>
      <c r="M438" s="10" t="s">
        <v>1094</v>
      </c>
      <c r="N438" s="10"/>
      <c r="O438" s="10" t="s">
        <v>641</v>
      </c>
      <c r="P438" s="10" t="s">
        <v>442</v>
      </c>
      <c r="Q438" s="10"/>
      <c r="R438" s="10">
        <v>618514</v>
      </c>
      <c r="S438" s="39"/>
      <c r="T438" s="10"/>
      <c r="U438" s="49"/>
      <c r="V438" s="39"/>
      <c r="W438" s="11"/>
      <c r="X438" s="52"/>
      <c r="Y438" s="37"/>
      <c r="Z438" s="49"/>
      <c r="AA438" s="10"/>
      <c r="AB438" s="10"/>
      <c r="AC438" s="10"/>
      <c r="AD438" s="10"/>
      <c r="AE438" s="10"/>
      <c r="AF438" s="39"/>
      <c r="AG438" s="39"/>
      <c r="AH438" s="12">
        <f>+IF(AC438+(AB438*12)=0,0,(((AD438*12)+AE438)-((AB438*12)+AC438+((AF438*12)+AG438))))</f>
        <v>0</v>
      </c>
      <c r="AI438" s="12">
        <f>+((AF438*12)+AG438)+((AB438*12)+AC438)-AH438</f>
        <v>0</v>
      </c>
      <c r="AJ438" s="13">
        <f>+X438+Y438</f>
        <v>0</v>
      </c>
      <c r="AK438" s="10">
        <f>+AI438-AJ438</f>
        <v>0</v>
      </c>
      <c r="AL438" s="39" t="e">
        <f>+IF(AZ438&gt;11000,11000,AZ438)</f>
        <v>#REF!</v>
      </c>
      <c r="AM438" s="10" t="e">
        <f>AL438*(AK438/12)</f>
        <v>#REF!</v>
      </c>
      <c r="AN438" s="10"/>
      <c r="AO438" s="10" t="e">
        <f>+AN438/AM438</f>
        <v>#REF!</v>
      </c>
      <c r="AP438" s="10" t="e">
        <f>AM438*(1-AO438)</f>
        <v>#REF!</v>
      </c>
      <c r="AQ438" s="10"/>
      <c r="AR438" s="10" t="e">
        <f>+AQ438/AM438</f>
        <v>#REF!</v>
      </c>
      <c r="AS438" s="10" t="e">
        <f>+AM438-AN438-AQ438</f>
        <v>#REF!</v>
      </c>
      <c r="AT438" s="10"/>
      <c r="AU438" s="10"/>
      <c r="AV438" s="10"/>
      <c r="AW438" s="10" t="e">
        <f t="shared" si="6"/>
        <v>#REF!</v>
      </c>
      <c r="AZ438" t="e">
        <f>+AVERAGE(#REF!)</f>
        <v>#REF!</v>
      </c>
    </row>
    <row r="439" spans="1:52">
      <c r="A439" s="10">
        <v>437</v>
      </c>
      <c r="B439" s="21">
        <v>42100</v>
      </c>
      <c r="C439" s="10" t="s">
        <v>1095</v>
      </c>
      <c r="D439" s="10" t="s">
        <v>1096</v>
      </c>
      <c r="E439" s="10" t="s">
        <v>267</v>
      </c>
      <c r="F439" s="10" t="s">
        <v>346</v>
      </c>
      <c r="G439" s="10"/>
      <c r="H439" s="10"/>
      <c r="I439" s="10"/>
      <c r="J439" s="10" t="s">
        <v>51</v>
      </c>
      <c r="K439" s="10"/>
      <c r="L439" s="10" t="s">
        <v>150</v>
      </c>
      <c r="M439" s="10" t="s">
        <v>1095</v>
      </c>
      <c r="N439" s="10" t="s">
        <v>1096</v>
      </c>
      <c r="O439" s="10" t="s">
        <v>267</v>
      </c>
      <c r="P439" s="10" t="s">
        <v>346</v>
      </c>
      <c r="Q439" s="10"/>
      <c r="R439" s="10">
        <v>2349751</v>
      </c>
      <c r="S439" s="39"/>
      <c r="T439" s="10"/>
      <c r="U439" s="49"/>
      <c r="V439" s="39"/>
      <c r="W439" s="11"/>
      <c r="X439" s="52"/>
      <c r="Y439" s="37"/>
      <c r="Z439" s="49"/>
      <c r="AA439" s="10"/>
      <c r="AB439" s="10"/>
      <c r="AC439" s="10"/>
      <c r="AD439" s="10"/>
      <c r="AE439" s="10"/>
      <c r="AF439" s="39"/>
      <c r="AG439" s="39"/>
      <c r="AH439" s="12">
        <f>+IF(AC439+(AB439*12)=0,0,(((AD439*12)+AE439)-((AB439*12)+AC439+((AF439*12)+AG439))))</f>
        <v>0</v>
      </c>
      <c r="AI439" s="12">
        <f>+((AF439*12)+AG439)+((AB439*12)+AC439)-AH439</f>
        <v>0</v>
      </c>
      <c r="AJ439" s="13">
        <f>+X439+Y439</f>
        <v>0</v>
      </c>
      <c r="AK439" s="10">
        <f>+AI439-AJ439</f>
        <v>0</v>
      </c>
      <c r="AL439" s="39" t="e">
        <f>+IF(AZ439&gt;11000,11000,AZ439)</f>
        <v>#REF!</v>
      </c>
      <c r="AM439" s="10" t="e">
        <f>AL439*(AK439/12)</f>
        <v>#REF!</v>
      </c>
      <c r="AN439" s="10"/>
      <c r="AO439" s="10" t="e">
        <f>+AN439/AM439</f>
        <v>#REF!</v>
      </c>
      <c r="AP439" s="10" t="e">
        <f>AM439*(1-AO439)</f>
        <v>#REF!</v>
      </c>
      <c r="AQ439" s="10"/>
      <c r="AR439" s="10" t="e">
        <f>+AQ439/AM439</f>
        <v>#REF!</v>
      </c>
      <c r="AS439" s="10" t="e">
        <f>+AM439-AN439-AQ439</f>
        <v>#REF!</v>
      </c>
      <c r="AT439" s="10"/>
      <c r="AU439" s="10"/>
      <c r="AV439" s="10"/>
      <c r="AW439" s="10" t="e">
        <f t="shared" si="6"/>
        <v>#REF!</v>
      </c>
      <c r="AZ439" t="e">
        <f>+AVERAGE(#REF!)</f>
        <v>#REF!</v>
      </c>
    </row>
    <row r="440" spans="1:52">
      <c r="A440" s="10">
        <v>438</v>
      </c>
      <c r="B440" s="21">
        <v>42100</v>
      </c>
      <c r="C440" s="10" t="s">
        <v>1097</v>
      </c>
      <c r="D440" s="10"/>
      <c r="E440" s="10" t="s">
        <v>1098</v>
      </c>
      <c r="F440" s="10" t="s">
        <v>617</v>
      </c>
      <c r="G440" s="10"/>
      <c r="H440" s="10"/>
      <c r="I440" s="10"/>
      <c r="J440" s="10" t="s">
        <v>51</v>
      </c>
      <c r="K440" s="10"/>
      <c r="L440" s="10" t="s">
        <v>52</v>
      </c>
      <c r="M440" s="10" t="s">
        <v>1097</v>
      </c>
      <c r="N440" s="10"/>
      <c r="O440" s="10" t="s">
        <v>1098</v>
      </c>
      <c r="P440" s="10" t="s">
        <v>617</v>
      </c>
      <c r="Q440" s="10"/>
      <c r="R440" s="10">
        <v>2200271</v>
      </c>
      <c r="S440" s="39"/>
      <c r="T440" s="10"/>
      <c r="U440" s="49"/>
      <c r="V440" s="39"/>
      <c r="W440" s="11"/>
      <c r="X440" s="52"/>
      <c r="Y440" s="37"/>
      <c r="Z440" s="49"/>
      <c r="AA440" s="10"/>
      <c r="AB440" s="10"/>
      <c r="AC440" s="10"/>
      <c r="AD440" s="10"/>
      <c r="AE440" s="10"/>
      <c r="AF440" s="39"/>
      <c r="AG440" s="39"/>
      <c r="AH440" s="12">
        <f>+IF(AC440+(AB440*12)=0,0,(((AD440*12)+AE440)-((AB440*12)+AC440+((AF440*12)+AG440))))</f>
        <v>0</v>
      </c>
      <c r="AI440" s="12">
        <f>+((AF440*12)+AG440)+((AB440*12)+AC440)-AH440</f>
        <v>0</v>
      </c>
      <c r="AJ440" s="13">
        <f>+X440+Y440</f>
        <v>0</v>
      </c>
      <c r="AK440" s="10">
        <f>+AI440-AJ440</f>
        <v>0</v>
      </c>
      <c r="AL440" s="39" t="e">
        <f>+IF(AZ440&gt;11000,11000,AZ440)</f>
        <v>#REF!</v>
      </c>
      <c r="AM440" s="10" t="e">
        <f>AL440*(AK440/12)</f>
        <v>#REF!</v>
      </c>
      <c r="AN440" s="10"/>
      <c r="AO440" s="10" t="e">
        <f>+AN440/AM440</f>
        <v>#REF!</v>
      </c>
      <c r="AP440" s="10" t="e">
        <f>AM440*(1-AO440)</f>
        <v>#REF!</v>
      </c>
      <c r="AQ440" s="10"/>
      <c r="AR440" s="10" t="e">
        <f>+AQ440/AM440</f>
        <v>#REF!</v>
      </c>
      <c r="AS440" s="10" t="e">
        <f>+AM440-AN440-AQ440</f>
        <v>#REF!</v>
      </c>
      <c r="AT440" s="10"/>
      <c r="AU440" s="10"/>
      <c r="AV440" s="10"/>
      <c r="AW440" s="10" t="e">
        <f t="shared" si="6"/>
        <v>#REF!</v>
      </c>
      <c r="AZ440" t="e">
        <f>+AVERAGE(#REF!)</f>
        <v>#REF!</v>
      </c>
    </row>
    <row r="441" spans="1:52">
      <c r="A441" s="10">
        <v>439</v>
      </c>
      <c r="B441" s="21">
        <v>42100</v>
      </c>
      <c r="C441" s="10" t="s">
        <v>537</v>
      </c>
      <c r="D441" s="10"/>
      <c r="E441" s="10" t="s">
        <v>893</v>
      </c>
      <c r="F441" s="10" t="s">
        <v>1099</v>
      </c>
      <c r="G441" s="10"/>
      <c r="H441" s="10"/>
      <c r="I441" s="10"/>
      <c r="J441" s="10" t="s">
        <v>51</v>
      </c>
      <c r="K441" s="10"/>
      <c r="L441" s="10" t="s">
        <v>158</v>
      </c>
      <c r="M441" s="10" t="s">
        <v>537</v>
      </c>
      <c r="N441" s="10"/>
      <c r="O441" s="10" t="s">
        <v>893</v>
      </c>
      <c r="P441" s="10" t="s">
        <v>1099</v>
      </c>
      <c r="Q441" s="10"/>
      <c r="R441" s="10">
        <v>2082857</v>
      </c>
      <c r="S441" s="39"/>
      <c r="T441" s="10"/>
      <c r="U441" s="49"/>
      <c r="V441" s="39"/>
      <c r="W441" s="11"/>
      <c r="X441" s="52"/>
      <c r="Y441" s="37"/>
      <c r="Z441" s="49"/>
      <c r="AA441" s="10"/>
      <c r="AB441" s="10"/>
      <c r="AC441" s="10"/>
      <c r="AD441" s="10"/>
      <c r="AE441" s="10"/>
      <c r="AF441" s="39"/>
      <c r="AG441" s="39"/>
      <c r="AH441" s="12">
        <f>+IF(AC441+(AB441*12)=0,0,(((AD441*12)+AE441)-((AB441*12)+AC441+((AF441*12)+AG441))))</f>
        <v>0</v>
      </c>
      <c r="AI441" s="12">
        <f>+((AF441*12)+AG441)+((AB441*12)+AC441)-AH441</f>
        <v>0</v>
      </c>
      <c r="AJ441" s="13">
        <f>+X441+Y441</f>
        <v>0</v>
      </c>
      <c r="AK441" s="10">
        <f>+AI441-AJ441</f>
        <v>0</v>
      </c>
      <c r="AL441" s="39" t="e">
        <f>+IF(AZ441&gt;11000,11000,AZ441)</f>
        <v>#REF!</v>
      </c>
      <c r="AM441" s="10" t="e">
        <f>AL441*(AK441/12)</f>
        <v>#REF!</v>
      </c>
      <c r="AN441" s="10"/>
      <c r="AO441" s="10" t="e">
        <f>+AN441/AM441</f>
        <v>#REF!</v>
      </c>
      <c r="AP441" s="10" t="e">
        <f>AM441*(1-AO441)</f>
        <v>#REF!</v>
      </c>
      <c r="AQ441" s="10"/>
      <c r="AR441" s="10" t="e">
        <f>+AQ441/AM441</f>
        <v>#REF!</v>
      </c>
      <c r="AS441" s="10" t="e">
        <f>+AM441-AN441-AQ441</f>
        <v>#REF!</v>
      </c>
      <c r="AT441" s="10"/>
      <c r="AU441" s="10"/>
      <c r="AV441" s="10"/>
      <c r="AW441" s="10" t="e">
        <f t="shared" si="6"/>
        <v>#REF!</v>
      </c>
      <c r="AZ441" t="e">
        <f>+AVERAGE(#REF!)</f>
        <v>#REF!</v>
      </c>
    </row>
    <row r="442" spans="1:52">
      <c r="A442" s="10">
        <v>440</v>
      </c>
      <c r="B442" s="21">
        <v>42100</v>
      </c>
      <c r="C442" s="10" t="s">
        <v>874</v>
      </c>
      <c r="D442" s="10"/>
      <c r="E442" s="10" t="s">
        <v>1100</v>
      </c>
      <c r="F442" s="10" t="s">
        <v>463</v>
      </c>
      <c r="G442" s="10"/>
      <c r="H442" s="10"/>
      <c r="I442" s="10"/>
      <c r="J442" s="10" t="s">
        <v>51</v>
      </c>
      <c r="K442" s="10"/>
      <c r="L442" s="10" t="s">
        <v>150</v>
      </c>
      <c r="M442" s="10" t="s">
        <v>874</v>
      </c>
      <c r="N442" s="10"/>
      <c r="O442" s="10" t="s">
        <v>1100</v>
      </c>
      <c r="P442" s="10" t="s">
        <v>463</v>
      </c>
      <c r="Q442" s="10"/>
      <c r="R442" s="10">
        <v>792218</v>
      </c>
      <c r="S442" s="39"/>
      <c r="T442" s="10"/>
      <c r="U442" s="49"/>
      <c r="V442" s="39"/>
      <c r="W442" s="11"/>
      <c r="X442" s="52"/>
      <c r="Y442" s="37"/>
      <c r="Z442" s="49"/>
      <c r="AA442" s="10"/>
      <c r="AB442" s="10"/>
      <c r="AC442" s="10"/>
      <c r="AD442" s="10"/>
      <c r="AE442" s="10"/>
      <c r="AF442" s="39"/>
      <c r="AG442" s="39"/>
      <c r="AH442" s="12">
        <f>+IF(AC442+(AB442*12)=0,0,(((AD442*12)+AE442)-((AB442*12)+AC442+((AF442*12)+AG442))))</f>
        <v>0</v>
      </c>
      <c r="AI442" s="12">
        <f>+((AF442*12)+AG442)+((AB442*12)+AC442)-AH442</f>
        <v>0</v>
      </c>
      <c r="AJ442" s="13">
        <f>+X442+Y442</f>
        <v>0</v>
      </c>
      <c r="AK442" s="10">
        <f>+AI442-AJ442</f>
        <v>0</v>
      </c>
      <c r="AL442" s="39" t="e">
        <f>+IF(AZ442&gt;11000,11000,AZ442)</f>
        <v>#REF!</v>
      </c>
      <c r="AM442" s="10" t="e">
        <f>AL442*(AK442/12)</f>
        <v>#REF!</v>
      </c>
      <c r="AN442" s="10"/>
      <c r="AO442" s="10" t="e">
        <f>+AN442/AM442</f>
        <v>#REF!</v>
      </c>
      <c r="AP442" s="10" t="e">
        <f>AM442*(1-AO442)</f>
        <v>#REF!</v>
      </c>
      <c r="AQ442" s="10"/>
      <c r="AR442" s="10" t="e">
        <f>+AQ442/AM442</f>
        <v>#REF!</v>
      </c>
      <c r="AS442" s="10" t="e">
        <f>+AM442-AN442-AQ442</f>
        <v>#REF!</v>
      </c>
      <c r="AT442" s="10"/>
      <c r="AU442" s="10"/>
      <c r="AV442" s="10"/>
      <c r="AW442" s="10" t="e">
        <f t="shared" si="6"/>
        <v>#REF!</v>
      </c>
      <c r="AZ442" t="e">
        <f>+AVERAGE(#REF!)</f>
        <v>#REF!</v>
      </c>
    </row>
    <row r="443" spans="1:52">
      <c r="A443" s="10">
        <v>441</v>
      </c>
      <c r="B443" s="21">
        <v>42100</v>
      </c>
      <c r="C443" s="10" t="s">
        <v>143</v>
      </c>
      <c r="D443" s="10"/>
      <c r="E443" s="10" t="s">
        <v>72</v>
      </c>
      <c r="F443" s="10" t="s">
        <v>73</v>
      </c>
      <c r="G443" s="10"/>
      <c r="H443" s="10"/>
      <c r="I443" s="10"/>
      <c r="J443" s="10" t="s">
        <v>51</v>
      </c>
      <c r="K443" s="10"/>
      <c r="L443" s="10" t="s">
        <v>119</v>
      </c>
      <c r="M443" s="10" t="s">
        <v>143</v>
      </c>
      <c r="N443" s="10"/>
      <c r="O443" s="10" t="s">
        <v>72</v>
      </c>
      <c r="P443" s="10" t="s">
        <v>73</v>
      </c>
      <c r="Q443" s="10"/>
      <c r="R443" s="10">
        <v>2041470</v>
      </c>
      <c r="S443" s="39"/>
      <c r="T443" s="10"/>
      <c r="U443" s="49"/>
      <c r="V443" s="39"/>
      <c r="W443" s="11"/>
      <c r="X443" s="52"/>
      <c r="Y443" s="37"/>
      <c r="Z443" s="49"/>
      <c r="AA443" s="10"/>
      <c r="AB443" s="10"/>
      <c r="AC443" s="10"/>
      <c r="AD443" s="10"/>
      <c r="AE443" s="10"/>
      <c r="AF443" s="39"/>
      <c r="AG443" s="39"/>
      <c r="AH443" s="12">
        <f>+IF(AC443+(AB443*12)=0,0,(((AD443*12)+AE443)-((AB443*12)+AC443+((AF443*12)+AG443))))</f>
        <v>0</v>
      </c>
      <c r="AI443" s="12">
        <f>+((AF443*12)+AG443)+((AB443*12)+AC443)-AH443</f>
        <v>0</v>
      </c>
      <c r="AJ443" s="13">
        <f>+X443+Y443</f>
        <v>0</v>
      </c>
      <c r="AK443" s="10">
        <f>+AI443-AJ443</f>
        <v>0</v>
      </c>
      <c r="AL443" s="39" t="e">
        <f>+IF(AZ443&gt;11000,11000,AZ443)</f>
        <v>#REF!</v>
      </c>
      <c r="AM443" s="10" t="e">
        <f>AL443*(AK443/12)</f>
        <v>#REF!</v>
      </c>
      <c r="AN443" s="10"/>
      <c r="AO443" s="10" t="e">
        <f>+AN443/AM443</f>
        <v>#REF!</v>
      </c>
      <c r="AP443" s="10" t="e">
        <f>AM443*(1-AO443)</f>
        <v>#REF!</v>
      </c>
      <c r="AQ443" s="10"/>
      <c r="AR443" s="10" t="e">
        <f>+AQ443/AM443</f>
        <v>#REF!</v>
      </c>
      <c r="AS443" s="10" t="e">
        <f>+AM443-AN443-AQ443</f>
        <v>#REF!</v>
      </c>
      <c r="AT443" s="10"/>
      <c r="AU443" s="10"/>
      <c r="AV443" s="10"/>
      <c r="AW443" s="10" t="e">
        <f t="shared" si="6"/>
        <v>#REF!</v>
      </c>
      <c r="AZ443" t="e">
        <f>+AVERAGE(#REF!)</f>
        <v>#REF!</v>
      </c>
    </row>
    <row r="444" spans="1:52">
      <c r="A444" s="10">
        <v>442</v>
      </c>
      <c r="B444" s="21">
        <v>42100</v>
      </c>
      <c r="C444" s="10" t="s">
        <v>426</v>
      </c>
      <c r="D444" s="10"/>
      <c r="E444" s="10" t="s">
        <v>889</v>
      </c>
      <c r="F444" s="10" t="s">
        <v>1101</v>
      </c>
      <c r="G444" s="10"/>
      <c r="H444" s="10"/>
      <c r="I444" s="10"/>
      <c r="J444" s="10" t="s">
        <v>51</v>
      </c>
      <c r="K444" s="10"/>
      <c r="L444" s="10" t="s">
        <v>81</v>
      </c>
      <c r="M444" s="10" t="s">
        <v>426</v>
      </c>
      <c r="N444" s="10"/>
      <c r="O444" s="10" t="s">
        <v>889</v>
      </c>
      <c r="P444" s="10" t="s">
        <v>1101</v>
      </c>
      <c r="Q444" s="10"/>
      <c r="R444" s="10">
        <v>2030681</v>
      </c>
      <c r="S444" s="39"/>
      <c r="T444" s="10"/>
      <c r="U444" s="49"/>
      <c r="V444" s="39"/>
      <c r="W444" s="11"/>
      <c r="X444" s="52"/>
      <c r="Y444" s="37"/>
      <c r="Z444" s="49"/>
      <c r="AA444" s="10"/>
      <c r="AB444" s="10"/>
      <c r="AC444" s="10"/>
      <c r="AD444" s="10"/>
      <c r="AE444" s="10"/>
      <c r="AF444" s="39"/>
      <c r="AG444" s="39"/>
      <c r="AH444" s="12">
        <f>+IF(AC444+(AB444*12)=0,0,(((AD444*12)+AE444)-((AB444*12)+AC444+((AF444*12)+AG444))))</f>
        <v>0</v>
      </c>
      <c r="AI444" s="12">
        <f>+((AF444*12)+AG444)+((AB444*12)+AC444)-AH444</f>
        <v>0</v>
      </c>
      <c r="AJ444" s="13">
        <f>+X444+Y444</f>
        <v>0</v>
      </c>
      <c r="AK444" s="10">
        <f>+AI444-AJ444</f>
        <v>0</v>
      </c>
      <c r="AL444" s="39" t="e">
        <f>+IF(AZ444&gt;11000,11000,AZ444)</f>
        <v>#REF!</v>
      </c>
      <c r="AM444" s="10" t="e">
        <f>AL444*(AK444/12)</f>
        <v>#REF!</v>
      </c>
      <c r="AN444" s="10"/>
      <c r="AO444" s="10" t="e">
        <f>+AN444/AM444</f>
        <v>#REF!</v>
      </c>
      <c r="AP444" s="10" t="e">
        <f>AM444*(1-AO444)</f>
        <v>#REF!</v>
      </c>
      <c r="AQ444" s="10"/>
      <c r="AR444" s="10" t="e">
        <f>+AQ444/AM444</f>
        <v>#REF!</v>
      </c>
      <c r="AS444" s="10" t="e">
        <f>+AM444-AN444-AQ444</f>
        <v>#REF!</v>
      </c>
      <c r="AT444" s="10"/>
      <c r="AU444" s="10"/>
      <c r="AV444" s="10"/>
      <c r="AW444" s="10" t="e">
        <f t="shared" si="6"/>
        <v>#REF!</v>
      </c>
      <c r="AZ444" t="e">
        <f>+AVERAGE(#REF!)</f>
        <v>#REF!</v>
      </c>
    </row>
    <row r="445" spans="1:52">
      <c r="A445" s="10">
        <v>443</v>
      </c>
      <c r="B445" s="21">
        <v>42100</v>
      </c>
      <c r="C445" s="10" t="s">
        <v>983</v>
      </c>
      <c r="D445" s="10" t="s">
        <v>803</v>
      </c>
      <c r="E445" s="10" t="s">
        <v>450</v>
      </c>
      <c r="F445" s="10" t="s">
        <v>182</v>
      </c>
      <c r="G445" s="10"/>
      <c r="H445" s="10"/>
      <c r="I445" s="10"/>
      <c r="J445" s="10" t="s">
        <v>51</v>
      </c>
      <c r="K445" s="10"/>
      <c r="L445" s="10" t="s">
        <v>81</v>
      </c>
      <c r="M445" s="10" t="s">
        <v>983</v>
      </c>
      <c r="N445" s="10" t="s">
        <v>803</v>
      </c>
      <c r="O445" s="10" t="s">
        <v>450</v>
      </c>
      <c r="P445" s="10" t="s">
        <v>182</v>
      </c>
      <c r="Q445" s="10"/>
      <c r="R445" s="10">
        <v>2180202</v>
      </c>
      <c r="S445" s="39"/>
      <c r="T445" s="10"/>
      <c r="U445" s="49"/>
      <c r="V445" s="39"/>
      <c r="W445" s="11"/>
      <c r="X445" s="52"/>
      <c r="Y445" s="37"/>
      <c r="Z445" s="49"/>
      <c r="AA445" s="10"/>
      <c r="AB445" s="10"/>
      <c r="AC445" s="10"/>
      <c r="AD445" s="10"/>
      <c r="AE445" s="10"/>
      <c r="AF445" s="39"/>
      <c r="AG445" s="39"/>
      <c r="AH445" s="12">
        <f>+IF(AC445+(AB445*12)=0,0,(((AD445*12)+AE445)-((AB445*12)+AC445+((AF445*12)+AG445))))</f>
        <v>0</v>
      </c>
      <c r="AI445" s="12">
        <f>+((AF445*12)+AG445)+((AB445*12)+AC445)-AH445</f>
        <v>0</v>
      </c>
      <c r="AJ445" s="13">
        <f>+X445+Y445</f>
        <v>0</v>
      </c>
      <c r="AK445" s="10">
        <f>+AI445-AJ445</f>
        <v>0</v>
      </c>
      <c r="AL445" s="39" t="e">
        <f>+IF(AZ445&gt;11000,11000,AZ445)</f>
        <v>#REF!</v>
      </c>
      <c r="AM445" s="10" t="e">
        <f>AL445*(AK445/12)</f>
        <v>#REF!</v>
      </c>
      <c r="AN445" s="10"/>
      <c r="AO445" s="10" t="e">
        <f>+AN445/AM445</f>
        <v>#REF!</v>
      </c>
      <c r="AP445" s="10" t="e">
        <f>AM445*(1-AO445)</f>
        <v>#REF!</v>
      </c>
      <c r="AQ445" s="10"/>
      <c r="AR445" s="10" t="e">
        <f>+AQ445/AM445</f>
        <v>#REF!</v>
      </c>
      <c r="AS445" s="10" t="e">
        <f>+AM445-AN445-AQ445</f>
        <v>#REF!</v>
      </c>
      <c r="AT445" s="10"/>
      <c r="AU445" s="10"/>
      <c r="AV445" s="10"/>
      <c r="AW445" s="10" t="e">
        <f t="shared" si="6"/>
        <v>#REF!</v>
      </c>
      <c r="AZ445" t="e">
        <f>+AVERAGE(#REF!)</f>
        <v>#REF!</v>
      </c>
    </row>
    <row r="446" spans="1:52">
      <c r="A446" s="10">
        <v>444</v>
      </c>
      <c r="B446" s="21">
        <v>42100</v>
      </c>
      <c r="C446" s="10" t="s">
        <v>437</v>
      </c>
      <c r="D446" s="10"/>
      <c r="E446" s="10" t="s">
        <v>909</v>
      </c>
      <c r="F446" s="10" t="s">
        <v>1052</v>
      </c>
      <c r="G446" s="10"/>
      <c r="H446" s="10"/>
      <c r="I446" s="10"/>
      <c r="J446" s="10" t="s">
        <v>51</v>
      </c>
      <c r="K446" s="10"/>
      <c r="L446" s="10" t="s">
        <v>52</v>
      </c>
      <c r="M446" s="10" t="s">
        <v>437</v>
      </c>
      <c r="N446" s="10"/>
      <c r="O446" s="10" t="s">
        <v>909</v>
      </c>
      <c r="P446" s="10" t="s">
        <v>1052</v>
      </c>
      <c r="Q446" s="10"/>
      <c r="R446" s="10">
        <v>2201862</v>
      </c>
      <c r="S446" s="39"/>
      <c r="T446" s="10"/>
      <c r="U446" s="49"/>
      <c r="V446" s="39"/>
      <c r="W446" s="11"/>
      <c r="X446" s="52"/>
      <c r="Y446" s="37"/>
      <c r="Z446" s="49"/>
      <c r="AA446" s="10"/>
      <c r="AB446" s="10"/>
      <c r="AC446" s="10"/>
      <c r="AD446" s="10"/>
      <c r="AE446" s="10"/>
      <c r="AF446" s="39"/>
      <c r="AG446" s="39"/>
      <c r="AH446" s="12">
        <f>+IF(AC446+(AB446*12)=0,0,(((AD446*12)+AE446)-((AB446*12)+AC446+((AF446*12)+AG446))))</f>
        <v>0</v>
      </c>
      <c r="AI446" s="12">
        <f>+((AF446*12)+AG446)+((AB446*12)+AC446)-AH446</f>
        <v>0</v>
      </c>
      <c r="AJ446" s="13">
        <f>+X446+Y446</f>
        <v>0</v>
      </c>
      <c r="AK446" s="10">
        <f>+AI446-AJ446</f>
        <v>0</v>
      </c>
      <c r="AL446" s="39" t="e">
        <f>+IF(AZ446&gt;11000,11000,AZ446)</f>
        <v>#REF!</v>
      </c>
      <c r="AM446" s="10" t="e">
        <f>AL446*(AK446/12)</f>
        <v>#REF!</v>
      </c>
      <c r="AN446" s="10"/>
      <c r="AO446" s="10" t="e">
        <f>+AN446/AM446</f>
        <v>#REF!</v>
      </c>
      <c r="AP446" s="10" t="e">
        <f>AM446*(1-AO446)</f>
        <v>#REF!</v>
      </c>
      <c r="AQ446" s="10"/>
      <c r="AR446" s="10" t="e">
        <f>+AQ446/AM446</f>
        <v>#REF!</v>
      </c>
      <c r="AS446" s="10" t="e">
        <f>+AM446-AN446-AQ446</f>
        <v>#REF!</v>
      </c>
      <c r="AT446" s="10"/>
      <c r="AU446" s="10"/>
      <c r="AV446" s="10"/>
      <c r="AW446" s="10" t="e">
        <f t="shared" si="6"/>
        <v>#REF!</v>
      </c>
      <c r="AZ446" t="e">
        <f>+AVERAGE(#REF!)</f>
        <v>#REF!</v>
      </c>
    </row>
    <row r="447" spans="1:52">
      <c r="A447" s="10">
        <v>445</v>
      </c>
      <c r="B447" s="21">
        <v>42101</v>
      </c>
      <c r="C447" s="10" t="s">
        <v>302</v>
      </c>
      <c r="D447" s="10"/>
      <c r="E447" s="10" t="s">
        <v>818</v>
      </c>
      <c r="F447" s="10" t="s">
        <v>802</v>
      </c>
      <c r="G447" s="10"/>
      <c r="H447" s="10"/>
      <c r="I447" s="10"/>
      <c r="J447" s="10" t="s">
        <v>51</v>
      </c>
      <c r="K447" s="10"/>
      <c r="L447" s="10" t="s">
        <v>57</v>
      </c>
      <c r="M447" s="10" t="s">
        <v>302</v>
      </c>
      <c r="N447" s="10"/>
      <c r="O447" s="10" t="s">
        <v>818</v>
      </c>
      <c r="P447" s="10" t="s">
        <v>802</v>
      </c>
      <c r="Q447" s="10"/>
      <c r="R447" s="10">
        <v>485760</v>
      </c>
      <c r="S447" s="39"/>
      <c r="T447" s="10"/>
      <c r="U447" s="49"/>
      <c r="V447" s="39"/>
      <c r="W447" s="11"/>
      <c r="X447" s="52"/>
      <c r="Y447" s="37"/>
      <c r="Z447" s="49"/>
      <c r="AA447" s="10"/>
      <c r="AB447" s="10"/>
      <c r="AC447" s="10"/>
      <c r="AD447" s="10"/>
      <c r="AE447" s="10"/>
      <c r="AF447" s="39"/>
      <c r="AG447" s="39"/>
      <c r="AH447" s="12">
        <f>+IF(AC447+(AB447*12)=0,0,(((AD447*12)+AE447)-((AB447*12)+AC447+((AF447*12)+AG447))))</f>
        <v>0</v>
      </c>
      <c r="AI447" s="12">
        <f>+((AF447*12)+AG447)+((AB447*12)+AC447)-AH447</f>
        <v>0</v>
      </c>
      <c r="AJ447" s="13">
        <f>+X447+Y447</f>
        <v>0</v>
      </c>
      <c r="AK447" s="10">
        <f>+AI447-AJ447</f>
        <v>0</v>
      </c>
      <c r="AL447" s="39" t="e">
        <f>+IF(AZ447&gt;11000,11000,AZ447)</f>
        <v>#REF!</v>
      </c>
      <c r="AM447" s="10" t="e">
        <f>AL447*(AK447/12)</f>
        <v>#REF!</v>
      </c>
      <c r="AN447" s="10"/>
      <c r="AO447" s="10" t="e">
        <f>+AN447/AM447</f>
        <v>#REF!</v>
      </c>
      <c r="AP447" s="10" t="e">
        <f>AM447*(1-AO447)</f>
        <v>#REF!</v>
      </c>
      <c r="AQ447" s="10"/>
      <c r="AR447" s="10" t="e">
        <f>+AQ447/AM447</f>
        <v>#REF!</v>
      </c>
      <c r="AS447" s="10" t="e">
        <f>+AM447-AN447-AQ447</f>
        <v>#REF!</v>
      </c>
      <c r="AT447" s="10"/>
      <c r="AU447" s="10"/>
      <c r="AV447" s="10"/>
      <c r="AW447" s="10" t="e">
        <f t="shared" si="6"/>
        <v>#REF!</v>
      </c>
      <c r="AZ447" t="e">
        <f>+AVERAGE(#REF!)</f>
        <v>#REF!</v>
      </c>
    </row>
    <row r="448" spans="1:52">
      <c r="A448" s="10">
        <v>446</v>
      </c>
      <c r="B448" s="21">
        <v>42101</v>
      </c>
      <c r="C448" s="10" t="s">
        <v>288</v>
      </c>
      <c r="D448" s="10" t="s">
        <v>825</v>
      </c>
      <c r="E448" s="10" t="s">
        <v>1102</v>
      </c>
      <c r="F448" s="10" t="s">
        <v>521</v>
      </c>
      <c r="G448" s="10"/>
      <c r="H448" s="10"/>
      <c r="I448" s="10"/>
      <c r="J448" s="10" t="s">
        <v>51</v>
      </c>
      <c r="K448" s="10"/>
      <c r="L448" s="10" t="s">
        <v>81</v>
      </c>
      <c r="M448" s="10" t="s">
        <v>288</v>
      </c>
      <c r="N448" s="10" t="s">
        <v>825</v>
      </c>
      <c r="O448" s="10" t="s">
        <v>1102</v>
      </c>
      <c r="P448" s="10" t="s">
        <v>521</v>
      </c>
      <c r="Q448" s="10"/>
      <c r="R448" s="10">
        <v>2221906</v>
      </c>
      <c r="S448" s="39"/>
      <c r="T448" s="10"/>
      <c r="U448" s="49"/>
      <c r="V448" s="39"/>
      <c r="W448" s="11"/>
      <c r="X448" s="52"/>
      <c r="Y448" s="37"/>
      <c r="Z448" s="49"/>
      <c r="AA448" s="10"/>
      <c r="AB448" s="10"/>
      <c r="AC448" s="10"/>
      <c r="AD448" s="10"/>
      <c r="AE448" s="10"/>
      <c r="AF448" s="39"/>
      <c r="AG448" s="39"/>
      <c r="AH448" s="12">
        <f>+IF(AC448+(AB448*12)=0,0,(((AD448*12)+AE448)-((AB448*12)+AC448+((AF448*12)+AG448))))</f>
        <v>0</v>
      </c>
      <c r="AI448" s="12">
        <f>+((AF448*12)+AG448)+((AB448*12)+AC448)-AH448</f>
        <v>0</v>
      </c>
      <c r="AJ448" s="13">
        <f>+X448+Y448</f>
        <v>0</v>
      </c>
      <c r="AK448" s="10">
        <f>+AI448-AJ448</f>
        <v>0</v>
      </c>
      <c r="AL448" s="39" t="e">
        <f>+IF(AZ448&gt;11000,11000,AZ448)</f>
        <v>#REF!</v>
      </c>
      <c r="AM448" s="10" t="e">
        <f>AL448*(AK448/12)</f>
        <v>#REF!</v>
      </c>
      <c r="AN448" s="10"/>
      <c r="AO448" s="10" t="e">
        <f>+AN448/AM448</f>
        <v>#REF!</v>
      </c>
      <c r="AP448" s="10" t="e">
        <f>AM448*(1-AO448)</f>
        <v>#REF!</v>
      </c>
      <c r="AQ448" s="10"/>
      <c r="AR448" s="10" t="e">
        <f>+AQ448/AM448</f>
        <v>#REF!</v>
      </c>
      <c r="AS448" s="10" t="e">
        <f>+AM448-AN448-AQ448</f>
        <v>#REF!</v>
      </c>
      <c r="AT448" s="10"/>
      <c r="AU448" s="10"/>
      <c r="AV448" s="10"/>
      <c r="AW448" s="10" t="e">
        <f t="shared" si="6"/>
        <v>#REF!</v>
      </c>
      <c r="AZ448" t="e">
        <f>+AVERAGE(#REF!)</f>
        <v>#REF!</v>
      </c>
    </row>
    <row r="449" spans="1:52">
      <c r="A449" s="10">
        <v>447</v>
      </c>
      <c r="B449" s="21">
        <v>42101</v>
      </c>
      <c r="C449" s="10" t="s">
        <v>1002</v>
      </c>
      <c r="D449" s="10"/>
      <c r="E449" s="10" t="s">
        <v>521</v>
      </c>
      <c r="F449" s="10" t="s">
        <v>553</v>
      </c>
      <c r="G449" s="10"/>
      <c r="H449" s="10"/>
      <c r="I449" s="10"/>
      <c r="J449" s="10" t="s">
        <v>51</v>
      </c>
      <c r="K449" s="10"/>
      <c r="L449" s="10" t="s">
        <v>538</v>
      </c>
      <c r="M449" s="10" t="s">
        <v>1002</v>
      </c>
      <c r="N449" s="10"/>
      <c r="O449" s="10" t="s">
        <v>521</v>
      </c>
      <c r="P449" s="10" t="s">
        <v>553</v>
      </c>
      <c r="Q449" s="10"/>
      <c r="R449" s="10">
        <v>471849</v>
      </c>
      <c r="S449" s="39"/>
      <c r="T449" s="10"/>
      <c r="U449" s="49"/>
      <c r="V449" s="39"/>
      <c r="W449" s="11"/>
      <c r="X449" s="52"/>
      <c r="Y449" s="37"/>
      <c r="Z449" s="49"/>
      <c r="AA449" s="10"/>
      <c r="AB449" s="10"/>
      <c r="AC449" s="10"/>
      <c r="AD449" s="10"/>
      <c r="AE449" s="10"/>
      <c r="AF449" s="39"/>
      <c r="AG449" s="39"/>
      <c r="AH449" s="12">
        <f>+IF(AC449+(AB449*12)=0,0,(((AD449*12)+AE449)-((AB449*12)+AC449+((AF449*12)+AG449))))</f>
        <v>0</v>
      </c>
      <c r="AI449" s="12">
        <f>+((AF449*12)+AG449)+((AB449*12)+AC449)-AH449</f>
        <v>0</v>
      </c>
      <c r="AJ449" s="13">
        <f>+X449+Y449</f>
        <v>0</v>
      </c>
      <c r="AK449" s="10">
        <f>+AI449-AJ449</f>
        <v>0</v>
      </c>
      <c r="AL449" s="39" t="e">
        <f>+IF(AZ449&gt;11000,11000,AZ449)</f>
        <v>#REF!</v>
      </c>
      <c r="AM449" s="10" t="e">
        <f>AL449*(AK449/12)</f>
        <v>#REF!</v>
      </c>
      <c r="AN449" s="10"/>
      <c r="AO449" s="10" t="e">
        <f>+AN449/AM449</f>
        <v>#REF!</v>
      </c>
      <c r="AP449" s="10" t="e">
        <f>AM449*(1-AO449)</f>
        <v>#REF!</v>
      </c>
      <c r="AQ449" s="10"/>
      <c r="AR449" s="10" t="e">
        <f>+AQ449/AM449</f>
        <v>#REF!</v>
      </c>
      <c r="AS449" s="10" t="e">
        <f>+AM449-AN449-AQ449</f>
        <v>#REF!</v>
      </c>
      <c r="AT449" s="10"/>
      <c r="AU449" s="10"/>
      <c r="AV449" s="10"/>
      <c r="AW449" s="10" t="e">
        <f t="shared" si="6"/>
        <v>#REF!</v>
      </c>
      <c r="AZ449" t="e">
        <f>+AVERAGE(#REF!)</f>
        <v>#REF!</v>
      </c>
    </row>
    <row r="450" spans="1:52">
      <c r="A450" s="10">
        <v>448</v>
      </c>
      <c r="B450" s="21">
        <v>42101</v>
      </c>
      <c r="C450" s="10" t="s">
        <v>86</v>
      </c>
      <c r="D450" s="10" t="s">
        <v>763</v>
      </c>
      <c r="E450" s="10" t="s">
        <v>1103</v>
      </c>
      <c r="F450" s="10" t="s">
        <v>380</v>
      </c>
      <c r="G450" s="10"/>
      <c r="H450" s="10"/>
      <c r="I450" s="10"/>
      <c r="J450" s="10" t="s">
        <v>51</v>
      </c>
      <c r="K450" s="10"/>
      <c r="L450" s="10" t="s">
        <v>63</v>
      </c>
      <c r="M450" s="10" t="s">
        <v>86</v>
      </c>
      <c r="N450" s="10" t="s">
        <v>763</v>
      </c>
      <c r="O450" s="10" t="s">
        <v>1103</v>
      </c>
      <c r="P450" s="10" t="s">
        <v>380</v>
      </c>
      <c r="Q450" s="10"/>
      <c r="R450" s="10">
        <v>2050988</v>
      </c>
      <c r="S450" s="39"/>
      <c r="T450" s="10"/>
      <c r="U450" s="49"/>
      <c r="V450" s="39"/>
      <c r="W450" s="11"/>
      <c r="X450" s="52"/>
      <c r="Y450" s="37"/>
      <c r="Z450" s="49"/>
      <c r="AA450" s="10"/>
      <c r="AB450" s="10"/>
      <c r="AC450" s="10"/>
      <c r="AD450" s="10"/>
      <c r="AE450" s="10"/>
      <c r="AF450" s="39"/>
      <c r="AG450" s="39"/>
      <c r="AH450" s="12">
        <f>+IF(AC450+(AB450*12)=0,0,(((AD450*12)+AE450)-((AB450*12)+AC450+((AF450*12)+AG450))))</f>
        <v>0</v>
      </c>
      <c r="AI450" s="12">
        <f>+((AF450*12)+AG450)+((AB450*12)+AC450)-AH450</f>
        <v>0</v>
      </c>
      <c r="AJ450" s="13">
        <f>+X450+Y450</f>
        <v>0</v>
      </c>
      <c r="AK450" s="10">
        <f>+AI450-AJ450</f>
        <v>0</v>
      </c>
      <c r="AL450" s="39" t="e">
        <f>+IF(AZ450&gt;11000,11000,AZ450)</f>
        <v>#REF!</v>
      </c>
      <c r="AM450" s="10" t="e">
        <f>AL450*(AK450/12)</f>
        <v>#REF!</v>
      </c>
      <c r="AN450" s="10"/>
      <c r="AO450" s="10" t="e">
        <f>+AN450/AM450</f>
        <v>#REF!</v>
      </c>
      <c r="AP450" s="10" t="e">
        <f>AM450*(1-AO450)</f>
        <v>#REF!</v>
      </c>
      <c r="AQ450" s="10"/>
      <c r="AR450" s="10" t="e">
        <f>+AQ450/AM450</f>
        <v>#REF!</v>
      </c>
      <c r="AS450" s="10" t="e">
        <f>+AM450-AN450-AQ450</f>
        <v>#REF!</v>
      </c>
      <c r="AT450" s="10"/>
      <c r="AU450" s="10"/>
      <c r="AV450" s="10"/>
      <c r="AW450" s="10" t="e">
        <f t="shared" si="6"/>
        <v>#REF!</v>
      </c>
      <c r="AZ450" t="e">
        <f>+AVERAGE(#REF!)</f>
        <v>#REF!</v>
      </c>
    </row>
    <row r="451" spans="1:52">
      <c r="A451" s="10">
        <v>449</v>
      </c>
      <c r="B451" s="21">
        <v>42101</v>
      </c>
      <c r="C451" s="10" t="s">
        <v>60</v>
      </c>
      <c r="D451" s="10"/>
      <c r="E451" s="10" t="s">
        <v>416</v>
      </c>
      <c r="F451" s="10" t="s">
        <v>1104</v>
      </c>
      <c r="G451" s="10"/>
      <c r="H451" s="10"/>
      <c r="I451" s="10"/>
      <c r="J451" s="10" t="s">
        <v>51</v>
      </c>
      <c r="K451" s="10"/>
      <c r="L451" s="10" t="s">
        <v>150</v>
      </c>
      <c r="M451" s="10" t="s">
        <v>60</v>
      </c>
      <c r="N451" s="10"/>
      <c r="O451" s="10" t="s">
        <v>416</v>
      </c>
      <c r="P451" s="10" t="s">
        <v>1104</v>
      </c>
      <c r="Q451" s="10"/>
      <c r="R451" s="10">
        <v>499466</v>
      </c>
      <c r="S451" s="39"/>
      <c r="T451" s="10"/>
      <c r="U451" s="49"/>
      <c r="V451" s="39"/>
      <c r="W451" s="11"/>
      <c r="X451" s="52"/>
      <c r="Y451" s="37"/>
      <c r="Z451" s="49"/>
      <c r="AA451" s="10"/>
      <c r="AB451" s="10"/>
      <c r="AC451" s="10"/>
      <c r="AD451" s="10"/>
      <c r="AE451" s="10"/>
      <c r="AF451" s="39"/>
      <c r="AG451" s="39"/>
      <c r="AH451" s="12">
        <f>+IF(AC451+(AB451*12)=0,0,(((AD451*12)+AE451)-((AB451*12)+AC451+((AF451*12)+AG451))))</f>
        <v>0</v>
      </c>
      <c r="AI451" s="12">
        <f>+((AF451*12)+AG451)+((AB451*12)+AC451)-AH451</f>
        <v>0</v>
      </c>
      <c r="AJ451" s="13">
        <f>+X451+Y451</f>
        <v>0</v>
      </c>
      <c r="AK451" s="10">
        <f>+AI451-AJ451</f>
        <v>0</v>
      </c>
      <c r="AL451" s="39" t="e">
        <f>+IF(AZ451&gt;11000,11000,AZ451)</f>
        <v>#REF!</v>
      </c>
      <c r="AM451" s="10" t="e">
        <f>AL451*(AK451/12)</f>
        <v>#REF!</v>
      </c>
      <c r="AN451" s="10"/>
      <c r="AO451" s="10" t="e">
        <f>+AN451/AM451</f>
        <v>#REF!</v>
      </c>
      <c r="AP451" s="10" t="e">
        <f>AM451*(1-AO451)</f>
        <v>#REF!</v>
      </c>
      <c r="AQ451" s="10"/>
      <c r="AR451" s="10" t="e">
        <f>+AQ451/AM451</f>
        <v>#REF!</v>
      </c>
      <c r="AS451" s="10" t="e">
        <f>+AM451-AN451-AQ451</f>
        <v>#REF!</v>
      </c>
      <c r="AT451" s="10"/>
      <c r="AU451" s="10"/>
      <c r="AV451" s="10"/>
      <c r="AW451" s="10" t="e">
        <f t="shared" si="6"/>
        <v>#REF!</v>
      </c>
      <c r="AZ451" t="e">
        <f>+AVERAGE(#REF!)</f>
        <v>#REF!</v>
      </c>
    </row>
    <row r="452" spans="1:52">
      <c r="A452" s="10">
        <v>450</v>
      </c>
      <c r="B452" s="21">
        <v>42101</v>
      </c>
      <c r="C452" s="10" t="s">
        <v>1084</v>
      </c>
      <c r="D452" s="10"/>
      <c r="E452" s="10" t="s">
        <v>450</v>
      </c>
      <c r="F452" s="10" t="s">
        <v>867</v>
      </c>
      <c r="G452" s="10"/>
      <c r="H452" s="10"/>
      <c r="I452" s="10"/>
      <c r="J452" s="10" t="s">
        <v>51</v>
      </c>
      <c r="K452" s="10"/>
      <c r="L452" s="10" t="s">
        <v>113</v>
      </c>
      <c r="M452" s="10" t="s">
        <v>1084</v>
      </c>
      <c r="N452" s="10"/>
      <c r="O452" s="10" t="s">
        <v>450</v>
      </c>
      <c r="P452" s="10" t="s">
        <v>867</v>
      </c>
      <c r="Q452" s="10"/>
      <c r="R452" s="10">
        <v>2099280</v>
      </c>
      <c r="S452" s="39"/>
      <c r="T452" s="10"/>
      <c r="U452" s="49"/>
      <c r="V452" s="39"/>
      <c r="W452" s="11"/>
      <c r="X452" s="52"/>
      <c r="Y452" s="37"/>
      <c r="Z452" s="49"/>
      <c r="AA452" s="10"/>
      <c r="AB452" s="10"/>
      <c r="AC452" s="10"/>
      <c r="AD452" s="10"/>
      <c r="AE452" s="10"/>
      <c r="AF452" s="39"/>
      <c r="AG452" s="39"/>
      <c r="AH452" s="12">
        <f>+IF(AC452+(AB452*12)=0,0,(((AD452*12)+AE452)-((AB452*12)+AC452+((AF452*12)+AG452))))</f>
        <v>0</v>
      </c>
      <c r="AI452" s="12">
        <f>+((AF452*12)+AG452)+((AB452*12)+AC452)-AH452</f>
        <v>0</v>
      </c>
      <c r="AJ452" s="13">
        <f>+X452+Y452</f>
        <v>0</v>
      </c>
      <c r="AK452" s="10">
        <f>+AI452-AJ452</f>
        <v>0</v>
      </c>
      <c r="AL452" s="39" t="e">
        <f>+IF(AZ452&gt;11000,11000,AZ452)</f>
        <v>#REF!</v>
      </c>
      <c r="AM452" s="10" t="e">
        <f>AL452*(AK452/12)</f>
        <v>#REF!</v>
      </c>
      <c r="AN452" s="10"/>
      <c r="AO452" s="10" t="e">
        <f>+AN452/AM452</f>
        <v>#REF!</v>
      </c>
      <c r="AP452" s="10" t="e">
        <f>AM452*(1-AO452)</f>
        <v>#REF!</v>
      </c>
      <c r="AQ452" s="10"/>
      <c r="AR452" s="10" t="e">
        <f>+AQ452/AM452</f>
        <v>#REF!</v>
      </c>
      <c r="AS452" s="10" t="e">
        <f>+AM452-AN452-AQ452</f>
        <v>#REF!</v>
      </c>
      <c r="AT452" s="10"/>
      <c r="AU452" s="10"/>
      <c r="AV452" s="10"/>
      <c r="AW452" s="10" t="e">
        <f t="shared" ref="AW452:AW515" si="7">+AM452-AN452-AQ452-AT452</f>
        <v>#REF!</v>
      </c>
      <c r="AZ452" t="e">
        <f>+AVERAGE(#REF!)</f>
        <v>#REF!</v>
      </c>
    </row>
    <row r="453" spans="1:52">
      <c r="A453" s="10">
        <v>451</v>
      </c>
      <c r="B453" s="21">
        <v>42101</v>
      </c>
      <c r="C453" s="10" t="s">
        <v>358</v>
      </c>
      <c r="D453" s="10" t="s">
        <v>780</v>
      </c>
      <c r="E453" s="10" t="s">
        <v>229</v>
      </c>
      <c r="F453" s="10" t="s">
        <v>1105</v>
      </c>
      <c r="G453" s="10"/>
      <c r="H453" s="10"/>
      <c r="I453" s="10"/>
      <c r="J453" s="10" t="s">
        <v>51</v>
      </c>
      <c r="K453" s="10"/>
      <c r="L453" s="10" t="s">
        <v>282</v>
      </c>
      <c r="M453" s="10" t="s">
        <v>358</v>
      </c>
      <c r="N453" s="10" t="s">
        <v>780</v>
      </c>
      <c r="O453" s="10" t="s">
        <v>229</v>
      </c>
      <c r="P453" s="10" t="s">
        <v>1105</v>
      </c>
      <c r="Q453" s="10"/>
      <c r="R453" s="10">
        <v>493439</v>
      </c>
      <c r="S453" s="39"/>
      <c r="T453" s="10"/>
      <c r="U453" s="49"/>
      <c r="V453" s="39"/>
      <c r="W453" s="11"/>
      <c r="X453" s="52"/>
      <c r="Y453" s="37"/>
      <c r="Z453" s="49"/>
      <c r="AA453" s="10"/>
      <c r="AB453" s="10"/>
      <c r="AC453" s="10"/>
      <c r="AD453" s="10"/>
      <c r="AE453" s="10"/>
      <c r="AF453" s="39"/>
      <c r="AG453" s="39"/>
      <c r="AH453" s="12">
        <f>+IF(AC453+(AB453*12)=0,0,(((AD453*12)+AE453)-((AB453*12)+AC453+((AF453*12)+AG453))))</f>
        <v>0</v>
      </c>
      <c r="AI453" s="12">
        <f>+((AF453*12)+AG453)+((AB453*12)+AC453)-AH453</f>
        <v>0</v>
      </c>
      <c r="AJ453" s="13">
        <f>+X453+Y453</f>
        <v>0</v>
      </c>
      <c r="AK453" s="10">
        <f>+AI453-AJ453</f>
        <v>0</v>
      </c>
      <c r="AL453" s="39" t="e">
        <f>+IF(AZ453&gt;11000,11000,AZ453)</f>
        <v>#REF!</v>
      </c>
      <c r="AM453" s="10" t="e">
        <f>AL453*(AK453/12)</f>
        <v>#REF!</v>
      </c>
      <c r="AN453" s="10"/>
      <c r="AO453" s="10" t="e">
        <f>+AN453/AM453</f>
        <v>#REF!</v>
      </c>
      <c r="AP453" s="10" t="e">
        <f>AM453*(1-AO453)</f>
        <v>#REF!</v>
      </c>
      <c r="AQ453" s="10"/>
      <c r="AR453" s="10" t="e">
        <f>+AQ453/AM453</f>
        <v>#REF!</v>
      </c>
      <c r="AS453" s="10" t="e">
        <f>+AM453-AN453-AQ453</f>
        <v>#REF!</v>
      </c>
      <c r="AT453" s="10"/>
      <c r="AU453" s="10"/>
      <c r="AV453" s="10"/>
      <c r="AW453" s="10" t="e">
        <f t="shared" si="7"/>
        <v>#REF!</v>
      </c>
      <c r="AZ453" t="e">
        <f>+AVERAGE(#REF!)</f>
        <v>#REF!</v>
      </c>
    </row>
    <row r="454" spans="1:52">
      <c r="A454" s="10">
        <v>452</v>
      </c>
      <c r="B454" s="21">
        <v>42101</v>
      </c>
      <c r="C454" s="10" t="s">
        <v>358</v>
      </c>
      <c r="D454" s="10"/>
      <c r="E454" s="10" t="s">
        <v>1106</v>
      </c>
      <c r="F454" s="10" t="s">
        <v>1107</v>
      </c>
      <c r="G454" s="10"/>
      <c r="H454" s="10"/>
      <c r="I454" s="10"/>
      <c r="J454" s="10" t="s">
        <v>51</v>
      </c>
      <c r="K454" s="10"/>
      <c r="L454" s="10" t="s">
        <v>991</v>
      </c>
      <c r="M454" s="10" t="s">
        <v>358</v>
      </c>
      <c r="N454" s="10"/>
      <c r="O454" s="10" t="s">
        <v>1106</v>
      </c>
      <c r="P454" s="10" t="s">
        <v>1107</v>
      </c>
      <c r="Q454" s="10"/>
      <c r="R454" s="10">
        <v>397007</v>
      </c>
      <c r="S454" s="39"/>
      <c r="T454" s="10"/>
      <c r="U454" s="49"/>
      <c r="V454" s="39"/>
      <c r="W454" s="11"/>
      <c r="X454" s="52"/>
      <c r="Y454" s="37"/>
      <c r="Z454" s="49"/>
      <c r="AA454" s="10"/>
      <c r="AB454" s="10"/>
      <c r="AC454" s="10"/>
      <c r="AD454" s="10"/>
      <c r="AE454" s="10"/>
      <c r="AF454" s="39"/>
      <c r="AG454" s="39"/>
      <c r="AH454" s="12">
        <f>+IF(AC454+(AB454*12)=0,0,(((AD454*12)+AE454)-((AB454*12)+AC454+((AF454*12)+AG454))))</f>
        <v>0</v>
      </c>
      <c r="AI454" s="12">
        <f>+((AF454*12)+AG454)+((AB454*12)+AC454)-AH454</f>
        <v>0</v>
      </c>
      <c r="AJ454" s="13">
        <f>+X454+Y454</f>
        <v>0</v>
      </c>
      <c r="AK454" s="10">
        <f>+AI454-AJ454</f>
        <v>0</v>
      </c>
      <c r="AL454" s="39" t="e">
        <f>+IF(AZ454&gt;11000,11000,AZ454)</f>
        <v>#REF!</v>
      </c>
      <c r="AM454" s="10" t="e">
        <f>AL454*(AK454/12)</f>
        <v>#REF!</v>
      </c>
      <c r="AN454" s="10"/>
      <c r="AO454" s="10" t="e">
        <f>+AN454/AM454</f>
        <v>#REF!</v>
      </c>
      <c r="AP454" s="10" t="e">
        <f>AM454*(1-AO454)</f>
        <v>#REF!</v>
      </c>
      <c r="AQ454" s="10"/>
      <c r="AR454" s="10" t="e">
        <f>+AQ454/AM454</f>
        <v>#REF!</v>
      </c>
      <c r="AS454" s="10" t="e">
        <f>+AM454-AN454-AQ454</f>
        <v>#REF!</v>
      </c>
      <c r="AT454" s="10"/>
      <c r="AU454" s="10"/>
      <c r="AV454" s="10"/>
      <c r="AW454" s="10" t="e">
        <f t="shared" si="7"/>
        <v>#REF!</v>
      </c>
      <c r="AZ454" t="e">
        <f>+AVERAGE(#REF!)</f>
        <v>#REF!</v>
      </c>
    </row>
    <row r="455" spans="1:52">
      <c r="A455" s="10">
        <v>453</v>
      </c>
      <c r="B455" s="21">
        <v>42101</v>
      </c>
      <c r="C455" s="10" t="s">
        <v>366</v>
      </c>
      <c r="D455" s="10"/>
      <c r="E455" s="10" t="s">
        <v>617</v>
      </c>
      <c r="F455" s="10" t="s">
        <v>886</v>
      </c>
      <c r="G455" s="10"/>
      <c r="H455" s="10"/>
      <c r="I455" s="10"/>
      <c r="J455" s="10" t="s">
        <v>51</v>
      </c>
      <c r="K455" s="10"/>
      <c r="L455" s="10" t="s">
        <v>113</v>
      </c>
      <c r="M455" s="10" t="s">
        <v>366</v>
      </c>
      <c r="N455" s="10"/>
      <c r="O455" s="10" t="s">
        <v>617</v>
      </c>
      <c r="P455" s="10" t="s">
        <v>886</v>
      </c>
      <c r="Q455" s="10"/>
      <c r="R455" s="10">
        <v>389873</v>
      </c>
      <c r="S455" s="39"/>
      <c r="T455" s="10"/>
      <c r="U455" s="49"/>
      <c r="V455" s="39"/>
      <c r="W455" s="11"/>
      <c r="X455" s="52"/>
      <c r="Y455" s="37"/>
      <c r="Z455" s="49"/>
      <c r="AA455" s="10"/>
      <c r="AB455" s="10"/>
      <c r="AC455" s="10"/>
      <c r="AD455" s="10"/>
      <c r="AE455" s="10"/>
      <c r="AF455" s="39"/>
      <c r="AG455" s="39"/>
      <c r="AH455" s="12">
        <f>+IF(AC455+(AB455*12)=0,0,(((AD455*12)+AE455)-((AB455*12)+AC455+((AF455*12)+AG455))))</f>
        <v>0</v>
      </c>
      <c r="AI455" s="12">
        <f>+((AF455*12)+AG455)+((AB455*12)+AC455)-AH455</f>
        <v>0</v>
      </c>
      <c r="AJ455" s="13">
        <f>+X455+Y455</f>
        <v>0</v>
      </c>
      <c r="AK455" s="10">
        <f>+AI455-AJ455</f>
        <v>0</v>
      </c>
      <c r="AL455" s="39" t="e">
        <f>+IF(AZ455&gt;11000,11000,AZ455)</f>
        <v>#REF!</v>
      </c>
      <c r="AM455" s="10" t="e">
        <f>AL455*(AK455/12)</f>
        <v>#REF!</v>
      </c>
      <c r="AN455" s="10"/>
      <c r="AO455" s="10" t="e">
        <f>+AN455/AM455</f>
        <v>#REF!</v>
      </c>
      <c r="AP455" s="10" t="e">
        <f>AM455*(1-AO455)</f>
        <v>#REF!</v>
      </c>
      <c r="AQ455" s="10"/>
      <c r="AR455" s="10" t="e">
        <f>+AQ455/AM455</f>
        <v>#REF!</v>
      </c>
      <c r="AS455" s="10" t="e">
        <f>+AM455-AN455-AQ455</f>
        <v>#REF!</v>
      </c>
      <c r="AT455" s="10"/>
      <c r="AU455" s="10"/>
      <c r="AV455" s="10"/>
      <c r="AW455" s="10" t="e">
        <f t="shared" si="7"/>
        <v>#REF!</v>
      </c>
      <c r="AZ455" t="e">
        <f>+AVERAGE(#REF!)</f>
        <v>#REF!</v>
      </c>
    </row>
    <row r="456" spans="1:52">
      <c r="A456" s="10">
        <v>454</v>
      </c>
      <c r="B456" s="21">
        <v>42101</v>
      </c>
      <c r="C456" s="10" t="s">
        <v>360</v>
      </c>
      <c r="D456" s="10"/>
      <c r="E456" s="10" t="s">
        <v>1108</v>
      </c>
      <c r="F456" s="10" t="s">
        <v>237</v>
      </c>
      <c r="G456" s="10"/>
      <c r="H456" s="10"/>
      <c r="I456" s="10"/>
      <c r="J456" s="10" t="s">
        <v>51</v>
      </c>
      <c r="K456" s="10"/>
      <c r="L456" s="10" t="s">
        <v>69</v>
      </c>
      <c r="M456" s="10" t="s">
        <v>360</v>
      </c>
      <c r="N456" s="10"/>
      <c r="O456" s="10" t="s">
        <v>1108</v>
      </c>
      <c r="P456" s="10" t="s">
        <v>237</v>
      </c>
      <c r="Q456" s="10"/>
      <c r="R456" s="10">
        <v>484670</v>
      </c>
      <c r="S456" s="39"/>
      <c r="T456" s="10"/>
      <c r="U456" s="49"/>
      <c r="V456" s="39"/>
      <c r="W456" s="11"/>
      <c r="X456" s="52"/>
      <c r="Y456" s="37"/>
      <c r="Z456" s="49"/>
      <c r="AA456" s="10"/>
      <c r="AB456" s="10"/>
      <c r="AC456" s="10"/>
      <c r="AD456" s="10"/>
      <c r="AE456" s="10"/>
      <c r="AF456" s="39"/>
      <c r="AG456" s="39"/>
      <c r="AH456" s="12">
        <f>+IF(AC456+(AB456*12)=0,0,(((AD456*12)+AE456)-((AB456*12)+AC456+((AF456*12)+AG456))))</f>
        <v>0</v>
      </c>
      <c r="AI456" s="12">
        <f>+((AF456*12)+AG456)+((AB456*12)+AC456)-AH456</f>
        <v>0</v>
      </c>
      <c r="AJ456" s="13">
        <f>+X456+Y456</f>
        <v>0</v>
      </c>
      <c r="AK456" s="10">
        <f>+AI456-AJ456</f>
        <v>0</v>
      </c>
      <c r="AL456" s="39" t="e">
        <f>+IF(AZ456&gt;11000,11000,AZ456)</f>
        <v>#REF!</v>
      </c>
      <c r="AM456" s="10" t="e">
        <f>AL456*(AK456/12)</f>
        <v>#REF!</v>
      </c>
      <c r="AN456" s="10"/>
      <c r="AO456" s="10" t="e">
        <f>+AN456/AM456</f>
        <v>#REF!</v>
      </c>
      <c r="AP456" s="10" t="e">
        <f>AM456*(1-AO456)</f>
        <v>#REF!</v>
      </c>
      <c r="AQ456" s="10"/>
      <c r="AR456" s="10" t="e">
        <f>+AQ456/AM456</f>
        <v>#REF!</v>
      </c>
      <c r="AS456" s="10" t="e">
        <f>+AM456-AN456-AQ456</f>
        <v>#REF!</v>
      </c>
      <c r="AT456" s="10"/>
      <c r="AU456" s="10"/>
      <c r="AV456" s="10"/>
      <c r="AW456" s="10" t="e">
        <f t="shared" si="7"/>
        <v>#REF!</v>
      </c>
      <c r="AZ456" t="e">
        <f>+AVERAGE(#REF!)</f>
        <v>#REF!</v>
      </c>
    </row>
    <row r="457" spans="1:52">
      <c r="A457" s="10">
        <v>455</v>
      </c>
      <c r="B457" s="21">
        <v>42101</v>
      </c>
      <c r="C457" s="10" t="s">
        <v>95</v>
      </c>
      <c r="D457" s="10" t="s">
        <v>1109</v>
      </c>
      <c r="E457" s="10" t="s">
        <v>748</v>
      </c>
      <c r="F457" s="10" t="s">
        <v>281</v>
      </c>
      <c r="G457" s="10"/>
      <c r="H457" s="10"/>
      <c r="I457" s="10"/>
      <c r="J457" s="10" t="s">
        <v>51</v>
      </c>
      <c r="K457" s="10"/>
      <c r="L457" s="10" t="s">
        <v>538</v>
      </c>
      <c r="M457" s="10" t="s">
        <v>95</v>
      </c>
      <c r="N457" s="10" t="s">
        <v>1109</v>
      </c>
      <c r="O457" s="10" t="s">
        <v>748</v>
      </c>
      <c r="P457" s="10" t="s">
        <v>281</v>
      </c>
      <c r="Q457" s="10"/>
      <c r="R457" s="10">
        <v>2055986</v>
      </c>
      <c r="S457" s="39"/>
      <c r="T457" s="10"/>
      <c r="U457" s="49"/>
      <c r="V457" s="39"/>
      <c r="W457" s="11"/>
      <c r="X457" s="52"/>
      <c r="Y457" s="37"/>
      <c r="Z457" s="49"/>
      <c r="AA457" s="10"/>
      <c r="AB457" s="10"/>
      <c r="AC457" s="10"/>
      <c r="AD457" s="10"/>
      <c r="AE457" s="10"/>
      <c r="AF457" s="39"/>
      <c r="AG457" s="39"/>
      <c r="AH457" s="12">
        <f>+IF(AC457+(AB457*12)=0,0,(((AD457*12)+AE457)-((AB457*12)+AC457+((AF457*12)+AG457))))</f>
        <v>0</v>
      </c>
      <c r="AI457" s="12">
        <f>+((AF457*12)+AG457)+((AB457*12)+AC457)-AH457</f>
        <v>0</v>
      </c>
      <c r="AJ457" s="13">
        <f>+X457+Y457</f>
        <v>0</v>
      </c>
      <c r="AK457" s="10">
        <f>+AI457-AJ457</f>
        <v>0</v>
      </c>
      <c r="AL457" s="39" t="e">
        <f>+IF(AZ457&gt;11000,11000,AZ457)</f>
        <v>#REF!</v>
      </c>
      <c r="AM457" s="10" t="e">
        <f>AL457*(AK457/12)</f>
        <v>#REF!</v>
      </c>
      <c r="AN457" s="10"/>
      <c r="AO457" s="10" t="e">
        <f>+AN457/AM457</f>
        <v>#REF!</v>
      </c>
      <c r="AP457" s="10" t="e">
        <f>AM457*(1-AO457)</f>
        <v>#REF!</v>
      </c>
      <c r="AQ457" s="10"/>
      <c r="AR457" s="10" t="e">
        <f>+AQ457/AM457</f>
        <v>#REF!</v>
      </c>
      <c r="AS457" s="10" t="e">
        <f>+AM457-AN457-AQ457</f>
        <v>#REF!</v>
      </c>
      <c r="AT457" s="10"/>
      <c r="AU457" s="10"/>
      <c r="AV457" s="10"/>
      <c r="AW457" s="10" t="e">
        <f t="shared" si="7"/>
        <v>#REF!</v>
      </c>
      <c r="AZ457" t="e">
        <f>+AVERAGE(#REF!)</f>
        <v>#REF!</v>
      </c>
    </row>
    <row r="458" spans="1:52">
      <c r="A458" s="10">
        <v>456</v>
      </c>
      <c r="B458" s="21">
        <v>42101</v>
      </c>
      <c r="C458" s="10" t="s">
        <v>1109</v>
      </c>
      <c r="D458" s="10"/>
      <c r="E458" s="10" t="s">
        <v>463</v>
      </c>
      <c r="F458" s="10" t="s">
        <v>599</v>
      </c>
      <c r="G458" s="10"/>
      <c r="H458" s="10"/>
      <c r="I458" s="10"/>
      <c r="J458" s="10" t="s">
        <v>51</v>
      </c>
      <c r="K458" s="10"/>
      <c r="L458" s="10" t="s">
        <v>52</v>
      </c>
      <c r="M458" s="10" t="s">
        <v>1109</v>
      </c>
      <c r="N458" s="10"/>
      <c r="O458" s="10" t="s">
        <v>463</v>
      </c>
      <c r="P458" s="10" t="s">
        <v>599</v>
      </c>
      <c r="Q458" s="10"/>
      <c r="R458" s="10">
        <v>2209303</v>
      </c>
      <c r="S458" s="39"/>
      <c r="T458" s="10"/>
      <c r="U458" s="49"/>
      <c r="V458" s="39"/>
      <c r="W458" s="11"/>
      <c r="X458" s="52"/>
      <c r="Y458" s="37"/>
      <c r="Z458" s="49"/>
      <c r="AA458" s="10"/>
      <c r="AB458" s="10"/>
      <c r="AC458" s="10"/>
      <c r="AD458" s="10"/>
      <c r="AE458" s="10"/>
      <c r="AF458" s="39"/>
      <c r="AG458" s="39"/>
      <c r="AH458" s="12">
        <f>+IF(AC458+(AB458*12)=0,0,(((AD458*12)+AE458)-((AB458*12)+AC458+((AF458*12)+AG458))))</f>
        <v>0</v>
      </c>
      <c r="AI458" s="12">
        <f>+((AF458*12)+AG458)+((AB458*12)+AC458)-AH458</f>
        <v>0</v>
      </c>
      <c r="AJ458" s="13">
        <f>+X458+Y458</f>
        <v>0</v>
      </c>
      <c r="AK458" s="10">
        <f>+AI458-AJ458</f>
        <v>0</v>
      </c>
      <c r="AL458" s="39" t="e">
        <f>+IF(AZ458&gt;11000,11000,AZ458)</f>
        <v>#REF!</v>
      </c>
      <c r="AM458" s="10" t="e">
        <f>AL458*(AK458/12)</f>
        <v>#REF!</v>
      </c>
      <c r="AN458" s="10"/>
      <c r="AO458" s="10" t="e">
        <f>+AN458/AM458</f>
        <v>#REF!</v>
      </c>
      <c r="AP458" s="10" t="e">
        <f>AM458*(1-AO458)</f>
        <v>#REF!</v>
      </c>
      <c r="AQ458" s="10"/>
      <c r="AR458" s="10" t="e">
        <f>+AQ458/AM458</f>
        <v>#REF!</v>
      </c>
      <c r="AS458" s="10" t="e">
        <f>+AM458-AN458-AQ458</f>
        <v>#REF!</v>
      </c>
      <c r="AT458" s="10"/>
      <c r="AU458" s="10"/>
      <c r="AV458" s="10"/>
      <c r="AW458" s="10" t="e">
        <f t="shared" si="7"/>
        <v>#REF!</v>
      </c>
      <c r="AZ458" t="e">
        <f>+AVERAGE(#REF!)</f>
        <v>#REF!</v>
      </c>
    </row>
    <row r="459" spans="1:52">
      <c r="A459" s="10">
        <v>457</v>
      </c>
      <c r="B459" s="21">
        <v>42101</v>
      </c>
      <c r="C459" s="10" t="s">
        <v>1110</v>
      </c>
      <c r="D459" s="10"/>
      <c r="E459" s="10" t="s">
        <v>739</v>
      </c>
      <c r="F459" s="10" t="s">
        <v>182</v>
      </c>
      <c r="G459" s="10"/>
      <c r="H459" s="10"/>
      <c r="I459" s="10"/>
      <c r="J459" s="10" t="s">
        <v>51</v>
      </c>
      <c r="K459" s="10"/>
      <c r="L459" s="10" t="s">
        <v>113</v>
      </c>
      <c r="M459" s="10" t="s">
        <v>1110</v>
      </c>
      <c r="N459" s="10"/>
      <c r="O459" s="10" t="s">
        <v>739</v>
      </c>
      <c r="P459" s="10" t="s">
        <v>182</v>
      </c>
      <c r="Q459" s="10"/>
      <c r="R459" s="10">
        <v>432494</v>
      </c>
      <c r="S459" s="39"/>
      <c r="T459" s="10"/>
      <c r="U459" s="49"/>
      <c r="V459" s="39"/>
      <c r="W459" s="11"/>
      <c r="X459" s="52"/>
      <c r="Y459" s="37"/>
      <c r="Z459" s="49"/>
      <c r="AA459" s="10"/>
      <c r="AB459" s="10"/>
      <c r="AC459" s="10"/>
      <c r="AD459" s="10"/>
      <c r="AE459" s="10"/>
      <c r="AF459" s="39"/>
      <c r="AG459" s="39"/>
      <c r="AH459" s="12">
        <f>+IF(AC459+(AB459*12)=0,0,(((AD459*12)+AE459)-((AB459*12)+AC459+((AF459*12)+AG459))))</f>
        <v>0</v>
      </c>
      <c r="AI459" s="12">
        <f>+((AF459*12)+AG459)+((AB459*12)+AC459)-AH459</f>
        <v>0</v>
      </c>
      <c r="AJ459" s="13">
        <f>+X459+Y459</f>
        <v>0</v>
      </c>
      <c r="AK459" s="10">
        <f>+AI459-AJ459</f>
        <v>0</v>
      </c>
      <c r="AL459" s="39" t="e">
        <f>+IF(AZ459&gt;11000,11000,AZ459)</f>
        <v>#REF!</v>
      </c>
      <c r="AM459" s="10" t="e">
        <f>AL459*(AK459/12)</f>
        <v>#REF!</v>
      </c>
      <c r="AN459" s="10"/>
      <c r="AO459" s="10" t="e">
        <f>+AN459/AM459</f>
        <v>#REF!</v>
      </c>
      <c r="AP459" s="10" t="e">
        <f>AM459*(1-AO459)</f>
        <v>#REF!</v>
      </c>
      <c r="AQ459" s="10"/>
      <c r="AR459" s="10" t="e">
        <f>+AQ459/AM459</f>
        <v>#REF!</v>
      </c>
      <c r="AS459" s="10" t="e">
        <f>+AM459-AN459-AQ459</f>
        <v>#REF!</v>
      </c>
      <c r="AT459" s="10"/>
      <c r="AU459" s="10"/>
      <c r="AV459" s="10"/>
      <c r="AW459" s="10" t="e">
        <f t="shared" si="7"/>
        <v>#REF!</v>
      </c>
      <c r="AZ459" t="e">
        <f>+AVERAGE(#REF!)</f>
        <v>#REF!</v>
      </c>
    </row>
    <row r="460" spans="1:52">
      <c r="A460" s="10">
        <v>458</v>
      </c>
      <c r="B460" s="21">
        <v>42101</v>
      </c>
      <c r="C460" s="10" t="s">
        <v>1087</v>
      </c>
      <c r="D460" s="10"/>
      <c r="E460" s="10" t="s">
        <v>1022</v>
      </c>
      <c r="F460" s="10"/>
      <c r="G460" s="10" t="s">
        <v>1111</v>
      </c>
      <c r="H460" s="10"/>
      <c r="I460" s="10"/>
      <c r="J460" s="10" t="s">
        <v>51</v>
      </c>
      <c r="K460" s="10"/>
      <c r="L460" s="10" t="s">
        <v>984</v>
      </c>
      <c r="M460" s="10" t="s">
        <v>1087</v>
      </c>
      <c r="N460" s="10"/>
      <c r="O460" s="10" t="s">
        <v>1022</v>
      </c>
      <c r="P460" s="10"/>
      <c r="Q460" s="10" t="s">
        <v>1111</v>
      </c>
      <c r="R460" s="10">
        <v>2282467</v>
      </c>
      <c r="S460" s="39"/>
      <c r="T460" s="10"/>
      <c r="U460" s="49"/>
      <c r="V460" s="39"/>
      <c r="W460" s="11"/>
      <c r="X460" s="52"/>
      <c r="Y460" s="37"/>
      <c r="Z460" s="49"/>
      <c r="AA460" s="10"/>
      <c r="AB460" s="10"/>
      <c r="AC460" s="10"/>
      <c r="AD460" s="10"/>
      <c r="AE460" s="10"/>
      <c r="AF460" s="39"/>
      <c r="AG460" s="39"/>
      <c r="AH460" s="12">
        <f>+IF(AC460+(AB460*12)=0,0,(((AD460*12)+AE460)-((AB460*12)+AC460+((AF460*12)+AG460))))</f>
        <v>0</v>
      </c>
      <c r="AI460" s="12">
        <f>+((AF460*12)+AG460)+((AB460*12)+AC460)-AH460</f>
        <v>0</v>
      </c>
      <c r="AJ460" s="13">
        <f>+X460+Y460</f>
        <v>0</v>
      </c>
      <c r="AK460" s="10">
        <f>+AI460-AJ460</f>
        <v>0</v>
      </c>
      <c r="AL460" s="39" t="e">
        <f>+IF(AZ460&gt;11000,11000,AZ460)</f>
        <v>#REF!</v>
      </c>
      <c r="AM460" s="10" t="e">
        <f>AL460*(AK460/12)</f>
        <v>#REF!</v>
      </c>
      <c r="AN460" s="10"/>
      <c r="AO460" s="10" t="e">
        <f>+AN460/AM460</f>
        <v>#REF!</v>
      </c>
      <c r="AP460" s="10" t="e">
        <f>AM460*(1-AO460)</f>
        <v>#REF!</v>
      </c>
      <c r="AQ460" s="10"/>
      <c r="AR460" s="10" t="e">
        <f>+AQ460/AM460</f>
        <v>#REF!</v>
      </c>
      <c r="AS460" s="10" t="e">
        <f>+AM460-AN460-AQ460</f>
        <v>#REF!</v>
      </c>
      <c r="AT460" s="10"/>
      <c r="AU460" s="10"/>
      <c r="AV460" s="10"/>
      <c r="AW460" s="10" t="e">
        <f t="shared" si="7"/>
        <v>#REF!</v>
      </c>
      <c r="AZ460" t="e">
        <f>+AVERAGE(#REF!)</f>
        <v>#REF!</v>
      </c>
    </row>
    <row r="461" spans="1:52">
      <c r="A461" s="10">
        <v>459</v>
      </c>
      <c r="B461" s="21">
        <v>42101</v>
      </c>
      <c r="C461" s="10" t="s">
        <v>1112</v>
      </c>
      <c r="D461" s="10"/>
      <c r="E461" s="10" t="s">
        <v>182</v>
      </c>
      <c r="F461" s="10" t="s">
        <v>126</v>
      </c>
      <c r="G461" s="10" t="s">
        <v>1113</v>
      </c>
      <c r="H461" s="10"/>
      <c r="I461" s="10"/>
      <c r="J461" s="10" t="s">
        <v>265</v>
      </c>
      <c r="K461" s="10"/>
      <c r="L461" s="10" t="s">
        <v>52</v>
      </c>
      <c r="M461" s="10" t="s">
        <v>947</v>
      </c>
      <c r="N461" s="10"/>
      <c r="O461" s="10" t="s">
        <v>73</v>
      </c>
      <c r="P461" s="10" t="s">
        <v>1114</v>
      </c>
      <c r="Q461" s="10"/>
      <c r="R461" s="10">
        <v>2365754</v>
      </c>
      <c r="S461" s="39"/>
      <c r="T461" s="10"/>
      <c r="U461" s="49"/>
      <c r="V461" s="39"/>
      <c r="W461" s="11"/>
      <c r="X461" s="52"/>
      <c r="Y461" s="37"/>
      <c r="Z461" s="49"/>
      <c r="AA461" s="10"/>
      <c r="AB461" s="10"/>
      <c r="AC461" s="10"/>
      <c r="AD461" s="10"/>
      <c r="AE461" s="10"/>
      <c r="AF461" s="39"/>
      <c r="AG461" s="39"/>
      <c r="AH461" s="12">
        <f>+IF(AC461+(AB461*12)=0,0,(((AD461*12)+AE461)-((AB461*12)+AC461+((AF461*12)+AG461))))</f>
        <v>0</v>
      </c>
      <c r="AI461" s="12">
        <f>+((AF461*12)+AG461)+((AB461*12)+AC461)-AH461</f>
        <v>0</v>
      </c>
      <c r="AJ461" s="13">
        <f>+X461+Y461</f>
        <v>0</v>
      </c>
      <c r="AK461" s="10">
        <f>+AI461-AJ461</f>
        <v>0</v>
      </c>
      <c r="AL461" s="39" t="e">
        <f>+IF(AZ461&gt;11000,11000,AZ461)</f>
        <v>#REF!</v>
      </c>
      <c r="AM461" s="10" t="e">
        <f>AL461*(AK461/12)</f>
        <v>#REF!</v>
      </c>
      <c r="AN461" s="10"/>
      <c r="AO461" s="10" t="e">
        <f>+AN461/AM461</f>
        <v>#REF!</v>
      </c>
      <c r="AP461" s="10" t="e">
        <f>AM461*(1-AO461)</f>
        <v>#REF!</v>
      </c>
      <c r="AQ461" s="10"/>
      <c r="AR461" s="10" t="e">
        <f>+AQ461/AM461</f>
        <v>#REF!</v>
      </c>
      <c r="AS461" s="10" t="e">
        <f>+AM461-AN461-AQ461</f>
        <v>#REF!</v>
      </c>
      <c r="AT461" s="10"/>
      <c r="AU461" s="10"/>
      <c r="AV461" s="10"/>
      <c r="AW461" s="10" t="e">
        <f t="shared" si="7"/>
        <v>#REF!</v>
      </c>
      <c r="AZ461" t="e">
        <f>+AVERAGE(#REF!)</f>
        <v>#REF!</v>
      </c>
    </row>
    <row r="462" spans="1:52">
      <c r="A462" s="10">
        <v>460</v>
      </c>
      <c r="B462" s="21">
        <v>42101</v>
      </c>
      <c r="C462" s="10" t="s">
        <v>874</v>
      </c>
      <c r="D462" s="10"/>
      <c r="E462" s="10" t="s">
        <v>156</v>
      </c>
      <c r="F462" s="10" t="s">
        <v>126</v>
      </c>
      <c r="G462" s="10"/>
      <c r="H462" s="10"/>
      <c r="I462" s="10"/>
      <c r="J462" s="10" t="s">
        <v>51</v>
      </c>
      <c r="K462" s="10"/>
      <c r="L462" s="10" t="s">
        <v>158</v>
      </c>
      <c r="M462" s="10" t="s">
        <v>874</v>
      </c>
      <c r="N462" s="10"/>
      <c r="O462" s="10" t="s">
        <v>156</v>
      </c>
      <c r="P462" s="10" t="s">
        <v>126</v>
      </c>
      <c r="Q462" s="10"/>
      <c r="R462" s="10">
        <v>2044611</v>
      </c>
      <c r="S462" s="39"/>
      <c r="T462" s="10"/>
      <c r="U462" s="49"/>
      <c r="V462" s="39"/>
      <c r="W462" s="11"/>
      <c r="X462" s="52"/>
      <c r="Y462" s="37"/>
      <c r="Z462" s="49"/>
      <c r="AA462" s="10"/>
      <c r="AB462" s="10"/>
      <c r="AC462" s="10"/>
      <c r="AD462" s="10"/>
      <c r="AE462" s="10"/>
      <c r="AF462" s="39"/>
      <c r="AG462" s="39"/>
      <c r="AH462" s="12">
        <f>+IF(AC462+(AB462*12)=0,0,(((AD462*12)+AE462)-((AB462*12)+AC462+((AF462*12)+AG462))))</f>
        <v>0</v>
      </c>
      <c r="AI462" s="12">
        <f>+((AF462*12)+AG462)+((AB462*12)+AC462)-AH462</f>
        <v>0</v>
      </c>
      <c r="AJ462" s="13">
        <f>+X462+Y462</f>
        <v>0</v>
      </c>
      <c r="AK462" s="10">
        <f>+AI462-AJ462</f>
        <v>0</v>
      </c>
      <c r="AL462" s="39" t="e">
        <f>+IF(AZ462&gt;11000,11000,AZ462)</f>
        <v>#REF!</v>
      </c>
      <c r="AM462" s="10" t="e">
        <f>AL462*(AK462/12)</f>
        <v>#REF!</v>
      </c>
      <c r="AN462" s="10"/>
      <c r="AO462" s="10" t="e">
        <f>+AN462/AM462</f>
        <v>#REF!</v>
      </c>
      <c r="AP462" s="10" t="e">
        <f>AM462*(1-AO462)</f>
        <v>#REF!</v>
      </c>
      <c r="AQ462" s="10"/>
      <c r="AR462" s="10" t="e">
        <f>+AQ462/AM462</f>
        <v>#REF!</v>
      </c>
      <c r="AS462" s="10" t="e">
        <f>+AM462-AN462-AQ462</f>
        <v>#REF!</v>
      </c>
      <c r="AT462" s="10"/>
      <c r="AU462" s="10"/>
      <c r="AV462" s="10"/>
      <c r="AW462" s="10" t="e">
        <f t="shared" si="7"/>
        <v>#REF!</v>
      </c>
      <c r="AZ462" t="e">
        <f>+AVERAGE(#REF!)</f>
        <v>#REF!</v>
      </c>
    </row>
    <row r="463" spans="1:52">
      <c r="A463" s="10">
        <v>461</v>
      </c>
      <c r="B463" s="21">
        <v>42101</v>
      </c>
      <c r="C463" s="10" t="s">
        <v>771</v>
      </c>
      <c r="D463" s="10"/>
      <c r="E463" s="10" t="s">
        <v>656</v>
      </c>
      <c r="F463" s="10" t="s">
        <v>1115</v>
      </c>
      <c r="G463" s="10"/>
      <c r="H463" s="10"/>
      <c r="I463" s="10"/>
      <c r="J463" s="10" t="s">
        <v>51</v>
      </c>
      <c r="K463" s="10"/>
      <c r="L463" s="10" t="s">
        <v>113</v>
      </c>
      <c r="M463" s="10" t="s">
        <v>771</v>
      </c>
      <c r="N463" s="10"/>
      <c r="O463" s="10" t="s">
        <v>656</v>
      </c>
      <c r="P463" s="10" t="s">
        <v>1115</v>
      </c>
      <c r="Q463" s="10"/>
      <c r="R463" s="10">
        <v>5973937</v>
      </c>
      <c r="S463" s="39"/>
      <c r="T463" s="10"/>
      <c r="U463" s="49"/>
      <c r="V463" s="39"/>
      <c r="W463" s="11"/>
      <c r="X463" s="52"/>
      <c r="Y463" s="37"/>
      <c r="Z463" s="49"/>
      <c r="AA463" s="10"/>
      <c r="AB463" s="10"/>
      <c r="AC463" s="10"/>
      <c r="AD463" s="10"/>
      <c r="AE463" s="10"/>
      <c r="AF463" s="39"/>
      <c r="AG463" s="39"/>
      <c r="AH463" s="12">
        <f>+IF(AC463+(AB463*12)=0,0,(((AD463*12)+AE463)-((AB463*12)+AC463+((AF463*12)+AG463))))</f>
        <v>0</v>
      </c>
      <c r="AI463" s="12">
        <f>+((AF463*12)+AG463)+((AB463*12)+AC463)-AH463</f>
        <v>0</v>
      </c>
      <c r="AJ463" s="13">
        <f>+X463+Y463</f>
        <v>0</v>
      </c>
      <c r="AK463" s="10">
        <f>+AI463-AJ463</f>
        <v>0</v>
      </c>
      <c r="AL463" s="39" t="e">
        <f>+IF(AZ463&gt;11000,11000,AZ463)</f>
        <v>#REF!</v>
      </c>
      <c r="AM463" s="10" t="e">
        <f>AL463*(AK463/12)</f>
        <v>#REF!</v>
      </c>
      <c r="AN463" s="10"/>
      <c r="AO463" s="10" t="e">
        <f>+AN463/AM463</f>
        <v>#REF!</v>
      </c>
      <c r="AP463" s="10" t="e">
        <f>AM463*(1-AO463)</f>
        <v>#REF!</v>
      </c>
      <c r="AQ463" s="10"/>
      <c r="AR463" s="10" t="e">
        <f>+AQ463/AM463</f>
        <v>#REF!</v>
      </c>
      <c r="AS463" s="10" t="e">
        <f>+AM463-AN463-AQ463</f>
        <v>#REF!</v>
      </c>
      <c r="AT463" s="10"/>
      <c r="AU463" s="10"/>
      <c r="AV463" s="10"/>
      <c r="AW463" s="10" t="e">
        <f t="shared" si="7"/>
        <v>#REF!</v>
      </c>
      <c r="AZ463" t="e">
        <f>+AVERAGE(#REF!)</f>
        <v>#REF!</v>
      </c>
    </row>
    <row r="464" spans="1:52">
      <c r="A464" s="10">
        <v>462</v>
      </c>
      <c r="B464" s="21">
        <v>42101</v>
      </c>
      <c r="C464" s="10" t="s">
        <v>1116</v>
      </c>
      <c r="D464" s="10"/>
      <c r="E464" s="10" t="s">
        <v>617</v>
      </c>
      <c r="F464" s="10"/>
      <c r="G464" s="10" t="s">
        <v>1117</v>
      </c>
      <c r="H464" s="10"/>
      <c r="I464" s="10"/>
      <c r="J464" s="10" t="s">
        <v>265</v>
      </c>
      <c r="K464" s="10"/>
      <c r="L464" s="10" t="s">
        <v>113</v>
      </c>
      <c r="M464" s="10" t="s">
        <v>1118</v>
      </c>
      <c r="N464" s="10"/>
      <c r="O464" s="10" t="s">
        <v>343</v>
      </c>
      <c r="P464" s="10" t="s">
        <v>292</v>
      </c>
      <c r="Q464" s="10"/>
      <c r="R464" s="10">
        <v>2060717</v>
      </c>
      <c r="S464" s="39"/>
      <c r="T464" s="10"/>
      <c r="U464" s="49"/>
      <c r="V464" s="39"/>
      <c r="W464" s="11"/>
      <c r="X464" s="52"/>
      <c r="Y464" s="37"/>
      <c r="Z464" s="49"/>
      <c r="AA464" s="10"/>
      <c r="AB464" s="10"/>
      <c r="AC464" s="10"/>
      <c r="AD464" s="10"/>
      <c r="AE464" s="10"/>
      <c r="AF464" s="39"/>
      <c r="AG464" s="39"/>
      <c r="AH464" s="12">
        <f>+IF(AC464+(AB464*12)=0,0,(((AD464*12)+AE464)-((AB464*12)+AC464+((AF464*12)+AG464))))</f>
        <v>0</v>
      </c>
      <c r="AI464" s="12">
        <f>+((AF464*12)+AG464)+((AB464*12)+AC464)-AH464</f>
        <v>0</v>
      </c>
      <c r="AJ464" s="13">
        <f>+X464+Y464</f>
        <v>0</v>
      </c>
      <c r="AK464" s="10">
        <f>+AI464-AJ464</f>
        <v>0</v>
      </c>
      <c r="AL464" s="39" t="e">
        <f>+IF(AZ464&gt;11000,11000,AZ464)</f>
        <v>#REF!</v>
      </c>
      <c r="AM464" s="10" t="e">
        <f>AL464*(AK464/12)</f>
        <v>#REF!</v>
      </c>
      <c r="AN464" s="10"/>
      <c r="AO464" s="10" t="e">
        <f>+AN464/AM464</f>
        <v>#REF!</v>
      </c>
      <c r="AP464" s="10" t="e">
        <f>AM464*(1-AO464)</f>
        <v>#REF!</v>
      </c>
      <c r="AQ464" s="10"/>
      <c r="AR464" s="10" t="e">
        <f>+AQ464/AM464</f>
        <v>#REF!</v>
      </c>
      <c r="AS464" s="10" t="e">
        <f>+AM464-AN464-AQ464</f>
        <v>#REF!</v>
      </c>
      <c r="AT464" s="10"/>
      <c r="AU464" s="10"/>
      <c r="AV464" s="10"/>
      <c r="AW464" s="10" t="e">
        <f t="shared" si="7"/>
        <v>#REF!</v>
      </c>
      <c r="AZ464" t="e">
        <f>+AVERAGE(#REF!)</f>
        <v>#REF!</v>
      </c>
    </row>
    <row r="465" spans="1:52">
      <c r="A465" s="10">
        <v>463</v>
      </c>
      <c r="B465" s="21">
        <v>42101</v>
      </c>
      <c r="C465" s="10" t="s">
        <v>906</v>
      </c>
      <c r="D465" s="10"/>
      <c r="E465" s="10" t="s">
        <v>1119</v>
      </c>
      <c r="F465" s="10" t="s">
        <v>182</v>
      </c>
      <c r="G465" s="10"/>
      <c r="H465" s="10"/>
      <c r="I465" s="10"/>
      <c r="J465" s="10" t="s">
        <v>448</v>
      </c>
      <c r="K465" s="10"/>
      <c r="L465" s="10" t="s">
        <v>81</v>
      </c>
      <c r="M465" s="10" t="s">
        <v>1120</v>
      </c>
      <c r="N465" s="10" t="s">
        <v>1121</v>
      </c>
      <c r="O465" s="10" t="s">
        <v>1119</v>
      </c>
      <c r="P465" s="10" t="s">
        <v>442</v>
      </c>
      <c r="Q465" s="10"/>
      <c r="R465" s="10">
        <v>5989150</v>
      </c>
      <c r="S465" s="39"/>
      <c r="T465" s="10"/>
      <c r="U465" s="49"/>
      <c r="V465" s="39"/>
      <c r="W465" s="11"/>
      <c r="X465" s="52"/>
      <c r="Y465" s="37"/>
      <c r="Z465" s="49"/>
      <c r="AA465" s="10"/>
      <c r="AB465" s="10"/>
      <c r="AC465" s="10"/>
      <c r="AD465" s="10"/>
      <c r="AE465" s="10"/>
      <c r="AF465" s="39"/>
      <c r="AG465" s="39"/>
      <c r="AH465" s="12">
        <f>+IF(AC465+(AB465*12)=0,0,(((AD465*12)+AE465)-((AB465*12)+AC465+((AF465*12)+AG465))))</f>
        <v>0</v>
      </c>
      <c r="AI465" s="12">
        <f>+((AF465*12)+AG465)+((AB465*12)+AC465)-AH465</f>
        <v>0</v>
      </c>
      <c r="AJ465" s="13">
        <f>+X465+Y465</f>
        <v>0</v>
      </c>
      <c r="AK465" s="10">
        <f>+AI465-AJ465</f>
        <v>0</v>
      </c>
      <c r="AL465" s="39" t="e">
        <f>+IF(AZ465&gt;11000,11000,AZ465)</f>
        <v>#REF!</v>
      </c>
      <c r="AM465" s="10" t="e">
        <f>AL465*(AK465/12)</f>
        <v>#REF!</v>
      </c>
      <c r="AN465" s="10"/>
      <c r="AO465" s="10" t="e">
        <f>+AN465/AM465</f>
        <v>#REF!</v>
      </c>
      <c r="AP465" s="10" t="e">
        <f>AM465*(1-AO465)</f>
        <v>#REF!</v>
      </c>
      <c r="AQ465" s="10"/>
      <c r="AR465" s="10" t="e">
        <f>+AQ465/AM465</f>
        <v>#REF!</v>
      </c>
      <c r="AS465" s="10" t="e">
        <f>+AM465-AN465-AQ465</f>
        <v>#REF!</v>
      </c>
      <c r="AT465" s="10"/>
      <c r="AU465" s="10"/>
      <c r="AV465" s="10"/>
      <c r="AW465" s="10" t="e">
        <f t="shared" si="7"/>
        <v>#REF!</v>
      </c>
      <c r="AZ465" t="e">
        <f>+AVERAGE(#REF!)</f>
        <v>#REF!</v>
      </c>
    </row>
    <row r="466" spans="1:52">
      <c r="A466" s="10">
        <v>464</v>
      </c>
      <c r="B466" s="21">
        <v>42101</v>
      </c>
      <c r="C466" s="10" t="s">
        <v>360</v>
      </c>
      <c r="D466" s="10"/>
      <c r="E466" s="10" t="s">
        <v>450</v>
      </c>
      <c r="F466" s="10" t="s">
        <v>79</v>
      </c>
      <c r="G466" s="10"/>
      <c r="H466" s="10"/>
      <c r="I466" s="10"/>
      <c r="J466" s="10" t="s">
        <v>51</v>
      </c>
      <c r="K466" s="10"/>
      <c r="L466" s="10" t="s">
        <v>57</v>
      </c>
      <c r="M466" s="10" t="s">
        <v>360</v>
      </c>
      <c r="N466" s="10"/>
      <c r="O466" s="10" t="s">
        <v>450</v>
      </c>
      <c r="P466" s="10" t="s">
        <v>79</v>
      </c>
      <c r="Q466" s="10"/>
      <c r="R466" s="10">
        <v>429592</v>
      </c>
      <c r="S466" s="39"/>
      <c r="T466" s="10"/>
      <c r="U466" s="49"/>
      <c r="V466" s="39"/>
      <c r="W466" s="11"/>
      <c r="X466" s="52"/>
      <c r="Y466" s="37"/>
      <c r="Z466" s="49"/>
      <c r="AA466" s="10"/>
      <c r="AB466" s="10"/>
      <c r="AC466" s="10"/>
      <c r="AD466" s="10"/>
      <c r="AE466" s="10"/>
      <c r="AF466" s="39"/>
      <c r="AG466" s="39"/>
      <c r="AH466" s="12">
        <f>+IF(AC466+(AB466*12)=0,0,(((AD466*12)+AE466)-((AB466*12)+AC466+((AF466*12)+AG466))))</f>
        <v>0</v>
      </c>
      <c r="AI466" s="12">
        <f>+((AF466*12)+AG466)+((AB466*12)+AC466)-AH466</f>
        <v>0</v>
      </c>
      <c r="AJ466" s="13">
        <f>+X466+Y466</f>
        <v>0</v>
      </c>
      <c r="AK466" s="10">
        <f>+AI466-AJ466</f>
        <v>0</v>
      </c>
      <c r="AL466" s="39" t="e">
        <f>+IF(AZ466&gt;11000,11000,AZ466)</f>
        <v>#REF!</v>
      </c>
      <c r="AM466" s="10" t="e">
        <f>AL466*(AK466/12)</f>
        <v>#REF!</v>
      </c>
      <c r="AN466" s="10"/>
      <c r="AO466" s="10" t="e">
        <f>+AN466/AM466</f>
        <v>#REF!</v>
      </c>
      <c r="AP466" s="10" t="e">
        <f>AM466*(1-AO466)</f>
        <v>#REF!</v>
      </c>
      <c r="AQ466" s="10"/>
      <c r="AR466" s="10" t="e">
        <f>+AQ466/AM466</f>
        <v>#REF!</v>
      </c>
      <c r="AS466" s="10" t="e">
        <f>+AM466-AN466-AQ466</f>
        <v>#REF!</v>
      </c>
      <c r="AT466" s="10"/>
      <c r="AU466" s="10"/>
      <c r="AV466" s="10"/>
      <c r="AW466" s="10" t="e">
        <f t="shared" si="7"/>
        <v>#REF!</v>
      </c>
      <c r="AZ466" t="e">
        <f>+AVERAGE(#REF!)</f>
        <v>#REF!</v>
      </c>
    </row>
    <row r="467" spans="1:52">
      <c r="A467" s="10">
        <v>465</v>
      </c>
      <c r="B467" s="21">
        <v>42101</v>
      </c>
      <c r="C467" s="10" t="s">
        <v>903</v>
      </c>
      <c r="D467" s="10"/>
      <c r="E467" s="10" t="s">
        <v>182</v>
      </c>
      <c r="F467" s="10" t="s">
        <v>165</v>
      </c>
      <c r="G467" s="10"/>
      <c r="H467" s="10"/>
      <c r="I467" s="10"/>
      <c r="J467" s="10" t="s">
        <v>51</v>
      </c>
      <c r="K467" s="10"/>
      <c r="L467" s="10" t="s">
        <v>57</v>
      </c>
      <c r="M467" s="10" t="s">
        <v>903</v>
      </c>
      <c r="N467" s="10"/>
      <c r="O467" s="10" t="s">
        <v>182</v>
      </c>
      <c r="P467" s="10" t="s">
        <v>165</v>
      </c>
      <c r="Q467" s="10"/>
      <c r="R467" s="10">
        <v>461936</v>
      </c>
      <c r="S467" s="39"/>
      <c r="T467" s="10"/>
      <c r="U467" s="49"/>
      <c r="V467" s="39"/>
      <c r="W467" s="11"/>
      <c r="X467" s="52"/>
      <c r="Y467" s="37"/>
      <c r="Z467" s="49"/>
      <c r="AA467" s="10"/>
      <c r="AB467" s="10"/>
      <c r="AC467" s="10"/>
      <c r="AD467" s="10"/>
      <c r="AE467" s="10"/>
      <c r="AF467" s="39"/>
      <c r="AG467" s="39"/>
      <c r="AH467" s="12">
        <f>+IF(AC467+(AB467*12)=0,0,(((AD467*12)+AE467)-((AB467*12)+AC467+((AF467*12)+AG467))))</f>
        <v>0</v>
      </c>
      <c r="AI467" s="12">
        <f>+((AF467*12)+AG467)+((AB467*12)+AC467)-AH467</f>
        <v>0</v>
      </c>
      <c r="AJ467" s="13">
        <f>+X467+Y467</f>
        <v>0</v>
      </c>
      <c r="AK467" s="10">
        <f>+AI467-AJ467</f>
        <v>0</v>
      </c>
      <c r="AL467" s="39" t="e">
        <f>+IF(AZ467&gt;11000,11000,AZ467)</f>
        <v>#REF!</v>
      </c>
      <c r="AM467" s="10" t="e">
        <f>AL467*(AK467/12)</f>
        <v>#REF!</v>
      </c>
      <c r="AN467" s="10"/>
      <c r="AO467" s="10" t="e">
        <f>+AN467/AM467</f>
        <v>#REF!</v>
      </c>
      <c r="AP467" s="10" t="e">
        <f>AM467*(1-AO467)</f>
        <v>#REF!</v>
      </c>
      <c r="AQ467" s="10"/>
      <c r="AR467" s="10" t="e">
        <f>+AQ467/AM467</f>
        <v>#REF!</v>
      </c>
      <c r="AS467" s="10" t="e">
        <f>+AM467-AN467-AQ467</f>
        <v>#REF!</v>
      </c>
      <c r="AT467" s="10"/>
      <c r="AU467" s="10"/>
      <c r="AV467" s="10"/>
      <c r="AW467" s="10" t="e">
        <f t="shared" si="7"/>
        <v>#REF!</v>
      </c>
      <c r="AZ467" t="e">
        <f>+AVERAGE(#REF!)</f>
        <v>#REF!</v>
      </c>
    </row>
    <row r="468" spans="1:52">
      <c r="A468" s="10">
        <v>466</v>
      </c>
      <c r="B468" s="21">
        <v>42101</v>
      </c>
      <c r="C468" s="10" t="s">
        <v>71</v>
      </c>
      <c r="D468" s="10" t="s">
        <v>334</v>
      </c>
      <c r="E468" s="10" t="s">
        <v>1122</v>
      </c>
      <c r="F468" s="10" t="s">
        <v>1092</v>
      </c>
      <c r="G468" s="10"/>
      <c r="H468" s="10"/>
      <c r="I468" s="10"/>
      <c r="J468" s="10" t="s">
        <v>136</v>
      </c>
      <c r="K468" s="10"/>
      <c r="L468" s="10" t="s">
        <v>69</v>
      </c>
      <c r="M468" s="10" t="s">
        <v>95</v>
      </c>
      <c r="N468" s="10" t="s">
        <v>106</v>
      </c>
      <c r="O468" s="10" t="s">
        <v>117</v>
      </c>
      <c r="P468" s="10" t="s">
        <v>1123</v>
      </c>
      <c r="Q468" s="10"/>
      <c r="R468" s="10">
        <v>2760015</v>
      </c>
      <c r="S468" s="39"/>
      <c r="T468" s="10"/>
      <c r="U468" s="49"/>
      <c r="V468" s="39"/>
      <c r="W468" s="11"/>
      <c r="X468" s="52"/>
      <c r="Y468" s="37"/>
      <c r="Z468" s="49"/>
      <c r="AA468" s="10"/>
      <c r="AB468" s="10"/>
      <c r="AC468" s="10"/>
      <c r="AD468" s="10"/>
      <c r="AE468" s="10"/>
      <c r="AF468" s="39"/>
      <c r="AG468" s="39"/>
      <c r="AH468" s="12">
        <f>+IF(AC468+(AB468*12)=0,0,(((AD468*12)+AE468)-((AB468*12)+AC468+((AF468*12)+AG468))))</f>
        <v>0</v>
      </c>
      <c r="AI468" s="12">
        <f>+((AF468*12)+AG468)+((AB468*12)+AC468)-AH468</f>
        <v>0</v>
      </c>
      <c r="AJ468" s="13">
        <f>+X468+Y468</f>
        <v>0</v>
      </c>
      <c r="AK468" s="10">
        <f>+AI468-AJ468</f>
        <v>0</v>
      </c>
      <c r="AL468" s="39" t="e">
        <f>+IF(AZ468&gt;11000,11000,AZ468)</f>
        <v>#REF!</v>
      </c>
      <c r="AM468" s="10" t="e">
        <f>AL468*(AK468/12)</f>
        <v>#REF!</v>
      </c>
      <c r="AN468" s="10"/>
      <c r="AO468" s="10" t="e">
        <f>+AN468/AM468</f>
        <v>#REF!</v>
      </c>
      <c r="AP468" s="10" t="e">
        <f>AM468*(1-AO468)</f>
        <v>#REF!</v>
      </c>
      <c r="AQ468" s="10"/>
      <c r="AR468" s="10" t="e">
        <f>+AQ468/AM468</f>
        <v>#REF!</v>
      </c>
      <c r="AS468" s="10" t="e">
        <f>+AM468-AN468-AQ468</f>
        <v>#REF!</v>
      </c>
      <c r="AT468" s="10"/>
      <c r="AU468" s="10"/>
      <c r="AV468" s="10"/>
      <c r="AW468" s="10" t="e">
        <f t="shared" si="7"/>
        <v>#REF!</v>
      </c>
      <c r="AZ468" t="e">
        <f>+AVERAGE(#REF!)</f>
        <v>#REF!</v>
      </c>
    </row>
    <row r="469" spans="1:52">
      <c r="A469" s="10">
        <v>467</v>
      </c>
      <c r="B469" s="21">
        <v>42101</v>
      </c>
      <c r="C469" s="10" t="s">
        <v>358</v>
      </c>
      <c r="D469" s="10"/>
      <c r="E469" s="10" t="s">
        <v>292</v>
      </c>
      <c r="F469" s="10" t="s">
        <v>343</v>
      </c>
      <c r="G469" s="10"/>
      <c r="H469" s="10"/>
      <c r="I469" s="10"/>
      <c r="J469" s="10" t="s">
        <v>51</v>
      </c>
      <c r="K469" s="10"/>
      <c r="L469" s="10" t="s">
        <v>57</v>
      </c>
      <c r="M469" s="10" t="s">
        <v>358</v>
      </c>
      <c r="N469" s="10"/>
      <c r="O469" s="10" t="s">
        <v>292</v>
      </c>
      <c r="P469" s="10" t="s">
        <v>343</v>
      </c>
      <c r="Q469" s="10"/>
      <c r="R469" s="10">
        <v>649285</v>
      </c>
      <c r="S469" s="39"/>
      <c r="T469" s="10"/>
      <c r="U469" s="49"/>
      <c r="V469" s="39"/>
      <c r="W469" s="11"/>
      <c r="X469" s="52"/>
      <c r="Y469" s="37"/>
      <c r="Z469" s="49"/>
      <c r="AA469" s="10"/>
      <c r="AB469" s="10"/>
      <c r="AC469" s="10"/>
      <c r="AD469" s="10"/>
      <c r="AE469" s="10"/>
      <c r="AF469" s="39"/>
      <c r="AG469" s="39"/>
      <c r="AH469" s="12">
        <f>+IF(AC469+(AB469*12)=0,0,(((AD469*12)+AE469)-((AB469*12)+AC469+((AF469*12)+AG469))))</f>
        <v>0</v>
      </c>
      <c r="AI469" s="12">
        <f>+((AF469*12)+AG469)+((AB469*12)+AC469)-AH469</f>
        <v>0</v>
      </c>
      <c r="AJ469" s="13">
        <f>+X469+Y469</f>
        <v>0</v>
      </c>
      <c r="AK469" s="10">
        <f>+AI469-AJ469</f>
        <v>0</v>
      </c>
      <c r="AL469" s="39" t="e">
        <f>+IF(AZ469&gt;11000,11000,AZ469)</f>
        <v>#REF!</v>
      </c>
      <c r="AM469" s="10" t="e">
        <f>AL469*(AK469/12)</f>
        <v>#REF!</v>
      </c>
      <c r="AN469" s="10"/>
      <c r="AO469" s="10" t="e">
        <f>+AN469/AM469</f>
        <v>#REF!</v>
      </c>
      <c r="AP469" s="10" t="e">
        <f>AM469*(1-AO469)</f>
        <v>#REF!</v>
      </c>
      <c r="AQ469" s="10"/>
      <c r="AR469" s="10" t="e">
        <f>+AQ469/AM469</f>
        <v>#REF!</v>
      </c>
      <c r="AS469" s="10" t="e">
        <f>+AM469-AN469-AQ469</f>
        <v>#REF!</v>
      </c>
      <c r="AT469" s="10"/>
      <c r="AU469" s="10"/>
      <c r="AV469" s="10"/>
      <c r="AW469" s="10" t="e">
        <f t="shared" si="7"/>
        <v>#REF!</v>
      </c>
      <c r="AZ469" t="e">
        <f>+AVERAGE(#REF!)</f>
        <v>#REF!</v>
      </c>
    </row>
    <row r="470" spans="1:52">
      <c r="A470" s="10">
        <v>468</v>
      </c>
      <c r="B470" s="21">
        <v>42101</v>
      </c>
      <c r="C470" s="10" t="s">
        <v>1124</v>
      </c>
      <c r="D470" s="10"/>
      <c r="E470" s="10" t="s">
        <v>1125</v>
      </c>
      <c r="F470" s="10" t="s">
        <v>1022</v>
      </c>
      <c r="G470" s="10"/>
      <c r="H470" s="10"/>
      <c r="I470" s="10"/>
      <c r="J470" s="10" t="s">
        <v>51</v>
      </c>
      <c r="K470" s="10"/>
      <c r="L470" s="10" t="s">
        <v>74</v>
      </c>
      <c r="M470" s="10" t="s">
        <v>1124</v>
      </c>
      <c r="N470" s="10"/>
      <c r="O470" s="10" t="s">
        <v>1125</v>
      </c>
      <c r="P470" s="10" t="s">
        <v>1022</v>
      </c>
      <c r="Q470" s="10"/>
      <c r="R470" s="10">
        <v>2354426</v>
      </c>
      <c r="S470" s="39"/>
      <c r="T470" s="10"/>
      <c r="U470" s="49"/>
      <c r="V470" s="39"/>
      <c r="W470" s="11"/>
      <c r="X470" s="52"/>
      <c r="Y470" s="37"/>
      <c r="Z470" s="49"/>
      <c r="AA470" s="10"/>
      <c r="AB470" s="10"/>
      <c r="AC470" s="10"/>
      <c r="AD470" s="10"/>
      <c r="AE470" s="10"/>
      <c r="AF470" s="39"/>
      <c r="AG470" s="39"/>
      <c r="AH470" s="12">
        <f>+IF(AC470+(AB470*12)=0,0,(((AD470*12)+AE470)-((AB470*12)+AC470+((AF470*12)+AG470))))</f>
        <v>0</v>
      </c>
      <c r="AI470" s="12">
        <f>+((AF470*12)+AG470)+((AB470*12)+AC470)-AH470</f>
        <v>0</v>
      </c>
      <c r="AJ470" s="13">
        <f>+X470+Y470</f>
        <v>0</v>
      </c>
      <c r="AK470" s="10">
        <f>+AI470-AJ470</f>
        <v>0</v>
      </c>
      <c r="AL470" s="39" t="e">
        <f>+IF(AZ470&gt;11000,11000,AZ470)</f>
        <v>#REF!</v>
      </c>
      <c r="AM470" s="10" t="e">
        <f>AL470*(AK470/12)</f>
        <v>#REF!</v>
      </c>
      <c r="AN470" s="10"/>
      <c r="AO470" s="10" t="e">
        <f>+AN470/AM470</f>
        <v>#REF!</v>
      </c>
      <c r="AP470" s="10" t="e">
        <f>AM470*(1-AO470)</f>
        <v>#REF!</v>
      </c>
      <c r="AQ470" s="10"/>
      <c r="AR470" s="10" t="e">
        <f>+AQ470/AM470</f>
        <v>#REF!</v>
      </c>
      <c r="AS470" s="10" t="e">
        <f>+AM470-AN470-AQ470</f>
        <v>#REF!</v>
      </c>
      <c r="AT470" s="10"/>
      <c r="AU470" s="10"/>
      <c r="AV470" s="10"/>
      <c r="AW470" s="10" t="e">
        <f t="shared" si="7"/>
        <v>#REF!</v>
      </c>
      <c r="AZ470" t="e">
        <f>+AVERAGE(#REF!)</f>
        <v>#REF!</v>
      </c>
    </row>
    <row r="471" spans="1:52">
      <c r="A471" s="10">
        <v>469</v>
      </c>
      <c r="B471" s="21">
        <v>42101</v>
      </c>
      <c r="C471" s="10" t="s">
        <v>1094</v>
      </c>
      <c r="D471" s="10"/>
      <c r="E471" s="10" t="s">
        <v>1126</v>
      </c>
      <c r="F471" s="10" t="s">
        <v>401</v>
      </c>
      <c r="G471" s="10"/>
      <c r="H471" s="10"/>
      <c r="I471" s="10"/>
      <c r="J471" s="10" t="s">
        <v>51</v>
      </c>
      <c r="K471" s="10"/>
      <c r="L471" s="10" t="s">
        <v>158</v>
      </c>
      <c r="M471" s="10" t="s">
        <v>1094</v>
      </c>
      <c r="N471" s="10"/>
      <c r="O471" s="10" t="s">
        <v>1126</v>
      </c>
      <c r="P471" s="10" t="s">
        <v>401</v>
      </c>
      <c r="Q471" s="10"/>
      <c r="R471" s="10">
        <v>488632</v>
      </c>
      <c r="S471" s="39"/>
      <c r="T471" s="10"/>
      <c r="U471" s="49"/>
      <c r="V471" s="39"/>
      <c r="W471" s="11"/>
      <c r="X471" s="52"/>
      <c r="Y471" s="37"/>
      <c r="Z471" s="49"/>
      <c r="AA471" s="10"/>
      <c r="AB471" s="10"/>
      <c r="AC471" s="10"/>
      <c r="AD471" s="10"/>
      <c r="AE471" s="10"/>
      <c r="AF471" s="39"/>
      <c r="AG471" s="39"/>
      <c r="AH471" s="12">
        <f>+IF(AC471+(AB471*12)=0,0,(((AD471*12)+AE471)-((AB471*12)+AC471+((AF471*12)+AG471))))</f>
        <v>0</v>
      </c>
      <c r="AI471" s="12">
        <f>+((AF471*12)+AG471)+((AB471*12)+AC471)-AH471</f>
        <v>0</v>
      </c>
      <c r="AJ471" s="13">
        <f>+X471+Y471</f>
        <v>0</v>
      </c>
      <c r="AK471" s="10">
        <f>+AI471-AJ471</f>
        <v>0</v>
      </c>
      <c r="AL471" s="39" t="e">
        <f>+IF(AZ471&gt;11000,11000,AZ471)</f>
        <v>#REF!</v>
      </c>
      <c r="AM471" s="10" t="e">
        <f>AL471*(AK471/12)</f>
        <v>#REF!</v>
      </c>
      <c r="AN471" s="10"/>
      <c r="AO471" s="10" t="e">
        <f>+AN471/AM471</f>
        <v>#REF!</v>
      </c>
      <c r="AP471" s="10" t="e">
        <f>AM471*(1-AO471)</f>
        <v>#REF!</v>
      </c>
      <c r="AQ471" s="10"/>
      <c r="AR471" s="10" t="e">
        <f>+AQ471/AM471</f>
        <v>#REF!</v>
      </c>
      <c r="AS471" s="10" t="e">
        <f>+AM471-AN471-AQ471</f>
        <v>#REF!</v>
      </c>
      <c r="AT471" s="10"/>
      <c r="AU471" s="10"/>
      <c r="AV471" s="10"/>
      <c r="AW471" s="10" t="e">
        <f t="shared" si="7"/>
        <v>#REF!</v>
      </c>
      <c r="AZ471" t="e">
        <f>+AVERAGE(#REF!)</f>
        <v>#REF!</v>
      </c>
    </row>
    <row r="472" spans="1:52">
      <c r="A472" s="10">
        <v>470</v>
      </c>
      <c r="B472" s="21">
        <v>42101</v>
      </c>
      <c r="C472" s="10" t="s">
        <v>254</v>
      </c>
      <c r="D472" s="10"/>
      <c r="E472" s="10" t="s">
        <v>948</v>
      </c>
      <c r="F472" s="10" t="s">
        <v>502</v>
      </c>
      <c r="G472" s="10"/>
      <c r="H472" s="10"/>
      <c r="I472" s="10"/>
      <c r="J472" s="10" t="s">
        <v>51</v>
      </c>
      <c r="K472" s="10"/>
      <c r="L472" s="10" t="s">
        <v>57</v>
      </c>
      <c r="M472" s="10" t="s">
        <v>254</v>
      </c>
      <c r="N472" s="10"/>
      <c r="O472" s="10" t="s">
        <v>948</v>
      </c>
      <c r="P472" s="10" t="s">
        <v>502</v>
      </c>
      <c r="Q472" s="10"/>
      <c r="R472" s="10">
        <v>2327805</v>
      </c>
      <c r="S472" s="39"/>
      <c r="T472" s="10"/>
      <c r="U472" s="49"/>
      <c r="V472" s="39"/>
      <c r="W472" s="11"/>
      <c r="X472" s="52"/>
      <c r="Y472" s="37"/>
      <c r="Z472" s="49"/>
      <c r="AA472" s="10"/>
      <c r="AB472" s="10"/>
      <c r="AC472" s="10"/>
      <c r="AD472" s="10"/>
      <c r="AE472" s="10"/>
      <c r="AF472" s="39"/>
      <c r="AG472" s="39"/>
      <c r="AH472" s="12">
        <f>+IF(AC472+(AB472*12)=0,0,(((AD472*12)+AE472)-((AB472*12)+AC472+((AF472*12)+AG472))))</f>
        <v>0</v>
      </c>
      <c r="AI472" s="12">
        <f>+((AF472*12)+AG472)+((AB472*12)+AC472)-AH472</f>
        <v>0</v>
      </c>
      <c r="AJ472" s="13">
        <f>+X472+Y472</f>
        <v>0</v>
      </c>
      <c r="AK472" s="10">
        <f>+AI472-AJ472</f>
        <v>0</v>
      </c>
      <c r="AL472" s="39" t="e">
        <f>+IF(AZ472&gt;11000,11000,AZ472)</f>
        <v>#REF!</v>
      </c>
      <c r="AM472" s="10" t="e">
        <f>AL472*(AK472/12)</f>
        <v>#REF!</v>
      </c>
      <c r="AN472" s="10"/>
      <c r="AO472" s="10" t="e">
        <f>+AN472/AM472</f>
        <v>#REF!</v>
      </c>
      <c r="AP472" s="10" t="e">
        <f>AM472*(1-AO472)</f>
        <v>#REF!</v>
      </c>
      <c r="AQ472" s="10"/>
      <c r="AR472" s="10" t="e">
        <f>+AQ472/AM472</f>
        <v>#REF!</v>
      </c>
      <c r="AS472" s="10" t="e">
        <f>+AM472-AN472-AQ472</f>
        <v>#REF!</v>
      </c>
      <c r="AT472" s="10"/>
      <c r="AU472" s="10"/>
      <c r="AV472" s="10"/>
      <c r="AW472" s="10" t="e">
        <f t="shared" si="7"/>
        <v>#REF!</v>
      </c>
      <c r="AZ472" t="e">
        <f>+AVERAGE(#REF!)</f>
        <v>#REF!</v>
      </c>
    </row>
    <row r="473" spans="1:52">
      <c r="A473" s="10">
        <v>471</v>
      </c>
      <c r="B473" s="21">
        <v>42101</v>
      </c>
      <c r="C473" s="10" t="s">
        <v>1127</v>
      </c>
      <c r="D473" s="10"/>
      <c r="E473" s="10" t="s">
        <v>775</v>
      </c>
      <c r="F473" s="10"/>
      <c r="G473" s="10"/>
      <c r="H473" s="10"/>
      <c r="I473" s="10"/>
      <c r="J473" s="10" t="s">
        <v>51</v>
      </c>
      <c r="K473" s="10"/>
      <c r="L473" s="10" t="s">
        <v>158</v>
      </c>
      <c r="M473" s="10" t="s">
        <v>1127</v>
      </c>
      <c r="N473" s="10"/>
      <c r="O473" s="10" t="s">
        <v>775</v>
      </c>
      <c r="P473" s="10"/>
      <c r="Q473" s="10"/>
      <c r="R473" s="10">
        <v>2044351</v>
      </c>
      <c r="S473" s="39"/>
      <c r="T473" s="10"/>
      <c r="U473" s="49"/>
      <c r="V473" s="39"/>
      <c r="W473" s="11"/>
      <c r="X473" s="52"/>
      <c r="Y473" s="37"/>
      <c r="Z473" s="49"/>
      <c r="AA473" s="10"/>
      <c r="AB473" s="10"/>
      <c r="AC473" s="10"/>
      <c r="AD473" s="10"/>
      <c r="AE473" s="10"/>
      <c r="AF473" s="39"/>
      <c r="AG473" s="39"/>
      <c r="AH473" s="12">
        <f>+IF(AC473+(AB473*12)=0,0,(((AD473*12)+AE473)-((AB473*12)+AC473+((AF473*12)+AG473))))</f>
        <v>0</v>
      </c>
      <c r="AI473" s="12">
        <f>+((AF473*12)+AG473)+((AB473*12)+AC473)-AH473</f>
        <v>0</v>
      </c>
      <c r="AJ473" s="13">
        <f>+X473+Y473</f>
        <v>0</v>
      </c>
      <c r="AK473" s="10">
        <f>+AI473-AJ473</f>
        <v>0</v>
      </c>
      <c r="AL473" s="39" t="e">
        <f>+IF(AZ473&gt;11000,11000,AZ473)</f>
        <v>#REF!</v>
      </c>
      <c r="AM473" s="10" t="e">
        <f>AL473*(AK473/12)</f>
        <v>#REF!</v>
      </c>
      <c r="AN473" s="10"/>
      <c r="AO473" s="10" t="e">
        <f>+AN473/AM473</f>
        <v>#REF!</v>
      </c>
      <c r="AP473" s="10" t="e">
        <f>AM473*(1-AO473)</f>
        <v>#REF!</v>
      </c>
      <c r="AQ473" s="10"/>
      <c r="AR473" s="10" t="e">
        <f>+AQ473/AM473</f>
        <v>#REF!</v>
      </c>
      <c r="AS473" s="10" t="e">
        <f>+AM473-AN473-AQ473</f>
        <v>#REF!</v>
      </c>
      <c r="AT473" s="10"/>
      <c r="AU473" s="10"/>
      <c r="AV473" s="10"/>
      <c r="AW473" s="10" t="e">
        <f t="shared" si="7"/>
        <v>#REF!</v>
      </c>
      <c r="AZ473" t="e">
        <f>+AVERAGE(#REF!)</f>
        <v>#REF!</v>
      </c>
    </row>
    <row r="474" spans="1:52">
      <c r="A474" s="10">
        <v>472</v>
      </c>
      <c r="B474" s="21">
        <v>42102</v>
      </c>
      <c r="C474" s="10" t="s">
        <v>48</v>
      </c>
      <c r="D474" s="10"/>
      <c r="E474" s="10" t="s">
        <v>182</v>
      </c>
      <c r="F474" s="10" t="s">
        <v>1128</v>
      </c>
      <c r="G474" s="10"/>
      <c r="H474" s="10"/>
      <c r="I474" s="10"/>
      <c r="J474" s="10" t="s">
        <v>51</v>
      </c>
      <c r="K474" s="10"/>
      <c r="L474" s="10" t="s">
        <v>57</v>
      </c>
      <c r="M474" s="10" t="s">
        <v>48</v>
      </c>
      <c r="N474" s="10"/>
      <c r="O474" s="10" t="s">
        <v>182</v>
      </c>
      <c r="P474" s="10" t="s">
        <v>1128</v>
      </c>
      <c r="Q474" s="10"/>
      <c r="R474" s="10">
        <v>2061470</v>
      </c>
      <c r="S474" s="39"/>
      <c r="T474" s="10"/>
      <c r="U474" s="49"/>
      <c r="V474" s="39"/>
      <c r="W474" s="11"/>
      <c r="X474" s="52"/>
      <c r="Y474" s="37"/>
      <c r="Z474" s="49"/>
      <c r="AA474" s="10"/>
      <c r="AB474" s="10"/>
      <c r="AC474" s="10"/>
      <c r="AD474" s="10"/>
      <c r="AE474" s="10"/>
      <c r="AF474" s="39"/>
      <c r="AG474" s="39"/>
      <c r="AH474" s="12">
        <f>+IF(AC474+(AB474*12)=0,0,(((AD474*12)+AE474)-((AB474*12)+AC474+((AF474*12)+AG474))))</f>
        <v>0</v>
      </c>
      <c r="AI474" s="12">
        <f>+((AF474*12)+AG474)+((AB474*12)+AC474)-AH474</f>
        <v>0</v>
      </c>
      <c r="AJ474" s="13">
        <f>+X474+Y474</f>
        <v>0</v>
      </c>
      <c r="AK474" s="10">
        <f>+AI474-AJ474</f>
        <v>0</v>
      </c>
      <c r="AL474" s="39" t="e">
        <f>+IF(AZ474&gt;11000,11000,AZ474)</f>
        <v>#REF!</v>
      </c>
      <c r="AM474" s="10" t="e">
        <f>AL474*(AK474/12)</f>
        <v>#REF!</v>
      </c>
      <c r="AN474" s="10"/>
      <c r="AO474" s="10" t="e">
        <f>+AN474/AM474</f>
        <v>#REF!</v>
      </c>
      <c r="AP474" s="10" t="e">
        <f>AM474*(1-AO474)</f>
        <v>#REF!</v>
      </c>
      <c r="AQ474" s="10"/>
      <c r="AR474" s="10" t="e">
        <f>+AQ474/AM474</f>
        <v>#REF!</v>
      </c>
      <c r="AS474" s="10" t="e">
        <f>+AM474-AN474-AQ474</f>
        <v>#REF!</v>
      </c>
      <c r="AT474" s="10"/>
      <c r="AU474" s="10"/>
      <c r="AV474" s="10"/>
      <c r="AW474" s="10" t="e">
        <f t="shared" si="7"/>
        <v>#REF!</v>
      </c>
      <c r="AZ474" t="e">
        <f>+AVERAGE(#REF!)</f>
        <v>#REF!</v>
      </c>
    </row>
    <row r="475" spans="1:52">
      <c r="A475" s="10">
        <v>473</v>
      </c>
      <c r="B475" s="21">
        <v>42102</v>
      </c>
      <c r="C475" s="10" t="s">
        <v>914</v>
      </c>
      <c r="D475" s="10" t="s">
        <v>663</v>
      </c>
      <c r="E475" s="10" t="s">
        <v>1129</v>
      </c>
      <c r="F475" s="10" t="s">
        <v>672</v>
      </c>
      <c r="G475" s="10"/>
      <c r="H475" s="10"/>
      <c r="I475" s="10"/>
      <c r="J475" s="10" t="s">
        <v>51</v>
      </c>
      <c r="K475" s="10"/>
      <c r="L475" s="10" t="s">
        <v>538</v>
      </c>
      <c r="M475" s="10" t="s">
        <v>914</v>
      </c>
      <c r="N475" s="10" t="s">
        <v>663</v>
      </c>
      <c r="O475" s="10" t="s">
        <v>1129</v>
      </c>
      <c r="P475" s="10" t="s">
        <v>672</v>
      </c>
      <c r="Q475" s="10"/>
      <c r="R475" s="10">
        <v>490221</v>
      </c>
      <c r="S475" s="39"/>
      <c r="T475" s="10"/>
      <c r="U475" s="49"/>
      <c r="V475" s="39"/>
      <c r="W475" s="11"/>
      <c r="X475" s="52"/>
      <c r="Y475" s="37"/>
      <c r="Z475" s="49"/>
      <c r="AA475" s="10"/>
      <c r="AB475" s="10"/>
      <c r="AC475" s="10"/>
      <c r="AD475" s="10"/>
      <c r="AE475" s="10"/>
      <c r="AF475" s="39"/>
      <c r="AG475" s="39"/>
      <c r="AH475" s="12">
        <f>+IF(AC475+(AB475*12)=0,0,(((AD475*12)+AE475)-((AB475*12)+AC475+((AF475*12)+AG475))))</f>
        <v>0</v>
      </c>
      <c r="AI475" s="12">
        <f>+((AF475*12)+AG475)+((AB475*12)+AC475)-AH475</f>
        <v>0</v>
      </c>
      <c r="AJ475" s="13">
        <f>+X475+Y475</f>
        <v>0</v>
      </c>
      <c r="AK475" s="10">
        <f>+AI475-AJ475</f>
        <v>0</v>
      </c>
      <c r="AL475" s="39" t="e">
        <f>+IF(AZ475&gt;11000,11000,AZ475)</f>
        <v>#REF!</v>
      </c>
      <c r="AM475" s="10" t="e">
        <f>AL475*(AK475/12)</f>
        <v>#REF!</v>
      </c>
      <c r="AN475" s="10"/>
      <c r="AO475" s="10" t="e">
        <f>+AN475/AM475</f>
        <v>#REF!</v>
      </c>
      <c r="AP475" s="10" t="e">
        <f>AM475*(1-AO475)</f>
        <v>#REF!</v>
      </c>
      <c r="AQ475" s="10"/>
      <c r="AR475" s="10" t="e">
        <f>+AQ475/AM475</f>
        <v>#REF!</v>
      </c>
      <c r="AS475" s="10" t="e">
        <f>+AM475-AN475-AQ475</f>
        <v>#REF!</v>
      </c>
      <c r="AT475" s="10"/>
      <c r="AU475" s="10"/>
      <c r="AV475" s="10"/>
      <c r="AW475" s="10" t="e">
        <f t="shared" si="7"/>
        <v>#REF!</v>
      </c>
      <c r="AZ475" t="e">
        <f>+AVERAGE(#REF!)</f>
        <v>#REF!</v>
      </c>
    </row>
    <row r="476" spans="1:52">
      <c r="A476" s="10">
        <v>474</v>
      </c>
      <c r="B476" s="21">
        <v>42102</v>
      </c>
      <c r="C476" s="10" t="s">
        <v>279</v>
      </c>
      <c r="D476" s="10"/>
      <c r="E476" s="10" t="s">
        <v>802</v>
      </c>
      <c r="F476" s="10" t="s">
        <v>320</v>
      </c>
      <c r="G476" s="10"/>
      <c r="H476" s="10"/>
      <c r="I476" s="10"/>
      <c r="J476" s="10" t="s">
        <v>51</v>
      </c>
      <c r="K476" s="10"/>
      <c r="L476" s="10" t="s">
        <v>52</v>
      </c>
      <c r="M476" s="10" t="s">
        <v>279</v>
      </c>
      <c r="N476" s="10"/>
      <c r="O476" s="10" t="s">
        <v>802</v>
      </c>
      <c r="P476" s="10" t="s">
        <v>320</v>
      </c>
      <c r="Q476" s="10"/>
      <c r="R476" s="10">
        <v>5994578</v>
      </c>
      <c r="S476" s="39"/>
      <c r="T476" s="10"/>
      <c r="U476" s="49"/>
      <c r="V476" s="39"/>
      <c r="W476" s="11"/>
      <c r="X476" s="52"/>
      <c r="Y476" s="37"/>
      <c r="Z476" s="49"/>
      <c r="AA476" s="10"/>
      <c r="AB476" s="10"/>
      <c r="AC476" s="10"/>
      <c r="AD476" s="10"/>
      <c r="AE476" s="10"/>
      <c r="AF476" s="39"/>
      <c r="AG476" s="39"/>
      <c r="AH476" s="12">
        <f>+IF(AC476+(AB476*12)=0,0,(((AD476*12)+AE476)-((AB476*12)+AC476+((AF476*12)+AG476))))</f>
        <v>0</v>
      </c>
      <c r="AI476" s="12">
        <f>+((AF476*12)+AG476)+((AB476*12)+AC476)-AH476</f>
        <v>0</v>
      </c>
      <c r="AJ476" s="13">
        <f>+X476+Y476</f>
        <v>0</v>
      </c>
      <c r="AK476" s="10">
        <f>+AI476-AJ476</f>
        <v>0</v>
      </c>
      <c r="AL476" s="39" t="e">
        <f>+IF(AZ476&gt;11000,11000,AZ476)</f>
        <v>#REF!</v>
      </c>
      <c r="AM476" s="10" t="e">
        <f>AL476*(AK476/12)</f>
        <v>#REF!</v>
      </c>
      <c r="AN476" s="10"/>
      <c r="AO476" s="10" t="e">
        <f>+AN476/AM476</f>
        <v>#REF!</v>
      </c>
      <c r="AP476" s="10" t="e">
        <f>AM476*(1-AO476)</f>
        <v>#REF!</v>
      </c>
      <c r="AQ476" s="10"/>
      <c r="AR476" s="10" t="e">
        <f>+AQ476/AM476</f>
        <v>#REF!</v>
      </c>
      <c r="AS476" s="10" t="e">
        <f>+AM476-AN476-AQ476</f>
        <v>#REF!</v>
      </c>
      <c r="AT476" s="10"/>
      <c r="AU476" s="10"/>
      <c r="AV476" s="10"/>
      <c r="AW476" s="10" t="e">
        <f t="shared" si="7"/>
        <v>#REF!</v>
      </c>
      <c r="AZ476" t="e">
        <f>+AVERAGE(#REF!)</f>
        <v>#REF!</v>
      </c>
    </row>
    <row r="477" spans="1:52">
      <c r="A477" s="10">
        <v>475</v>
      </c>
      <c r="B477" s="21">
        <v>42102</v>
      </c>
      <c r="C477" s="10" t="s">
        <v>795</v>
      </c>
      <c r="D477" s="10"/>
      <c r="E477" s="10" t="s">
        <v>502</v>
      </c>
      <c r="F477" s="10" t="s">
        <v>889</v>
      </c>
      <c r="G477" s="10"/>
      <c r="H477" s="10"/>
      <c r="I477" s="10"/>
      <c r="J477" s="10" t="s">
        <v>51</v>
      </c>
      <c r="K477" s="10"/>
      <c r="L477" s="10" t="s">
        <v>52</v>
      </c>
      <c r="M477" s="10" t="s">
        <v>795</v>
      </c>
      <c r="N477" s="10"/>
      <c r="O477" s="10" t="s">
        <v>502</v>
      </c>
      <c r="P477" s="10" t="s">
        <v>889</v>
      </c>
      <c r="Q477" s="10"/>
      <c r="R477" s="10">
        <v>428847</v>
      </c>
      <c r="S477" s="39"/>
      <c r="T477" s="10"/>
      <c r="U477" s="49"/>
      <c r="V477" s="39"/>
      <c r="W477" s="11"/>
      <c r="X477" s="52"/>
      <c r="Y477" s="37"/>
      <c r="Z477" s="49"/>
      <c r="AA477" s="10"/>
      <c r="AB477" s="10"/>
      <c r="AC477" s="10"/>
      <c r="AD477" s="10"/>
      <c r="AE477" s="10"/>
      <c r="AF477" s="39"/>
      <c r="AG477" s="39"/>
      <c r="AH477" s="12">
        <f>+IF(AC477+(AB477*12)=0,0,(((AD477*12)+AE477)-((AB477*12)+AC477+((AF477*12)+AG477))))</f>
        <v>0</v>
      </c>
      <c r="AI477" s="12">
        <f>+((AF477*12)+AG477)+((AB477*12)+AC477)-AH477</f>
        <v>0</v>
      </c>
      <c r="AJ477" s="13">
        <f>+X477+Y477</f>
        <v>0</v>
      </c>
      <c r="AK477" s="10">
        <f>+AI477-AJ477</f>
        <v>0</v>
      </c>
      <c r="AL477" s="39" t="e">
        <f>+IF(AZ477&gt;11000,11000,AZ477)</f>
        <v>#REF!</v>
      </c>
      <c r="AM477" s="10" t="e">
        <f>AL477*(AK477/12)</f>
        <v>#REF!</v>
      </c>
      <c r="AN477" s="10"/>
      <c r="AO477" s="10" t="e">
        <f>+AN477/AM477</f>
        <v>#REF!</v>
      </c>
      <c r="AP477" s="10" t="e">
        <f>AM477*(1-AO477)</f>
        <v>#REF!</v>
      </c>
      <c r="AQ477" s="10"/>
      <c r="AR477" s="10" t="e">
        <f>+AQ477/AM477</f>
        <v>#REF!</v>
      </c>
      <c r="AS477" s="10" t="e">
        <f>+AM477-AN477-AQ477</f>
        <v>#REF!</v>
      </c>
      <c r="AT477" s="10"/>
      <c r="AU477" s="10"/>
      <c r="AV477" s="10"/>
      <c r="AW477" s="10" t="e">
        <f t="shared" si="7"/>
        <v>#REF!</v>
      </c>
      <c r="AZ477" t="e">
        <f>+AVERAGE(#REF!)</f>
        <v>#REF!</v>
      </c>
    </row>
    <row r="478" spans="1:52">
      <c r="A478" s="10">
        <v>476</v>
      </c>
      <c r="B478" s="21">
        <v>42102</v>
      </c>
      <c r="C478" s="10" t="s">
        <v>1130</v>
      </c>
      <c r="D478" s="10" t="s">
        <v>441</v>
      </c>
      <c r="E478" s="10" t="s">
        <v>346</v>
      </c>
      <c r="F478" s="10" t="s">
        <v>1131</v>
      </c>
      <c r="G478" s="10"/>
      <c r="H478" s="10"/>
      <c r="I478" s="10"/>
      <c r="J478" s="10" t="s">
        <v>51</v>
      </c>
      <c r="K478" s="10"/>
      <c r="L478" s="10" t="s">
        <v>150</v>
      </c>
      <c r="M478" s="10" t="s">
        <v>1130</v>
      </c>
      <c r="N478" s="10" t="s">
        <v>441</v>
      </c>
      <c r="O478" s="10" t="s">
        <v>346</v>
      </c>
      <c r="P478" s="10" t="s">
        <v>1131</v>
      </c>
      <c r="Q478" s="10"/>
      <c r="R478" s="10">
        <v>2213955</v>
      </c>
      <c r="S478" s="39"/>
      <c r="T478" s="10"/>
      <c r="U478" s="49"/>
      <c r="V478" s="39"/>
      <c r="W478" s="11"/>
      <c r="X478" s="52"/>
      <c r="Y478" s="37"/>
      <c r="Z478" s="49"/>
      <c r="AA478" s="10"/>
      <c r="AB478" s="10"/>
      <c r="AC478" s="10"/>
      <c r="AD478" s="10"/>
      <c r="AE478" s="10"/>
      <c r="AF478" s="39"/>
      <c r="AG478" s="39"/>
      <c r="AH478" s="12">
        <f>+IF(AC478+(AB478*12)=0,0,(((AD478*12)+AE478)-((AB478*12)+AC478+((AF478*12)+AG478))))</f>
        <v>0</v>
      </c>
      <c r="AI478" s="12">
        <f>+((AF478*12)+AG478)+((AB478*12)+AC478)-AH478</f>
        <v>0</v>
      </c>
      <c r="AJ478" s="13">
        <f>+X478+Y478</f>
        <v>0</v>
      </c>
      <c r="AK478" s="10">
        <f>+AI478-AJ478</f>
        <v>0</v>
      </c>
      <c r="AL478" s="39" t="e">
        <f>+IF(AZ478&gt;11000,11000,AZ478)</f>
        <v>#REF!</v>
      </c>
      <c r="AM478" s="10" t="e">
        <f>AL478*(AK478/12)</f>
        <v>#REF!</v>
      </c>
      <c r="AN478" s="10"/>
      <c r="AO478" s="10" t="e">
        <f>+AN478/AM478</f>
        <v>#REF!</v>
      </c>
      <c r="AP478" s="10" t="e">
        <f>AM478*(1-AO478)</f>
        <v>#REF!</v>
      </c>
      <c r="AQ478" s="10"/>
      <c r="AR478" s="10" t="e">
        <f>+AQ478/AM478</f>
        <v>#REF!</v>
      </c>
      <c r="AS478" s="10" t="e">
        <f>+AM478-AN478-AQ478</f>
        <v>#REF!</v>
      </c>
      <c r="AT478" s="10"/>
      <c r="AU478" s="10"/>
      <c r="AV478" s="10"/>
      <c r="AW478" s="10" t="e">
        <f t="shared" si="7"/>
        <v>#REF!</v>
      </c>
      <c r="AZ478" t="e">
        <f>+AVERAGE(#REF!)</f>
        <v>#REF!</v>
      </c>
    </row>
    <row r="479" spans="1:52">
      <c r="A479" s="10">
        <v>477</v>
      </c>
      <c r="B479" s="21">
        <v>42102</v>
      </c>
      <c r="C479" s="10" t="s">
        <v>426</v>
      </c>
      <c r="D479" s="10" t="s">
        <v>1132</v>
      </c>
      <c r="E479" s="10" t="s">
        <v>1133</v>
      </c>
      <c r="F479" s="10" t="s">
        <v>1134</v>
      </c>
      <c r="G479" s="10"/>
      <c r="H479" s="10"/>
      <c r="I479" s="10"/>
      <c r="J479" s="10" t="s">
        <v>51</v>
      </c>
      <c r="K479" s="10"/>
      <c r="L479" s="10" t="s">
        <v>158</v>
      </c>
      <c r="M479" s="10" t="s">
        <v>426</v>
      </c>
      <c r="N479" s="10" t="s">
        <v>1132</v>
      </c>
      <c r="O479" s="10" t="s">
        <v>1133</v>
      </c>
      <c r="P479" s="10" t="s">
        <v>1134</v>
      </c>
      <c r="Q479" s="10"/>
      <c r="R479" s="10">
        <v>1251468</v>
      </c>
      <c r="S479" s="39"/>
      <c r="T479" s="10"/>
      <c r="U479" s="49"/>
      <c r="V479" s="39"/>
      <c r="W479" s="11"/>
      <c r="X479" s="52"/>
      <c r="Y479" s="37"/>
      <c r="Z479" s="49"/>
      <c r="AA479" s="10"/>
      <c r="AB479" s="10"/>
      <c r="AC479" s="10"/>
      <c r="AD479" s="10"/>
      <c r="AE479" s="10"/>
      <c r="AF479" s="39"/>
      <c r="AG479" s="39"/>
      <c r="AH479" s="12">
        <f>+IF(AC479+(AB479*12)=0,0,(((AD479*12)+AE479)-((AB479*12)+AC479+((AF479*12)+AG479))))</f>
        <v>0</v>
      </c>
      <c r="AI479" s="12">
        <f>+((AF479*12)+AG479)+((AB479*12)+AC479)-AH479</f>
        <v>0</v>
      </c>
      <c r="AJ479" s="13">
        <f>+X479+Y479</f>
        <v>0</v>
      </c>
      <c r="AK479" s="10">
        <f>+AI479-AJ479</f>
        <v>0</v>
      </c>
      <c r="AL479" s="39" t="e">
        <f>+IF(AZ479&gt;11000,11000,AZ479)</f>
        <v>#REF!</v>
      </c>
      <c r="AM479" s="10" t="e">
        <f>AL479*(AK479/12)</f>
        <v>#REF!</v>
      </c>
      <c r="AN479" s="10"/>
      <c r="AO479" s="10" t="e">
        <f>+AN479/AM479</f>
        <v>#REF!</v>
      </c>
      <c r="AP479" s="10" t="e">
        <f>AM479*(1-AO479)</f>
        <v>#REF!</v>
      </c>
      <c r="AQ479" s="10"/>
      <c r="AR479" s="10" t="e">
        <f>+AQ479/AM479</f>
        <v>#REF!</v>
      </c>
      <c r="AS479" s="10" t="e">
        <f>+AM479-AN479-AQ479</f>
        <v>#REF!</v>
      </c>
      <c r="AT479" s="10"/>
      <c r="AU479" s="10"/>
      <c r="AV479" s="10"/>
      <c r="AW479" s="10" t="e">
        <f t="shared" si="7"/>
        <v>#REF!</v>
      </c>
      <c r="AZ479" t="e">
        <f>+AVERAGE(#REF!)</f>
        <v>#REF!</v>
      </c>
    </row>
    <row r="480" spans="1:52">
      <c r="A480" s="10">
        <v>478</v>
      </c>
      <c r="B480" s="21">
        <v>42102</v>
      </c>
      <c r="C480" s="10" t="s">
        <v>660</v>
      </c>
      <c r="D480" s="10"/>
      <c r="E480" s="10" t="s">
        <v>1135</v>
      </c>
      <c r="F480" s="10" t="s">
        <v>483</v>
      </c>
      <c r="G480" s="10"/>
      <c r="H480" s="10"/>
      <c r="I480" s="10"/>
      <c r="J480" s="10" t="s">
        <v>51</v>
      </c>
      <c r="K480" s="10"/>
      <c r="L480" s="10" t="s">
        <v>63</v>
      </c>
      <c r="M480" s="10" t="s">
        <v>660</v>
      </c>
      <c r="N480" s="10"/>
      <c r="O480" s="10" t="s">
        <v>1135</v>
      </c>
      <c r="P480" s="10" t="s">
        <v>483</v>
      </c>
      <c r="Q480" s="10"/>
      <c r="R480" s="10">
        <v>2339880</v>
      </c>
      <c r="S480" s="39"/>
      <c r="T480" s="10"/>
      <c r="U480" s="49"/>
      <c r="V480" s="39"/>
      <c r="W480" s="11"/>
      <c r="X480" s="52"/>
      <c r="Y480" s="37"/>
      <c r="Z480" s="49"/>
      <c r="AA480" s="10"/>
      <c r="AB480" s="10"/>
      <c r="AC480" s="10"/>
      <c r="AD480" s="10"/>
      <c r="AE480" s="10"/>
      <c r="AF480" s="39"/>
      <c r="AG480" s="39"/>
      <c r="AH480" s="12">
        <f>+IF(AC480+(AB480*12)=0,0,(((AD480*12)+AE480)-((AB480*12)+AC480+((AF480*12)+AG480))))</f>
        <v>0</v>
      </c>
      <c r="AI480" s="12">
        <f>+((AF480*12)+AG480)+((AB480*12)+AC480)-AH480</f>
        <v>0</v>
      </c>
      <c r="AJ480" s="13">
        <f>+X480+Y480</f>
        <v>0</v>
      </c>
      <c r="AK480" s="10">
        <f>+AI480-AJ480</f>
        <v>0</v>
      </c>
      <c r="AL480" s="39" t="e">
        <f>+IF(AZ480&gt;11000,11000,AZ480)</f>
        <v>#REF!</v>
      </c>
      <c r="AM480" s="10" t="e">
        <f>AL480*(AK480/12)</f>
        <v>#REF!</v>
      </c>
      <c r="AN480" s="10"/>
      <c r="AO480" s="10" t="e">
        <f>+AN480/AM480</f>
        <v>#REF!</v>
      </c>
      <c r="AP480" s="10" t="e">
        <f>AM480*(1-AO480)</f>
        <v>#REF!</v>
      </c>
      <c r="AQ480" s="10"/>
      <c r="AR480" s="10" t="e">
        <f>+AQ480/AM480</f>
        <v>#REF!</v>
      </c>
      <c r="AS480" s="10" t="e">
        <f>+AM480-AN480-AQ480</f>
        <v>#REF!</v>
      </c>
      <c r="AT480" s="10"/>
      <c r="AU480" s="10"/>
      <c r="AV480" s="10"/>
      <c r="AW480" s="10" t="e">
        <f t="shared" si="7"/>
        <v>#REF!</v>
      </c>
      <c r="AZ480" t="e">
        <f>+AVERAGE(#REF!)</f>
        <v>#REF!</v>
      </c>
    </row>
    <row r="481" spans="1:52">
      <c r="A481" s="10">
        <v>479</v>
      </c>
      <c r="B481" s="21">
        <v>42102</v>
      </c>
      <c r="C481" s="10" t="s">
        <v>271</v>
      </c>
      <c r="D481" s="10" t="s">
        <v>1063</v>
      </c>
      <c r="E481" s="10" t="s">
        <v>267</v>
      </c>
      <c r="F481" s="10" t="s">
        <v>1136</v>
      </c>
      <c r="G481" s="10"/>
      <c r="H481" s="10"/>
      <c r="I481" s="10"/>
      <c r="J481" s="10" t="s">
        <v>51</v>
      </c>
      <c r="K481" s="10"/>
      <c r="L481" s="10" t="s">
        <v>63</v>
      </c>
      <c r="M481" s="10" t="s">
        <v>271</v>
      </c>
      <c r="N481" s="10" t="s">
        <v>1063</v>
      </c>
      <c r="O481" s="10" t="s">
        <v>267</v>
      </c>
      <c r="P481" s="10" t="s">
        <v>1136</v>
      </c>
      <c r="Q481" s="10"/>
      <c r="R481" s="10">
        <v>2018591</v>
      </c>
      <c r="S481" s="39"/>
      <c r="T481" s="10"/>
      <c r="U481" s="49"/>
      <c r="V481" s="39"/>
      <c r="W481" s="11"/>
      <c r="X481" s="52"/>
      <c r="Y481" s="37"/>
      <c r="Z481" s="49"/>
      <c r="AA481" s="10"/>
      <c r="AB481" s="10"/>
      <c r="AC481" s="10"/>
      <c r="AD481" s="10"/>
      <c r="AE481" s="10"/>
      <c r="AF481" s="39"/>
      <c r="AG481" s="39"/>
      <c r="AH481" s="12">
        <f>+IF(AC481+(AB481*12)=0,0,(((AD481*12)+AE481)-((AB481*12)+AC481+((AF481*12)+AG481))))</f>
        <v>0</v>
      </c>
      <c r="AI481" s="12">
        <f>+((AF481*12)+AG481)+((AB481*12)+AC481)-AH481</f>
        <v>0</v>
      </c>
      <c r="AJ481" s="13">
        <f>+X481+Y481</f>
        <v>0</v>
      </c>
      <c r="AK481" s="10">
        <f>+AI481-AJ481</f>
        <v>0</v>
      </c>
      <c r="AL481" s="39" t="e">
        <f>+IF(AZ481&gt;11000,11000,AZ481)</f>
        <v>#REF!</v>
      </c>
      <c r="AM481" s="10" t="e">
        <f>AL481*(AK481/12)</f>
        <v>#REF!</v>
      </c>
      <c r="AN481" s="10"/>
      <c r="AO481" s="10" t="e">
        <f>+AN481/AM481</f>
        <v>#REF!</v>
      </c>
      <c r="AP481" s="10" t="e">
        <f>AM481*(1-AO481)</f>
        <v>#REF!</v>
      </c>
      <c r="AQ481" s="10"/>
      <c r="AR481" s="10" t="e">
        <f>+AQ481/AM481</f>
        <v>#REF!</v>
      </c>
      <c r="AS481" s="10" t="e">
        <f>+AM481-AN481-AQ481</f>
        <v>#REF!</v>
      </c>
      <c r="AT481" s="10"/>
      <c r="AU481" s="10"/>
      <c r="AV481" s="10"/>
      <c r="AW481" s="10" t="e">
        <f t="shared" si="7"/>
        <v>#REF!</v>
      </c>
      <c r="AZ481" t="e">
        <f>+AVERAGE(#REF!)</f>
        <v>#REF!</v>
      </c>
    </row>
    <row r="482" spans="1:52">
      <c r="A482" s="10">
        <v>480</v>
      </c>
      <c r="B482" s="21">
        <v>42102</v>
      </c>
      <c r="C482" s="10" t="s">
        <v>1097</v>
      </c>
      <c r="D482" s="10"/>
      <c r="E482" s="10" t="s">
        <v>1137</v>
      </c>
      <c r="F482" s="10" t="s">
        <v>240</v>
      </c>
      <c r="G482" s="10"/>
      <c r="H482" s="10"/>
      <c r="I482" s="10"/>
      <c r="J482" s="10" t="s">
        <v>51</v>
      </c>
      <c r="K482" s="10"/>
      <c r="L482" s="10" t="s">
        <v>74</v>
      </c>
      <c r="M482" s="10" t="s">
        <v>1097</v>
      </c>
      <c r="N482" s="10"/>
      <c r="O482" s="10" t="s">
        <v>1137</v>
      </c>
      <c r="P482" s="10" t="s">
        <v>240</v>
      </c>
      <c r="Q482" s="10"/>
      <c r="R482" s="10">
        <v>2132435</v>
      </c>
      <c r="S482" s="39"/>
      <c r="T482" s="10"/>
      <c r="U482" s="49"/>
      <c r="V482" s="39"/>
      <c r="W482" s="11"/>
      <c r="X482" s="52"/>
      <c r="Y482" s="37"/>
      <c r="Z482" s="49"/>
      <c r="AA482" s="10"/>
      <c r="AB482" s="10"/>
      <c r="AC482" s="10"/>
      <c r="AD482" s="10"/>
      <c r="AE482" s="10"/>
      <c r="AF482" s="39"/>
      <c r="AG482" s="39"/>
      <c r="AH482" s="12">
        <f>+IF(AC482+(AB482*12)=0,0,(((AD482*12)+AE482)-((AB482*12)+AC482+((AF482*12)+AG482))))</f>
        <v>0</v>
      </c>
      <c r="AI482" s="12">
        <f>+((AF482*12)+AG482)+((AB482*12)+AC482)-AH482</f>
        <v>0</v>
      </c>
      <c r="AJ482" s="13">
        <f>+X482+Y482</f>
        <v>0</v>
      </c>
      <c r="AK482" s="10">
        <f>+AI482-AJ482</f>
        <v>0</v>
      </c>
      <c r="AL482" s="39" t="e">
        <f>+IF(AZ482&gt;11000,11000,AZ482)</f>
        <v>#REF!</v>
      </c>
      <c r="AM482" s="10" t="e">
        <f>AL482*(AK482/12)</f>
        <v>#REF!</v>
      </c>
      <c r="AN482" s="10"/>
      <c r="AO482" s="10" t="e">
        <f>+AN482/AM482</f>
        <v>#REF!</v>
      </c>
      <c r="AP482" s="10" t="e">
        <f>AM482*(1-AO482)</f>
        <v>#REF!</v>
      </c>
      <c r="AQ482" s="10"/>
      <c r="AR482" s="10" t="e">
        <f>+AQ482/AM482</f>
        <v>#REF!</v>
      </c>
      <c r="AS482" s="10" t="e">
        <f>+AM482-AN482-AQ482</f>
        <v>#REF!</v>
      </c>
      <c r="AT482" s="10"/>
      <c r="AU482" s="10"/>
      <c r="AV482" s="10"/>
      <c r="AW482" s="10" t="e">
        <f t="shared" si="7"/>
        <v>#REF!</v>
      </c>
      <c r="AZ482" t="e">
        <f>+AVERAGE(#REF!)</f>
        <v>#REF!</v>
      </c>
    </row>
    <row r="483" spans="1:52">
      <c r="A483" s="10">
        <v>481</v>
      </c>
      <c r="B483" s="21">
        <v>42102</v>
      </c>
      <c r="C483" s="10" t="s">
        <v>236</v>
      </c>
      <c r="D483" s="10"/>
      <c r="E483" s="10" t="s">
        <v>346</v>
      </c>
      <c r="F483" s="10" t="s">
        <v>168</v>
      </c>
      <c r="G483" s="10"/>
      <c r="H483" s="10"/>
      <c r="I483" s="10"/>
      <c r="J483" s="10" t="s">
        <v>51</v>
      </c>
      <c r="K483" s="10"/>
      <c r="L483" s="10" t="s">
        <v>984</v>
      </c>
      <c r="M483" s="10" t="s">
        <v>236</v>
      </c>
      <c r="N483" s="10"/>
      <c r="O483" s="10" t="s">
        <v>346</v>
      </c>
      <c r="P483" s="10" t="s">
        <v>168</v>
      </c>
      <c r="Q483" s="10"/>
      <c r="R483" s="10">
        <v>2344160</v>
      </c>
      <c r="S483" s="39"/>
      <c r="T483" s="10"/>
      <c r="U483" s="49"/>
      <c r="V483" s="39"/>
      <c r="W483" s="11"/>
      <c r="X483" s="52"/>
      <c r="Y483" s="37"/>
      <c r="Z483" s="49"/>
      <c r="AA483" s="10"/>
      <c r="AB483" s="10"/>
      <c r="AC483" s="10"/>
      <c r="AD483" s="10"/>
      <c r="AE483" s="10"/>
      <c r="AF483" s="39"/>
      <c r="AG483" s="39"/>
      <c r="AH483" s="12">
        <f>+IF(AC483+(AB483*12)=0,0,(((AD483*12)+AE483)-((AB483*12)+AC483+((AF483*12)+AG483))))</f>
        <v>0</v>
      </c>
      <c r="AI483" s="12">
        <f>+((AF483*12)+AG483)+((AB483*12)+AC483)-AH483</f>
        <v>0</v>
      </c>
      <c r="AJ483" s="13">
        <f>+X483+Y483</f>
        <v>0</v>
      </c>
      <c r="AK483" s="10">
        <f>+AI483-AJ483</f>
        <v>0</v>
      </c>
      <c r="AL483" s="39" t="e">
        <f>+IF(AZ483&gt;11000,11000,AZ483)</f>
        <v>#REF!</v>
      </c>
      <c r="AM483" s="10" t="e">
        <f>AL483*(AK483/12)</f>
        <v>#REF!</v>
      </c>
      <c r="AN483" s="10"/>
      <c r="AO483" s="10" t="e">
        <f>+AN483/AM483</f>
        <v>#REF!</v>
      </c>
      <c r="AP483" s="10" t="e">
        <f>AM483*(1-AO483)</f>
        <v>#REF!</v>
      </c>
      <c r="AQ483" s="10"/>
      <c r="AR483" s="10" t="e">
        <f>+AQ483/AM483</f>
        <v>#REF!</v>
      </c>
      <c r="AS483" s="10" t="e">
        <f>+AM483-AN483-AQ483</f>
        <v>#REF!</v>
      </c>
      <c r="AT483" s="10"/>
      <c r="AU483" s="10"/>
      <c r="AV483" s="10"/>
      <c r="AW483" s="10" t="e">
        <f t="shared" si="7"/>
        <v>#REF!</v>
      </c>
      <c r="AZ483" t="e">
        <f>+AVERAGE(#REF!)</f>
        <v>#REF!</v>
      </c>
    </row>
    <row r="484" spans="1:52">
      <c r="A484" s="10">
        <v>482</v>
      </c>
      <c r="B484" s="21">
        <v>42102</v>
      </c>
      <c r="C484" s="10" t="s">
        <v>1138</v>
      </c>
      <c r="D484" s="10" t="s">
        <v>633</v>
      </c>
      <c r="E484" s="10" t="s">
        <v>183</v>
      </c>
      <c r="F484" s="10" t="s">
        <v>529</v>
      </c>
      <c r="G484" s="10"/>
      <c r="H484" s="10"/>
      <c r="I484" s="10"/>
      <c r="J484" s="10" t="s">
        <v>51</v>
      </c>
      <c r="K484" s="10"/>
      <c r="L484" s="10" t="s">
        <v>57</v>
      </c>
      <c r="M484" s="10" t="s">
        <v>1138</v>
      </c>
      <c r="N484" s="10" t="s">
        <v>633</v>
      </c>
      <c r="O484" s="10" t="s">
        <v>183</v>
      </c>
      <c r="P484" s="10" t="s">
        <v>529</v>
      </c>
      <c r="Q484" s="10"/>
      <c r="R484" s="10">
        <v>6823158</v>
      </c>
      <c r="S484" s="39"/>
      <c r="T484" s="10"/>
      <c r="U484" s="49"/>
      <c r="V484" s="39"/>
      <c r="W484" s="11"/>
      <c r="X484" s="52"/>
      <c r="Y484" s="37"/>
      <c r="Z484" s="49"/>
      <c r="AA484" s="10"/>
      <c r="AB484" s="10"/>
      <c r="AC484" s="10"/>
      <c r="AD484" s="10"/>
      <c r="AE484" s="10"/>
      <c r="AF484" s="39"/>
      <c r="AG484" s="39"/>
      <c r="AH484" s="12">
        <f>+IF(AC484+(AB484*12)=0,0,(((AD484*12)+AE484)-((AB484*12)+AC484+((AF484*12)+AG484))))</f>
        <v>0</v>
      </c>
      <c r="AI484" s="12">
        <f>+((AF484*12)+AG484)+((AB484*12)+AC484)-AH484</f>
        <v>0</v>
      </c>
      <c r="AJ484" s="13">
        <f>+X484+Y484</f>
        <v>0</v>
      </c>
      <c r="AK484" s="10">
        <f>+AI484-AJ484</f>
        <v>0</v>
      </c>
      <c r="AL484" s="39" t="e">
        <f>+IF(AZ484&gt;11000,11000,AZ484)</f>
        <v>#REF!</v>
      </c>
      <c r="AM484" s="10" t="e">
        <f>AL484*(AK484/12)</f>
        <v>#REF!</v>
      </c>
      <c r="AN484" s="10"/>
      <c r="AO484" s="10" t="e">
        <f>+AN484/AM484</f>
        <v>#REF!</v>
      </c>
      <c r="AP484" s="10" t="e">
        <f>AM484*(1-AO484)</f>
        <v>#REF!</v>
      </c>
      <c r="AQ484" s="10"/>
      <c r="AR484" s="10" t="e">
        <f>+AQ484/AM484</f>
        <v>#REF!</v>
      </c>
      <c r="AS484" s="10" t="e">
        <f>+AM484-AN484-AQ484</f>
        <v>#REF!</v>
      </c>
      <c r="AT484" s="10"/>
      <c r="AU484" s="10"/>
      <c r="AV484" s="10"/>
      <c r="AW484" s="10" t="e">
        <f t="shared" si="7"/>
        <v>#REF!</v>
      </c>
      <c r="AZ484" t="e">
        <f>+AVERAGE(#REF!)</f>
        <v>#REF!</v>
      </c>
    </row>
    <row r="485" spans="1:52">
      <c r="A485" s="10">
        <v>483</v>
      </c>
      <c r="B485" s="21">
        <v>42103</v>
      </c>
      <c r="C485" s="10" t="s">
        <v>770</v>
      </c>
      <c r="D485" s="10"/>
      <c r="E485" s="10" t="s">
        <v>483</v>
      </c>
      <c r="F485" s="10" t="s">
        <v>1139</v>
      </c>
      <c r="G485" s="10"/>
      <c r="H485" s="10"/>
      <c r="I485" s="10"/>
      <c r="J485" s="10" t="s">
        <v>51</v>
      </c>
      <c r="K485" s="10"/>
      <c r="L485" s="10" t="s">
        <v>63</v>
      </c>
      <c r="M485" s="10" t="s">
        <v>770</v>
      </c>
      <c r="N485" s="10"/>
      <c r="O485" s="10" t="s">
        <v>483</v>
      </c>
      <c r="P485" s="10" t="s">
        <v>1139</v>
      </c>
      <c r="Q485" s="10"/>
      <c r="R485" s="10">
        <v>1044929</v>
      </c>
      <c r="S485" s="39"/>
      <c r="T485" s="10"/>
      <c r="U485" s="49"/>
      <c r="V485" s="39"/>
      <c r="W485" s="11"/>
      <c r="X485" s="52"/>
      <c r="Y485" s="37"/>
      <c r="Z485" s="49"/>
      <c r="AA485" s="10"/>
      <c r="AB485" s="10"/>
      <c r="AC485" s="10"/>
      <c r="AD485" s="10"/>
      <c r="AE485" s="10"/>
      <c r="AF485" s="39"/>
      <c r="AG485" s="39"/>
      <c r="AH485" s="12">
        <f>+IF(AC485+(AB485*12)=0,0,(((AD485*12)+AE485)-((AB485*12)+AC485+((AF485*12)+AG485))))</f>
        <v>0</v>
      </c>
      <c r="AI485" s="12">
        <f>+((AF485*12)+AG485)+((AB485*12)+AC485)-AH485</f>
        <v>0</v>
      </c>
      <c r="AJ485" s="13">
        <f>+X485+Y485</f>
        <v>0</v>
      </c>
      <c r="AK485" s="10">
        <f>+AI485-AJ485</f>
        <v>0</v>
      </c>
      <c r="AL485" s="39" t="e">
        <f>+IF(AZ485&gt;11000,11000,AZ485)</f>
        <v>#REF!</v>
      </c>
      <c r="AM485" s="10" t="e">
        <f>AL485*(AK485/12)</f>
        <v>#REF!</v>
      </c>
      <c r="AN485" s="10"/>
      <c r="AO485" s="10" t="e">
        <f>+AN485/AM485</f>
        <v>#REF!</v>
      </c>
      <c r="AP485" s="10" t="e">
        <f>AM485*(1-AO485)</f>
        <v>#REF!</v>
      </c>
      <c r="AQ485" s="10"/>
      <c r="AR485" s="10" t="e">
        <f>+AQ485/AM485</f>
        <v>#REF!</v>
      </c>
      <c r="AS485" s="10" t="e">
        <f>+AM485-AN485-AQ485</f>
        <v>#REF!</v>
      </c>
      <c r="AT485" s="10"/>
      <c r="AU485" s="10"/>
      <c r="AV485" s="10"/>
      <c r="AW485" s="10" t="e">
        <f t="shared" si="7"/>
        <v>#REF!</v>
      </c>
      <c r="AZ485" t="e">
        <f>+AVERAGE(#REF!)</f>
        <v>#REF!</v>
      </c>
    </row>
    <row r="486" spans="1:52">
      <c r="A486" s="10">
        <v>484</v>
      </c>
      <c r="B486" s="21">
        <v>42103</v>
      </c>
      <c r="C486" s="10" t="s">
        <v>1140</v>
      </c>
      <c r="D486" s="10"/>
      <c r="E486" s="10" t="s">
        <v>893</v>
      </c>
      <c r="F486" s="10"/>
      <c r="G486" s="10" t="s">
        <v>1141</v>
      </c>
      <c r="H486" s="10"/>
      <c r="I486" s="10"/>
      <c r="J486" s="10" t="s">
        <v>265</v>
      </c>
      <c r="K486" s="10"/>
      <c r="L486" s="10" t="s">
        <v>81</v>
      </c>
      <c r="M486" s="10" t="s">
        <v>829</v>
      </c>
      <c r="N486" s="10"/>
      <c r="O486" s="10" t="s">
        <v>779</v>
      </c>
      <c r="P486" s="10" t="s">
        <v>442</v>
      </c>
      <c r="Q486" s="10"/>
      <c r="R486" s="10">
        <v>2006696</v>
      </c>
      <c r="S486" s="39"/>
      <c r="T486" s="10"/>
      <c r="U486" s="49"/>
      <c r="V486" s="39"/>
      <c r="W486" s="11"/>
      <c r="X486" s="52"/>
      <c r="Y486" s="37"/>
      <c r="Z486" s="49"/>
      <c r="AA486" s="10"/>
      <c r="AB486" s="10"/>
      <c r="AC486" s="10"/>
      <c r="AD486" s="10"/>
      <c r="AE486" s="10"/>
      <c r="AF486" s="39"/>
      <c r="AG486" s="39"/>
      <c r="AH486" s="12">
        <f>+IF(AC486+(AB486*12)=0,0,(((AD486*12)+AE486)-((AB486*12)+AC486+((AF486*12)+AG486))))</f>
        <v>0</v>
      </c>
      <c r="AI486" s="12">
        <f>+((AF486*12)+AG486)+((AB486*12)+AC486)-AH486</f>
        <v>0</v>
      </c>
      <c r="AJ486" s="13">
        <f>+X486+Y486</f>
        <v>0</v>
      </c>
      <c r="AK486" s="10">
        <f>+AI486-AJ486</f>
        <v>0</v>
      </c>
      <c r="AL486" s="39" t="e">
        <f>+IF(AZ486&gt;11000,11000,AZ486)</f>
        <v>#REF!</v>
      </c>
      <c r="AM486" s="10" t="e">
        <f>AL486*(AK486/12)</f>
        <v>#REF!</v>
      </c>
      <c r="AN486" s="10"/>
      <c r="AO486" s="10" t="e">
        <f>+AN486/AM486</f>
        <v>#REF!</v>
      </c>
      <c r="AP486" s="10" t="e">
        <f>AM486*(1-AO486)</f>
        <v>#REF!</v>
      </c>
      <c r="AQ486" s="10"/>
      <c r="AR486" s="10" t="e">
        <f>+AQ486/AM486</f>
        <v>#REF!</v>
      </c>
      <c r="AS486" s="10" t="e">
        <f>+AM486-AN486-AQ486</f>
        <v>#REF!</v>
      </c>
      <c r="AT486" s="10"/>
      <c r="AU486" s="10"/>
      <c r="AV486" s="10"/>
      <c r="AW486" s="10" t="e">
        <f t="shared" si="7"/>
        <v>#REF!</v>
      </c>
      <c r="AZ486" t="e">
        <f>+AVERAGE(#REF!)</f>
        <v>#REF!</v>
      </c>
    </row>
    <row r="487" spans="1:52">
      <c r="A487" s="10">
        <v>485</v>
      </c>
      <c r="B487" s="21">
        <v>42103</v>
      </c>
      <c r="C487" s="10" t="s">
        <v>397</v>
      </c>
      <c r="D487" s="10" t="s">
        <v>1142</v>
      </c>
      <c r="E487" s="10" t="s">
        <v>1143</v>
      </c>
      <c r="F487" s="10" t="s">
        <v>1144</v>
      </c>
      <c r="G487" s="10"/>
      <c r="H487" s="10"/>
      <c r="I487" s="10"/>
      <c r="J487" s="10" t="s">
        <v>184</v>
      </c>
      <c r="K487" s="10"/>
      <c r="L487" s="10" t="s">
        <v>668</v>
      </c>
      <c r="M487" s="10" t="s">
        <v>397</v>
      </c>
      <c r="N487" s="10" t="s">
        <v>1142</v>
      </c>
      <c r="O487" s="10" t="s">
        <v>1143</v>
      </c>
      <c r="P487" s="10" t="s">
        <v>1144</v>
      </c>
      <c r="Q487" s="10"/>
      <c r="R487" s="10">
        <v>5773644</v>
      </c>
      <c r="S487" s="39"/>
      <c r="T487" s="10"/>
      <c r="U487" s="49"/>
      <c r="V487" s="39"/>
      <c r="W487" s="11"/>
      <c r="X487" s="52"/>
      <c r="Y487" s="37"/>
      <c r="Z487" s="49"/>
      <c r="AA487" s="10"/>
      <c r="AB487" s="10"/>
      <c r="AC487" s="10"/>
      <c r="AD487" s="10"/>
      <c r="AE487" s="10"/>
      <c r="AF487" s="39"/>
      <c r="AG487" s="39"/>
      <c r="AH487" s="12">
        <f>+IF(AC487+(AB487*12)=0,0,(((AD487*12)+AE487)-((AB487*12)+AC487+((AF487*12)+AG487))))</f>
        <v>0</v>
      </c>
      <c r="AI487" s="12">
        <f>+((AF487*12)+AG487)+((AB487*12)+AC487)-AH487</f>
        <v>0</v>
      </c>
      <c r="AJ487" s="13">
        <f>+X487+Y487</f>
        <v>0</v>
      </c>
      <c r="AK487" s="10">
        <f>+AI487-AJ487</f>
        <v>0</v>
      </c>
      <c r="AL487" s="39" t="e">
        <f>+IF(AZ487&gt;11000,11000,AZ487)</f>
        <v>#REF!</v>
      </c>
      <c r="AM487" s="10" t="e">
        <f>AL487*(AK487/12)</f>
        <v>#REF!</v>
      </c>
      <c r="AN487" s="10"/>
      <c r="AO487" s="10" t="e">
        <f>+AN487/AM487</f>
        <v>#REF!</v>
      </c>
      <c r="AP487" s="10" t="e">
        <f>AM487*(1-AO487)</f>
        <v>#REF!</v>
      </c>
      <c r="AQ487" s="10"/>
      <c r="AR487" s="10" t="e">
        <f>+AQ487/AM487</f>
        <v>#REF!</v>
      </c>
      <c r="AS487" s="10" t="e">
        <f>+AM487-AN487-AQ487</f>
        <v>#REF!</v>
      </c>
      <c r="AT487" s="10"/>
      <c r="AU487" s="10"/>
      <c r="AV487" s="10"/>
      <c r="AW487" s="10" t="e">
        <f t="shared" si="7"/>
        <v>#REF!</v>
      </c>
      <c r="AZ487" t="e">
        <f>+AVERAGE(#REF!)</f>
        <v>#REF!</v>
      </c>
    </row>
    <row r="488" spans="1:52">
      <c r="A488" s="10">
        <v>486</v>
      </c>
      <c r="B488" s="21">
        <v>42103</v>
      </c>
      <c r="C488" s="10" t="s">
        <v>95</v>
      </c>
      <c r="D488" s="10"/>
      <c r="E488" s="10" t="s">
        <v>1145</v>
      </c>
      <c r="F488" s="10" t="s">
        <v>281</v>
      </c>
      <c r="G488" s="10"/>
      <c r="H488" s="10"/>
      <c r="I488" s="10"/>
      <c r="J488" s="10" t="s">
        <v>51</v>
      </c>
      <c r="K488" s="10"/>
      <c r="L488" s="10" t="s">
        <v>52</v>
      </c>
      <c r="M488" s="10" t="s">
        <v>95</v>
      </c>
      <c r="N488" s="10"/>
      <c r="O488" s="10" t="s">
        <v>1145</v>
      </c>
      <c r="P488" s="10" t="s">
        <v>281</v>
      </c>
      <c r="Q488" s="10"/>
      <c r="R488" s="10">
        <v>4906760</v>
      </c>
      <c r="S488" s="39"/>
      <c r="T488" s="10"/>
      <c r="U488" s="49"/>
      <c r="V488" s="39"/>
      <c r="W488" s="11"/>
      <c r="X488" s="52"/>
      <c r="Y488" s="37"/>
      <c r="Z488" s="49"/>
      <c r="AA488" s="10"/>
      <c r="AB488" s="10"/>
      <c r="AC488" s="10"/>
      <c r="AD488" s="10"/>
      <c r="AE488" s="10"/>
      <c r="AF488" s="39"/>
      <c r="AG488" s="39"/>
      <c r="AH488" s="12">
        <f>+IF(AC488+(AB488*12)=0,0,(((AD488*12)+AE488)-((AB488*12)+AC488+((AF488*12)+AG488))))</f>
        <v>0</v>
      </c>
      <c r="AI488" s="12">
        <f>+((AF488*12)+AG488)+((AB488*12)+AC488)-AH488</f>
        <v>0</v>
      </c>
      <c r="AJ488" s="13">
        <f>+X488+Y488</f>
        <v>0</v>
      </c>
      <c r="AK488" s="10">
        <f>+AI488-AJ488</f>
        <v>0</v>
      </c>
      <c r="AL488" s="39" t="e">
        <f>+IF(AZ488&gt;11000,11000,AZ488)</f>
        <v>#REF!</v>
      </c>
      <c r="AM488" s="10" t="e">
        <f>AL488*(AK488/12)</f>
        <v>#REF!</v>
      </c>
      <c r="AN488" s="10"/>
      <c r="AO488" s="10" t="e">
        <f>+AN488/AM488</f>
        <v>#REF!</v>
      </c>
      <c r="AP488" s="10" t="e">
        <f>AM488*(1-AO488)</f>
        <v>#REF!</v>
      </c>
      <c r="AQ488" s="10"/>
      <c r="AR488" s="10" t="e">
        <f>+AQ488/AM488</f>
        <v>#REF!</v>
      </c>
      <c r="AS488" s="10" t="e">
        <f>+AM488-AN488-AQ488</f>
        <v>#REF!</v>
      </c>
      <c r="AT488" s="10"/>
      <c r="AU488" s="10"/>
      <c r="AV488" s="10"/>
      <c r="AW488" s="10" t="e">
        <f t="shared" si="7"/>
        <v>#REF!</v>
      </c>
      <c r="AZ488" t="e">
        <f>+AVERAGE(#REF!)</f>
        <v>#REF!</v>
      </c>
    </row>
    <row r="489" spans="1:52">
      <c r="A489" s="10">
        <v>487</v>
      </c>
      <c r="B489" s="21">
        <v>42103</v>
      </c>
      <c r="C489" s="10" t="s">
        <v>781</v>
      </c>
      <c r="D489" s="10" t="s">
        <v>279</v>
      </c>
      <c r="E489" s="10" t="s">
        <v>183</v>
      </c>
      <c r="F489" s="10" t="s">
        <v>183</v>
      </c>
      <c r="G489" s="10"/>
      <c r="H489" s="10"/>
      <c r="I489" s="10"/>
      <c r="J489" s="10" t="s">
        <v>51</v>
      </c>
      <c r="K489" s="10"/>
      <c r="L489" s="10" t="s">
        <v>158</v>
      </c>
      <c r="M489" s="10" t="s">
        <v>781</v>
      </c>
      <c r="N489" s="10" t="s">
        <v>279</v>
      </c>
      <c r="O489" s="10" t="s">
        <v>183</v>
      </c>
      <c r="P489" s="10" t="s">
        <v>183</v>
      </c>
      <c r="Q489" s="10"/>
      <c r="R489" s="10">
        <v>2630238</v>
      </c>
      <c r="S489" s="39"/>
      <c r="T489" s="10"/>
      <c r="U489" s="49"/>
      <c r="V489" s="39"/>
      <c r="W489" s="11"/>
      <c r="X489" s="52"/>
      <c r="Y489" s="37"/>
      <c r="Z489" s="49"/>
      <c r="AA489" s="10"/>
      <c r="AB489" s="10"/>
      <c r="AC489" s="10"/>
      <c r="AD489" s="10"/>
      <c r="AE489" s="10"/>
      <c r="AF489" s="39"/>
      <c r="AG489" s="39"/>
      <c r="AH489" s="12">
        <f>+IF(AC489+(AB489*12)=0,0,(((AD489*12)+AE489)-((AB489*12)+AC489+((AF489*12)+AG489))))</f>
        <v>0</v>
      </c>
      <c r="AI489" s="12">
        <f>+((AF489*12)+AG489)+((AB489*12)+AC489)-AH489</f>
        <v>0</v>
      </c>
      <c r="AJ489" s="13">
        <f>+X489+Y489</f>
        <v>0</v>
      </c>
      <c r="AK489" s="10">
        <f>+AI489-AJ489</f>
        <v>0</v>
      </c>
      <c r="AL489" s="39" t="e">
        <f>+IF(AZ489&gt;11000,11000,AZ489)</f>
        <v>#REF!</v>
      </c>
      <c r="AM489" s="10" t="e">
        <f>AL489*(AK489/12)</f>
        <v>#REF!</v>
      </c>
      <c r="AN489" s="10"/>
      <c r="AO489" s="10" t="e">
        <f>+AN489/AM489</f>
        <v>#REF!</v>
      </c>
      <c r="AP489" s="10" t="e">
        <f>AM489*(1-AO489)</f>
        <v>#REF!</v>
      </c>
      <c r="AQ489" s="10"/>
      <c r="AR489" s="10" t="e">
        <f>+AQ489/AM489</f>
        <v>#REF!</v>
      </c>
      <c r="AS489" s="10" t="e">
        <f>+AM489-AN489-AQ489</f>
        <v>#REF!</v>
      </c>
      <c r="AT489" s="10"/>
      <c r="AU489" s="10"/>
      <c r="AV489" s="10"/>
      <c r="AW489" s="10" t="e">
        <f t="shared" si="7"/>
        <v>#REF!</v>
      </c>
      <c r="AZ489" t="e">
        <f>+AVERAGE(#REF!)</f>
        <v>#REF!</v>
      </c>
    </row>
    <row r="490" spans="1:52">
      <c r="A490" s="10">
        <v>488</v>
      </c>
      <c r="B490" s="21">
        <v>42103</v>
      </c>
      <c r="C490" s="10" t="s">
        <v>144</v>
      </c>
      <c r="D490" s="10" t="s">
        <v>338</v>
      </c>
      <c r="E490" s="10" t="s">
        <v>977</v>
      </c>
      <c r="F490" s="10" t="s">
        <v>1146</v>
      </c>
      <c r="G490" s="10"/>
      <c r="H490" s="10"/>
      <c r="I490" s="10"/>
      <c r="J490" s="10" t="s">
        <v>51</v>
      </c>
      <c r="K490" s="10"/>
      <c r="L490" s="10" t="s">
        <v>131</v>
      </c>
      <c r="M490" s="10" t="s">
        <v>144</v>
      </c>
      <c r="N490" s="10" t="s">
        <v>338</v>
      </c>
      <c r="O490" s="10" t="s">
        <v>977</v>
      </c>
      <c r="P490" s="10" t="s">
        <v>1146</v>
      </c>
      <c r="Q490" s="10"/>
      <c r="R490" s="10">
        <v>2205542</v>
      </c>
      <c r="S490" s="39"/>
      <c r="T490" s="10"/>
      <c r="U490" s="49"/>
      <c r="V490" s="39"/>
      <c r="W490" s="11"/>
      <c r="X490" s="52"/>
      <c r="Y490" s="37"/>
      <c r="Z490" s="49"/>
      <c r="AA490" s="10"/>
      <c r="AB490" s="10"/>
      <c r="AC490" s="10"/>
      <c r="AD490" s="10"/>
      <c r="AE490" s="10"/>
      <c r="AF490" s="39"/>
      <c r="AG490" s="39"/>
      <c r="AH490" s="12">
        <f>+IF(AC490+(AB490*12)=0,0,(((AD490*12)+AE490)-((AB490*12)+AC490+((AF490*12)+AG490))))</f>
        <v>0</v>
      </c>
      <c r="AI490" s="12">
        <f>+((AF490*12)+AG490)+((AB490*12)+AC490)-AH490</f>
        <v>0</v>
      </c>
      <c r="AJ490" s="13">
        <f>+X490+Y490</f>
        <v>0</v>
      </c>
      <c r="AK490" s="10">
        <f>+AI490-AJ490</f>
        <v>0</v>
      </c>
      <c r="AL490" s="39" t="e">
        <f>+IF(AZ490&gt;11000,11000,AZ490)</f>
        <v>#REF!</v>
      </c>
      <c r="AM490" s="10" t="e">
        <f>AL490*(AK490/12)</f>
        <v>#REF!</v>
      </c>
      <c r="AN490" s="10"/>
      <c r="AO490" s="10" t="e">
        <f>+AN490/AM490</f>
        <v>#REF!</v>
      </c>
      <c r="AP490" s="10" t="e">
        <f>AM490*(1-AO490)</f>
        <v>#REF!</v>
      </c>
      <c r="AQ490" s="10"/>
      <c r="AR490" s="10" t="e">
        <f>+AQ490/AM490</f>
        <v>#REF!</v>
      </c>
      <c r="AS490" s="10" t="e">
        <f>+AM490-AN490-AQ490</f>
        <v>#REF!</v>
      </c>
      <c r="AT490" s="10"/>
      <c r="AU490" s="10"/>
      <c r="AV490" s="10"/>
      <c r="AW490" s="10" t="e">
        <f t="shared" si="7"/>
        <v>#REF!</v>
      </c>
      <c r="AZ490" t="e">
        <f>+AVERAGE(#REF!)</f>
        <v>#REF!</v>
      </c>
    </row>
    <row r="491" spans="1:52">
      <c r="A491" s="10">
        <v>489</v>
      </c>
      <c r="B491" s="21">
        <v>42104</v>
      </c>
      <c r="C491" s="10" t="s">
        <v>76</v>
      </c>
      <c r="D491" s="10" t="s">
        <v>1147</v>
      </c>
      <c r="E491" s="10" t="s">
        <v>351</v>
      </c>
      <c r="F491" s="10" t="s">
        <v>79</v>
      </c>
      <c r="G491" s="10"/>
      <c r="H491" s="10"/>
      <c r="I491" s="10"/>
      <c r="J491" s="10" t="s">
        <v>184</v>
      </c>
      <c r="K491" s="10"/>
      <c r="L491" s="10" t="s">
        <v>991</v>
      </c>
      <c r="M491" s="10" t="s">
        <v>826</v>
      </c>
      <c r="N491" s="10" t="s">
        <v>1148</v>
      </c>
      <c r="O491" s="10" t="s">
        <v>1149</v>
      </c>
      <c r="P491" s="10" t="s">
        <v>1150</v>
      </c>
      <c r="Q491" s="10"/>
      <c r="R491" s="10">
        <v>2874623</v>
      </c>
      <c r="S491" s="39"/>
      <c r="T491" s="10"/>
      <c r="U491" s="49"/>
      <c r="V491" s="39"/>
      <c r="W491" s="11"/>
      <c r="X491" s="52"/>
      <c r="Y491" s="37"/>
      <c r="Z491" s="49"/>
      <c r="AA491" s="10"/>
      <c r="AB491" s="10"/>
      <c r="AC491" s="10"/>
      <c r="AD491" s="10"/>
      <c r="AE491" s="10"/>
      <c r="AF491" s="39"/>
      <c r="AG491" s="39"/>
      <c r="AH491" s="12">
        <f>+IF(AC491+(AB491*12)=0,0,(((AD491*12)+AE491)-((AB491*12)+AC491+((AF491*12)+AG491))))</f>
        <v>0</v>
      </c>
      <c r="AI491" s="12">
        <f>+((AF491*12)+AG491)+((AB491*12)+AC491)-AH491</f>
        <v>0</v>
      </c>
      <c r="AJ491" s="13">
        <f>+X491+Y491</f>
        <v>0</v>
      </c>
      <c r="AK491" s="10">
        <f>+AI491-AJ491</f>
        <v>0</v>
      </c>
      <c r="AL491" s="39" t="e">
        <f>+IF(AZ491&gt;11000,11000,AZ491)</f>
        <v>#REF!</v>
      </c>
      <c r="AM491" s="10" t="e">
        <f>AL491*(AK491/12)</f>
        <v>#REF!</v>
      </c>
      <c r="AN491" s="10"/>
      <c r="AO491" s="10" t="e">
        <f>+AN491/AM491</f>
        <v>#REF!</v>
      </c>
      <c r="AP491" s="10" t="e">
        <f>AM491*(1-AO491)</f>
        <v>#REF!</v>
      </c>
      <c r="AQ491" s="10"/>
      <c r="AR491" s="10" t="e">
        <f>+AQ491/AM491</f>
        <v>#REF!</v>
      </c>
      <c r="AS491" s="10" t="e">
        <f>+AM491-AN491-AQ491</f>
        <v>#REF!</v>
      </c>
      <c r="AT491" s="10"/>
      <c r="AU491" s="10"/>
      <c r="AV491" s="10"/>
      <c r="AW491" s="10" t="e">
        <f t="shared" si="7"/>
        <v>#REF!</v>
      </c>
      <c r="AZ491" t="e">
        <f>+AVERAGE(#REF!)</f>
        <v>#REF!</v>
      </c>
    </row>
    <row r="492" spans="1:52">
      <c r="A492" s="10">
        <v>490</v>
      </c>
      <c r="B492" s="21">
        <v>42104</v>
      </c>
      <c r="C492" s="10" t="s">
        <v>1151</v>
      </c>
      <c r="D492" s="10" t="s">
        <v>1084</v>
      </c>
      <c r="E492" s="10" t="s">
        <v>1152</v>
      </c>
      <c r="F492" s="10" t="s">
        <v>1153</v>
      </c>
      <c r="G492" s="10"/>
      <c r="H492" s="10"/>
      <c r="I492" s="10"/>
      <c r="J492" s="10" t="s">
        <v>51</v>
      </c>
      <c r="K492" s="10"/>
      <c r="L492" s="10" t="s">
        <v>57</v>
      </c>
      <c r="M492" s="10" t="s">
        <v>1151</v>
      </c>
      <c r="N492" s="10" t="s">
        <v>1084</v>
      </c>
      <c r="O492" s="10" t="s">
        <v>1152</v>
      </c>
      <c r="P492" s="10" t="s">
        <v>1153</v>
      </c>
      <c r="Q492" s="10"/>
      <c r="R492" s="10">
        <v>5996222</v>
      </c>
      <c r="S492" s="39"/>
      <c r="T492" s="10"/>
      <c r="U492" s="49"/>
      <c r="V492" s="39"/>
      <c r="W492" s="11"/>
      <c r="X492" s="52"/>
      <c r="Y492" s="37"/>
      <c r="Z492" s="49"/>
      <c r="AA492" s="10"/>
      <c r="AB492" s="10"/>
      <c r="AC492" s="10"/>
      <c r="AD492" s="10"/>
      <c r="AE492" s="10"/>
      <c r="AF492" s="39"/>
      <c r="AG492" s="39"/>
      <c r="AH492" s="12">
        <f>+IF(AC492+(AB492*12)=0,0,(((AD492*12)+AE492)-((AB492*12)+AC492+((AF492*12)+AG492))))</f>
        <v>0</v>
      </c>
      <c r="AI492" s="12">
        <f>+((AF492*12)+AG492)+((AB492*12)+AC492)-AH492</f>
        <v>0</v>
      </c>
      <c r="AJ492" s="13">
        <f>+X492+Y492</f>
        <v>0</v>
      </c>
      <c r="AK492" s="10">
        <f>+AI492-AJ492</f>
        <v>0</v>
      </c>
      <c r="AL492" s="39" t="e">
        <f>+IF(AZ492&gt;11000,11000,AZ492)</f>
        <v>#REF!</v>
      </c>
      <c r="AM492" s="10" t="e">
        <f>AL492*(AK492/12)</f>
        <v>#REF!</v>
      </c>
      <c r="AN492" s="10"/>
      <c r="AO492" s="10" t="e">
        <f>+AN492/AM492</f>
        <v>#REF!</v>
      </c>
      <c r="AP492" s="10" t="e">
        <f>AM492*(1-AO492)</f>
        <v>#REF!</v>
      </c>
      <c r="AQ492" s="10"/>
      <c r="AR492" s="10" t="e">
        <f>+AQ492/AM492</f>
        <v>#REF!</v>
      </c>
      <c r="AS492" s="10" t="e">
        <f>+AM492-AN492-AQ492</f>
        <v>#REF!</v>
      </c>
      <c r="AT492" s="10"/>
      <c r="AU492" s="10"/>
      <c r="AV492" s="10"/>
      <c r="AW492" s="10" t="e">
        <f t="shared" si="7"/>
        <v>#REF!</v>
      </c>
      <c r="AZ492" t="e">
        <f>+AVERAGE(#REF!)</f>
        <v>#REF!</v>
      </c>
    </row>
    <row r="493" spans="1:52">
      <c r="A493" s="10">
        <v>491</v>
      </c>
      <c r="B493" s="21">
        <v>42104</v>
      </c>
      <c r="C493" s="10" t="s">
        <v>1154</v>
      </c>
      <c r="D493" s="10"/>
      <c r="E493" s="10" t="s">
        <v>182</v>
      </c>
      <c r="F493" s="10" t="s">
        <v>340</v>
      </c>
      <c r="G493" s="10"/>
      <c r="H493" s="10"/>
      <c r="I493" s="10"/>
      <c r="J493" s="10" t="s">
        <v>51</v>
      </c>
      <c r="K493" s="10"/>
      <c r="L493" s="10" t="s">
        <v>150</v>
      </c>
      <c r="M493" s="10" t="s">
        <v>1154</v>
      </c>
      <c r="N493" s="10"/>
      <c r="O493" s="10" t="s">
        <v>182</v>
      </c>
      <c r="P493" s="10" t="s">
        <v>340</v>
      </c>
      <c r="Q493" s="10"/>
      <c r="R493" s="10">
        <v>2059880</v>
      </c>
      <c r="S493" s="39"/>
      <c r="T493" s="10"/>
      <c r="U493" s="49"/>
      <c r="V493" s="39"/>
      <c r="W493" s="11"/>
      <c r="X493" s="52"/>
      <c r="Y493" s="37"/>
      <c r="Z493" s="49"/>
      <c r="AA493" s="10"/>
      <c r="AB493" s="10"/>
      <c r="AC493" s="10"/>
      <c r="AD493" s="10"/>
      <c r="AE493" s="10"/>
      <c r="AF493" s="39"/>
      <c r="AG493" s="39"/>
      <c r="AH493" s="12">
        <f>+IF(AC493+(AB493*12)=0,0,(((AD493*12)+AE493)-((AB493*12)+AC493+((AF493*12)+AG493))))</f>
        <v>0</v>
      </c>
      <c r="AI493" s="12">
        <f>+((AF493*12)+AG493)+((AB493*12)+AC493)-AH493</f>
        <v>0</v>
      </c>
      <c r="AJ493" s="13">
        <f>+X493+Y493</f>
        <v>0</v>
      </c>
      <c r="AK493" s="10">
        <f>+AI493-AJ493</f>
        <v>0</v>
      </c>
      <c r="AL493" s="39" t="e">
        <f>+IF(AZ493&gt;11000,11000,AZ493)</f>
        <v>#REF!</v>
      </c>
      <c r="AM493" s="10" t="e">
        <f>AL493*(AK493/12)</f>
        <v>#REF!</v>
      </c>
      <c r="AN493" s="10"/>
      <c r="AO493" s="10" t="e">
        <f>+AN493/AM493</f>
        <v>#REF!</v>
      </c>
      <c r="AP493" s="10" t="e">
        <f>AM493*(1-AO493)</f>
        <v>#REF!</v>
      </c>
      <c r="AQ493" s="10"/>
      <c r="AR493" s="10" t="e">
        <f>+AQ493/AM493</f>
        <v>#REF!</v>
      </c>
      <c r="AS493" s="10" t="e">
        <f>+AM493-AN493-AQ493</f>
        <v>#REF!</v>
      </c>
      <c r="AT493" s="10"/>
      <c r="AU493" s="10"/>
      <c r="AV493" s="10"/>
      <c r="AW493" s="10" t="e">
        <f t="shared" si="7"/>
        <v>#REF!</v>
      </c>
      <c r="AZ493" t="e">
        <f>+AVERAGE(#REF!)</f>
        <v>#REF!</v>
      </c>
    </row>
    <row r="494" spans="1:52">
      <c r="A494" s="10">
        <v>492</v>
      </c>
      <c r="B494" s="21">
        <v>42107</v>
      </c>
      <c r="C494" s="10" t="s">
        <v>345</v>
      </c>
      <c r="D494" s="10"/>
      <c r="E494" s="10" t="s">
        <v>597</v>
      </c>
      <c r="F494" s="10" t="s">
        <v>919</v>
      </c>
      <c r="G494" s="10"/>
      <c r="H494" s="10"/>
      <c r="I494" s="10"/>
      <c r="J494" s="10" t="s">
        <v>265</v>
      </c>
      <c r="K494" s="10"/>
      <c r="L494" s="10" t="s">
        <v>57</v>
      </c>
      <c r="M494" s="10" t="s">
        <v>703</v>
      </c>
      <c r="N494" s="10"/>
      <c r="O494" s="10" t="s">
        <v>450</v>
      </c>
      <c r="P494" s="10" t="s">
        <v>450</v>
      </c>
      <c r="Q494" s="10"/>
      <c r="R494" s="10">
        <v>6055011</v>
      </c>
      <c r="S494" s="39"/>
      <c r="T494" s="10"/>
      <c r="U494" s="49"/>
      <c r="V494" s="39"/>
      <c r="W494" s="11"/>
      <c r="X494" s="52"/>
      <c r="Y494" s="37"/>
      <c r="Z494" s="49"/>
      <c r="AA494" s="10"/>
      <c r="AB494" s="10"/>
      <c r="AC494" s="10"/>
      <c r="AD494" s="10"/>
      <c r="AE494" s="10"/>
      <c r="AF494" s="39"/>
      <c r="AG494" s="39"/>
      <c r="AH494" s="12">
        <f>+IF(AC494+(AB494*12)=0,0,(((AD494*12)+AE494)-((AB494*12)+AC494+((AF494*12)+AG494))))</f>
        <v>0</v>
      </c>
      <c r="AI494" s="12">
        <f>+((AF494*12)+AG494)+((AB494*12)+AC494)-AH494</f>
        <v>0</v>
      </c>
      <c r="AJ494" s="13">
        <f>+X494+Y494</f>
        <v>0</v>
      </c>
      <c r="AK494" s="10">
        <f>+AI494-AJ494</f>
        <v>0</v>
      </c>
      <c r="AL494" s="39" t="e">
        <f>+IF(AZ494&gt;11000,11000,AZ494)</f>
        <v>#REF!</v>
      </c>
      <c r="AM494" s="10" t="e">
        <f>AL494*(AK494/12)</f>
        <v>#REF!</v>
      </c>
      <c r="AN494" s="10"/>
      <c r="AO494" s="10" t="e">
        <f>+AN494/AM494</f>
        <v>#REF!</v>
      </c>
      <c r="AP494" s="10" t="e">
        <f>AM494*(1-AO494)</f>
        <v>#REF!</v>
      </c>
      <c r="AQ494" s="10"/>
      <c r="AR494" s="10" t="e">
        <f>+AQ494/AM494</f>
        <v>#REF!</v>
      </c>
      <c r="AS494" s="10" t="e">
        <f>+AM494-AN494-AQ494</f>
        <v>#REF!</v>
      </c>
      <c r="AT494" s="10"/>
      <c r="AU494" s="10"/>
      <c r="AV494" s="10"/>
      <c r="AW494" s="10" t="e">
        <f t="shared" si="7"/>
        <v>#REF!</v>
      </c>
      <c r="AZ494" t="e">
        <f>+AVERAGE(#REF!)</f>
        <v>#REF!</v>
      </c>
    </row>
    <row r="495" spans="1:52">
      <c r="A495" s="10">
        <v>493</v>
      </c>
      <c r="B495" s="21">
        <v>42107</v>
      </c>
      <c r="C495" s="10" t="s">
        <v>620</v>
      </c>
      <c r="D495" s="10" t="s">
        <v>652</v>
      </c>
      <c r="E495" s="10" t="s">
        <v>343</v>
      </c>
      <c r="F495" s="10" t="s">
        <v>1155</v>
      </c>
      <c r="G495" s="10"/>
      <c r="H495" s="10"/>
      <c r="I495" s="10"/>
      <c r="J495" s="10" t="s">
        <v>51</v>
      </c>
      <c r="K495" s="10"/>
      <c r="L495" s="10" t="s">
        <v>52</v>
      </c>
      <c r="M495" s="10" t="s">
        <v>1156</v>
      </c>
      <c r="N495" s="10" t="s">
        <v>652</v>
      </c>
      <c r="O495" s="10" t="s">
        <v>343</v>
      </c>
      <c r="P495" s="10" t="s">
        <v>1155</v>
      </c>
      <c r="Q495" s="10"/>
      <c r="R495" s="10">
        <v>2347643</v>
      </c>
      <c r="S495" s="39"/>
      <c r="T495" s="10"/>
      <c r="U495" s="49"/>
      <c r="V495" s="39"/>
      <c r="W495" s="11"/>
      <c r="X495" s="52"/>
      <c r="Y495" s="37"/>
      <c r="Z495" s="49"/>
      <c r="AA495" s="10"/>
      <c r="AB495" s="10"/>
      <c r="AC495" s="10"/>
      <c r="AD495" s="10"/>
      <c r="AE495" s="10"/>
      <c r="AF495" s="39"/>
      <c r="AG495" s="39"/>
      <c r="AH495" s="12">
        <f>+IF(AC495+(AB495*12)=0,0,(((AD495*12)+AE495)-((AB495*12)+AC495+((AF495*12)+AG495))))</f>
        <v>0</v>
      </c>
      <c r="AI495" s="12">
        <f>+((AF495*12)+AG495)+((AB495*12)+AC495)-AH495</f>
        <v>0</v>
      </c>
      <c r="AJ495" s="13">
        <f>+X495+Y495</f>
        <v>0</v>
      </c>
      <c r="AK495" s="10">
        <f>+AI495-AJ495</f>
        <v>0</v>
      </c>
      <c r="AL495" s="39" t="e">
        <f>+IF(AZ495&gt;11000,11000,AZ495)</f>
        <v>#REF!</v>
      </c>
      <c r="AM495" s="10" t="e">
        <f>AL495*(AK495/12)</f>
        <v>#REF!</v>
      </c>
      <c r="AN495" s="10"/>
      <c r="AO495" s="10" t="e">
        <f>+AN495/AM495</f>
        <v>#REF!</v>
      </c>
      <c r="AP495" s="10" t="e">
        <f>AM495*(1-AO495)</f>
        <v>#REF!</v>
      </c>
      <c r="AQ495" s="10"/>
      <c r="AR495" s="10" t="e">
        <f>+AQ495/AM495</f>
        <v>#REF!</v>
      </c>
      <c r="AS495" s="10" t="e">
        <f>+AM495-AN495-AQ495</f>
        <v>#REF!</v>
      </c>
      <c r="AT495" s="10"/>
      <c r="AU495" s="10"/>
      <c r="AV495" s="10"/>
      <c r="AW495" s="10" t="e">
        <f t="shared" si="7"/>
        <v>#REF!</v>
      </c>
      <c r="AZ495" t="e">
        <f>+AVERAGE(#REF!)</f>
        <v>#REF!</v>
      </c>
    </row>
    <row r="496" spans="1:52">
      <c r="A496" s="10">
        <v>494</v>
      </c>
      <c r="B496" s="21">
        <v>42107</v>
      </c>
      <c r="C496" s="10" t="s">
        <v>106</v>
      </c>
      <c r="D496" s="10" t="s">
        <v>916</v>
      </c>
      <c r="E496" s="10" t="s">
        <v>1129</v>
      </c>
      <c r="F496" s="10" t="s">
        <v>320</v>
      </c>
      <c r="G496" s="10"/>
      <c r="H496" s="10"/>
      <c r="I496" s="10"/>
      <c r="J496" s="10" t="s">
        <v>51</v>
      </c>
      <c r="K496" s="10"/>
      <c r="L496" s="10" t="s">
        <v>124</v>
      </c>
      <c r="M496" s="10" t="s">
        <v>106</v>
      </c>
      <c r="N496" s="10" t="s">
        <v>916</v>
      </c>
      <c r="O496" s="10" t="s">
        <v>1129</v>
      </c>
      <c r="P496" s="10" t="s">
        <v>320</v>
      </c>
      <c r="Q496" s="10"/>
      <c r="R496" s="10">
        <v>2020794</v>
      </c>
      <c r="S496" s="39"/>
      <c r="T496" s="10"/>
      <c r="U496" s="49"/>
      <c r="V496" s="39"/>
      <c r="W496" s="11"/>
      <c r="X496" s="52"/>
      <c r="Y496" s="37"/>
      <c r="Z496" s="49"/>
      <c r="AA496" s="10"/>
      <c r="AB496" s="10"/>
      <c r="AC496" s="10"/>
      <c r="AD496" s="10"/>
      <c r="AE496" s="10"/>
      <c r="AF496" s="39"/>
      <c r="AG496" s="39"/>
      <c r="AH496" s="12">
        <f>+IF(AC496+(AB496*12)=0,0,(((AD496*12)+AE496)-((AB496*12)+AC496+((AF496*12)+AG496))))</f>
        <v>0</v>
      </c>
      <c r="AI496" s="12">
        <f>+((AF496*12)+AG496)+((AB496*12)+AC496)-AH496</f>
        <v>0</v>
      </c>
      <c r="AJ496" s="13">
        <f>+X496+Y496</f>
        <v>0</v>
      </c>
      <c r="AK496" s="10">
        <f>+AI496-AJ496</f>
        <v>0</v>
      </c>
      <c r="AL496" s="39" t="e">
        <f>+IF(AZ496&gt;11000,11000,AZ496)</f>
        <v>#REF!</v>
      </c>
      <c r="AM496" s="10" t="e">
        <f>AL496*(AK496/12)</f>
        <v>#REF!</v>
      </c>
      <c r="AN496" s="10"/>
      <c r="AO496" s="10" t="e">
        <f>+AN496/AM496</f>
        <v>#REF!</v>
      </c>
      <c r="AP496" s="10" t="e">
        <f>AM496*(1-AO496)</f>
        <v>#REF!</v>
      </c>
      <c r="AQ496" s="10"/>
      <c r="AR496" s="10" t="e">
        <f>+AQ496/AM496</f>
        <v>#REF!</v>
      </c>
      <c r="AS496" s="10" t="e">
        <f>+AM496-AN496-AQ496</f>
        <v>#REF!</v>
      </c>
      <c r="AT496" s="10"/>
      <c r="AU496" s="10"/>
      <c r="AV496" s="10"/>
      <c r="AW496" s="10" t="e">
        <f t="shared" si="7"/>
        <v>#REF!</v>
      </c>
      <c r="AZ496" t="e">
        <f>+AVERAGE(#REF!)</f>
        <v>#REF!</v>
      </c>
    </row>
    <row r="497" spans="1:52">
      <c r="A497" s="10">
        <v>495</v>
      </c>
      <c r="B497" s="21">
        <v>42107</v>
      </c>
      <c r="C497" s="10" t="s">
        <v>1157</v>
      </c>
      <c r="D497" s="10"/>
      <c r="E497" s="10" t="s">
        <v>734</v>
      </c>
      <c r="F497" s="10" t="s">
        <v>816</v>
      </c>
      <c r="G497" s="10"/>
      <c r="H497" s="10"/>
      <c r="I497" s="10"/>
      <c r="J497" s="10" t="s">
        <v>51</v>
      </c>
      <c r="K497" s="10"/>
      <c r="L497" s="10" t="s">
        <v>113</v>
      </c>
      <c r="M497" s="10" t="s">
        <v>1157</v>
      </c>
      <c r="N497" s="10"/>
      <c r="O497" s="10" t="s">
        <v>734</v>
      </c>
      <c r="P497" s="10" t="s">
        <v>816</v>
      </c>
      <c r="Q497" s="10"/>
      <c r="R497" s="10">
        <v>2237081</v>
      </c>
      <c r="S497" s="39"/>
      <c r="T497" s="10"/>
      <c r="U497" s="49"/>
      <c r="V497" s="39"/>
      <c r="W497" s="11"/>
      <c r="X497" s="52"/>
      <c r="Y497" s="37"/>
      <c r="Z497" s="49"/>
      <c r="AA497" s="10"/>
      <c r="AB497" s="10"/>
      <c r="AC497" s="10"/>
      <c r="AD497" s="10"/>
      <c r="AE497" s="10"/>
      <c r="AF497" s="39"/>
      <c r="AG497" s="39"/>
      <c r="AH497" s="12">
        <f>+IF(AC497+(AB497*12)=0,0,(((AD497*12)+AE497)-((AB497*12)+AC497+((AF497*12)+AG497))))</f>
        <v>0</v>
      </c>
      <c r="AI497" s="12">
        <f>+((AF497*12)+AG497)+((AB497*12)+AC497)-AH497</f>
        <v>0</v>
      </c>
      <c r="AJ497" s="13">
        <f>+X497+Y497</f>
        <v>0</v>
      </c>
      <c r="AK497" s="10">
        <f>+AI497-AJ497</f>
        <v>0</v>
      </c>
      <c r="AL497" s="39" t="e">
        <f>+IF(AZ497&gt;11000,11000,AZ497)</f>
        <v>#REF!</v>
      </c>
      <c r="AM497" s="10" t="e">
        <f>AL497*(AK497/12)</f>
        <v>#REF!</v>
      </c>
      <c r="AN497" s="10"/>
      <c r="AO497" s="10" t="e">
        <f>+AN497/AM497</f>
        <v>#REF!</v>
      </c>
      <c r="AP497" s="10" t="e">
        <f>AM497*(1-AO497)</f>
        <v>#REF!</v>
      </c>
      <c r="AQ497" s="10"/>
      <c r="AR497" s="10" t="e">
        <f>+AQ497/AM497</f>
        <v>#REF!</v>
      </c>
      <c r="AS497" s="10" t="e">
        <f>+AM497-AN497-AQ497</f>
        <v>#REF!</v>
      </c>
      <c r="AT497" s="10"/>
      <c r="AU497" s="10"/>
      <c r="AV497" s="10"/>
      <c r="AW497" s="10" t="e">
        <f t="shared" si="7"/>
        <v>#REF!</v>
      </c>
      <c r="AZ497" t="e">
        <f>+AVERAGE(#REF!)</f>
        <v>#REF!</v>
      </c>
    </row>
    <row r="498" spans="1:52">
      <c r="A498" s="10">
        <v>496</v>
      </c>
      <c r="B498" s="21">
        <v>42107</v>
      </c>
      <c r="C498" s="10" t="s">
        <v>307</v>
      </c>
      <c r="D498" s="10"/>
      <c r="E498" s="10" t="s">
        <v>1158</v>
      </c>
      <c r="F498" s="10" t="s">
        <v>1159</v>
      </c>
      <c r="G498" s="10"/>
      <c r="H498" s="10"/>
      <c r="I498" s="10"/>
      <c r="J498" s="10" t="s">
        <v>51</v>
      </c>
      <c r="K498" s="10"/>
      <c r="L498" s="10" t="s">
        <v>113</v>
      </c>
      <c r="M498" s="10" t="s">
        <v>307</v>
      </c>
      <c r="N498" s="10"/>
      <c r="O498" s="10" t="s">
        <v>1158</v>
      </c>
      <c r="P498" s="10" t="s">
        <v>1159</v>
      </c>
      <c r="Q498" s="10"/>
      <c r="R498" s="10">
        <v>2591995</v>
      </c>
      <c r="S498" s="39"/>
      <c r="T498" s="10"/>
      <c r="U498" s="49"/>
      <c r="V498" s="39"/>
      <c r="W498" s="11"/>
      <c r="X498" s="52"/>
      <c r="Y498" s="37"/>
      <c r="Z498" s="49"/>
      <c r="AA498" s="10"/>
      <c r="AB498" s="10"/>
      <c r="AC498" s="10"/>
      <c r="AD498" s="10"/>
      <c r="AE498" s="10"/>
      <c r="AF498" s="39"/>
      <c r="AG498" s="39"/>
      <c r="AH498" s="12">
        <f>+IF(AC498+(AB498*12)=0,0,(((AD498*12)+AE498)-((AB498*12)+AC498+((AF498*12)+AG498))))</f>
        <v>0</v>
      </c>
      <c r="AI498" s="12">
        <f>+((AF498*12)+AG498)+((AB498*12)+AC498)-AH498</f>
        <v>0</v>
      </c>
      <c r="AJ498" s="13">
        <f>+X498+Y498</f>
        <v>0</v>
      </c>
      <c r="AK498" s="10">
        <f>+AI498-AJ498</f>
        <v>0</v>
      </c>
      <c r="AL498" s="39" t="e">
        <f>+IF(AZ498&gt;11000,11000,AZ498)</f>
        <v>#REF!</v>
      </c>
      <c r="AM498" s="10" t="e">
        <f>AL498*(AK498/12)</f>
        <v>#REF!</v>
      </c>
      <c r="AN498" s="10"/>
      <c r="AO498" s="10" t="e">
        <f>+AN498/AM498</f>
        <v>#REF!</v>
      </c>
      <c r="AP498" s="10" t="e">
        <f>AM498*(1-AO498)</f>
        <v>#REF!</v>
      </c>
      <c r="AQ498" s="10"/>
      <c r="AR498" s="10" t="e">
        <f>+AQ498/AM498</f>
        <v>#REF!</v>
      </c>
      <c r="AS498" s="10" t="e">
        <f>+AM498-AN498-AQ498</f>
        <v>#REF!</v>
      </c>
      <c r="AT498" s="10"/>
      <c r="AU498" s="10"/>
      <c r="AV498" s="10"/>
      <c r="AW498" s="10" t="e">
        <f t="shared" si="7"/>
        <v>#REF!</v>
      </c>
      <c r="AZ498" t="e">
        <f>+AVERAGE(#REF!)</f>
        <v>#REF!</v>
      </c>
    </row>
    <row r="499" spans="1:52">
      <c r="A499" s="10">
        <v>497</v>
      </c>
      <c r="B499" s="21">
        <v>42107</v>
      </c>
      <c r="C499" s="10" t="s">
        <v>76</v>
      </c>
      <c r="D499" s="10" t="s">
        <v>1160</v>
      </c>
      <c r="E499" s="10" t="s">
        <v>802</v>
      </c>
      <c r="F499" s="10" t="s">
        <v>303</v>
      </c>
      <c r="G499" s="10"/>
      <c r="H499" s="10"/>
      <c r="I499" s="10"/>
      <c r="J499" s="10" t="s">
        <v>265</v>
      </c>
      <c r="K499" s="10"/>
      <c r="L499" s="10" t="s">
        <v>223</v>
      </c>
      <c r="M499" s="10" t="s">
        <v>48</v>
      </c>
      <c r="N499" s="10"/>
      <c r="O499" s="10" t="s">
        <v>255</v>
      </c>
      <c r="P499" s="10" t="s">
        <v>290</v>
      </c>
      <c r="Q499" s="10"/>
      <c r="R499" s="10">
        <v>3711191</v>
      </c>
      <c r="S499" s="39"/>
      <c r="T499" s="10"/>
      <c r="U499" s="49"/>
      <c r="V499" s="39"/>
      <c r="W499" s="11"/>
      <c r="X499" s="52"/>
      <c r="Y499" s="37"/>
      <c r="Z499" s="49"/>
      <c r="AA499" s="10"/>
      <c r="AB499" s="10"/>
      <c r="AC499" s="10"/>
      <c r="AD499" s="10"/>
      <c r="AE499" s="10"/>
      <c r="AF499" s="39"/>
      <c r="AG499" s="39"/>
      <c r="AH499" s="12">
        <f>+IF(AC499+(AB499*12)=0,0,(((AD499*12)+AE499)-((AB499*12)+AC499+((AF499*12)+AG499))))</f>
        <v>0</v>
      </c>
      <c r="AI499" s="12">
        <f>+((AF499*12)+AG499)+((AB499*12)+AC499)-AH499</f>
        <v>0</v>
      </c>
      <c r="AJ499" s="13">
        <f>+X499+Y499</f>
        <v>0</v>
      </c>
      <c r="AK499" s="10">
        <f>+AI499-AJ499</f>
        <v>0</v>
      </c>
      <c r="AL499" s="39" t="e">
        <f>+IF(AZ499&gt;11000,11000,AZ499)</f>
        <v>#REF!</v>
      </c>
      <c r="AM499" s="10" t="e">
        <f>AL499*(AK499/12)</f>
        <v>#REF!</v>
      </c>
      <c r="AN499" s="10"/>
      <c r="AO499" s="10" t="e">
        <f>+AN499/AM499</f>
        <v>#REF!</v>
      </c>
      <c r="AP499" s="10" t="e">
        <f>AM499*(1-AO499)</f>
        <v>#REF!</v>
      </c>
      <c r="AQ499" s="10"/>
      <c r="AR499" s="10" t="e">
        <f>+AQ499/AM499</f>
        <v>#REF!</v>
      </c>
      <c r="AS499" s="10" t="e">
        <f>+AM499-AN499-AQ499</f>
        <v>#REF!</v>
      </c>
      <c r="AT499" s="10"/>
      <c r="AU499" s="10"/>
      <c r="AV499" s="10"/>
      <c r="AW499" s="10" t="e">
        <f t="shared" si="7"/>
        <v>#REF!</v>
      </c>
      <c r="AZ499" t="e">
        <f>+AVERAGE(#REF!)</f>
        <v>#REF!</v>
      </c>
    </row>
    <row r="500" spans="1:52">
      <c r="A500" s="10">
        <v>498</v>
      </c>
      <c r="B500" s="21">
        <v>42107</v>
      </c>
      <c r="C500" s="10" t="s">
        <v>71</v>
      </c>
      <c r="D500" s="10" t="s">
        <v>796</v>
      </c>
      <c r="E500" s="10" t="s">
        <v>604</v>
      </c>
      <c r="F500" s="10" t="s">
        <v>1161</v>
      </c>
      <c r="G500" s="10"/>
      <c r="H500" s="10"/>
      <c r="I500" s="10"/>
      <c r="J500" s="10" t="s">
        <v>51</v>
      </c>
      <c r="K500" s="10"/>
      <c r="L500" s="10" t="s">
        <v>113</v>
      </c>
      <c r="M500" s="10" t="s">
        <v>71</v>
      </c>
      <c r="N500" s="10" t="s">
        <v>796</v>
      </c>
      <c r="O500" s="10" t="s">
        <v>604</v>
      </c>
      <c r="P500" s="10" t="s">
        <v>1161</v>
      </c>
      <c r="Q500" s="10"/>
      <c r="R500" s="10">
        <v>1258184</v>
      </c>
      <c r="S500" s="39"/>
      <c r="T500" s="10"/>
      <c r="U500" s="49"/>
      <c r="V500" s="39"/>
      <c r="W500" s="11"/>
      <c r="X500" s="52"/>
      <c r="Y500" s="37"/>
      <c r="Z500" s="49"/>
      <c r="AA500" s="10"/>
      <c r="AB500" s="10"/>
      <c r="AC500" s="10"/>
      <c r="AD500" s="10"/>
      <c r="AE500" s="10"/>
      <c r="AF500" s="39"/>
      <c r="AG500" s="39"/>
      <c r="AH500" s="12">
        <f>+IF(AC500+(AB500*12)=0,0,(((AD500*12)+AE500)-((AB500*12)+AC500+((AF500*12)+AG500))))</f>
        <v>0</v>
      </c>
      <c r="AI500" s="12">
        <f>+((AF500*12)+AG500)+((AB500*12)+AC500)-AH500</f>
        <v>0</v>
      </c>
      <c r="AJ500" s="13">
        <f>+X500+Y500</f>
        <v>0</v>
      </c>
      <c r="AK500" s="10">
        <f>+AI500-AJ500</f>
        <v>0</v>
      </c>
      <c r="AL500" s="39" t="e">
        <f>+IF(AZ500&gt;11000,11000,AZ500)</f>
        <v>#REF!</v>
      </c>
      <c r="AM500" s="10" t="e">
        <f>AL500*(AK500/12)</f>
        <v>#REF!</v>
      </c>
      <c r="AN500" s="10"/>
      <c r="AO500" s="10" t="e">
        <f>+AN500/AM500</f>
        <v>#REF!</v>
      </c>
      <c r="AP500" s="10" t="e">
        <f>AM500*(1-AO500)</f>
        <v>#REF!</v>
      </c>
      <c r="AQ500" s="10"/>
      <c r="AR500" s="10" t="e">
        <f>+AQ500/AM500</f>
        <v>#REF!</v>
      </c>
      <c r="AS500" s="10" t="e">
        <f>+AM500-AN500-AQ500</f>
        <v>#REF!</v>
      </c>
      <c r="AT500" s="10"/>
      <c r="AU500" s="10"/>
      <c r="AV500" s="10"/>
      <c r="AW500" s="10" t="e">
        <f t="shared" si="7"/>
        <v>#REF!</v>
      </c>
      <c r="AZ500" t="e">
        <f>+AVERAGE(#REF!)</f>
        <v>#REF!</v>
      </c>
    </row>
    <row r="501" spans="1:52">
      <c r="A501" s="10">
        <v>499</v>
      </c>
      <c r="B501" s="21">
        <v>42107</v>
      </c>
      <c r="C501" s="10" t="s">
        <v>160</v>
      </c>
      <c r="D501" s="10"/>
      <c r="E501" s="10" t="s">
        <v>553</v>
      </c>
      <c r="F501" s="10" t="s">
        <v>977</v>
      </c>
      <c r="G501" s="10"/>
      <c r="H501" s="10"/>
      <c r="I501" s="10"/>
      <c r="J501" s="10" t="s">
        <v>136</v>
      </c>
      <c r="K501" s="10"/>
      <c r="L501" s="10" t="s">
        <v>113</v>
      </c>
      <c r="M501" s="10" t="s">
        <v>826</v>
      </c>
      <c r="N501" s="10" t="s">
        <v>663</v>
      </c>
      <c r="O501" s="10" t="s">
        <v>1162</v>
      </c>
      <c r="P501" s="10" t="s">
        <v>328</v>
      </c>
      <c r="Q501" s="10"/>
      <c r="R501" s="10">
        <v>6025941</v>
      </c>
      <c r="S501" s="39"/>
      <c r="T501" s="10"/>
      <c r="U501" s="49"/>
      <c r="V501" s="39"/>
      <c r="W501" s="11"/>
      <c r="X501" s="52"/>
      <c r="Y501" s="37"/>
      <c r="Z501" s="49"/>
      <c r="AA501" s="10"/>
      <c r="AB501" s="10"/>
      <c r="AC501" s="10"/>
      <c r="AD501" s="10"/>
      <c r="AE501" s="10"/>
      <c r="AF501" s="39"/>
      <c r="AG501" s="39"/>
      <c r="AH501" s="12">
        <f>+IF(AC501+(AB501*12)=0,0,(((AD501*12)+AE501)-((AB501*12)+AC501+((AF501*12)+AG501))))</f>
        <v>0</v>
      </c>
      <c r="AI501" s="12">
        <f>+((AF501*12)+AG501)+((AB501*12)+AC501)-AH501</f>
        <v>0</v>
      </c>
      <c r="AJ501" s="13">
        <f>+X501+Y501</f>
        <v>0</v>
      </c>
      <c r="AK501" s="10">
        <f>+AI501-AJ501</f>
        <v>0</v>
      </c>
      <c r="AL501" s="39" t="e">
        <f>+IF(AZ501&gt;11000,11000,AZ501)</f>
        <v>#REF!</v>
      </c>
      <c r="AM501" s="10" t="e">
        <f>AL501*(AK501/12)</f>
        <v>#REF!</v>
      </c>
      <c r="AN501" s="10"/>
      <c r="AO501" s="10" t="e">
        <f>+AN501/AM501</f>
        <v>#REF!</v>
      </c>
      <c r="AP501" s="10" t="e">
        <f>AM501*(1-AO501)</f>
        <v>#REF!</v>
      </c>
      <c r="AQ501" s="10"/>
      <c r="AR501" s="10" t="e">
        <f>+AQ501/AM501</f>
        <v>#REF!</v>
      </c>
      <c r="AS501" s="10" t="e">
        <f>+AM501-AN501-AQ501</f>
        <v>#REF!</v>
      </c>
      <c r="AT501" s="10"/>
      <c r="AU501" s="10"/>
      <c r="AV501" s="10"/>
      <c r="AW501" s="10" t="e">
        <f t="shared" si="7"/>
        <v>#REF!</v>
      </c>
      <c r="AZ501" t="e">
        <f>+AVERAGE(#REF!)</f>
        <v>#REF!</v>
      </c>
    </row>
    <row r="502" spans="1:52">
      <c r="A502" s="10">
        <v>500</v>
      </c>
      <c r="B502" s="21">
        <v>42108</v>
      </c>
      <c r="C502" s="10" t="s">
        <v>751</v>
      </c>
      <c r="D502" s="10"/>
      <c r="E502" s="10" t="s">
        <v>1163</v>
      </c>
      <c r="F502" s="10" t="s">
        <v>353</v>
      </c>
      <c r="G502" s="10"/>
      <c r="H502" s="10"/>
      <c r="I502" s="10"/>
      <c r="J502" s="10" t="s">
        <v>51</v>
      </c>
      <c r="K502" s="10"/>
      <c r="L502" s="10" t="s">
        <v>113</v>
      </c>
      <c r="M502" s="10" t="s">
        <v>751</v>
      </c>
      <c r="N502" s="10"/>
      <c r="O502" s="10" t="s">
        <v>1163</v>
      </c>
      <c r="P502" s="10" t="s">
        <v>353</v>
      </c>
      <c r="Q502" s="10"/>
      <c r="R502" s="10">
        <v>2332073</v>
      </c>
      <c r="S502" s="39"/>
      <c r="T502" s="10"/>
      <c r="U502" s="49"/>
      <c r="V502" s="39"/>
      <c r="W502" s="11"/>
      <c r="X502" s="52"/>
      <c r="Y502" s="37"/>
      <c r="Z502" s="49"/>
      <c r="AA502" s="10"/>
      <c r="AB502" s="10"/>
      <c r="AC502" s="10"/>
      <c r="AD502" s="10"/>
      <c r="AE502" s="10"/>
      <c r="AF502" s="39"/>
      <c r="AG502" s="39"/>
      <c r="AH502" s="12">
        <f>+IF(AC502+(AB502*12)=0,0,(((AD502*12)+AE502)-((AB502*12)+AC502+((AF502*12)+AG502))))</f>
        <v>0</v>
      </c>
      <c r="AI502" s="12">
        <f>+((AF502*12)+AG502)+((AB502*12)+AC502)-AH502</f>
        <v>0</v>
      </c>
      <c r="AJ502" s="13">
        <f>+X502+Y502</f>
        <v>0</v>
      </c>
      <c r="AK502" s="10">
        <f>+AI502-AJ502</f>
        <v>0</v>
      </c>
      <c r="AL502" s="39" t="e">
        <f>+IF(AZ502&gt;11000,11000,AZ502)</f>
        <v>#REF!</v>
      </c>
      <c r="AM502" s="10" t="e">
        <f>AL502*(AK502/12)</f>
        <v>#REF!</v>
      </c>
      <c r="AN502" s="10"/>
      <c r="AO502" s="10" t="e">
        <f>+AN502/AM502</f>
        <v>#REF!</v>
      </c>
      <c r="AP502" s="10" t="e">
        <f>AM502*(1-AO502)</f>
        <v>#REF!</v>
      </c>
      <c r="AQ502" s="10"/>
      <c r="AR502" s="10" t="e">
        <f>+AQ502/AM502</f>
        <v>#REF!</v>
      </c>
      <c r="AS502" s="10" t="e">
        <f>+AM502-AN502-AQ502</f>
        <v>#REF!</v>
      </c>
      <c r="AT502" s="10"/>
      <c r="AU502" s="10"/>
      <c r="AV502" s="10"/>
      <c r="AW502" s="10" t="e">
        <f t="shared" si="7"/>
        <v>#REF!</v>
      </c>
      <c r="AZ502" t="e">
        <f>+AVERAGE(#REF!)</f>
        <v>#REF!</v>
      </c>
    </row>
    <row r="503" spans="1:52">
      <c r="A503" s="10">
        <v>501</v>
      </c>
      <c r="B503" s="21">
        <v>42108</v>
      </c>
      <c r="C503" s="10" t="s">
        <v>712</v>
      </c>
      <c r="D503" s="10"/>
      <c r="E503" s="10" t="s">
        <v>1164</v>
      </c>
      <c r="F503" s="10" t="s">
        <v>1165</v>
      </c>
      <c r="G503" s="10"/>
      <c r="H503" s="10"/>
      <c r="I503" s="10"/>
      <c r="J503" s="10" t="s">
        <v>51</v>
      </c>
      <c r="K503" s="10"/>
      <c r="L503" s="10" t="s">
        <v>63</v>
      </c>
      <c r="M503" s="10" t="s">
        <v>712</v>
      </c>
      <c r="N503" s="10"/>
      <c r="O503" s="10" t="s">
        <v>1164</v>
      </c>
      <c r="P503" s="10" t="s">
        <v>1165</v>
      </c>
      <c r="Q503" s="10"/>
      <c r="R503" s="10">
        <v>2328524</v>
      </c>
      <c r="S503" s="39"/>
      <c r="T503" s="10"/>
      <c r="U503" s="49"/>
      <c r="V503" s="39"/>
      <c r="W503" s="11"/>
      <c r="X503" s="52"/>
      <c r="Y503" s="37"/>
      <c r="Z503" s="49"/>
      <c r="AA503" s="10"/>
      <c r="AB503" s="10"/>
      <c r="AC503" s="10"/>
      <c r="AD503" s="10"/>
      <c r="AE503" s="10"/>
      <c r="AF503" s="39"/>
      <c r="AG503" s="39"/>
      <c r="AH503" s="12">
        <f>+IF(AC503+(AB503*12)=0,0,(((AD503*12)+AE503)-((AB503*12)+AC503+((AF503*12)+AG503))))</f>
        <v>0</v>
      </c>
      <c r="AI503" s="12">
        <f>+((AF503*12)+AG503)+((AB503*12)+AC503)-AH503</f>
        <v>0</v>
      </c>
      <c r="AJ503" s="13">
        <f>+X503+Y503</f>
        <v>0</v>
      </c>
      <c r="AK503" s="10">
        <f>+AI503-AJ503</f>
        <v>0</v>
      </c>
      <c r="AL503" s="39" t="e">
        <f>+IF(AZ503&gt;11000,11000,AZ503)</f>
        <v>#REF!</v>
      </c>
      <c r="AM503" s="10" t="e">
        <f>AL503*(AK503/12)</f>
        <v>#REF!</v>
      </c>
      <c r="AN503" s="10"/>
      <c r="AO503" s="10" t="e">
        <f>+AN503/AM503</f>
        <v>#REF!</v>
      </c>
      <c r="AP503" s="10" t="e">
        <f>AM503*(1-AO503)</f>
        <v>#REF!</v>
      </c>
      <c r="AQ503" s="10"/>
      <c r="AR503" s="10" t="e">
        <f>+AQ503/AM503</f>
        <v>#REF!</v>
      </c>
      <c r="AS503" s="10" t="e">
        <f>+AM503-AN503-AQ503</f>
        <v>#REF!</v>
      </c>
      <c r="AT503" s="10"/>
      <c r="AU503" s="10"/>
      <c r="AV503" s="10"/>
      <c r="AW503" s="10" t="e">
        <f t="shared" si="7"/>
        <v>#REF!</v>
      </c>
      <c r="AZ503" t="e">
        <f>+AVERAGE(#REF!)</f>
        <v>#REF!</v>
      </c>
    </row>
    <row r="504" spans="1:52">
      <c r="A504" s="10">
        <v>502</v>
      </c>
      <c r="B504" s="21">
        <v>42108</v>
      </c>
      <c r="C504" s="10" t="s">
        <v>77</v>
      </c>
      <c r="D504" s="10" t="s">
        <v>648</v>
      </c>
      <c r="E504" s="10" t="s">
        <v>50</v>
      </c>
      <c r="F504" s="10" t="s">
        <v>108</v>
      </c>
      <c r="G504" s="10"/>
      <c r="H504" s="10"/>
      <c r="I504" s="10"/>
      <c r="J504" s="10" t="s">
        <v>265</v>
      </c>
      <c r="K504" s="10"/>
      <c r="L504" s="10" t="s">
        <v>81</v>
      </c>
      <c r="M504" s="10" t="s">
        <v>786</v>
      </c>
      <c r="N504" s="10"/>
      <c r="O504" s="10" t="s">
        <v>332</v>
      </c>
      <c r="P504" s="10" t="s">
        <v>73</v>
      </c>
      <c r="Q504" s="10"/>
      <c r="R504" s="10">
        <v>4951986</v>
      </c>
      <c r="S504" s="39"/>
      <c r="T504" s="10"/>
      <c r="U504" s="49"/>
      <c r="V504" s="39"/>
      <c r="W504" s="11"/>
      <c r="X504" s="52"/>
      <c r="Y504" s="37"/>
      <c r="Z504" s="49"/>
      <c r="AA504" s="10"/>
      <c r="AB504" s="10"/>
      <c r="AC504" s="10"/>
      <c r="AD504" s="10"/>
      <c r="AE504" s="10"/>
      <c r="AF504" s="39"/>
      <c r="AG504" s="39"/>
      <c r="AH504" s="12">
        <f>+IF(AC504+(AB504*12)=0,0,(((AD504*12)+AE504)-((AB504*12)+AC504+((AF504*12)+AG504))))</f>
        <v>0</v>
      </c>
      <c r="AI504" s="12">
        <f>+((AF504*12)+AG504)+((AB504*12)+AC504)-AH504</f>
        <v>0</v>
      </c>
      <c r="AJ504" s="13">
        <f>+X504+Y504</f>
        <v>0</v>
      </c>
      <c r="AK504" s="10">
        <f>+AI504-AJ504</f>
        <v>0</v>
      </c>
      <c r="AL504" s="39" t="e">
        <f>+IF(AZ504&gt;11000,11000,AZ504)</f>
        <v>#REF!</v>
      </c>
      <c r="AM504" s="10" t="e">
        <f>AL504*(AK504/12)</f>
        <v>#REF!</v>
      </c>
      <c r="AN504" s="10"/>
      <c r="AO504" s="10" t="e">
        <f>+AN504/AM504</f>
        <v>#REF!</v>
      </c>
      <c r="AP504" s="10" t="e">
        <f>AM504*(1-AO504)</f>
        <v>#REF!</v>
      </c>
      <c r="AQ504" s="10"/>
      <c r="AR504" s="10" t="e">
        <f>+AQ504/AM504</f>
        <v>#REF!</v>
      </c>
      <c r="AS504" s="10" t="e">
        <f>+AM504-AN504-AQ504</f>
        <v>#REF!</v>
      </c>
      <c r="AT504" s="10"/>
      <c r="AU504" s="10"/>
      <c r="AV504" s="10"/>
      <c r="AW504" s="10" t="e">
        <f t="shared" si="7"/>
        <v>#REF!</v>
      </c>
      <c r="AZ504" t="e">
        <f>+AVERAGE(#REF!)</f>
        <v>#REF!</v>
      </c>
    </row>
    <row r="505" spans="1:52">
      <c r="A505" s="10">
        <v>503</v>
      </c>
      <c r="B505" s="21">
        <v>42108</v>
      </c>
      <c r="C505" s="10" t="s">
        <v>754</v>
      </c>
      <c r="D505" s="10"/>
      <c r="E505" s="10" t="s">
        <v>189</v>
      </c>
      <c r="F505" s="10" t="s">
        <v>1166</v>
      </c>
      <c r="G505" s="10"/>
      <c r="H505" s="10"/>
      <c r="I505" s="10"/>
      <c r="J505" s="10" t="s">
        <v>51</v>
      </c>
      <c r="K505" s="10"/>
      <c r="L505" s="10" t="s">
        <v>113</v>
      </c>
      <c r="M505" s="10" t="s">
        <v>754</v>
      </c>
      <c r="N505" s="10"/>
      <c r="O505" s="10" t="s">
        <v>189</v>
      </c>
      <c r="P505" s="10" t="s">
        <v>1166</v>
      </c>
      <c r="Q505" s="10"/>
      <c r="R505" s="10">
        <v>2091731</v>
      </c>
      <c r="S505" s="39"/>
      <c r="T505" s="10"/>
      <c r="U505" s="49"/>
      <c r="V505" s="39"/>
      <c r="W505" s="11"/>
      <c r="X505" s="52"/>
      <c r="Y505" s="37"/>
      <c r="Z505" s="49"/>
      <c r="AA505" s="10"/>
      <c r="AB505" s="10"/>
      <c r="AC505" s="10"/>
      <c r="AD505" s="10"/>
      <c r="AE505" s="10"/>
      <c r="AF505" s="39"/>
      <c r="AG505" s="39"/>
      <c r="AH505" s="12">
        <f>+IF(AC505+(AB505*12)=0,0,(((AD505*12)+AE505)-((AB505*12)+AC505+((AF505*12)+AG505))))</f>
        <v>0</v>
      </c>
      <c r="AI505" s="12">
        <f>+((AF505*12)+AG505)+((AB505*12)+AC505)-AH505</f>
        <v>0</v>
      </c>
      <c r="AJ505" s="13">
        <f>+X505+Y505</f>
        <v>0</v>
      </c>
      <c r="AK505" s="10">
        <f>+AI505-AJ505</f>
        <v>0</v>
      </c>
      <c r="AL505" s="39" t="e">
        <f>+IF(AZ505&gt;11000,11000,AZ505)</f>
        <v>#REF!</v>
      </c>
      <c r="AM505" s="10" t="e">
        <f>AL505*(AK505/12)</f>
        <v>#REF!</v>
      </c>
      <c r="AN505" s="10"/>
      <c r="AO505" s="10" t="e">
        <f>+AN505/AM505</f>
        <v>#REF!</v>
      </c>
      <c r="AP505" s="10" t="e">
        <f>AM505*(1-AO505)</f>
        <v>#REF!</v>
      </c>
      <c r="AQ505" s="10"/>
      <c r="AR505" s="10" t="e">
        <f>+AQ505/AM505</f>
        <v>#REF!</v>
      </c>
      <c r="AS505" s="10" t="e">
        <f>+AM505-AN505-AQ505</f>
        <v>#REF!</v>
      </c>
      <c r="AT505" s="10"/>
      <c r="AU505" s="10"/>
      <c r="AV505" s="10"/>
      <c r="AW505" s="10" t="e">
        <f t="shared" si="7"/>
        <v>#REF!</v>
      </c>
      <c r="AZ505" t="e">
        <f>+AVERAGE(#REF!)</f>
        <v>#REF!</v>
      </c>
    </row>
    <row r="506" spans="1:52">
      <c r="A506" s="10">
        <v>504</v>
      </c>
      <c r="B506" s="21">
        <v>42108</v>
      </c>
      <c r="C506" s="10" t="s">
        <v>730</v>
      </c>
      <c r="D506" s="10"/>
      <c r="E506" s="10" t="s">
        <v>419</v>
      </c>
      <c r="F506" s="10" t="s">
        <v>1167</v>
      </c>
      <c r="G506" s="10"/>
      <c r="H506" s="10"/>
      <c r="I506" s="10"/>
      <c r="J506" s="10" t="s">
        <v>184</v>
      </c>
      <c r="K506" s="10"/>
      <c r="L506" s="10" t="s">
        <v>801</v>
      </c>
      <c r="M506" s="10" t="s">
        <v>1168</v>
      </c>
      <c r="N506" s="10"/>
      <c r="O506" s="10" t="s">
        <v>177</v>
      </c>
      <c r="P506" s="10" t="s">
        <v>1169</v>
      </c>
      <c r="Q506" s="10"/>
      <c r="R506" s="10">
        <v>4400701</v>
      </c>
      <c r="S506" s="39"/>
      <c r="T506" s="10"/>
      <c r="U506" s="49"/>
      <c r="V506" s="39"/>
      <c r="W506" s="11"/>
      <c r="X506" s="52"/>
      <c r="Y506" s="37"/>
      <c r="Z506" s="49"/>
      <c r="AA506" s="10"/>
      <c r="AB506" s="10"/>
      <c r="AC506" s="10"/>
      <c r="AD506" s="10"/>
      <c r="AE506" s="10"/>
      <c r="AF506" s="39"/>
      <c r="AG506" s="39"/>
      <c r="AH506" s="12">
        <f>+IF(AC506+(AB506*12)=0,0,(((AD506*12)+AE506)-((AB506*12)+AC506+((AF506*12)+AG506))))</f>
        <v>0</v>
      </c>
      <c r="AI506" s="12">
        <f>+((AF506*12)+AG506)+((AB506*12)+AC506)-AH506</f>
        <v>0</v>
      </c>
      <c r="AJ506" s="13">
        <f>+X506+Y506</f>
        <v>0</v>
      </c>
      <c r="AK506" s="10">
        <f>+AI506-AJ506</f>
        <v>0</v>
      </c>
      <c r="AL506" s="39" t="e">
        <f>+IF(AZ506&gt;11000,11000,AZ506)</f>
        <v>#REF!</v>
      </c>
      <c r="AM506" s="10" t="e">
        <f>AL506*(AK506/12)</f>
        <v>#REF!</v>
      </c>
      <c r="AN506" s="10"/>
      <c r="AO506" s="10" t="e">
        <f>+AN506/AM506</f>
        <v>#REF!</v>
      </c>
      <c r="AP506" s="10" t="e">
        <f>AM506*(1-AO506)</f>
        <v>#REF!</v>
      </c>
      <c r="AQ506" s="10"/>
      <c r="AR506" s="10" t="e">
        <f>+AQ506/AM506</f>
        <v>#REF!</v>
      </c>
      <c r="AS506" s="10" t="e">
        <f>+AM506-AN506-AQ506</f>
        <v>#REF!</v>
      </c>
      <c r="AT506" s="10"/>
      <c r="AU506" s="10"/>
      <c r="AV506" s="10"/>
      <c r="AW506" s="10" t="e">
        <f t="shared" si="7"/>
        <v>#REF!</v>
      </c>
      <c r="AZ506" t="e">
        <f>+AVERAGE(#REF!)</f>
        <v>#REF!</v>
      </c>
    </row>
    <row r="507" spans="1:52">
      <c r="A507" s="10">
        <v>505</v>
      </c>
      <c r="B507" s="21">
        <v>42108</v>
      </c>
      <c r="C507" s="10" t="s">
        <v>437</v>
      </c>
      <c r="D507" s="10"/>
      <c r="E507" s="10" t="s">
        <v>295</v>
      </c>
      <c r="F507" s="10" t="s">
        <v>450</v>
      </c>
      <c r="G507" s="10"/>
      <c r="H507" s="10"/>
      <c r="I507" s="10"/>
      <c r="J507" s="10" t="s">
        <v>51</v>
      </c>
      <c r="K507" s="10"/>
      <c r="L507" s="10" t="s">
        <v>984</v>
      </c>
      <c r="M507" s="10" t="s">
        <v>437</v>
      </c>
      <c r="N507" s="10"/>
      <c r="O507" s="10" t="s">
        <v>295</v>
      </c>
      <c r="P507" s="10" t="s">
        <v>450</v>
      </c>
      <c r="Q507" s="10"/>
      <c r="R507" s="10">
        <v>2099982</v>
      </c>
      <c r="S507" s="39"/>
      <c r="T507" s="10"/>
      <c r="U507" s="49"/>
      <c r="V507" s="39"/>
      <c r="W507" s="11"/>
      <c r="X507" s="52"/>
      <c r="Y507" s="37"/>
      <c r="Z507" s="49"/>
      <c r="AA507" s="10"/>
      <c r="AB507" s="10"/>
      <c r="AC507" s="10"/>
      <c r="AD507" s="10"/>
      <c r="AE507" s="10"/>
      <c r="AF507" s="39"/>
      <c r="AG507" s="39"/>
      <c r="AH507" s="12">
        <f>+IF(AC507+(AB507*12)=0,0,(((AD507*12)+AE507)-((AB507*12)+AC507+((AF507*12)+AG507))))</f>
        <v>0</v>
      </c>
      <c r="AI507" s="12">
        <f>+((AF507*12)+AG507)+((AB507*12)+AC507)-AH507</f>
        <v>0</v>
      </c>
      <c r="AJ507" s="13">
        <f>+X507+Y507</f>
        <v>0</v>
      </c>
      <c r="AK507" s="10">
        <f>+AI507-AJ507</f>
        <v>0</v>
      </c>
      <c r="AL507" s="39" t="e">
        <f>+IF(AZ507&gt;11000,11000,AZ507)</f>
        <v>#REF!</v>
      </c>
      <c r="AM507" s="10" t="e">
        <f>AL507*(AK507/12)</f>
        <v>#REF!</v>
      </c>
      <c r="AN507" s="10"/>
      <c r="AO507" s="10" t="e">
        <f>+AN507/AM507</f>
        <v>#REF!</v>
      </c>
      <c r="AP507" s="10" t="e">
        <f>AM507*(1-AO507)</f>
        <v>#REF!</v>
      </c>
      <c r="AQ507" s="10"/>
      <c r="AR507" s="10" t="e">
        <f>+AQ507/AM507</f>
        <v>#REF!</v>
      </c>
      <c r="AS507" s="10" t="e">
        <f>+AM507-AN507-AQ507</f>
        <v>#REF!</v>
      </c>
      <c r="AT507" s="10"/>
      <c r="AU507" s="10"/>
      <c r="AV507" s="10"/>
      <c r="AW507" s="10" t="e">
        <f t="shared" si="7"/>
        <v>#REF!</v>
      </c>
      <c r="AZ507" t="e">
        <f>+AVERAGE(#REF!)</f>
        <v>#REF!</v>
      </c>
    </row>
    <row r="508" spans="1:52">
      <c r="A508" s="10">
        <v>506</v>
      </c>
      <c r="B508" s="21">
        <v>42109</v>
      </c>
      <c r="C508" s="10" t="s">
        <v>983</v>
      </c>
      <c r="D508" s="10"/>
      <c r="E508" s="10" t="s">
        <v>907</v>
      </c>
      <c r="F508" s="10" t="s">
        <v>1170</v>
      </c>
      <c r="G508" s="10"/>
      <c r="H508" s="10"/>
      <c r="I508" s="10"/>
      <c r="J508" s="10" t="s">
        <v>51</v>
      </c>
      <c r="K508" s="10"/>
      <c r="L508" s="10" t="s">
        <v>57</v>
      </c>
      <c r="M508" s="10" t="s">
        <v>983</v>
      </c>
      <c r="N508" s="10"/>
      <c r="O508" s="10" t="s">
        <v>907</v>
      </c>
      <c r="P508" s="10" t="s">
        <v>1170</v>
      </c>
      <c r="Q508" s="10"/>
      <c r="R508" s="10">
        <v>2212996</v>
      </c>
      <c r="S508" s="39"/>
      <c r="T508" s="10"/>
      <c r="U508" s="49"/>
      <c r="V508" s="39"/>
      <c r="W508" s="11"/>
      <c r="X508" s="52"/>
      <c r="Y508" s="37"/>
      <c r="Z508" s="49"/>
      <c r="AA508" s="10"/>
      <c r="AB508" s="10"/>
      <c r="AC508" s="10"/>
      <c r="AD508" s="10"/>
      <c r="AE508" s="10"/>
      <c r="AF508" s="39"/>
      <c r="AG508" s="39"/>
      <c r="AH508" s="12">
        <f>+IF(AC508+(AB508*12)=0,0,(((AD508*12)+AE508)-((AB508*12)+AC508+((AF508*12)+AG508))))</f>
        <v>0</v>
      </c>
      <c r="AI508" s="12">
        <f>+((AF508*12)+AG508)+((AB508*12)+AC508)-AH508</f>
        <v>0</v>
      </c>
      <c r="AJ508" s="13">
        <f>+X508+Y508</f>
        <v>0</v>
      </c>
      <c r="AK508" s="10">
        <f>+AI508-AJ508</f>
        <v>0</v>
      </c>
      <c r="AL508" s="39" t="e">
        <f>+IF(AZ508&gt;11000,11000,AZ508)</f>
        <v>#REF!</v>
      </c>
      <c r="AM508" s="10" t="e">
        <f>AL508*(AK508/12)</f>
        <v>#REF!</v>
      </c>
      <c r="AN508" s="10"/>
      <c r="AO508" s="10" t="e">
        <f>+AN508/AM508</f>
        <v>#REF!</v>
      </c>
      <c r="AP508" s="10" t="e">
        <f>AM508*(1-AO508)</f>
        <v>#REF!</v>
      </c>
      <c r="AQ508" s="10"/>
      <c r="AR508" s="10" t="e">
        <f>+AQ508/AM508</f>
        <v>#REF!</v>
      </c>
      <c r="AS508" s="10" t="e">
        <f>+AM508-AN508-AQ508</f>
        <v>#REF!</v>
      </c>
      <c r="AT508" s="10"/>
      <c r="AU508" s="10"/>
      <c r="AV508" s="10"/>
      <c r="AW508" s="10" t="e">
        <f t="shared" si="7"/>
        <v>#REF!</v>
      </c>
      <c r="AZ508" t="e">
        <f>+AVERAGE(#REF!)</f>
        <v>#REF!</v>
      </c>
    </row>
    <row r="509" spans="1:52">
      <c r="A509" s="10">
        <v>507</v>
      </c>
      <c r="B509" s="21">
        <v>42109</v>
      </c>
      <c r="C509" s="10" t="s">
        <v>1171</v>
      </c>
      <c r="D509" s="10" t="s">
        <v>1172</v>
      </c>
      <c r="E509" s="10" t="s">
        <v>165</v>
      </c>
      <c r="F509" s="10" t="s">
        <v>294</v>
      </c>
      <c r="G509" s="10"/>
      <c r="H509" s="10"/>
      <c r="I509" s="10"/>
      <c r="J509" s="10" t="s">
        <v>51</v>
      </c>
      <c r="K509" s="10"/>
      <c r="L509" s="10" t="s">
        <v>150</v>
      </c>
      <c r="M509" s="10" t="s">
        <v>1171</v>
      </c>
      <c r="N509" s="10" t="s">
        <v>1172</v>
      </c>
      <c r="O509" s="10" t="s">
        <v>165</v>
      </c>
      <c r="P509" s="10" t="s">
        <v>294</v>
      </c>
      <c r="Q509" s="10"/>
      <c r="R509" s="10">
        <v>2332534</v>
      </c>
      <c r="S509" s="39"/>
      <c r="T509" s="10"/>
      <c r="U509" s="49"/>
      <c r="V509" s="39"/>
      <c r="W509" s="11"/>
      <c r="X509" s="52"/>
      <c r="Y509" s="37"/>
      <c r="Z509" s="49"/>
      <c r="AA509" s="10"/>
      <c r="AB509" s="10"/>
      <c r="AC509" s="10"/>
      <c r="AD509" s="10"/>
      <c r="AE509" s="10"/>
      <c r="AF509" s="39"/>
      <c r="AG509" s="39"/>
      <c r="AH509" s="12">
        <f>+IF(AC509+(AB509*12)=0,0,(((AD509*12)+AE509)-((AB509*12)+AC509+((AF509*12)+AG509))))</f>
        <v>0</v>
      </c>
      <c r="AI509" s="12">
        <f>+((AF509*12)+AG509)+((AB509*12)+AC509)-AH509</f>
        <v>0</v>
      </c>
      <c r="AJ509" s="13">
        <f>+X509+Y509</f>
        <v>0</v>
      </c>
      <c r="AK509" s="10">
        <f>+AI509-AJ509</f>
        <v>0</v>
      </c>
      <c r="AL509" s="39" t="e">
        <f>+IF(AZ509&gt;11000,11000,AZ509)</f>
        <v>#REF!</v>
      </c>
      <c r="AM509" s="10" t="e">
        <f>AL509*(AK509/12)</f>
        <v>#REF!</v>
      </c>
      <c r="AN509" s="10"/>
      <c r="AO509" s="10" t="e">
        <f>+AN509/AM509</f>
        <v>#REF!</v>
      </c>
      <c r="AP509" s="10" t="e">
        <f>AM509*(1-AO509)</f>
        <v>#REF!</v>
      </c>
      <c r="AQ509" s="10"/>
      <c r="AR509" s="10" t="e">
        <f>+AQ509/AM509</f>
        <v>#REF!</v>
      </c>
      <c r="AS509" s="10" t="e">
        <f>+AM509-AN509-AQ509</f>
        <v>#REF!</v>
      </c>
      <c r="AT509" s="10"/>
      <c r="AU509" s="10"/>
      <c r="AV509" s="10"/>
      <c r="AW509" s="10" t="e">
        <f t="shared" si="7"/>
        <v>#REF!</v>
      </c>
      <c r="AZ509" t="e">
        <f>+AVERAGE(#REF!)</f>
        <v>#REF!</v>
      </c>
    </row>
    <row r="510" spans="1:52">
      <c r="A510" s="10">
        <v>508</v>
      </c>
      <c r="B510" s="21">
        <v>42109</v>
      </c>
      <c r="C510" s="10" t="s">
        <v>935</v>
      </c>
      <c r="D510" s="10"/>
      <c r="E510" s="10" t="s">
        <v>1133</v>
      </c>
      <c r="F510" s="10" t="s">
        <v>156</v>
      </c>
      <c r="G510" s="10"/>
      <c r="H510" s="10"/>
      <c r="I510" s="10"/>
      <c r="J510" s="10" t="s">
        <v>51</v>
      </c>
      <c r="K510" s="10"/>
      <c r="L510" s="10" t="s">
        <v>57</v>
      </c>
      <c r="M510" s="10" t="s">
        <v>935</v>
      </c>
      <c r="N510" s="10"/>
      <c r="O510" s="10" t="s">
        <v>1133</v>
      </c>
      <c r="P510" s="10" t="s">
        <v>156</v>
      </c>
      <c r="Q510" s="10"/>
      <c r="R510" s="10">
        <v>2202197</v>
      </c>
      <c r="S510" s="39"/>
      <c r="T510" s="10"/>
      <c r="U510" s="49"/>
      <c r="V510" s="39"/>
      <c r="W510" s="11"/>
      <c r="X510" s="52"/>
      <c r="Y510" s="37"/>
      <c r="Z510" s="49"/>
      <c r="AA510" s="10"/>
      <c r="AB510" s="10"/>
      <c r="AC510" s="10"/>
      <c r="AD510" s="10"/>
      <c r="AE510" s="10"/>
      <c r="AF510" s="39"/>
      <c r="AG510" s="39"/>
      <c r="AH510" s="12">
        <f>+IF(AC510+(AB510*12)=0,0,(((AD510*12)+AE510)-((AB510*12)+AC510+((AF510*12)+AG510))))</f>
        <v>0</v>
      </c>
      <c r="AI510" s="12">
        <f>+((AF510*12)+AG510)+((AB510*12)+AC510)-AH510</f>
        <v>0</v>
      </c>
      <c r="AJ510" s="13">
        <f>+X510+Y510</f>
        <v>0</v>
      </c>
      <c r="AK510" s="10">
        <f>+AI510-AJ510</f>
        <v>0</v>
      </c>
      <c r="AL510" s="39" t="e">
        <f>+IF(AZ510&gt;11000,11000,AZ510)</f>
        <v>#REF!</v>
      </c>
      <c r="AM510" s="10" t="e">
        <f>AL510*(AK510/12)</f>
        <v>#REF!</v>
      </c>
      <c r="AN510" s="10"/>
      <c r="AO510" s="10" t="e">
        <f>+AN510/AM510</f>
        <v>#REF!</v>
      </c>
      <c r="AP510" s="10" t="e">
        <f>AM510*(1-AO510)</f>
        <v>#REF!</v>
      </c>
      <c r="AQ510" s="10"/>
      <c r="AR510" s="10" t="e">
        <f>+AQ510/AM510</f>
        <v>#REF!</v>
      </c>
      <c r="AS510" s="10" t="e">
        <f>+AM510-AN510-AQ510</f>
        <v>#REF!</v>
      </c>
      <c r="AT510" s="10"/>
      <c r="AU510" s="10"/>
      <c r="AV510" s="10"/>
      <c r="AW510" s="10" t="e">
        <f t="shared" si="7"/>
        <v>#REF!</v>
      </c>
      <c r="AZ510" t="e">
        <f>+AVERAGE(#REF!)</f>
        <v>#REF!</v>
      </c>
    </row>
    <row r="511" spans="1:52">
      <c r="A511" s="10">
        <v>509</v>
      </c>
      <c r="B511" s="21">
        <v>42109</v>
      </c>
      <c r="C511" s="10" t="s">
        <v>1173</v>
      </c>
      <c r="D511" s="10" t="s">
        <v>242</v>
      </c>
      <c r="E511" s="10" t="s">
        <v>123</v>
      </c>
      <c r="F511" s="10" t="s">
        <v>88</v>
      </c>
      <c r="G511" s="10"/>
      <c r="H511" s="10"/>
      <c r="I511" s="10"/>
      <c r="J511" s="10" t="s">
        <v>265</v>
      </c>
      <c r="K511" s="10"/>
      <c r="L511" s="10" t="s">
        <v>801</v>
      </c>
      <c r="M511" s="10" t="s">
        <v>995</v>
      </c>
      <c r="N511" s="10"/>
      <c r="O511" s="10" t="s">
        <v>549</v>
      </c>
      <c r="P511" s="10" t="s">
        <v>641</v>
      </c>
      <c r="Q511" s="10"/>
      <c r="R511" s="10">
        <v>2292851</v>
      </c>
      <c r="S511" s="39"/>
      <c r="T511" s="10"/>
      <c r="U511" s="49"/>
      <c r="V511" s="39"/>
      <c r="W511" s="11"/>
      <c r="X511" s="52"/>
      <c r="Y511" s="37"/>
      <c r="Z511" s="49"/>
      <c r="AA511" s="10"/>
      <c r="AB511" s="10"/>
      <c r="AC511" s="10"/>
      <c r="AD511" s="10"/>
      <c r="AE511" s="10"/>
      <c r="AF511" s="39"/>
      <c r="AG511" s="39"/>
      <c r="AH511" s="12">
        <f>+IF(AC511+(AB511*12)=0,0,(((AD511*12)+AE511)-((AB511*12)+AC511+((AF511*12)+AG511))))</f>
        <v>0</v>
      </c>
      <c r="AI511" s="12">
        <f>+((AF511*12)+AG511)+((AB511*12)+AC511)-AH511</f>
        <v>0</v>
      </c>
      <c r="AJ511" s="13">
        <f>+X511+Y511</f>
        <v>0</v>
      </c>
      <c r="AK511" s="10">
        <f>+AI511-AJ511</f>
        <v>0</v>
      </c>
      <c r="AL511" s="39" t="e">
        <f>+IF(AZ511&gt;11000,11000,AZ511)</f>
        <v>#REF!</v>
      </c>
      <c r="AM511" s="10" t="e">
        <f>AL511*(AK511/12)</f>
        <v>#REF!</v>
      </c>
      <c r="AN511" s="10"/>
      <c r="AO511" s="10" t="e">
        <f>+AN511/AM511</f>
        <v>#REF!</v>
      </c>
      <c r="AP511" s="10" t="e">
        <f>AM511*(1-AO511)</f>
        <v>#REF!</v>
      </c>
      <c r="AQ511" s="10"/>
      <c r="AR511" s="10" t="e">
        <f>+AQ511/AM511</f>
        <v>#REF!</v>
      </c>
      <c r="AS511" s="10" t="e">
        <f>+AM511-AN511-AQ511</f>
        <v>#REF!</v>
      </c>
      <c r="AT511" s="10"/>
      <c r="AU511" s="10"/>
      <c r="AV511" s="10"/>
      <c r="AW511" s="10" t="e">
        <f t="shared" si="7"/>
        <v>#REF!</v>
      </c>
      <c r="AZ511" t="e">
        <f>+AVERAGE(#REF!)</f>
        <v>#REF!</v>
      </c>
    </row>
    <row r="512" spans="1:52">
      <c r="A512" s="10">
        <v>510</v>
      </c>
      <c r="B512" s="21">
        <v>42109</v>
      </c>
      <c r="C512" s="10" t="s">
        <v>1174</v>
      </c>
      <c r="D512" s="10" t="s">
        <v>76</v>
      </c>
      <c r="E512" s="10" t="s">
        <v>807</v>
      </c>
      <c r="F512" s="10" t="s">
        <v>1175</v>
      </c>
      <c r="G512" s="10" t="s">
        <v>1176</v>
      </c>
      <c r="H512" s="10"/>
      <c r="I512" s="10"/>
      <c r="J512" s="10" t="s">
        <v>265</v>
      </c>
      <c r="K512" s="10"/>
      <c r="L512" s="10" t="s">
        <v>81</v>
      </c>
      <c r="M512" s="10" t="s">
        <v>803</v>
      </c>
      <c r="N512" s="10"/>
      <c r="O512" s="10" t="s">
        <v>403</v>
      </c>
      <c r="P512" s="10" t="s">
        <v>1177</v>
      </c>
      <c r="Q512" s="10"/>
      <c r="R512" s="10">
        <v>5985365</v>
      </c>
      <c r="S512" s="39"/>
      <c r="T512" s="10"/>
      <c r="U512" s="49"/>
      <c r="V512" s="39"/>
      <c r="W512" s="11"/>
      <c r="X512" s="52"/>
      <c r="Y512" s="37"/>
      <c r="Z512" s="49"/>
      <c r="AA512" s="10"/>
      <c r="AB512" s="10"/>
      <c r="AC512" s="10"/>
      <c r="AD512" s="10"/>
      <c r="AE512" s="10"/>
      <c r="AF512" s="39"/>
      <c r="AG512" s="39"/>
      <c r="AH512" s="12">
        <f>+IF(AC512+(AB512*12)=0,0,(((AD512*12)+AE512)-((AB512*12)+AC512+((AF512*12)+AG512))))</f>
        <v>0</v>
      </c>
      <c r="AI512" s="12">
        <f>+((AF512*12)+AG512)+((AB512*12)+AC512)-AH512</f>
        <v>0</v>
      </c>
      <c r="AJ512" s="13">
        <f>+X512+Y512</f>
        <v>0</v>
      </c>
      <c r="AK512" s="10">
        <f>+AI512-AJ512</f>
        <v>0</v>
      </c>
      <c r="AL512" s="39" t="e">
        <f>+IF(AZ512&gt;11000,11000,AZ512)</f>
        <v>#REF!</v>
      </c>
      <c r="AM512" s="10" t="e">
        <f>AL512*(AK512/12)</f>
        <v>#REF!</v>
      </c>
      <c r="AN512" s="10"/>
      <c r="AO512" s="10" t="e">
        <f>+AN512/AM512</f>
        <v>#REF!</v>
      </c>
      <c r="AP512" s="10" t="e">
        <f>AM512*(1-AO512)</f>
        <v>#REF!</v>
      </c>
      <c r="AQ512" s="10"/>
      <c r="AR512" s="10" t="e">
        <f>+AQ512/AM512</f>
        <v>#REF!</v>
      </c>
      <c r="AS512" s="10" t="e">
        <f>+AM512-AN512-AQ512</f>
        <v>#REF!</v>
      </c>
      <c r="AT512" s="10"/>
      <c r="AU512" s="10"/>
      <c r="AV512" s="10"/>
      <c r="AW512" s="10" t="e">
        <f t="shared" si="7"/>
        <v>#REF!</v>
      </c>
      <c r="AZ512" t="e">
        <f>+AVERAGE(#REF!)</f>
        <v>#REF!</v>
      </c>
    </row>
    <row r="513" spans="1:52">
      <c r="A513" s="10">
        <v>511</v>
      </c>
      <c r="B513" s="21">
        <v>42109</v>
      </c>
      <c r="C513" s="10" t="s">
        <v>649</v>
      </c>
      <c r="D513" s="10"/>
      <c r="E513" s="10" t="s">
        <v>824</v>
      </c>
      <c r="F513" s="10" t="s">
        <v>55</v>
      </c>
      <c r="G513" s="10"/>
      <c r="H513" s="10"/>
      <c r="I513" s="10"/>
      <c r="J513" s="10" t="s">
        <v>51</v>
      </c>
      <c r="K513" s="10"/>
      <c r="L513" s="10" t="s">
        <v>158</v>
      </c>
      <c r="M513" s="10" t="s">
        <v>649</v>
      </c>
      <c r="N513" s="10"/>
      <c r="O513" s="10" t="s">
        <v>824</v>
      </c>
      <c r="P513" s="10" t="s">
        <v>55</v>
      </c>
      <c r="Q513" s="10"/>
      <c r="R513" s="10">
        <v>2073400</v>
      </c>
      <c r="S513" s="39"/>
      <c r="T513" s="10"/>
      <c r="U513" s="49"/>
      <c r="V513" s="39"/>
      <c r="W513" s="11"/>
      <c r="X513" s="52"/>
      <c r="Y513" s="37"/>
      <c r="Z513" s="49"/>
      <c r="AA513" s="10"/>
      <c r="AB513" s="10"/>
      <c r="AC513" s="10"/>
      <c r="AD513" s="10"/>
      <c r="AE513" s="10"/>
      <c r="AF513" s="39"/>
      <c r="AG513" s="39"/>
      <c r="AH513" s="12">
        <f>+IF(AC513+(AB513*12)=0,0,(((AD513*12)+AE513)-((AB513*12)+AC513+((AF513*12)+AG513))))</f>
        <v>0</v>
      </c>
      <c r="AI513" s="12">
        <f>+((AF513*12)+AG513)+((AB513*12)+AC513)-AH513</f>
        <v>0</v>
      </c>
      <c r="AJ513" s="13">
        <f>+X513+Y513</f>
        <v>0</v>
      </c>
      <c r="AK513" s="10">
        <f>+AI513-AJ513</f>
        <v>0</v>
      </c>
      <c r="AL513" s="39" t="e">
        <f>+IF(AZ513&gt;11000,11000,AZ513)</f>
        <v>#REF!</v>
      </c>
      <c r="AM513" s="10" t="e">
        <f>AL513*(AK513/12)</f>
        <v>#REF!</v>
      </c>
      <c r="AN513" s="10"/>
      <c r="AO513" s="10" t="e">
        <f>+AN513/AM513</f>
        <v>#REF!</v>
      </c>
      <c r="AP513" s="10" t="e">
        <f>AM513*(1-AO513)</f>
        <v>#REF!</v>
      </c>
      <c r="AQ513" s="10"/>
      <c r="AR513" s="10" t="e">
        <f>+AQ513/AM513</f>
        <v>#REF!</v>
      </c>
      <c r="AS513" s="10" t="e">
        <f>+AM513-AN513-AQ513</f>
        <v>#REF!</v>
      </c>
      <c r="AT513" s="10"/>
      <c r="AU513" s="10"/>
      <c r="AV513" s="10"/>
      <c r="AW513" s="10" t="e">
        <f t="shared" si="7"/>
        <v>#REF!</v>
      </c>
      <c r="AZ513" t="e">
        <f>+AVERAGE(#REF!)</f>
        <v>#REF!</v>
      </c>
    </row>
    <row r="514" spans="1:52">
      <c r="A514" s="10">
        <v>512</v>
      </c>
      <c r="B514" s="21">
        <v>42110</v>
      </c>
      <c r="C514" s="10" t="s">
        <v>96</v>
      </c>
      <c r="D514" s="10"/>
      <c r="E514" s="10" t="s">
        <v>1042</v>
      </c>
      <c r="F514" s="10" t="s">
        <v>1178</v>
      </c>
      <c r="G514" s="10"/>
      <c r="H514" s="10"/>
      <c r="I514" s="10"/>
      <c r="J514" s="10" t="s">
        <v>51</v>
      </c>
      <c r="K514" s="10"/>
      <c r="L514" s="10" t="s">
        <v>223</v>
      </c>
      <c r="M514" s="10" t="s">
        <v>96</v>
      </c>
      <c r="N514" s="10"/>
      <c r="O514" s="10" t="s">
        <v>1042</v>
      </c>
      <c r="P514" s="10" t="s">
        <v>1178</v>
      </c>
      <c r="Q514" s="10"/>
      <c r="R514" s="10">
        <v>458072</v>
      </c>
      <c r="S514" s="39"/>
      <c r="T514" s="10"/>
      <c r="U514" s="49"/>
      <c r="V514" s="39"/>
      <c r="W514" s="11"/>
      <c r="X514" s="52"/>
      <c r="Y514" s="37"/>
      <c r="Z514" s="49"/>
      <c r="AA514" s="10"/>
      <c r="AB514" s="10"/>
      <c r="AC514" s="10"/>
      <c r="AD514" s="10"/>
      <c r="AE514" s="10"/>
      <c r="AF514" s="39"/>
      <c r="AG514" s="39"/>
      <c r="AH514" s="12">
        <f>+IF(AC514+(AB514*12)=0,0,(((AD514*12)+AE514)-((AB514*12)+AC514+((AF514*12)+AG514))))</f>
        <v>0</v>
      </c>
      <c r="AI514" s="12">
        <f>+((AF514*12)+AG514)+((AB514*12)+AC514)-AH514</f>
        <v>0</v>
      </c>
      <c r="AJ514" s="13">
        <f>+X514+Y514</f>
        <v>0</v>
      </c>
      <c r="AK514" s="10">
        <f>+AI514-AJ514</f>
        <v>0</v>
      </c>
      <c r="AL514" s="39" t="e">
        <f>+IF(AZ514&gt;11000,11000,AZ514)</f>
        <v>#REF!</v>
      </c>
      <c r="AM514" s="10" t="e">
        <f>AL514*(AK514/12)</f>
        <v>#REF!</v>
      </c>
      <c r="AN514" s="10"/>
      <c r="AO514" s="10" t="e">
        <f>+AN514/AM514</f>
        <v>#REF!</v>
      </c>
      <c r="AP514" s="10" t="e">
        <f>AM514*(1-AO514)</f>
        <v>#REF!</v>
      </c>
      <c r="AQ514" s="10"/>
      <c r="AR514" s="10" t="e">
        <f>+AQ514/AM514</f>
        <v>#REF!</v>
      </c>
      <c r="AS514" s="10" t="e">
        <f>+AM514-AN514-AQ514</f>
        <v>#REF!</v>
      </c>
      <c r="AT514" s="10"/>
      <c r="AU514" s="10"/>
      <c r="AV514" s="10"/>
      <c r="AW514" s="10" t="e">
        <f t="shared" si="7"/>
        <v>#REF!</v>
      </c>
      <c r="AZ514" t="e">
        <f>+AVERAGE(#REF!)</f>
        <v>#REF!</v>
      </c>
    </row>
    <row r="515" spans="1:52">
      <c r="A515" s="10">
        <v>513</v>
      </c>
      <c r="B515" s="21">
        <v>42110</v>
      </c>
      <c r="C515" s="10" t="s">
        <v>1179</v>
      </c>
      <c r="D515" s="10"/>
      <c r="E515" s="10" t="s">
        <v>1180</v>
      </c>
      <c r="F515" s="10" t="s">
        <v>450</v>
      </c>
      <c r="G515" s="10"/>
      <c r="H515" s="10"/>
      <c r="I515" s="10"/>
      <c r="J515" s="10" t="s">
        <v>51</v>
      </c>
      <c r="K515" s="10"/>
      <c r="L515" s="10" t="s">
        <v>81</v>
      </c>
      <c r="M515" s="10" t="s">
        <v>1179</v>
      </c>
      <c r="N515" s="10"/>
      <c r="O515" s="10" t="s">
        <v>1180</v>
      </c>
      <c r="P515" s="10" t="s">
        <v>450</v>
      </c>
      <c r="Q515" s="10"/>
      <c r="R515" s="10">
        <v>1274552</v>
      </c>
      <c r="S515" s="39"/>
      <c r="T515" s="10"/>
      <c r="U515" s="49"/>
      <c r="V515" s="39"/>
      <c r="W515" s="11"/>
      <c r="X515" s="52"/>
      <c r="Y515" s="37"/>
      <c r="Z515" s="49"/>
      <c r="AA515" s="10"/>
      <c r="AB515" s="10"/>
      <c r="AC515" s="10"/>
      <c r="AD515" s="10"/>
      <c r="AE515" s="10"/>
      <c r="AF515" s="39"/>
      <c r="AG515" s="39"/>
      <c r="AH515" s="12">
        <f>+IF(AC515+(AB515*12)=0,0,(((AD515*12)+AE515)-((AB515*12)+AC515+((AF515*12)+AG515))))</f>
        <v>0</v>
      </c>
      <c r="AI515" s="12">
        <f>+((AF515*12)+AG515)+((AB515*12)+AC515)-AH515</f>
        <v>0</v>
      </c>
      <c r="AJ515" s="13">
        <f>+X515+Y515</f>
        <v>0</v>
      </c>
      <c r="AK515" s="10">
        <f>+AI515-AJ515</f>
        <v>0</v>
      </c>
      <c r="AL515" s="39" t="e">
        <f>+IF(AZ515&gt;11000,11000,AZ515)</f>
        <v>#REF!</v>
      </c>
      <c r="AM515" s="10" t="e">
        <f>AL515*(AK515/12)</f>
        <v>#REF!</v>
      </c>
      <c r="AN515" s="10"/>
      <c r="AO515" s="10" t="e">
        <f>+AN515/AM515</f>
        <v>#REF!</v>
      </c>
      <c r="AP515" s="10" t="e">
        <f>AM515*(1-AO515)</f>
        <v>#REF!</v>
      </c>
      <c r="AQ515" s="10"/>
      <c r="AR515" s="10" t="e">
        <f>+AQ515/AM515</f>
        <v>#REF!</v>
      </c>
      <c r="AS515" s="10" t="e">
        <f>+AM515-AN515-AQ515</f>
        <v>#REF!</v>
      </c>
      <c r="AT515" s="10"/>
      <c r="AU515" s="10"/>
      <c r="AV515" s="10"/>
      <c r="AW515" s="10" t="e">
        <f t="shared" si="7"/>
        <v>#REF!</v>
      </c>
      <c r="AZ515" t="e">
        <f>+AVERAGE(#REF!)</f>
        <v>#REF!</v>
      </c>
    </row>
    <row r="516" spans="1:52">
      <c r="A516" s="10">
        <v>514</v>
      </c>
      <c r="B516" s="21">
        <v>42110</v>
      </c>
      <c r="C516" s="10" t="s">
        <v>200</v>
      </c>
      <c r="D516" s="10"/>
      <c r="E516" s="10" t="s">
        <v>1181</v>
      </c>
      <c r="F516" s="10" t="s">
        <v>1182</v>
      </c>
      <c r="G516" s="10"/>
      <c r="H516" s="10"/>
      <c r="I516" s="10"/>
      <c r="J516" s="10" t="s">
        <v>51</v>
      </c>
      <c r="K516" s="10"/>
      <c r="L516" s="10" t="s">
        <v>822</v>
      </c>
      <c r="M516" s="10" t="s">
        <v>200</v>
      </c>
      <c r="N516" s="10"/>
      <c r="O516" s="10" t="s">
        <v>1181</v>
      </c>
      <c r="P516" s="10" t="s">
        <v>1182</v>
      </c>
      <c r="Q516" s="10"/>
      <c r="R516" s="10">
        <v>2326444</v>
      </c>
      <c r="S516" s="39"/>
      <c r="T516" s="10"/>
      <c r="U516" s="49"/>
      <c r="V516" s="39"/>
      <c r="W516" s="11"/>
      <c r="X516" s="52"/>
      <c r="Y516" s="37"/>
      <c r="Z516" s="49"/>
      <c r="AA516" s="10"/>
      <c r="AB516" s="10"/>
      <c r="AC516" s="10"/>
      <c r="AD516" s="10"/>
      <c r="AE516" s="10"/>
      <c r="AF516" s="39"/>
      <c r="AG516" s="39"/>
      <c r="AH516" s="12">
        <f>+IF(AC516+(AB516*12)=0,0,(((AD516*12)+AE516)-((AB516*12)+AC516+((AF516*12)+AG516))))</f>
        <v>0</v>
      </c>
      <c r="AI516" s="12">
        <f>+((AF516*12)+AG516)+((AB516*12)+AC516)-AH516</f>
        <v>0</v>
      </c>
      <c r="AJ516" s="13">
        <f>+X516+Y516</f>
        <v>0</v>
      </c>
      <c r="AK516" s="10">
        <f>+AI516-AJ516</f>
        <v>0</v>
      </c>
      <c r="AL516" s="39" t="e">
        <f>+IF(AZ516&gt;11000,11000,AZ516)</f>
        <v>#REF!</v>
      </c>
      <c r="AM516" s="10" t="e">
        <f>AL516*(AK516/12)</f>
        <v>#REF!</v>
      </c>
      <c r="AN516" s="10"/>
      <c r="AO516" s="10" t="e">
        <f>+AN516/AM516</f>
        <v>#REF!</v>
      </c>
      <c r="AP516" s="10" t="e">
        <f>AM516*(1-AO516)</f>
        <v>#REF!</v>
      </c>
      <c r="AQ516" s="10"/>
      <c r="AR516" s="10" t="e">
        <f>+AQ516/AM516</f>
        <v>#REF!</v>
      </c>
      <c r="AS516" s="10" t="e">
        <f>+AM516-AN516-AQ516</f>
        <v>#REF!</v>
      </c>
      <c r="AT516" s="10"/>
      <c r="AU516" s="10"/>
      <c r="AV516" s="10"/>
      <c r="AW516" s="10" t="e">
        <f t="shared" ref="AW516:AW579" si="8">+AM516-AN516-AQ516-AT516</f>
        <v>#REF!</v>
      </c>
      <c r="AZ516" t="e">
        <f>+AVERAGE(#REF!)</f>
        <v>#REF!</v>
      </c>
    </row>
    <row r="517" spans="1:52">
      <c r="A517" s="10">
        <v>515</v>
      </c>
      <c r="B517" s="21">
        <v>42110</v>
      </c>
      <c r="C517" s="10" t="s">
        <v>307</v>
      </c>
      <c r="D517" s="10"/>
      <c r="E517" s="10" t="s">
        <v>1183</v>
      </c>
      <c r="F517" s="10" t="s">
        <v>255</v>
      </c>
      <c r="G517" s="10"/>
      <c r="H517" s="10"/>
      <c r="I517" s="10"/>
      <c r="J517" s="10" t="s">
        <v>51</v>
      </c>
      <c r="K517" s="10"/>
      <c r="L517" s="10" t="s">
        <v>52</v>
      </c>
      <c r="M517" s="10" t="s">
        <v>307</v>
      </c>
      <c r="N517" s="10"/>
      <c r="O517" s="10" t="s">
        <v>1183</v>
      </c>
      <c r="P517" s="10" t="s">
        <v>255</v>
      </c>
      <c r="Q517" s="10"/>
      <c r="R517" s="10">
        <v>3375343</v>
      </c>
      <c r="S517" s="39"/>
      <c r="T517" s="10"/>
      <c r="U517" s="49"/>
      <c r="V517" s="39"/>
      <c r="W517" s="11"/>
      <c r="X517" s="52"/>
      <c r="Y517" s="37"/>
      <c r="Z517" s="49"/>
      <c r="AA517" s="10"/>
      <c r="AB517" s="10"/>
      <c r="AC517" s="10"/>
      <c r="AD517" s="10"/>
      <c r="AE517" s="10"/>
      <c r="AF517" s="39"/>
      <c r="AG517" s="39"/>
      <c r="AH517" s="12">
        <f>+IF(AC517+(AB517*12)=0,0,(((AD517*12)+AE517)-((AB517*12)+AC517+((AF517*12)+AG517))))</f>
        <v>0</v>
      </c>
      <c r="AI517" s="12">
        <f>+((AF517*12)+AG517)+((AB517*12)+AC517)-AH517</f>
        <v>0</v>
      </c>
      <c r="AJ517" s="13">
        <f>+X517+Y517</f>
        <v>0</v>
      </c>
      <c r="AK517" s="10">
        <f>+AI517-AJ517</f>
        <v>0</v>
      </c>
      <c r="AL517" s="39" t="e">
        <f>+IF(AZ517&gt;11000,11000,AZ517)</f>
        <v>#REF!</v>
      </c>
      <c r="AM517" s="10" t="e">
        <f>AL517*(AK517/12)</f>
        <v>#REF!</v>
      </c>
      <c r="AN517" s="10"/>
      <c r="AO517" s="10" t="e">
        <f>+AN517/AM517</f>
        <v>#REF!</v>
      </c>
      <c r="AP517" s="10" t="e">
        <f>AM517*(1-AO517)</f>
        <v>#REF!</v>
      </c>
      <c r="AQ517" s="10"/>
      <c r="AR517" s="10" t="e">
        <f>+AQ517/AM517</f>
        <v>#REF!</v>
      </c>
      <c r="AS517" s="10" t="e">
        <f>+AM517-AN517-AQ517</f>
        <v>#REF!</v>
      </c>
      <c r="AT517" s="10"/>
      <c r="AU517" s="10"/>
      <c r="AV517" s="10"/>
      <c r="AW517" s="10" t="e">
        <f t="shared" si="8"/>
        <v>#REF!</v>
      </c>
      <c r="AZ517" t="e">
        <f>+AVERAGE(#REF!)</f>
        <v>#REF!</v>
      </c>
    </row>
    <row r="518" spans="1:52">
      <c r="A518" s="10">
        <v>516</v>
      </c>
      <c r="B518" s="21">
        <v>42110</v>
      </c>
      <c r="C518" s="10" t="s">
        <v>231</v>
      </c>
      <c r="D518" s="10" t="s">
        <v>330</v>
      </c>
      <c r="E518" s="10" t="s">
        <v>775</v>
      </c>
      <c r="F518" s="10" t="s">
        <v>281</v>
      </c>
      <c r="G518" s="10"/>
      <c r="H518" s="10"/>
      <c r="I518" s="10"/>
      <c r="J518" s="10" t="s">
        <v>51</v>
      </c>
      <c r="K518" s="10"/>
      <c r="L518" s="10" t="s">
        <v>81</v>
      </c>
      <c r="M518" s="10" t="s">
        <v>231</v>
      </c>
      <c r="N518" s="10" t="s">
        <v>330</v>
      </c>
      <c r="O518" s="10" t="s">
        <v>775</v>
      </c>
      <c r="P518" s="10" t="s">
        <v>281</v>
      </c>
      <c r="Q518" s="10"/>
      <c r="R518" s="10">
        <v>2328676</v>
      </c>
      <c r="S518" s="39"/>
      <c r="T518" s="10"/>
      <c r="U518" s="49"/>
      <c r="V518" s="39"/>
      <c r="W518" s="11"/>
      <c r="X518" s="52"/>
      <c r="Y518" s="37"/>
      <c r="Z518" s="49"/>
      <c r="AA518" s="10"/>
      <c r="AB518" s="10"/>
      <c r="AC518" s="10"/>
      <c r="AD518" s="10"/>
      <c r="AE518" s="10"/>
      <c r="AF518" s="39"/>
      <c r="AG518" s="39"/>
      <c r="AH518" s="12">
        <f>+IF(AC518+(AB518*12)=0,0,(((AD518*12)+AE518)-((AB518*12)+AC518+((AF518*12)+AG518))))</f>
        <v>0</v>
      </c>
      <c r="AI518" s="12">
        <f>+((AF518*12)+AG518)+((AB518*12)+AC518)-AH518</f>
        <v>0</v>
      </c>
      <c r="AJ518" s="13">
        <f>+X518+Y518</f>
        <v>0</v>
      </c>
      <c r="AK518" s="10">
        <f>+AI518-AJ518</f>
        <v>0</v>
      </c>
      <c r="AL518" s="39" t="e">
        <f>+IF(AZ518&gt;11000,11000,AZ518)</f>
        <v>#REF!</v>
      </c>
      <c r="AM518" s="10" t="e">
        <f>AL518*(AK518/12)</f>
        <v>#REF!</v>
      </c>
      <c r="AN518" s="10"/>
      <c r="AO518" s="10" t="e">
        <f>+AN518/AM518</f>
        <v>#REF!</v>
      </c>
      <c r="AP518" s="10" t="e">
        <f>AM518*(1-AO518)</f>
        <v>#REF!</v>
      </c>
      <c r="AQ518" s="10"/>
      <c r="AR518" s="10" t="e">
        <f>+AQ518/AM518</f>
        <v>#REF!</v>
      </c>
      <c r="AS518" s="10" t="e">
        <f>+AM518-AN518-AQ518</f>
        <v>#REF!</v>
      </c>
      <c r="AT518" s="10"/>
      <c r="AU518" s="10"/>
      <c r="AV518" s="10"/>
      <c r="AW518" s="10" t="e">
        <f t="shared" si="8"/>
        <v>#REF!</v>
      </c>
      <c r="AZ518" t="e">
        <f>+AVERAGE(#REF!)</f>
        <v>#REF!</v>
      </c>
    </row>
    <row r="519" spans="1:52">
      <c r="A519" s="10">
        <v>517</v>
      </c>
      <c r="B519" s="21">
        <v>42111</v>
      </c>
      <c r="C519" s="10" t="s">
        <v>983</v>
      </c>
      <c r="D519" s="10"/>
      <c r="E519" s="10" t="s">
        <v>111</v>
      </c>
      <c r="F519" s="10" t="s">
        <v>796</v>
      </c>
      <c r="G519" s="10"/>
      <c r="H519" s="10"/>
      <c r="I519" s="10"/>
      <c r="J519" s="10" t="s">
        <v>51</v>
      </c>
      <c r="K519" s="10"/>
      <c r="L519" s="10" t="s">
        <v>81</v>
      </c>
      <c r="M519" s="10" t="s">
        <v>983</v>
      </c>
      <c r="N519" s="10"/>
      <c r="O519" s="10" t="s">
        <v>111</v>
      </c>
      <c r="P519" s="10" t="s">
        <v>796</v>
      </c>
      <c r="Q519" s="10"/>
      <c r="R519" s="10" t="s">
        <v>1184</v>
      </c>
      <c r="S519" s="39"/>
      <c r="T519" s="10"/>
      <c r="U519" s="49"/>
      <c r="V519" s="39"/>
      <c r="W519" s="11"/>
      <c r="X519" s="52"/>
      <c r="Y519" s="37"/>
      <c r="Z519" s="49"/>
      <c r="AA519" s="10"/>
      <c r="AB519" s="10"/>
      <c r="AC519" s="10"/>
      <c r="AD519" s="10"/>
      <c r="AE519" s="10"/>
      <c r="AF519" s="39"/>
      <c r="AG519" s="39"/>
      <c r="AH519" s="12">
        <f>+IF(AC519+(AB519*12)=0,0,(((AD519*12)+AE519)-((AB519*12)+AC519+((AF519*12)+AG519))))</f>
        <v>0</v>
      </c>
      <c r="AI519" s="12">
        <f>+((AF519*12)+AG519)+((AB519*12)+AC519)-AH519</f>
        <v>0</v>
      </c>
      <c r="AJ519" s="13">
        <f>+X519+Y519</f>
        <v>0</v>
      </c>
      <c r="AK519" s="10">
        <f>+AI519-AJ519</f>
        <v>0</v>
      </c>
      <c r="AL519" s="39" t="e">
        <f>+IF(AZ519&gt;11000,11000,AZ519)</f>
        <v>#REF!</v>
      </c>
      <c r="AM519" s="10" t="e">
        <f>AL519*(AK519/12)</f>
        <v>#REF!</v>
      </c>
      <c r="AN519" s="10"/>
      <c r="AO519" s="10" t="e">
        <f>+AN519/AM519</f>
        <v>#REF!</v>
      </c>
      <c r="AP519" s="10" t="e">
        <f>AM519*(1-AO519)</f>
        <v>#REF!</v>
      </c>
      <c r="AQ519" s="10"/>
      <c r="AR519" s="10" t="e">
        <f>+AQ519/AM519</f>
        <v>#REF!</v>
      </c>
      <c r="AS519" s="10" t="e">
        <f>+AM519-AN519-AQ519</f>
        <v>#REF!</v>
      </c>
      <c r="AT519" s="10"/>
      <c r="AU519" s="10"/>
      <c r="AV519" s="10"/>
      <c r="AW519" s="10" t="e">
        <f t="shared" si="8"/>
        <v>#REF!</v>
      </c>
      <c r="AZ519" t="e">
        <f>+AVERAGE(#REF!)</f>
        <v>#REF!</v>
      </c>
    </row>
    <row r="520" spans="1:52">
      <c r="A520" s="10">
        <v>518</v>
      </c>
      <c r="B520" s="21">
        <v>42114</v>
      </c>
      <c r="C520" s="10" t="s">
        <v>1185</v>
      </c>
      <c r="D520" s="10"/>
      <c r="E520" s="10" t="s">
        <v>893</v>
      </c>
      <c r="F520" s="10" t="s">
        <v>772</v>
      </c>
      <c r="G520" s="10"/>
      <c r="H520" s="10"/>
      <c r="I520" s="10"/>
      <c r="J520" s="10" t="s">
        <v>51</v>
      </c>
      <c r="K520" s="10"/>
      <c r="L520" s="10" t="s">
        <v>57</v>
      </c>
      <c r="M520" s="10" t="s">
        <v>1185</v>
      </c>
      <c r="N520" s="10"/>
      <c r="O520" s="10" t="s">
        <v>893</v>
      </c>
      <c r="P520" s="10" t="s">
        <v>772</v>
      </c>
      <c r="Q520" s="10"/>
      <c r="R520" s="10">
        <v>413968</v>
      </c>
      <c r="S520" s="39"/>
      <c r="T520" s="10"/>
      <c r="U520" s="49"/>
      <c r="V520" s="39"/>
      <c r="W520" s="11"/>
      <c r="X520" s="52"/>
      <c r="Y520" s="37"/>
      <c r="Z520" s="49"/>
      <c r="AA520" s="10"/>
      <c r="AB520" s="10"/>
      <c r="AC520" s="10"/>
      <c r="AD520" s="10"/>
      <c r="AE520" s="10"/>
      <c r="AF520" s="39"/>
      <c r="AG520" s="39"/>
      <c r="AH520" s="12">
        <f>+IF(AC520+(AB520*12)=0,0,(((AD520*12)+AE520)-((AB520*12)+AC520+((AF520*12)+AG520))))</f>
        <v>0</v>
      </c>
      <c r="AI520" s="12">
        <f>+((AF520*12)+AG520)+((AB520*12)+AC520)-AH520</f>
        <v>0</v>
      </c>
      <c r="AJ520" s="13">
        <f>+X520+Y520</f>
        <v>0</v>
      </c>
      <c r="AK520" s="10">
        <f>+AI520-AJ520</f>
        <v>0</v>
      </c>
      <c r="AL520" s="39" t="e">
        <f>+IF(AZ520&gt;11000,11000,AZ520)</f>
        <v>#REF!</v>
      </c>
      <c r="AM520" s="10" t="e">
        <f>AL520*(AK520/12)</f>
        <v>#REF!</v>
      </c>
      <c r="AN520" s="10"/>
      <c r="AO520" s="10" t="e">
        <f>+AN520/AM520</f>
        <v>#REF!</v>
      </c>
      <c r="AP520" s="10" t="e">
        <f>AM520*(1-AO520)</f>
        <v>#REF!</v>
      </c>
      <c r="AQ520" s="10"/>
      <c r="AR520" s="10" t="e">
        <f>+AQ520/AM520</f>
        <v>#REF!</v>
      </c>
      <c r="AS520" s="10" t="e">
        <f>+AM520-AN520-AQ520</f>
        <v>#REF!</v>
      </c>
      <c r="AT520" s="10"/>
      <c r="AU520" s="10"/>
      <c r="AV520" s="10"/>
      <c r="AW520" s="10" t="e">
        <f t="shared" si="8"/>
        <v>#REF!</v>
      </c>
      <c r="AZ520" t="e">
        <f>+AVERAGE(#REF!)</f>
        <v>#REF!</v>
      </c>
    </row>
    <row r="521" spans="1:52">
      <c r="A521" s="10">
        <v>519</v>
      </c>
      <c r="B521" s="21">
        <v>42114</v>
      </c>
      <c r="C521" s="10" t="s">
        <v>76</v>
      </c>
      <c r="D521" s="10" t="s">
        <v>1009</v>
      </c>
      <c r="E521" s="10" t="s">
        <v>108</v>
      </c>
      <c r="F521" s="10" t="s">
        <v>237</v>
      </c>
      <c r="G521" s="10" t="s">
        <v>1186</v>
      </c>
      <c r="H521" s="10"/>
      <c r="I521" s="10"/>
      <c r="J521" s="10" t="s">
        <v>265</v>
      </c>
      <c r="K521" s="10"/>
      <c r="L521" s="10" t="s">
        <v>69</v>
      </c>
      <c r="M521" s="10" t="s">
        <v>71</v>
      </c>
      <c r="N521" s="10"/>
      <c r="O521" s="10" t="s">
        <v>1187</v>
      </c>
      <c r="P521" s="10" t="s">
        <v>1188</v>
      </c>
      <c r="Q521" s="10"/>
      <c r="R521" s="10">
        <v>2342788</v>
      </c>
      <c r="S521" s="39"/>
      <c r="T521" s="10"/>
      <c r="U521" s="49"/>
      <c r="V521" s="39"/>
      <c r="W521" s="11"/>
      <c r="X521" s="52"/>
      <c r="Y521" s="37"/>
      <c r="Z521" s="49"/>
      <c r="AA521" s="10"/>
      <c r="AB521" s="10"/>
      <c r="AC521" s="10"/>
      <c r="AD521" s="10"/>
      <c r="AE521" s="10"/>
      <c r="AF521" s="39"/>
      <c r="AG521" s="39"/>
      <c r="AH521" s="12">
        <f>+IF(AC521+(AB521*12)=0,0,(((AD521*12)+AE521)-((AB521*12)+AC521+((AF521*12)+AG521))))</f>
        <v>0</v>
      </c>
      <c r="AI521" s="12">
        <f>+((AF521*12)+AG521)+((AB521*12)+AC521)-AH521</f>
        <v>0</v>
      </c>
      <c r="AJ521" s="13">
        <f>+X521+Y521</f>
        <v>0</v>
      </c>
      <c r="AK521" s="10">
        <f>+AI521-AJ521</f>
        <v>0</v>
      </c>
      <c r="AL521" s="39" t="e">
        <f>+IF(AZ521&gt;11000,11000,AZ521)</f>
        <v>#REF!</v>
      </c>
      <c r="AM521" s="10" t="e">
        <f>AL521*(AK521/12)</f>
        <v>#REF!</v>
      </c>
      <c r="AN521" s="10"/>
      <c r="AO521" s="10" t="e">
        <f>+AN521/AM521</f>
        <v>#REF!</v>
      </c>
      <c r="AP521" s="10" t="e">
        <f>AM521*(1-AO521)</f>
        <v>#REF!</v>
      </c>
      <c r="AQ521" s="10"/>
      <c r="AR521" s="10" t="e">
        <f>+AQ521/AM521</f>
        <v>#REF!</v>
      </c>
      <c r="AS521" s="10" t="e">
        <f>+AM521-AN521-AQ521</f>
        <v>#REF!</v>
      </c>
      <c r="AT521" s="10"/>
      <c r="AU521" s="10"/>
      <c r="AV521" s="10"/>
      <c r="AW521" s="10" t="e">
        <f t="shared" si="8"/>
        <v>#REF!</v>
      </c>
      <c r="AZ521" t="e">
        <f>+AVERAGE(#REF!)</f>
        <v>#REF!</v>
      </c>
    </row>
    <row r="522" spans="1:52">
      <c r="A522" s="10">
        <v>520</v>
      </c>
      <c r="B522" s="21">
        <v>42115</v>
      </c>
      <c r="C522" s="10" t="s">
        <v>916</v>
      </c>
      <c r="D522" s="10"/>
      <c r="E522" s="10" t="s">
        <v>108</v>
      </c>
      <c r="F522" s="10" t="s">
        <v>720</v>
      </c>
      <c r="G522" s="10"/>
      <c r="H522" s="10"/>
      <c r="I522" s="10"/>
      <c r="J522" s="10" t="s">
        <v>51</v>
      </c>
      <c r="K522" s="10"/>
      <c r="L522" s="10" t="s">
        <v>223</v>
      </c>
      <c r="M522" s="10" t="s">
        <v>916</v>
      </c>
      <c r="N522" s="10"/>
      <c r="O522" s="10" t="s">
        <v>108</v>
      </c>
      <c r="P522" s="10" t="s">
        <v>720</v>
      </c>
      <c r="Q522" s="10"/>
      <c r="R522" s="10">
        <v>3451600</v>
      </c>
      <c r="S522" s="39"/>
      <c r="T522" s="10"/>
      <c r="U522" s="49"/>
      <c r="V522" s="39"/>
      <c r="W522" s="11"/>
      <c r="X522" s="52"/>
      <c r="Y522" s="37"/>
      <c r="Z522" s="49"/>
      <c r="AA522" s="10"/>
      <c r="AB522" s="10"/>
      <c r="AC522" s="10"/>
      <c r="AD522" s="10"/>
      <c r="AE522" s="10"/>
      <c r="AF522" s="39"/>
      <c r="AG522" s="39"/>
      <c r="AH522" s="12">
        <f>+IF(AC522+(AB522*12)=0,0,(((AD522*12)+AE522)-((AB522*12)+AC522+((AF522*12)+AG522))))</f>
        <v>0</v>
      </c>
      <c r="AI522" s="12">
        <f>+((AF522*12)+AG522)+((AB522*12)+AC522)-AH522</f>
        <v>0</v>
      </c>
      <c r="AJ522" s="13">
        <f>+X522+Y522</f>
        <v>0</v>
      </c>
      <c r="AK522" s="10">
        <f>+AI522-AJ522</f>
        <v>0</v>
      </c>
      <c r="AL522" s="39" t="e">
        <f>+IF(AZ522&gt;11000,11000,AZ522)</f>
        <v>#REF!</v>
      </c>
      <c r="AM522" s="10" t="e">
        <f>AL522*(AK522/12)</f>
        <v>#REF!</v>
      </c>
      <c r="AN522" s="10"/>
      <c r="AO522" s="10" t="e">
        <f>+AN522/AM522</f>
        <v>#REF!</v>
      </c>
      <c r="AP522" s="10" t="e">
        <f>AM522*(1-AO522)</f>
        <v>#REF!</v>
      </c>
      <c r="AQ522" s="10"/>
      <c r="AR522" s="10" t="e">
        <f>+AQ522/AM522</f>
        <v>#REF!</v>
      </c>
      <c r="AS522" s="10" t="e">
        <f>+AM522-AN522-AQ522</f>
        <v>#REF!</v>
      </c>
      <c r="AT522" s="10"/>
      <c r="AU522" s="10"/>
      <c r="AV522" s="10"/>
      <c r="AW522" s="10" t="e">
        <f t="shared" si="8"/>
        <v>#REF!</v>
      </c>
      <c r="AZ522" t="e">
        <f>+AVERAGE(#REF!)</f>
        <v>#REF!</v>
      </c>
    </row>
    <row r="523" spans="1:52">
      <c r="A523" s="10">
        <v>521</v>
      </c>
      <c r="B523" s="21">
        <v>42115</v>
      </c>
      <c r="C523" s="10" t="s">
        <v>933</v>
      </c>
      <c r="D523" s="10"/>
      <c r="E523" s="10" t="s">
        <v>1189</v>
      </c>
      <c r="F523" s="10" t="s">
        <v>583</v>
      </c>
      <c r="G523" s="10"/>
      <c r="H523" s="10"/>
      <c r="I523" s="10"/>
      <c r="J523" s="10" t="s">
        <v>51</v>
      </c>
      <c r="K523" s="10"/>
      <c r="L523" s="10" t="s">
        <v>57</v>
      </c>
      <c r="M523" s="10" t="s">
        <v>933</v>
      </c>
      <c r="N523" s="10"/>
      <c r="O523" s="10" t="s">
        <v>1189</v>
      </c>
      <c r="P523" s="10" t="s">
        <v>583</v>
      </c>
      <c r="Q523" s="10"/>
      <c r="R523" s="10">
        <v>2017020</v>
      </c>
      <c r="S523" s="39"/>
      <c r="T523" s="10"/>
      <c r="U523" s="49"/>
      <c r="V523" s="39"/>
      <c r="W523" s="11"/>
      <c r="X523" s="52"/>
      <c r="Y523" s="37"/>
      <c r="Z523" s="49"/>
      <c r="AA523" s="10"/>
      <c r="AB523" s="10"/>
      <c r="AC523" s="10"/>
      <c r="AD523" s="10"/>
      <c r="AE523" s="10"/>
      <c r="AF523" s="39"/>
      <c r="AG523" s="39"/>
      <c r="AH523" s="12">
        <f>+IF(AC523+(AB523*12)=0,0,(((AD523*12)+AE523)-((AB523*12)+AC523+((AF523*12)+AG523))))</f>
        <v>0</v>
      </c>
      <c r="AI523" s="12">
        <f>+((AF523*12)+AG523)+((AB523*12)+AC523)-AH523</f>
        <v>0</v>
      </c>
      <c r="AJ523" s="13">
        <f>+X523+Y523</f>
        <v>0</v>
      </c>
      <c r="AK523" s="10">
        <f>+AI523-AJ523</f>
        <v>0</v>
      </c>
      <c r="AL523" s="39" t="e">
        <f>+IF(AZ523&gt;11000,11000,AZ523)</f>
        <v>#REF!</v>
      </c>
      <c r="AM523" s="10" t="e">
        <f>AL523*(AK523/12)</f>
        <v>#REF!</v>
      </c>
      <c r="AN523" s="10"/>
      <c r="AO523" s="10" t="e">
        <f>+AN523/AM523</f>
        <v>#REF!</v>
      </c>
      <c r="AP523" s="10" t="e">
        <f>AM523*(1-AO523)</f>
        <v>#REF!</v>
      </c>
      <c r="AQ523" s="10"/>
      <c r="AR523" s="10" t="e">
        <f>+AQ523/AM523</f>
        <v>#REF!</v>
      </c>
      <c r="AS523" s="10" t="e">
        <f>+AM523-AN523-AQ523</f>
        <v>#REF!</v>
      </c>
      <c r="AT523" s="10"/>
      <c r="AU523" s="10"/>
      <c r="AV523" s="10"/>
      <c r="AW523" s="10" t="e">
        <f t="shared" si="8"/>
        <v>#REF!</v>
      </c>
      <c r="AZ523" t="e">
        <f>+AVERAGE(#REF!)</f>
        <v>#REF!</v>
      </c>
    </row>
    <row r="524" spans="1:52">
      <c r="A524" s="10">
        <v>522</v>
      </c>
      <c r="B524" s="21">
        <v>42115</v>
      </c>
      <c r="C524" s="10" t="s">
        <v>413</v>
      </c>
      <c r="D524" s="10"/>
      <c r="E524" s="10" t="s">
        <v>525</v>
      </c>
      <c r="F524" s="10" t="s">
        <v>384</v>
      </c>
      <c r="G524" s="10"/>
      <c r="H524" s="10"/>
      <c r="I524" s="10"/>
      <c r="J524" s="10" t="s">
        <v>51</v>
      </c>
      <c r="K524" s="10"/>
      <c r="L524" s="10" t="s">
        <v>158</v>
      </c>
      <c r="M524" s="10" t="s">
        <v>413</v>
      </c>
      <c r="N524" s="10"/>
      <c r="O524" s="10" t="s">
        <v>525</v>
      </c>
      <c r="P524" s="10" t="s">
        <v>384</v>
      </c>
      <c r="Q524" s="10"/>
      <c r="R524" s="10">
        <v>1043056</v>
      </c>
      <c r="S524" s="39"/>
      <c r="T524" s="10"/>
      <c r="U524" s="49"/>
      <c r="V524" s="39"/>
      <c r="W524" s="11"/>
      <c r="X524" s="52"/>
      <c r="Y524" s="37"/>
      <c r="Z524" s="49"/>
      <c r="AA524" s="10"/>
      <c r="AB524" s="10"/>
      <c r="AC524" s="10"/>
      <c r="AD524" s="10"/>
      <c r="AE524" s="10"/>
      <c r="AF524" s="39"/>
      <c r="AG524" s="39"/>
      <c r="AH524" s="12">
        <f>+IF(AC524+(AB524*12)=0,0,(((AD524*12)+AE524)-((AB524*12)+AC524+((AF524*12)+AG524))))</f>
        <v>0</v>
      </c>
      <c r="AI524" s="12">
        <f>+((AF524*12)+AG524)+((AB524*12)+AC524)-AH524</f>
        <v>0</v>
      </c>
      <c r="AJ524" s="13">
        <f>+X524+Y524</f>
        <v>0</v>
      </c>
      <c r="AK524" s="10">
        <f>+AI524-AJ524</f>
        <v>0</v>
      </c>
      <c r="AL524" s="39" t="e">
        <f>+IF(AZ524&gt;11000,11000,AZ524)</f>
        <v>#REF!</v>
      </c>
      <c r="AM524" s="10" t="e">
        <f>AL524*(AK524/12)</f>
        <v>#REF!</v>
      </c>
      <c r="AN524" s="10"/>
      <c r="AO524" s="10" t="e">
        <f>+AN524/AM524</f>
        <v>#REF!</v>
      </c>
      <c r="AP524" s="10" t="e">
        <f>AM524*(1-AO524)</f>
        <v>#REF!</v>
      </c>
      <c r="AQ524" s="10"/>
      <c r="AR524" s="10" t="e">
        <f>+AQ524/AM524</f>
        <v>#REF!</v>
      </c>
      <c r="AS524" s="10" t="e">
        <f>+AM524-AN524-AQ524</f>
        <v>#REF!</v>
      </c>
      <c r="AT524" s="10"/>
      <c r="AU524" s="10"/>
      <c r="AV524" s="10"/>
      <c r="AW524" s="10" t="e">
        <f t="shared" si="8"/>
        <v>#REF!</v>
      </c>
      <c r="AZ524" t="e">
        <f>+AVERAGE(#REF!)</f>
        <v>#REF!</v>
      </c>
    </row>
    <row r="525" spans="1:52">
      <c r="A525" s="10">
        <v>523</v>
      </c>
      <c r="B525" s="21">
        <v>42116</v>
      </c>
      <c r="C525" s="10" t="s">
        <v>95</v>
      </c>
      <c r="D525" s="10" t="s">
        <v>96</v>
      </c>
      <c r="E525" s="10" t="s">
        <v>97</v>
      </c>
      <c r="F525" s="10" t="s">
        <v>98</v>
      </c>
      <c r="G525" s="10"/>
      <c r="H525" s="10"/>
      <c r="I525" s="10"/>
      <c r="J525" s="10" t="s">
        <v>51</v>
      </c>
      <c r="K525" s="10"/>
      <c r="L525" s="10" t="s">
        <v>99</v>
      </c>
      <c r="M525" s="10" t="s">
        <v>95</v>
      </c>
      <c r="N525" s="10" t="s">
        <v>96</v>
      </c>
      <c r="O525" s="10" t="s">
        <v>97</v>
      </c>
      <c r="P525" s="10" t="s">
        <v>98</v>
      </c>
      <c r="Q525" s="10"/>
      <c r="R525" s="10">
        <v>157106</v>
      </c>
      <c r="S525" s="39"/>
      <c r="T525" s="10"/>
      <c r="U525" s="49"/>
      <c r="V525" s="39"/>
      <c r="W525" s="11"/>
      <c r="X525" s="52"/>
      <c r="Y525" s="37"/>
      <c r="Z525" s="49"/>
      <c r="AA525" s="10"/>
      <c r="AB525" s="10"/>
      <c r="AC525" s="10"/>
      <c r="AD525" s="10"/>
      <c r="AE525" s="10"/>
      <c r="AF525" s="39"/>
      <c r="AG525" s="39"/>
      <c r="AH525" s="12">
        <f>+IF(AC525+(AB525*12)=0,0,(((AD525*12)+AE525)-((AB525*12)+AC525+((AF525*12)+AG525))))</f>
        <v>0</v>
      </c>
      <c r="AI525" s="12">
        <f>+((AF525*12)+AG525)+((AB525*12)+AC525)-AH525</f>
        <v>0</v>
      </c>
      <c r="AJ525" s="13">
        <f>+X525+Y525</f>
        <v>0</v>
      </c>
      <c r="AK525" s="10">
        <f>+AI525-AJ525</f>
        <v>0</v>
      </c>
      <c r="AL525" s="39" t="e">
        <f>+IF(AZ525&gt;11000,11000,AZ525)</f>
        <v>#REF!</v>
      </c>
      <c r="AM525" s="10" t="e">
        <f>AL525*(AK525/12)</f>
        <v>#REF!</v>
      </c>
      <c r="AN525" s="10"/>
      <c r="AO525" s="10" t="e">
        <f>+AN525/AM525</f>
        <v>#REF!</v>
      </c>
      <c r="AP525" s="10" t="e">
        <f>AM525*(1-AO525)</f>
        <v>#REF!</v>
      </c>
      <c r="AQ525" s="10"/>
      <c r="AR525" s="10" t="e">
        <f>+AQ525/AM525</f>
        <v>#REF!</v>
      </c>
      <c r="AS525" s="10" t="e">
        <f>+AM525-AN525-AQ525</f>
        <v>#REF!</v>
      </c>
      <c r="AT525" s="10"/>
      <c r="AU525" s="10"/>
      <c r="AV525" s="10"/>
      <c r="AW525" s="10" t="e">
        <f t="shared" si="8"/>
        <v>#REF!</v>
      </c>
      <c r="AZ525" t="e">
        <f>+AVERAGE(#REF!)</f>
        <v>#REF!</v>
      </c>
    </row>
    <row r="526" spans="1:52">
      <c r="A526" s="10">
        <v>524</v>
      </c>
      <c r="B526" s="21">
        <v>42116</v>
      </c>
      <c r="C526" s="10" t="s">
        <v>71</v>
      </c>
      <c r="D526" s="10" t="s">
        <v>1190</v>
      </c>
      <c r="E526" s="10" t="s">
        <v>1191</v>
      </c>
      <c r="F526" s="10" t="s">
        <v>177</v>
      </c>
      <c r="G526" s="10"/>
      <c r="H526" s="10"/>
      <c r="I526" s="10"/>
      <c r="J526" s="10" t="s">
        <v>51</v>
      </c>
      <c r="K526" s="10"/>
      <c r="L526" s="10" t="s">
        <v>63</v>
      </c>
      <c r="M526" s="10" t="s">
        <v>71</v>
      </c>
      <c r="N526" s="10" t="s">
        <v>1190</v>
      </c>
      <c r="O526" s="10" t="s">
        <v>1191</v>
      </c>
      <c r="P526" s="10" t="s">
        <v>177</v>
      </c>
      <c r="Q526" s="10"/>
      <c r="R526" s="10">
        <v>822014</v>
      </c>
      <c r="S526" s="39"/>
      <c r="T526" s="10"/>
      <c r="U526" s="49"/>
      <c r="V526" s="39"/>
      <c r="W526" s="11"/>
      <c r="X526" s="52"/>
      <c r="Y526" s="37"/>
      <c r="Z526" s="49"/>
      <c r="AA526" s="10"/>
      <c r="AB526" s="10"/>
      <c r="AC526" s="10"/>
      <c r="AD526" s="10"/>
      <c r="AE526" s="10"/>
      <c r="AF526" s="39"/>
      <c r="AG526" s="39"/>
      <c r="AH526" s="12">
        <f>+IF(AC526+(AB526*12)=0,0,(((AD526*12)+AE526)-((AB526*12)+AC526+((AF526*12)+AG526))))</f>
        <v>0</v>
      </c>
      <c r="AI526" s="12">
        <f>+((AF526*12)+AG526)+((AB526*12)+AC526)-AH526</f>
        <v>0</v>
      </c>
      <c r="AJ526" s="13">
        <f>+X526+Y526</f>
        <v>0</v>
      </c>
      <c r="AK526" s="10">
        <f>+AI526-AJ526</f>
        <v>0</v>
      </c>
      <c r="AL526" s="39" t="e">
        <f>+IF(AZ526&gt;11000,11000,AZ526)</f>
        <v>#REF!</v>
      </c>
      <c r="AM526" s="10" t="e">
        <f>AL526*(AK526/12)</f>
        <v>#REF!</v>
      </c>
      <c r="AN526" s="10"/>
      <c r="AO526" s="10" t="e">
        <f>+AN526/AM526</f>
        <v>#REF!</v>
      </c>
      <c r="AP526" s="10" t="e">
        <f>AM526*(1-AO526)</f>
        <v>#REF!</v>
      </c>
      <c r="AQ526" s="10"/>
      <c r="AR526" s="10" t="e">
        <f>+AQ526/AM526</f>
        <v>#REF!</v>
      </c>
      <c r="AS526" s="10" t="e">
        <f>+AM526-AN526-AQ526</f>
        <v>#REF!</v>
      </c>
      <c r="AT526" s="10"/>
      <c r="AU526" s="10"/>
      <c r="AV526" s="10"/>
      <c r="AW526" s="10" t="e">
        <f t="shared" si="8"/>
        <v>#REF!</v>
      </c>
      <c r="AZ526" t="e">
        <f>+AVERAGE(#REF!)</f>
        <v>#REF!</v>
      </c>
    </row>
    <row r="527" spans="1:52">
      <c r="A527" s="10">
        <v>525</v>
      </c>
      <c r="B527" s="21">
        <v>42116</v>
      </c>
      <c r="C527" s="10" t="s">
        <v>966</v>
      </c>
      <c r="D527" s="10" t="s">
        <v>1192</v>
      </c>
      <c r="E527" s="10" t="s">
        <v>646</v>
      </c>
      <c r="F527" s="10"/>
      <c r="G527" s="10" t="s">
        <v>1193</v>
      </c>
      <c r="H527" s="10"/>
      <c r="I527" s="10"/>
      <c r="J527" s="10" t="s">
        <v>184</v>
      </c>
      <c r="K527" s="10"/>
      <c r="L527" s="10" t="s">
        <v>52</v>
      </c>
      <c r="M527" s="10" t="s">
        <v>66</v>
      </c>
      <c r="N527" s="10"/>
      <c r="O527" s="10" t="s">
        <v>1194</v>
      </c>
      <c r="P527" s="10" t="s">
        <v>1055</v>
      </c>
      <c r="Q527" s="10"/>
      <c r="R527" s="10">
        <v>792791</v>
      </c>
      <c r="S527" s="39"/>
      <c r="T527" s="10"/>
      <c r="U527" s="49"/>
      <c r="V527" s="39"/>
      <c r="W527" s="11"/>
      <c r="X527" s="52"/>
      <c r="Y527" s="37"/>
      <c r="Z527" s="49"/>
      <c r="AA527" s="10"/>
      <c r="AB527" s="10"/>
      <c r="AC527" s="10"/>
      <c r="AD527" s="10"/>
      <c r="AE527" s="10"/>
      <c r="AF527" s="39"/>
      <c r="AG527" s="39"/>
      <c r="AH527" s="12">
        <f>+IF(AC527+(AB527*12)=0,0,(((AD527*12)+AE527)-((AB527*12)+AC527+((AF527*12)+AG527))))</f>
        <v>0</v>
      </c>
      <c r="AI527" s="12">
        <f>+((AF527*12)+AG527)+((AB527*12)+AC527)-AH527</f>
        <v>0</v>
      </c>
      <c r="AJ527" s="13">
        <f>+X527+Y527</f>
        <v>0</v>
      </c>
      <c r="AK527" s="10">
        <f>+AI527-AJ527</f>
        <v>0</v>
      </c>
      <c r="AL527" s="39" t="e">
        <f>+IF(AZ527&gt;11000,11000,AZ527)</f>
        <v>#REF!</v>
      </c>
      <c r="AM527" s="10" t="e">
        <f>AL527*(AK527/12)</f>
        <v>#REF!</v>
      </c>
      <c r="AN527" s="10"/>
      <c r="AO527" s="10" t="e">
        <f>+AN527/AM527</f>
        <v>#REF!</v>
      </c>
      <c r="AP527" s="10" t="e">
        <f>AM527*(1-AO527)</f>
        <v>#REF!</v>
      </c>
      <c r="AQ527" s="10"/>
      <c r="AR527" s="10" t="e">
        <f>+AQ527/AM527</f>
        <v>#REF!</v>
      </c>
      <c r="AS527" s="10" t="e">
        <f>+AM527-AN527-AQ527</f>
        <v>#REF!</v>
      </c>
      <c r="AT527" s="10"/>
      <c r="AU527" s="10"/>
      <c r="AV527" s="10"/>
      <c r="AW527" s="10" t="e">
        <f t="shared" si="8"/>
        <v>#REF!</v>
      </c>
      <c r="AZ527" t="e">
        <f>+AVERAGE(#REF!)</f>
        <v>#REF!</v>
      </c>
    </row>
    <row r="528" spans="1:52">
      <c r="A528" s="10">
        <v>526</v>
      </c>
      <c r="B528" s="21">
        <v>42116</v>
      </c>
      <c r="C528" s="10" t="s">
        <v>1195</v>
      </c>
      <c r="D528" s="10"/>
      <c r="E528" s="10" t="s">
        <v>182</v>
      </c>
      <c r="F528" s="10" t="s">
        <v>1122</v>
      </c>
      <c r="G528" s="10"/>
      <c r="H528" s="10"/>
      <c r="I528" s="10"/>
      <c r="J528" s="10" t="s">
        <v>51</v>
      </c>
      <c r="K528" s="10"/>
      <c r="L528" s="10" t="s">
        <v>81</v>
      </c>
      <c r="M528" s="10" t="s">
        <v>1195</v>
      </c>
      <c r="N528" s="10"/>
      <c r="O528" s="10" t="s">
        <v>182</v>
      </c>
      <c r="P528" s="10" t="s">
        <v>1122</v>
      </c>
      <c r="Q528" s="10"/>
      <c r="R528" s="10" t="s">
        <v>1196</v>
      </c>
      <c r="S528" s="39"/>
      <c r="T528" s="10"/>
      <c r="U528" s="49"/>
      <c r="V528" s="39"/>
      <c r="W528" s="11"/>
      <c r="X528" s="52"/>
      <c r="Y528" s="37"/>
      <c r="Z528" s="49"/>
      <c r="AA528" s="10"/>
      <c r="AB528" s="10"/>
      <c r="AC528" s="10"/>
      <c r="AD528" s="10"/>
      <c r="AE528" s="10"/>
      <c r="AF528" s="39"/>
      <c r="AG528" s="39"/>
      <c r="AH528" s="12">
        <f>+IF(AC528+(AB528*12)=0,0,(((AD528*12)+AE528)-((AB528*12)+AC528+((AF528*12)+AG528))))</f>
        <v>0</v>
      </c>
      <c r="AI528" s="12">
        <f>+((AF528*12)+AG528)+((AB528*12)+AC528)-AH528</f>
        <v>0</v>
      </c>
      <c r="AJ528" s="13">
        <f>+X528+Y528</f>
        <v>0</v>
      </c>
      <c r="AK528" s="10">
        <f>+AI528-AJ528</f>
        <v>0</v>
      </c>
      <c r="AL528" s="39" t="e">
        <f>+IF(AZ528&gt;11000,11000,AZ528)</f>
        <v>#REF!</v>
      </c>
      <c r="AM528" s="10" t="e">
        <f>AL528*(AK528/12)</f>
        <v>#REF!</v>
      </c>
      <c r="AN528" s="10"/>
      <c r="AO528" s="10" t="e">
        <f>+AN528/AM528</f>
        <v>#REF!</v>
      </c>
      <c r="AP528" s="10" t="e">
        <f>AM528*(1-AO528)</f>
        <v>#REF!</v>
      </c>
      <c r="AQ528" s="10"/>
      <c r="AR528" s="10" t="e">
        <f>+AQ528/AM528</f>
        <v>#REF!</v>
      </c>
      <c r="AS528" s="10" t="e">
        <f>+AM528-AN528-AQ528</f>
        <v>#REF!</v>
      </c>
      <c r="AT528" s="10"/>
      <c r="AU528" s="10"/>
      <c r="AV528" s="10"/>
      <c r="AW528" s="10" t="e">
        <f t="shared" si="8"/>
        <v>#REF!</v>
      </c>
      <c r="AZ528" t="e">
        <f>+AVERAGE(#REF!)</f>
        <v>#REF!</v>
      </c>
    </row>
    <row r="529" spans="1:52">
      <c r="A529" s="10">
        <v>527</v>
      </c>
      <c r="B529" s="21">
        <v>42117</v>
      </c>
      <c r="C529" s="10" t="s">
        <v>1197</v>
      </c>
      <c r="D529" s="10"/>
      <c r="E529" s="10" t="s">
        <v>450</v>
      </c>
      <c r="F529" s="10" t="s">
        <v>450</v>
      </c>
      <c r="G529" s="10"/>
      <c r="H529" s="10"/>
      <c r="I529" s="10"/>
      <c r="J529" s="10" t="s">
        <v>51</v>
      </c>
      <c r="K529" s="10"/>
      <c r="L529" s="10" t="s">
        <v>81</v>
      </c>
      <c r="M529" s="10" t="s">
        <v>1197</v>
      </c>
      <c r="N529" s="10"/>
      <c r="O529" s="10" t="s">
        <v>450</v>
      </c>
      <c r="P529" s="10" t="s">
        <v>450</v>
      </c>
      <c r="Q529" s="10"/>
      <c r="R529" s="10" t="s">
        <v>1198</v>
      </c>
      <c r="S529" s="39"/>
      <c r="T529" s="10"/>
      <c r="U529" s="49"/>
      <c r="V529" s="39"/>
      <c r="W529" s="11"/>
      <c r="X529" s="52"/>
      <c r="Y529" s="37"/>
      <c r="Z529" s="49"/>
      <c r="AA529" s="10"/>
      <c r="AB529" s="10"/>
      <c r="AC529" s="10"/>
      <c r="AD529" s="10"/>
      <c r="AE529" s="10"/>
      <c r="AF529" s="39"/>
      <c r="AG529" s="39"/>
      <c r="AH529" s="12">
        <f>+IF(AC529+(AB529*12)=0,0,(((AD529*12)+AE529)-((AB529*12)+AC529+((AF529*12)+AG529))))</f>
        <v>0</v>
      </c>
      <c r="AI529" s="12">
        <f>+((AF529*12)+AG529)+((AB529*12)+AC529)-AH529</f>
        <v>0</v>
      </c>
      <c r="AJ529" s="13">
        <f>+X529+Y529</f>
        <v>0</v>
      </c>
      <c r="AK529" s="10">
        <f>+AI529-AJ529</f>
        <v>0</v>
      </c>
      <c r="AL529" s="39" t="e">
        <f>+IF(AZ529&gt;11000,11000,AZ529)</f>
        <v>#REF!</v>
      </c>
      <c r="AM529" s="10" t="e">
        <f>AL529*(AK529/12)</f>
        <v>#REF!</v>
      </c>
      <c r="AN529" s="10"/>
      <c r="AO529" s="10" t="e">
        <f>+AN529/AM529</f>
        <v>#REF!</v>
      </c>
      <c r="AP529" s="10" t="e">
        <f>AM529*(1-AO529)</f>
        <v>#REF!</v>
      </c>
      <c r="AQ529" s="10"/>
      <c r="AR529" s="10" t="e">
        <f>+AQ529/AM529</f>
        <v>#REF!</v>
      </c>
      <c r="AS529" s="10" t="e">
        <f>+AM529-AN529-AQ529</f>
        <v>#REF!</v>
      </c>
      <c r="AT529" s="10"/>
      <c r="AU529" s="10"/>
      <c r="AV529" s="10"/>
      <c r="AW529" s="10" t="e">
        <f t="shared" si="8"/>
        <v>#REF!</v>
      </c>
      <c r="AZ529" t="e">
        <f>+AVERAGE(#REF!)</f>
        <v>#REF!</v>
      </c>
    </row>
    <row r="530" spans="1:52">
      <c r="A530" s="10">
        <v>528</v>
      </c>
      <c r="B530" s="21">
        <v>42118</v>
      </c>
      <c r="C530" s="10" t="s">
        <v>128</v>
      </c>
      <c r="D530" s="10"/>
      <c r="E530" s="10" t="s">
        <v>97</v>
      </c>
      <c r="F530" s="10" t="s">
        <v>1013</v>
      </c>
      <c r="G530" s="10"/>
      <c r="H530" s="10"/>
      <c r="I530" s="10"/>
      <c r="J530" s="10" t="s">
        <v>51</v>
      </c>
      <c r="K530" s="10"/>
      <c r="L530" s="10" t="s">
        <v>63</v>
      </c>
      <c r="M530" s="10" t="s">
        <v>128</v>
      </c>
      <c r="N530" s="10"/>
      <c r="O530" s="10" t="s">
        <v>97</v>
      </c>
      <c r="P530" s="10" t="s">
        <v>1013</v>
      </c>
      <c r="Q530" s="10"/>
      <c r="R530" s="10" t="s">
        <v>1199</v>
      </c>
      <c r="S530" s="39"/>
      <c r="T530" s="10"/>
      <c r="U530" s="49"/>
      <c r="V530" s="39"/>
      <c r="W530" s="11"/>
      <c r="X530" s="52"/>
      <c r="Y530" s="37"/>
      <c r="Z530" s="49"/>
      <c r="AA530" s="10"/>
      <c r="AB530" s="10"/>
      <c r="AC530" s="10"/>
      <c r="AD530" s="10"/>
      <c r="AE530" s="10"/>
      <c r="AF530" s="39"/>
      <c r="AG530" s="39"/>
      <c r="AH530" s="12">
        <f>+IF(AC530+(AB530*12)=0,0,(((AD530*12)+AE530)-((AB530*12)+AC530+((AF530*12)+AG530))))</f>
        <v>0</v>
      </c>
      <c r="AI530" s="12">
        <f>+((AF530*12)+AG530)+((AB530*12)+AC530)-AH530</f>
        <v>0</v>
      </c>
      <c r="AJ530" s="13">
        <f>+X530+Y530</f>
        <v>0</v>
      </c>
      <c r="AK530" s="10">
        <f>+AI530-AJ530</f>
        <v>0</v>
      </c>
      <c r="AL530" s="39" t="e">
        <f>+IF(AZ530&gt;11000,11000,AZ530)</f>
        <v>#REF!</v>
      </c>
      <c r="AM530" s="10" t="e">
        <f>AL530*(AK530/12)</f>
        <v>#REF!</v>
      </c>
      <c r="AN530" s="10"/>
      <c r="AO530" s="10" t="e">
        <f>+AN530/AM530</f>
        <v>#REF!</v>
      </c>
      <c r="AP530" s="10" t="e">
        <f>AM530*(1-AO530)</f>
        <v>#REF!</v>
      </c>
      <c r="AQ530" s="10"/>
      <c r="AR530" s="10" t="e">
        <f>+AQ530/AM530</f>
        <v>#REF!</v>
      </c>
      <c r="AS530" s="10" t="e">
        <f>+AM530-AN530-AQ530</f>
        <v>#REF!</v>
      </c>
      <c r="AT530" s="10"/>
      <c r="AU530" s="10"/>
      <c r="AV530" s="10"/>
      <c r="AW530" s="10" t="e">
        <f t="shared" si="8"/>
        <v>#REF!</v>
      </c>
      <c r="AZ530" t="e">
        <f>+AVERAGE(#REF!)</f>
        <v>#REF!</v>
      </c>
    </row>
    <row r="531" spans="1:52">
      <c r="A531" s="10">
        <v>529</v>
      </c>
      <c r="B531" s="21">
        <v>42118</v>
      </c>
      <c r="C531" s="10" t="s">
        <v>334</v>
      </c>
      <c r="D531" s="10"/>
      <c r="E531" s="10" t="s">
        <v>130</v>
      </c>
      <c r="F531" s="10" t="s">
        <v>237</v>
      </c>
      <c r="G531" s="10"/>
      <c r="H531" s="10"/>
      <c r="I531" s="10"/>
      <c r="J531" s="10" t="s">
        <v>51</v>
      </c>
      <c r="K531" s="10"/>
      <c r="L531" s="10" t="s">
        <v>141</v>
      </c>
      <c r="M531" s="10" t="s">
        <v>334</v>
      </c>
      <c r="N531" s="10"/>
      <c r="O531" s="10" t="s">
        <v>130</v>
      </c>
      <c r="P531" s="10" t="s">
        <v>237</v>
      </c>
      <c r="Q531" s="10"/>
      <c r="R531" s="10">
        <v>598287</v>
      </c>
      <c r="S531" s="39"/>
      <c r="T531" s="10"/>
      <c r="U531" s="49"/>
      <c r="V531" s="39"/>
      <c r="W531" s="11"/>
      <c r="X531" s="52"/>
      <c r="Y531" s="37"/>
      <c r="Z531" s="49"/>
      <c r="AA531" s="10"/>
      <c r="AB531" s="10"/>
      <c r="AC531" s="10"/>
      <c r="AD531" s="10"/>
      <c r="AE531" s="10"/>
      <c r="AF531" s="39"/>
      <c r="AG531" s="39"/>
      <c r="AH531" s="12">
        <f>+IF(AC531+(AB531*12)=0,0,(((AD531*12)+AE531)-((AB531*12)+AC531+((AF531*12)+AG531))))</f>
        <v>0</v>
      </c>
      <c r="AI531" s="12">
        <f>+((AF531*12)+AG531)+((AB531*12)+AC531)-AH531</f>
        <v>0</v>
      </c>
      <c r="AJ531" s="13">
        <f>+X531+Y531</f>
        <v>0</v>
      </c>
      <c r="AK531" s="10">
        <f>+AI531-AJ531</f>
        <v>0</v>
      </c>
      <c r="AL531" s="39" t="e">
        <f>+IF(AZ531&gt;11000,11000,AZ531)</f>
        <v>#REF!</v>
      </c>
      <c r="AM531" s="10" t="e">
        <f>AL531*(AK531/12)</f>
        <v>#REF!</v>
      </c>
      <c r="AN531" s="10"/>
      <c r="AO531" s="10" t="e">
        <f>+AN531/AM531</f>
        <v>#REF!</v>
      </c>
      <c r="AP531" s="10" t="e">
        <f>AM531*(1-AO531)</f>
        <v>#REF!</v>
      </c>
      <c r="AQ531" s="10"/>
      <c r="AR531" s="10" t="e">
        <f>+AQ531/AM531</f>
        <v>#REF!</v>
      </c>
      <c r="AS531" s="10" t="e">
        <f>+AM531-AN531-AQ531</f>
        <v>#REF!</v>
      </c>
      <c r="AT531" s="10"/>
      <c r="AU531" s="10"/>
      <c r="AV531" s="10"/>
      <c r="AW531" s="10" t="e">
        <f t="shared" si="8"/>
        <v>#REF!</v>
      </c>
      <c r="AZ531" t="e">
        <f>+AVERAGE(#REF!)</f>
        <v>#REF!</v>
      </c>
    </row>
    <row r="532" spans="1:52">
      <c r="A532" s="10">
        <v>530</v>
      </c>
      <c r="B532" s="21">
        <v>42118</v>
      </c>
      <c r="C532" s="10" t="s">
        <v>1200</v>
      </c>
      <c r="D532" s="10" t="s">
        <v>71</v>
      </c>
      <c r="E532" s="10" t="s">
        <v>1055</v>
      </c>
      <c r="F532" s="10" t="s">
        <v>1201</v>
      </c>
      <c r="G532" s="10"/>
      <c r="H532" s="10"/>
      <c r="I532" s="10"/>
      <c r="J532" s="10" t="s">
        <v>51</v>
      </c>
      <c r="K532" s="10"/>
      <c r="L532" s="10" t="s">
        <v>63</v>
      </c>
      <c r="M532" s="10" t="s">
        <v>1200</v>
      </c>
      <c r="N532" s="10" t="s">
        <v>71</v>
      </c>
      <c r="O532" s="10" t="s">
        <v>1055</v>
      </c>
      <c r="P532" s="10" t="s">
        <v>1201</v>
      </c>
      <c r="Q532" s="10"/>
      <c r="R532" s="10">
        <v>1498112</v>
      </c>
      <c r="S532" s="39"/>
      <c r="T532" s="10"/>
      <c r="U532" s="49"/>
      <c r="V532" s="39"/>
      <c r="W532" s="11"/>
      <c r="X532" s="52"/>
      <c r="Y532" s="37"/>
      <c r="Z532" s="49"/>
      <c r="AA532" s="10"/>
      <c r="AB532" s="10"/>
      <c r="AC532" s="10"/>
      <c r="AD532" s="10"/>
      <c r="AE532" s="10"/>
      <c r="AF532" s="39"/>
      <c r="AG532" s="39"/>
      <c r="AH532" s="12">
        <f>+IF(AC532+(AB532*12)=0,0,(((AD532*12)+AE532)-((AB532*12)+AC532+((AF532*12)+AG532))))</f>
        <v>0</v>
      </c>
      <c r="AI532" s="12">
        <f>+((AF532*12)+AG532)+((AB532*12)+AC532)-AH532</f>
        <v>0</v>
      </c>
      <c r="AJ532" s="13">
        <f>+X532+Y532</f>
        <v>0</v>
      </c>
      <c r="AK532" s="10">
        <f>+AI532-AJ532</f>
        <v>0</v>
      </c>
      <c r="AL532" s="39" t="e">
        <f>+IF(AZ532&gt;11000,11000,AZ532)</f>
        <v>#REF!</v>
      </c>
      <c r="AM532" s="10" t="e">
        <f>AL532*(AK532/12)</f>
        <v>#REF!</v>
      </c>
      <c r="AN532" s="10"/>
      <c r="AO532" s="10" t="e">
        <f>+AN532/AM532</f>
        <v>#REF!</v>
      </c>
      <c r="AP532" s="10" t="e">
        <f>AM532*(1-AO532)</f>
        <v>#REF!</v>
      </c>
      <c r="AQ532" s="10"/>
      <c r="AR532" s="10" t="e">
        <f>+AQ532/AM532</f>
        <v>#REF!</v>
      </c>
      <c r="AS532" s="10" t="e">
        <f>+AM532-AN532-AQ532</f>
        <v>#REF!</v>
      </c>
      <c r="AT532" s="10"/>
      <c r="AU532" s="10"/>
      <c r="AV532" s="10"/>
      <c r="AW532" s="10" t="e">
        <f t="shared" si="8"/>
        <v>#REF!</v>
      </c>
      <c r="AZ532" t="e">
        <f>+AVERAGE(#REF!)</f>
        <v>#REF!</v>
      </c>
    </row>
    <row r="533" spans="1:52">
      <c r="A533" s="10">
        <v>531</v>
      </c>
      <c r="B533" s="21">
        <v>42118</v>
      </c>
      <c r="C533" s="10" t="s">
        <v>1140</v>
      </c>
      <c r="D533" s="10" t="s">
        <v>476</v>
      </c>
      <c r="E533" s="10" t="s">
        <v>1202</v>
      </c>
      <c r="F533" s="10" t="s">
        <v>483</v>
      </c>
      <c r="G533" s="10"/>
      <c r="H533" s="10"/>
      <c r="I533" s="10"/>
      <c r="J533" s="10" t="s">
        <v>184</v>
      </c>
      <c r="K533" s="10"/>
      <c r="L533" s="10" t="s">
        <v>81</v>
      </c>
      <c r="M533" s="10" t="s">
        <v>1203</v>
      </c>
      <c r="N533" s="10" t="s">
        <v>360</v>
      </c>
      <c r="O533" s="10" t="s">
        <v>390</v>
      </c>
      <c r="P533" s="10" t="s">
        <v>442</v>
      </c>
      <c r="Q533" s="10"/>
      <c r="R533" s="10">
        <v>2403357</v>
      </c>
      <c r="S533" s="39"/>
      <c r="T533" s="10"/>
      <c r="U533" s="49"/>
      <c r="V533" s="39"/>
      <c r="W533" s="11"/>
      <c r="X533" s="52"/>
      <c r="Y533" s="37"/>
      <c r="Z533" s="49"/>
      <c r="AA533" s="10"/>
      <c r="AB533" s="10"/>
      <c r="AC533" s="10"/>
      <c r="AD533" s="10"/>
      <c r="AE533" s="10"/>
      <c r="AF533" s="39"/>
      <c r="AG533" s="39"/>
      <c r="AH533" s="12">
        <f>+IF(AC533+(AB533*12)=0,0,(((AD533*12)+AE533)-((AB533*12)+AC533+((AF533*12)+AG533))))</f>
        <v>0</v>
      </c>
      <c r="AI533" s="12">
        <f>+((AF533*12)+AG533)+((AB533*12)+AC533)-AH533</f>
        <v>0</v>
      </c>
      <c r="AJ533" s="13">
        <f>+X533+Y533</f>
        <v>0</v>
      </c>
      <c r="AK533" s="10">
        <f>+AI533-AJ533</f>
        <v>0</v>
      </c>
      <c r="AL533" s="39" t="e">
        <f>+IF(AZ533&gt;11000,11000,AZ533)</f>
        <v>#REF!</v>
      </c>
      <c r="AM533" s="10" t="e">
        <f>AL533*(AK533/12)</f>
        <v>#REF!</v>
      </c>
      <c r="AN533" s="10"/>
      <c r="AO533" s="10" t="e">
        <f>+AN533/AM533</f>
        <v>#REF!</v>
      </c>
      <c r="AP533" s="10" t="e">
        <f>AM533*(1-AO533)</f>
        <v>#REF!</v>
      </c>
      <c r="AQ533" s="10"/>
      <c r="AR533" s="10" t="e">
        <f>+AQ533/AM533</f>
        <v>#REF!</v>
      </c>
      <c r="AS533" s="10" t="e">
        <f>+AM533-AN533-AQ533</f>
        <v>#REF!</v>
      </c>
      <c r="AT533" s="10"/>
      <c r="AU533" s="10"/>
      <c r="AV533" s="10"/>
      <c r="AW533" s="10" t="e">
        <f t="shared" si="8"/>
        <v>#REF!</v>
      </c>
      <c r="AZ533" t="e">
        <f>+AVERAGE(#REF!)</f>
        <v>#REF!</v>
      </c>
    </row>
    <row r="534" spans="1:52">
      <c r="A534" s="10">
        <v>532</v>
      </c>
      <c r="B534" s="21">
        <v>42118</v>
      </c>
      <c r="C534" s="10" t="s">
        <v>1204</v>
      </c>
      <c r="D534" s="10" t="s">
        <v>1205</v>
      </c>
      <c r="E534" s="10" t="s">
        <v>482</v>
      </c>
      <c r="F534" s="10" t="s">
        <v>176</v>
      </c>
      <c r="G534" s="10"/>
      <c r="H534" s="10"/>
      <c r="I534" s="10"/>
      <c r="J534" s="10" t="s">
        <v>51</v>
      </c>
      <c r="K534" s="10"/>
      <c r="L534" s="10" t="s">
        <v>113</v>
      </c>
      <c r="M534" s="10" t="s">
        <v>1204</v>
      </c>
      <c r="N534" s="10" t="s">
        <v>1205</v>
      </c>
      <c r="O534" s="10" t="s">
        <v>482</v>
      </c>
      <c r="P534" s="10" t="s">
        <v>176</v>
      </c>
      <c r="Q534" s="10"/>
      <c r="R534" s="10">
        <v>1266681</v>
      </c>
      <c r="S534" s="39"/>
      <c r="T534" s="10"/>
      <c r="U534" s="49"/>
      <c r="V534" s="39"/>
      <c r="W534" s="11"/>
      <c r="X534" s="52"/>
      <c r="Y534" s="37"/>
      <c r="Z534" s="49"/>
      <c r="AA534" s="10"/>
      <c r="AB534" s="10"/>
      <c r="AC534" s="10"/>
      <c r="AD534" s="10"/>
      <c r="AE534" s="10"/>
      <c r="AF534" s="39"/>
      <c r="AG534" s="39"/>
      <c r="AH534" s="12">
        <f>+IF(AC534+(AB534*12)=0,0,(((AD534*12)+AE534)-((AB534*12)+AC534+((AF534*12)+AG534))))</f>
        <v>0</v>
      </c>
      <c r="AI534" s="12">
        <f>+((AF534*12)+AG534)+((AB534*12)+AC534)-AH534</f>
        <v>0</v>
      </c>
      <c r="AJ534" s="13">
        <f>+X534+Y534</f>
        <v>0</v>
      </c>
      <c r="AK534" s="10">
        <f>+AI534-AJ534</f>
        <v>0</v>
      </c>
      <c r="AL534" s="39" t="e">
        <f>+IF(AZ534&gt;11000,11000,AZ534)</f>
        <v>#REF!</v>
      </c>
      <c r="AM534" s="10" t="e">
        <f>AL534*(AK534/12)</f>
        <v>#REF!</v>
      </c>
      <c r="AN534" s="10"/>
      <c r="AO534" s="10" t="e">
        <f>+AN534/AM534</f>
        <v>#REF!</v>
      </c>
      <c r="AP534" s="10" t="e">
        <f>AM534*(1-AO534)</f>
        <v>#REF!</v>
      </c>
      <c r="AQ534" s="10"/>
      <c r="AR534" s="10" t="e">
        <f>+AQ534/AM534</f>
        <v>#REF!</v>
      </c>
      <c r="AS534" s="10" t="e">
        <f>+AM534-AN534-AQ534</f>
        <v>#REF!</v>
      </c>
      <c r="AT534" s="10"/>
      <c r="AU534" s="10"/>
      <c r="AV534" s="10"/>
      <c r="AW534" s="10" t="e">
        <f t="shared" si="8"/>
        <v>#REF!</v>
      </c>
      <c r="AZ534" t="e">
        <f>+AVERAGE(#REF!)</f>
        <v>#REF!</v>
      </c>
    </row>
    <row r="535" spans="1:52">
      <c r="A535" s="10">
        <v>533</v>
      </c>
      <c r="B535" s="21">
        <v>42121</v>
      </c>
      <c r="C535" s="10" t="s">
        <v>60</v>
      </c>
      <c r="D535" s="10"/>
      <c r="E535" s="10" t="s">
        <v>73</v>
      </c>
      <c r="F535" s="10" t="s">
        <v>183</v>
      </c>
      <c r="G535" s="10"/>
      <c r="H535" s="10"/>
      <c r="I535" s="10"/>
      <c r="J535" s="10" t="s">
        <v>51</v>
      </c>
      <c r="K535" s="10"/>
      <c r="L535" s="10" t="s">
        <v>984</v>
      </c>
      <c r="M535" s="10" t="s">
        <v>60</v>
      </c>
      <c r="N535" s="10"/>
      <c r="O535" s="10" t="s">
        <v>73</v>
      </c>
      <c r="P535" s="10" t="s">
        <v>183</v>
      </c>
      <c r="Q535" s="10"/>
      <c r="R535" s="10">
        <v>496328</v>
      </c>
      <c r="S535" s="39"/>
      <c r="T535" s="10"/>
      <c r="U535" s="49"/>
      <c r="V535" s="39"/>
      <c r="W535" s="11"/>
      <c r="X535" s="52"/>
      <c r="Y535" s="37"/>
      <c r="Z535" s="49"/>
      <c r="AA535" s="10"/>
      <c r="AB535" s="10"/>
      <c r="AC535" s="10"/>
      <c r="AD535" s="10"/>
      <c r="AE535" s="10"/>
      <c r="AF535" s="39"/>
      <c r="AG535" s="39"/>
      <c r="AH535" s="12">
        <f>+IF(AC535+(AB535*12)=0,0,(((AD535*12)+AE535)-((AB535*12)+AC535+((AF535*12)+AG535))))</f>
        <v>0</v>
      </c>
      <c r="AI535" s="12">
        <f>+((AF535*12)+AG535)+((AB535*12)+AC535)-AH535</f>
        <v>0</v>
      </c>
      <c r="AJ535" s="13">
        <f>+X535+Y535</f>
        <v>0</v>
      </c>
      <c r="AK535" s="10">
        <f>+AI535-AJ535</f>
        <v>0</v>
      </c>
      <c r="AL535" s="39" t="e">
        <f>+IF(AZ535&gt;11000,11000,AZ535)</f>
        <v>#REF!</v>
      </c>
      <c r="AM535" s="10" t="e">
        <f>AL535*(AK535/12)</f>
        <v>#REF!</v>
      </c>
      <c r="AN535" s="10"/>
      <c r="AO535" s="10" t="e">
        <f>+AN535/AM535</f>
        <v>#REF!</v>
      </c>
      <c r="AP535" s="10" t="e">
        <f>AM535*(1-AO535)</f>
        <v>#REF!</v>
      </c>
      <c r="AQ535" s="10"/>
      <c r="AR535" s="10" t="e">
        <f>+AQ535/AM535</f>
        <v>#REF!</v>
      </c>
      <c r="AS535" s="10" t="e">
        <f>+AM535-AN535-AQ535</f>
        <v>#REF!</v>
      </c>
      <c r="AT535" s="10"/>
      <c r="AU535" s="10"/>
      <c r="AV535" s="10"/>
      <c r="AW535" s="10" t="e">
        <f t="shared" si="8"/>
        <v>#REF!</v>
      </c>
      <c r="AZ535" t="e">
        <f>+AVERAGE(#REF!)</f>
        <v>#REF!</v>
      </c>
    </row>
    <row r="536" spans="1:52">
      <c r="A536" s="10">
        <v>534</v>
      </c>
      <c r="B536" s="21">
        <v>42121</v>
      </c>
      <c r="C536" s="10" t="s">
        <v>95</v>
      </c>
      <c r="D536" s="10" t="s">
        <v>358</v>
      </c>
      <c r="E536" s="10" t="s">
        <v>1206</v>
      </c>
      <c r="F536" s="10" t="s">
        <v>1207</v>
      </c>
      <c r="G536" s="10"/>
      <c r="H536" s="10"/>
      <c r="I536" s="10"/>
      <c r="J536" s="10" t="s">
        <v>51</v>
      </c>
      <c r="K536" s="10"/>
      <c r="L536" s="10" t="s">
        <v>63</v>
      </c>
      <c r="M536" s="10" t="s">
        <v>95</v>
      </c>
      <c r="N536" s="10" t="s">
        <v>358</v>
      </c>
      <c r="O536" s="10" t="s">
        <v>1206</v>
      </c>
      <c r="P536" s="10" t="s">
        <v>1207</v>
      </c>
      <c r="Q536" s="10"/>
      <c r="R536" s="10">
        <v>1027074</v>
      </c>
      <c r="S536" s="39"/>
      <c r="T536" s="10"/>
      <c r="U536" s="49"/>
      <c r="V536" s="39"/>
      <c r="W536" s="11"/>
      <c r="X536" s="52"/>
      <c r="Y536" s="37"/>
      <c r="Z536" s="49"/>
      <c r="AA536" s="10"/>
      <c r="AB536" s="10"/>
      <c r="AC536" s="10"/>
      <c r="AD536" s="10"/>
      <c r="AE536" s="10"/>
      <c r="AF536" s="39"/>
      <c r="AG536" s="39"/>
      <c r="AH536" s="12">
        <f>+IF(AC536+(AB536*12)=0,0,(((AD536*12)+AE536)-((AB536*12)+AC536+((AF536*12)+AG536))))</f>
        <v>0</v>
      </c>
      <c r="AI536" s="12">
        <f>+((AF536*12)+AG536)+((AB536*12)+AC536)-AH536</f>
        <v>0</v>
      </c>
      <c r="AJ536" s="13">
        <f>+X536+Y536</f>
        <v>0</v>
      </c>
      <c r="AK536" s="10">
        <f>+AI536-AJ536</f>
        <v>0</v>
      </c>
      <c r="AL536" s="39" t="e">
        <f>+IF(AZ536&gt;11000,11000,AZ536)</f>
        <v>#REF!</v>
      </c>
      <c r="AM536" s="10" t="e">
        <f>AL536*(AK536/12)</f>
        <v>#REF!</v>
      </c>
      <c r="AN536" s="10"/>
      <c r="AO536" s="10" t="e">
        <f>+AN536/AM536</f>
        <v>#REF!</v>
      </c>
      <c r="AP536" s="10" t="e">
        <f>AM536*(1-AO536)</f>
        <v>#REF!</v>
      </c>
      <c r="AQ536" s="10"/>
      <c r="AR536" s="10" t="e">
        <f>+AQ536/AM536</f>
        <v>#REF!</v>
      </c>
      <c r="AS536" s="10" t="e">
        <f>+AM536-AN536-AQ536</f>
        <v>#REF!</v>
      </c>
      <c r="AT536" s="10"/>
      <c r="AU536" s="10"/>
      <c r="AV536" s="10"/>
      <c r="AW536" s="10" t="e">
        <f t="shared" si="8"/>
        <v>#REF!</v>
      </c>
      <c r="AZ536" t="e">
        <f>+AVERAGE(#REF!)</f>
        <v>#REF!</v>
      </c>
    </row>
    <row r="537" spans="1:52">
      <c r="A537" s="10">
        <v>535</v>
      </c>
      <c r="B537" s="21">
        <v>42122</v>
      </c>
      <c r="C537" s="10" t="s">
        <v>1094</v>
      </c>
      <c r="D537" s="10"/>
      <c r="E537" s="10" t="s">
        <v>686</v>
      </c>
      <c r="F537" s="10" t="s">
        <v>768</v>
      </c>
      <c r="G537" s="10"/>
      <c r="H537" s="10"/>
      <c r="I537" s="10"/>
      <c r="J537" s="10" t="s">
        <v>51</v>
      </c>
      <c r="K537" s="10"/>
      <c r="L537" s="10" t="s">
        <v>668</v>
      </c>
      <c r="M537" s="10" t="s">
        <v>1094</v>
      </c>
      <c r="N537" s="10"/>
      <c r="O537" s="10" t="s">
        <v>686</v>
      </c>
      <c r="P537" s="10" t="s">
        <v>768</v>
      </c>
      <c r="Q537" s="10"/>
      <c r="R537" s="10">
        <v>202935</v>
      </c>
      <c r="S537" s="39"/>
      <c r="T537" s="10"/>
      <c r="U537" s="49"/>
      <c r="V537" s="39"/>
      <c r="W537" s="11"/>
      <c r="X537" s="52"/>
      <c r="Y537" s="37"/>
      <c r="Z537" s="49"/>
      <c r="AA537" s="10"/>
      <c r="AB537" s="10"/>
      <c r="AC537" s="10"/>
      <c r="AD537" s="10"/>
      <c r="AE537" s="10"/>
      <c r="AF537" s="39"/>
      <c r="AG537" s="39"/>
      <c r="AH537" s="12">
        <f>+IF(AC537+(AB537*12)=0,0,(((AD537*12)+AE537)-((AB537*12)+AC537+((AF537*12)+AG537))))</f>
        <v>0</v>
      </c>
      <c r="AI537" s="12">
        <f>+((AF537*12)+AG537)+((AB537*12)+AC537)-AH537</f>
        <v>0</v>
      </c>
      <c r="AJ537" s="13">
        <f>+X537+Y537</f>
        <v>0</v>
      </c>
      <c r="AK537" s="10">
        <f>+AI537-AJ537</f>
        <v>0</v>
      </c>
      <c r="AL537" s="39" t="e">
        <f>+IF(AZ537&gt;11000,11000,AZ537)</f>
        <v>#REF!</v>
      </c>
      <c r="AM537" s="10" t="e">
        <f>AL537*(AK537/12)</f>
        <v>#REF!</v>
      </c>
      <c r="AN537" s="10"/>
      <c r="AO537" s="10" t="e">
        <f>+AN537/AM537</f>
        <v>#REF!</v>
      </c>
      <c r="AP537" s="10" t="e">
        <f>AM537*(1-AO537)</f>
        <v>#REF!</v>
      </c>
      <c r="AQ537" s="10"/>
      <c r="AR537" s="10" t="e">
        <f>+AQ537/AM537</f>
        <v>#REF!</v>
      </c>
      <c r="AS537" s="10" t="e">
        <f>+AM537-AN537-AQ537</f>
        <v>#REF!</v>
      </c>
      <c r="AT537" s="10"/>
      <c r="AU537" s="10"/>
      <c r="AV537" s="10"/>
      <c r="AW537" s="10" t="e">
        <f t="shared" si="8"/>
        <v>#REF!</v>
      </c>
      <c r="AZ537" t="e">
        <f>+AVERAGE(#REF!)</f>
        <v>#REF!</v>
      </c>
    </row>
    <row r="538" spans="1:52">
      <c r="A538" s="10">
        <v>536</v>
      </c>
      <c r="B538" s="21">
        <v>42123</v>
      </c>
      <c r="C538" s="10" t="s">
        <v>1208</v>
      </c>
      <c r="D538" s="10" t="s">
        <v>1209</v>
      </c>
      <c r="E538" s="10" t="s">
        <v>1210</v>
      </c>
      <c r="F538" s="10"/>
      <c r="G538" s="10" t="s">
        <v>1211</v>
      </c>
      <c r="H538" s="10"/>
      <c r="I538" s="10"/>
      <c r="J538" s="10" t="s">
        <v>51</v>
      </c>
      <c r="K538" s="10"/>
      <c r="L538" s="10" t="s">
        <v>605</v>
      </c>
      <c r="M538" s="10" t="s">
        <v>1208</v>
      </c>
      <c r="N538" s="10" t="s">
        <v>1209</v>
      </c>
      <c r="O538" s="10" t="s">
        <v>1210</v>
      </c>
      <c r="P538" s="10"/>
      <c r="Q538" s="10" t="s">
        <v>1211</v>
      </c>
      <c r="R538" s="10">
        <v>3131418</v>
      </c>
      <c r="S538" s="39"/>
      <c r="T538" s="10"/>
      <c r="U538" s="49"/>
      <c r="V538" s="39"/>
      <c r="W538" s="11"/>
      <c r="X538" s="52"/>
      <c r="Y538" s="37"/>
      <c r="Z538" s="49"/>
      <c r="AA538" s="10"/>
      <c r="AB538" s="10"/>
      <c r="AC538" s="10"/>
      <c r="AD538" s="10"/>
      <c r="AE538" s="10"/>
      <c r="AF538" s="39"/>
      <c r="AG538" s="39"/>
      <c r="AH538" s="12">
        <f>+IF(AC538+(AB538*12)=0,0,(((AD538*12)+AE538)-((AB538*12)+AC538+((AF538*12)+AG538))))</f>
        <v>0</v>
      </c>
      <c r="AI538" s="12">
        <f>+((AF538*12)+AG538)+((AB538*12)+AC538)-AH538</f>
        <v>0</v>
      </c>
      <c r="AJ538" s="13">
        <f>+X538+Y538</f>
        <v>0</v>
      </c>
      <c r="AK538" s="10">
        <f>+AI538-AJ538</f>
        <v>0</v>
      </c>
      <c r="AL538" s="39" t="e">
        <f>+IF(AZ538&gt;11000,11000,AZ538)</f>
        <v>#REF!</v>
      </c>
      <c r="AM538" s="10" t="e">
        <f>AL538*(AK538/12)</f>
        <v>#REF!</v>
      </c>
      <c r="AN538" s="10"/>
      <c r="AO538" s="10" t="e">
        <f>+AN538/AM538</f>
        <v>#REF!</v>
      </c>
      <c r="AP538" s="10" t="e">
        <f>AM538*(1-AO538)</f>
        <v>#REF!</v>
      </c>
      <c r="AQ538" s="10"/>
      <c r="AR538" s="10" t="e">
        <f>+AQ538/AM538</f>
        <v>#REF!</v>
      </c>
      <c r="AS538" s="10" t="e">
        <f>+AM538-AN538-AQ538</f>
        <v>#REF!</v>
      </c>
      <c r="AT538" s="10"/>
      <c r="AU538" s="10"/>
      <c r="AV538" s="10"/>
      <c r="AW538" s="10" t="e">
        <f t="shared" si="8"/>
        <v>#REF!</v>
      </c>
      <c r="AZ538" t="e">
        <f>+AVERAGE(#REF!)</f>
        <v>#REF!</v>
      </c>
    </row>
    <row r="539" spans="1:52">
      <c r="A539" s="10">
        <v>537</v>
      </c>
      <c r="B539" s="21">
        <v>42123</v>
      </c>
      <c r="C539" s="10" t="s">
        <v>1174</v>
      </c>
      <c r="D539" s="10"/>
      <c r="E539" s="10" t="s">
        <v>108</v>
      </c>
      <c r="F539" s="10"/>
      <c r="G539" s="10"/>
      <c r="H539" s="10"/>
      <c r="I539" s="10"/>
      <c r="J539" s="10" t="s">
        <v>245</v>
      </c>
      <c r="K539" s="10"/>
      <c r="L539" s="10" t="s">
        <v>113</v>
      </c>
      <c r="M539" s="10" t="s">
        <v>633</v>
      </c>
      <c r="N539" s="10"/>
      <c r="O539" s="10" t="s">
        <v>1062</v>
      </c>
      <c r="P539" s="10" t="s">
        <v>108</v>
      </c>
      <c r="Q539" s="10"/>
      <c r="R539" s="10">
        <v>5930517</v>
      </c>
      <c r="S539" s="39"/>
      <c r="T539" s="10"/>
      <c r="U539" s="49"/>
      <c r="V539" s="39"/>
      <c r="W539" s="11"/>
      <c r="X539" s="52"/>
      <c r="Y539" s="37"/>
      <c r="Z539" s="49"/>
      <c r="AA539" s="10"/>
      <c r="AB539" s="10"/>
      <c r="AC539" s="10"/>
      <c r="AD539" s="10"/>
      <c r="AE539" s="10"/>
      <c r="AF539" s="39"/>
      <c r="AG539" s="39"/>
      <c r="AH539" s="12">
        <f>+IF(AC539+(AB539*12)=0,0,(((AD539*12)+AE539)-((AB539*12)+AC539+((AF539*12)+AG539))))</f>
        <v>0</v>
      </c>
      <c r="AI539" s="12">
        <f>+((AF539*12)+AG539)+((AB539*12)+AC539)-AH539</f>
        <v>0</v>
      </c>
      <c r="AJ539" s="13">
        <f>+X539+Y539</f>
        <v>0</v>
      </c>
      <c r="AK539" s="10">
        <f>+AI539-AJ539</f>
        <v>0</v>
      </c>
      <c r="AL539" s="39" t="e">
        <f>+IF(AZ539&gt;11000,11000,AZ539)</f>
        <v>#REF!</v>
      </c>
      <c r="AM539" s="10" t="e">
        <f>AL539*(AK539/12)</f>
        <v>#REF!</v>
      </c>
      <c r="AN539" s="10"/>
      <c r="AO539" s="10" t="e">
        <f>+AN539/AM539</f>
        <v>#REF!</v>
      </c>
      <c r="AP539" s="10" t="e">
        <f>AM539*(1-AO539)</f>
        <v>#REF!</v>
      </c>
      <c r="AQ539" s="10"/>
      <c r="AR539" s="10" t="e">
        <f>+AQ539/AM539</f>
        <v>#REF!</v>
      </c>
      <c r="AS539" s="10" t="e">
        <f>+AM539-AN539-AQ539</f>
        <v>#REF!</v>
      </c>
      <c r="AT539" s="10"/>
      <c r="AU539" s="10"/>
      <c r="AV539" s="10"/>
      <c r="AW539" s="10" t="e">
        <f t="shared" si="8"/>
        <v>#REF!</v>
      </c>
      <c r="AZ539" t="e">
        <f>+AVERAGE(#REF!)</f>
        <v>#REF!</v>
      </c>
    </row>
    <row r="540" spans="1:52">
      <c r="A540" s="10">
        <v>538</v>
      </c>
      <c r="B540" s="21">
        <v>42123</v>
      </c>
      <c r="C540" s="10" t="s">
        <v>1212</v>
      </c>
      <c r="D540" s="10"/>
      <c r="E540" s="10" t="s">
        <v>145</v>
      </c>
      <c r="F540" s="10" t="s">
        <v>84</v>
      </c>
      <c r="G540" s="10"/>
      <c r="H540" s="10"/>
      <c r="I540" s="10"/>
      <c r="J540" s="10" t="s">
        <v>265</v>
      </c>
      <c r="K540" s="10"/>
      <c r="L540" s="10" t="s">
        <v>81</v>
      </c>
      <c r="M540" s="10" t="s">
        <v>1179</v>
      </c>
      <c r="N540" s="10"/>
      <c r="O540" s="10" t="s">
        <v>441</v>
      </c>
      <c r="P540" s="10" t="s">
        <v>450</v>
      </c>
      <c r="Q540" s="10"/>
      <c r="R540" s="10">
        <v>3073157</v>
      </c>
      <c r="S540" s="39"/>
      <c r="T540" s="10"/>
      <c r="U540" s="49"/>
      <c r="V540" s="39"/>
      <c r="W540" s="11"/>
      <c r="X540" s="52"/>
      <c r="Y540" s="37"/>
      <c r="Z540" s="49"/>
      <c r="AA540" s="10"/>
      <c r="AB540" s="10"/>
      <c r="AC540" s="10"/>
      <c r="AD540" s="10"/>
      <c r="AE540" s="10"/>
      <c r="AF540" s="39"/>
      <c r="AG540" s="39"/>
      <c r="AH540" s="12">
        <f>+IF(AC540+(AB540*12)=0,0,(((AD540*12)+AE540)-((AB540*12)+AC540+((AF540*12)+AG540))))</f>
        <v>0</v>
      </c>
      <c r="AI540" s="12">
        <f>+((AF540*12)+AG540)+((AB540*12)+AC540)-AH540</f>
        <v>0</v>
      </c>
      <c r="AJ540" s="13">
        <f>+X540+Y540</f>
        <v>0</v>
      </c>
      <c r="AK540" s="10">
        <f>+AI540-AJ540</f>
        <v>0</v>
      </c>
      <c r="AL540" s="39" t="e">
        <f>+IF(AZ540&gt;11000,11000,AZ540)</f>
        <v>#REF!</v>
      </c>
      <c r="AM540" s="10" t="e">
        <f>AL540*(AK540/12)</f>
        <v>#REF!</v>
      </c>
      <c r="AN540" s="10"/>
      <c r="AO540" s="10" t="e">
        <f>+AN540/AM540</f>
        <v>#REF!</v>
      </c>
      <c r="AP540" s="10" t="e">
        <f>AM540*(1-AO540)</f>
        <v>#REF!</v>
      </c>
      <c r="AQ540" s="10"/>
      <c r="AR540" s="10" t="e">
        <f>+AQ540/AM540</f>
        <v>#REF!</v>
      </c>
      <c r="AS540" s="10" t="e">
        <f>+AM540-AN540-AQ540</f>
        <v>#REF!</v>
      </c>
      <c r="AT540" s="10"/>
      <c r="AU540" s="10"/>
      <c r="AV540" s="10"/>
      <c r="AW540" s="10" t="e">
        <f t="shared" si="8"/>
        <v>#REF!</v>
      </c>
      <c r="AZ540" t="e">
        <f>+AVERAGE(#REF!)</f>
        <v>#REF!</v>
      </c>
    </row>
    <row r="541" spans="1:52">
      <c r="A541" s="10">
        <v>539</v>
      </c>
      <c r="B541" s="21">
        <v>42124</v>
      </c>
      <c r="C541" s="10" t="s">
        <v>143</v>
      </c>
      <c r="D541" s="10"/>
      <c r="E541" s="10" t="s">
        <v>675</v>
      </c>
      <c r="F541" s="10" t="s">
        <v>1213</v>
      </c>
      <c r="G541" s="10"/>
      <c r="H541" s="10"/>
      <c r="I541" s="10"/>
      <c r="J541" s="10" t="s">
        <v>51</v>
      </c>
      <c r="K541" s="10"/>
      <c r="L541" s="10" t="s">
        <v>991</v>
      </c>
      <c r="M541" s="10" t="s">
        <v>143</v>
      </c>
      <c r="N541" s="10"/>
      <c r="O541" s="10" t="s">
        <v>675</v>
      </c>
      <c r="P541" s="10" t="s">
        <v>1213</v>
      </c>
      <c r="Q541" s="10"/>
      <c r="R541" s="10">
        <v>2336311</v>
      </c>
      <c r="S541" s="39"/>
      <c r="T541" s="10"/>
      <c r="U541" s="49"/>
      <c r="V541" s="39"/>
      <c r="W541" s="11"/>
      <c r="X541" s="52"/>
      <c r="Y541" s="37"/>
      <c r="Z541" s="49"/>
      <c r="AA541" s="10"/>
      <c r="AB541" s="10"/>
      <c r="AC541" s="10"/>
      <c r="AD541" s="10"/>
      <c r="AE541" s="10"/>
      <c r="AF541" s="39"/>
      <c r="AG541" s="39"/>
      <c r="AH541" s="12">
        <f>+IF(AC541+(AB541*12)=0,0,(((AD541*12)+AE541)-((AB541*12)+AC541+((AF541*12)+AG541))))</f>
        <v>0</v>
      </c>
      <c r="AI541" s="12">
        <f>+((AF541*12)+AG541)+((AB541*12)+AC541)-AH541</f>
        <v>0</v>
      </c>
      <c r="AJ541" s="13">
        <f>+X541+Y541</f>
        <v>0</v>
      </c>
      <c r="AK541" s="10">
        <f>+AI541-AJ541</f>
        <v>0</v>
      </c>
      <c r="AL541" s="39" t="e">
        <f>+IF(AZ541&gt;11000,11000,AZ541)</f>
        <v>#REF!</v>
      </c>
      <c r="AM541" s="10" t="e">
        <f>AL541*(AK541/12)</f>
        <v>#REF!</v>
      </c>
      <c r="AN541" s="10"/>
      <c r="AO541" s="10" t="e">
        <f>+AN541/AM541</f>
        <v>#REF!</v>
      </c>
      <c r="AP541" s="10" t="e">
        <f>AM541*(1-AO541)</f>
        <v>#REF!</v>
      </c>
      <c r="AQ541" s="10"/>
      <c r="AR541" s="10" t="e">
        <f>+AQ541/AM541</f>
        <v>#REF!</v>
      </c>
      <c r="AS541" s="10" t="e">
        <f>+AM541-AN541-AQ541</f>
        <v>#REF!</v>
      </c>
      <c r="AT541" s="10"/>
      <c r="AU541" s="10"/>
      <c r="AV541" s="10"/>
      <c r="AW541" s="10" t="e">
        <f t="shared" si="8"/>
        <v>#REF!</v>
      </c>
      <c r="AZ541" t="e">
        <f>+AVERAGE(#REF!)</f>
        <v>#REF!</v>
      </c>
    </row>
    <row r="542" spans="1:52">
      <c r="A542" s="10">
        <v>540</v>
      </c>
      <c r="B542" s="21">
        <v>42128</v>
      </c>
      <c r="C542" s="10" t="s">
        <v>865</v>
      </c>
      <c r="D542" s="10"/>
      <c r="E542" s="10" t="s">
        <v>193</v>
      </c>
      <c r="F542" s="10" t="s">
        <v>290</v>
      </c>
      <c r="G542" s="10"/>
      <c r="H542" s="10"/>
      <c r="I542" s="10"/>
      <c r="J542" s="10" t="s">
        <v>51</v>
      </c>
      <c r="K542" s="10"/>
      <c r="L542" s="10" t="s">
        <v>150</v>
      </c>
      <c r="M542" s="10" t="s">
        <v>865</v>
      </c>
      <c r="N542" s="10"/>
      <c r="O542" s="10" t="s">
        <v>193</v>
      </c>
      <c r="P542" s="10" t="s">
        <v>290</v>
      </c>
      <c r="Q542" s="10"/>
      <c r="R542" s="10">
        <v>2044746</v>
      </c>
      <c r="S542" s="39"/>
      <c r="T542" s="10"/>
      <c r="U542" s="49"/>
      <c r="V542" s="39"/>
      <c r="W542" s="11"/>
      <c r="X542" s="52"/>
      <c r="Y542" s="37"/>
      <c r="Z542" s="49"/>
      <c r="AA542" s="10"/>
      <c r="AB542" s="10"/>
      <c r="AC542" s="10"/>
      <c r="AD542" s="10"/>
      <c r="AE542" s="10"/>
      <c r="AF542" s="39"/>
      <c r="AG542" s="39"/>
      <c r="AH542" s="12">
        <f>+IF(AC542+(AB542*12)=0,0,(((AD542*12)+AE542)-((AB542*12)+AC542+((AF542*12)+AG542))))</f>
        <v>0</v>
      </c>
      <c r="AI542" s="12">
        <f>+((AF542*12)+AG542)+((AB542*12)+AC542)-AH542</f>
        <v>0</v>
      </c>
      <c r="AJ542" s="13">
        <f>+X542+Y542</f>
        <v>0</v>
      </c>
      <c r="AK542" s="10">
        <f>+AI542-AJ542</f>
        <v>0</v>
      </c>
      <c r="AL542" s="39" t="e">
        <f>+IF(AZ542&gt;11000,11000,AZ542)</f>
        <v>#REF!</v>
      </c>
      <c r="AM542" s="10" t="e">
        <f>AL542*(AK542/12)</f>
        <v>#REF!</v>
      </c>
      <c r="AN542" s="10"/>
      <c r="AO542" s="10" t="e">
        <f>+AN542/AM542</f>
        <v>#REF!</v>
      </c>
      <c r="AP542" s="10" t="e">
        <f>AM542*(1-AO542)</f>
        <v>#REF!</v>
      </c>
      <c r="AQ542" s="10"/>
      <c r="AR542" s="10" t="e">
        <f>+AQ542/AM542</f>
        <v>#REF!</v>
      </c>
      <c r="AS542" s="10" t="e">
        <f>+AM542-AN542-AQ542</f>
        <v>#REF!</v>
      </c>
      <c r="AT542" s="10"/>
      <c r="AU542" s="10"/>
      <c r="AV542" s="10"/>
      <c r="AW542" s="10" t="e">
        <f t="shared" si="8"/>
        <v>#REF!</v>
      </c>
      <c r="AZ542" t="e">
        <f>+AVERAGE(#REF!)</f>
        <v>#REF!</v>
      </c>
    </row>
    <row r="543" spans="1:52">
      <c r="A543" s="10">
        <v>541</v>
      </c>
      <c r="B543" s="21">
        <v>42128</v>
      </c>
      <c r="C543" s="10" t="s">
        <v>652</v>
      </c>
      <c r="D543" s="10"/>
      <c r="E543" s="10" t="s">
        <v>255</v>
      </c>
      <c r="F543" s="10" t="s">
        <v>408</v>
      </c>
      <c r="G543" s="10"/>
      <c r="H543" s="10"/>
      <c r="I543" s="10"/>
      <c r="J543" s="10" t="s">
        <v>51</v>
      </c>
      <c r="K543" s="10"/>
      <c r="L543" s="10" t="s">
        <v>81</v>
      </c>
      <c r="M543" s="10" t="s">
        <v>652</v>
      </c>
      <c r="N543" s="10"/>
      <c r="O543" s="10" t="s">
        <v>255</v>
      </c>
      <c r="P543" s="10" t="s">
        <v>408</v>
      </c>
      <c r="Q543" s="10"/>
      <c r="R543" s="10">
        <v>717961</v>
      </c>
      <c r="S543" s="39"/>
      <c r="T543" s="10"/>
      <c r="U543" s="49"/>
      <c r="V543" s="39"/>
      <c r="W543" s="11"/>
      <c r="X543" s="52"/>
      <c r="Y543" s="37"/>
      <c r="Z543" s="49"/>
      <c r="AA543" s="10"/>
      <c r="AB543" s="10"/>
      <c r="AC543" s="10"/>
      <c r="AD543" s="10"/>
      <c r="AE543" s="10"/>
      <c r="AF543" s="39"/>
      <c r="AG543" s="39"/>
      <c r="AH543" s="12">
        <f>+IF(AC543+(AB543*12)=0,0,(((AD543*12)+AE543)-((AB543*12)+AC543+((AF543*12)+AG543))))</f>
        <v>0</v>
      </c>
      <c r="AI543" s="12">
        <f>+((AF543*12)+AG543)+((AB543*12)+AC543)-AH543</f>
        <v>0</v>
      </c>
      <c r="AJ543" s="13">
        <f>+X543+Y543</f>
        <v>0</v>
      </c>
      <c r="AK543" s="10">
        <f>+AI543-AJ543</f>
        <v>0</v>
      </c>
      <c r="AL543" s="39" t="e">
        <f>+IF(AZ543&gt;11000,11000,AZ543)</f>
        <v>#REF!</v>
      </c>
      <c r="AM543" s="10" t="e">
        <f>AL543*(AK543/12)</f>
        <v>#REF!</v>
      </c>
      <c r="AN543" s="10"/>
      <c r="AO543" s="10" t="e">
        <f>+AN543/AM543</f>
        <v>#REF!</v>
      </c>
      <c r="AP543" s="10" t="e">
        <f>AM543*(1-AO543)</f>
        <v>#REF!</v>
      </c>
      <c r="AQ543" s="10"/>
      <c r="AR543" s="10" t="e">
        <f>+AQ543/AM543</f>
        <v>#REF!</v>
      </c>
      <c r="AS543" s="10" t="e">
        <f>+AM543-AN543-AQ543</f>
        <v>#REF!</v>
      </c>
      <c r="AT543" s="10"/>
      <c r="AU543" s="10"/>
      <c r="AV543" s="10"/>
      <c r="AW543" s="10" t="e">
        <f t="shared" si="8"/>
        <v>#REF!</v>
      </c>
      <c r="AZ543" t="e">
        <f>+AVERAGE(#REF!)</f>
        <v>#REF!</v>
      </c>
    </row>
    <row r="544" spans="1:52">
      <c r="A544" s="10">
        <v>542</v>
      </c>
      <c r="B544" s="21">
        <v>42128</v>
      </c>
      <c r="C544" s="10" t="s">
        <v>1214</v>
      </c>
      <c r="D544" s="10" t="s">
        <v>387</v>
      </c>
      <c r="E544" s="10" t="s">
        <v>1215</v>
      </c>
      <c r="F544" s="10" t="s">
        <v>1216</v>
      </c>
      <c r="G544" s="10"/>
      <c r="H544" s="10"/>
      <c r="I544" s="10"/>
      <c r="J544" s="10" t="s">
        <v>51</v>
      </c>
      <c r="K544" s="10"/>
      <c r="L544" s="10" t="s">
        <v>822</v>
      </c>
      <c r="M544" s="10" t="s">
        <v>1214</v>
      </c>
      <c r="N544" s="10" t="s">
        <v>387</v>
      </c>
      <c r="O544" s="10" t="s">
        <v>1215</v>
      </c>
      <c r="P544" s="10" t="s">
        <v>1216</v>
      </c>
      <c r="Q544" s="10"/>
      <c r="R544" s="10">
        <v>473206</v>
      </c>
      <c r="S544" s="39"/>
      <c r="T544" s="10"/>
      <c r="U544" s="49"/>
      <c r="V544" s="39"/>
      <c r="W544" s="11"/>
      <c r="X544" s="52"/>
      <c r="Y544" s="37"/>
      <c r="Z544" s="49"/>
      <c r="AA544" s="10"/>
      <c r="AB544" s="10"/>
      <c r="AC544" s="10"/>
      <c r="AD544" s="10"/>
      <c r="AE544" s="10"/>
      <c r="AF544" s="39"/>
      <c r="AG544" s="39"/>
      <c r="AH544" s="12">
        <f>+IF(AC544+(AB544*12)=0,0,(((AD544*12)+AE544)-((AB544*12)+AC544+((AF544*12)+AG544))))</f>
        <v>0</v>
      </c>
      <c r="AI544" s="12">
        <f>+((AF544*12)+AG544)+((AB544*12)+AC544)-AH544</f>
        <v>0</v>
      </c>
      <c r="AJ544" s="13">
        <f>+X544+Y544</f>
        <v>0</v>
      </c>
      <c r="AK544" s="10">
        <f>+AI544-AJ544</f>
        <v>0</v>
      </c>
      <c r="AL544" s="39" t="e">
        <f>+IF(AZ544&gt;11000,11000,AZ544)</f>
        <v>#REF!</v>
      </c>
      <c r="AM544" s="10" t="e">
        <f>AL544*(AK544/12)</f>
        <v>#REF!</v>
      </c>
      <c r="AN544" s="10"/>
      <c r="AO544" s="10" t="e">
        <f>+AN544/AM544</f>
        <v>#REF!</v>
      </c>
      <c r="AP544" s="10" t="e">
        <f>AM544*(1-AO544)</f>
        <v>#REF!</v>
      </c>
      <c r="AQ544" s="10"/>
      <c r="AR544" s="10" t="e">
        <f>+AQ544/AM544</f>
        <v>#REF!</v>
      </c>
      <c r="AS544" s="10" t="e">
        <f>+AM544-AN544-AQ544</f>
        <v>#REF!</v>
      </c>
      <c r="AT544" s="10"/>
      <c r="AU544" s="10"/>
      <c r="AV544" s="10"/>
      <c r="AW544" s="10" t="e">
        <f t="shared" si="8"/>
        <v>#REF!</v>
      </c>
      <c r="AZ544" t="e">
        <f>+AVERAGE(#REF!)</f>
        <v>#REF!</v>
      </c>
    </row>
    <row r="545" spans="1:52">
      <c r="A545" s="10">
        <v>543</v>
      </c>
      <c r="B545" s="21">
        <v>42128</v>
      </c>
      <c r="C545" s="10" t="s">
        <v>1009</v>
      </c>
      <c r="D545" s="10" t="s">
        <v>76</v>
      </c>
      <c r="E545" s="10" t="s">
        <v>89</v>
      </c>
      <c r="F545" s="10" t="s">
        <v>416</v>
      </c>
      <c r="G545" s="10"/>
      <c r="H545" s="10"/>
      <c r="I545" s="10"/>
      <c r="J545" s="10" t="s">
        <v>51</v>
      </c>
      <c r="K545" s="10"/>
      <c r="L545" s="10" t="s">
        <v>90</v>
      </c>
      <c r="M545" s="10" t="s">
        <v>1009</v>
      </c>
      <c r="N545" s="10" t="s">
        <v>76</v>
      </c>
      <c r="O545" s="10" t="s">
        <v>89</v>
      </c>
      <c r="P545" s="10" t="s">
        <v>416</v>
      </c>
      <c r="Q545" s="10"/>
      <c r="R545" s="10">
        <v>2203612</v>
      </c>
      <c r="S545" s="39"/>
      <c r="T545" s="10"/>
      <c r="U545" s="49"/>
      <c r="V545" s="39"/>
      <c r="W545" s="11"/>
      <c r="X545" s="52"/>
      <c r="Y545" s="37"/>
      <c r="Z545" s="49"/>
      <c r="AA545" s="10"/>
      <c r="AB545" s="10"/>
      <c r="AC545" s="10"/>
      <c r="AD545" s="10"/>
      <c r="AE545" s="10"/>
      <c r="AF545" s="39"/>
      <c r="AG545" s="39"/>
      <c r="AH545" s="12">
        <f>+IF(AC545+(AB545*12)=0,0,(((AD545*12)+AE545)-((AB545*12)+AC545+((AF545*12)+AG545))))</f>
        <v>0</v>
      </c>
      <c r="AI545" s="12">
        <f>+((AF545*12)+AG545)+((AB545*12)+AC545)-AH545</f>
        <v>0</v>
      </c>
      <c r="AJ545" s="13">
        <f>+X545+Y545</f>
        <v>0</v>
      </c>
      <c r="AK545" s="10">
        <f>+AI545-AJ545</f>
        <v>0</v>
      </c>
      <c r="AL545" s="39" t="e">
        <f>+IF(AZ545&gt;11000,11000,AZ545)</f>
        <v>#REF!</v>
      </c>
      <c r="AM545" s="10" t="e">
        <f>AL545*(AK545/12)</f>
        <v>#REF!</v>
      </c>
      <c r="AN545" s="10"/>
      <c r="AO545" s="10" t="e">
        <f>+AN545/AM545</f>
        <v>#REF!</v>
      </c>
      <c r="AP545" s="10" t="e">
        <f>AM545*(1-AO545)</f>
        <v>#REF!</v>
      </c>
      <c r="AQ545" s="10"/>
      <c r="AR545" s="10" t="e">
        <f>+AQ545/AM545</f>
        <v>#REF!</v>
      </c>
      <c r="AS545" s="10" t="e">
        <f>+AM545-AN545-AQ545</f>
        <v>#REF!</v>
      </c>
      <c r="AT545" s="10"/>
      <c r="AU545" s="10"/>
      <c r="AV545" s="10"/>
      <c r="AW545" s="10" t="e">
        <f t="shared" si="8"/>
        <v>#REF!</v>
      </c>
      <c r="AZ545" t="e">
        <f>+AVERAGE(#REF!)</f>
        <v>#REF!</v>
      </c>
    </row>
    <row r="546" spans="1:52">
      <c r="A546" s="10">
        <v>544</v>
      </c>
      <c r="B546" s="21">
        <v>42129</v>
      </c>
      <c r="C546" s="10" t="s">
        <v>128</v>
      </c>
      <c r="D546" s="10"/>
      <c r="E546" s="10" t="s">
        <v>390</v>
      </c>
      <c r="F546" s="10" t="s">
        <v>237</v>
      </c>
      <c r="G546" s="10"/>
      <c r="H546" s="10"/>
      <c r="I546" s="10"/>
      <c r="J546" s="10" t="s">
        <v>51</v>
      </c>
      <c r="K546" s="10"/>
      <c r="L546" s="10" t="s">
        <v>63</v>
      </c>
      <c r="M546" s="10" t="s">
        <v>128</v>
      </c>
      <c r="N546" s="10"/>
      <c r="O546" s="10" t="s">
        <v>390</v>
      </c>
      <c r="P546" s="10" t="s">
        <v>237</v>
      </c>
      <c r="Q546" s="10"/>
      <c r="R546" s="10">
        <v>464304</v>
      </c>
      <c r="S546" s="39"/>
      <c r="T546" s="10"/>
      <c r="U546" s="49"/>
      <c r="V546" s="39"/>
      <c r="W546" s="11"/>
      <c r="X546" s="52"/>
      <c r="Y546" s="37"/>
      <c r="Z546" s="49"/>
      <c r="AA546" s="10"/>
      <c r="AB546" s="10"/>
      <c r="AC546" s="10"/>
      <c r="AD546" s="10"/>
      <c r="AE546" s="10"/>
      <c r="AF546" s="39"/>
      <c r="AG546" s="39"/>
      <c r="AH546" s="12">
        <f>+IF(AC546+(AB546*12)=0,0,(((AD546*12)+AE546)-((AB546*12)+AC546+((AF546*12)+AG546))))</f>
        <v>0</v>
      </c>
      <c r="AI546" s="12">
        <f>+((AF546*12)+AG546)+((AB546*12)+AC546)-AH546</f>
        <v>0</v>
      </c>
      <c r="AJ546" s="13">
        <f>+X546+Y546</f>
        <v>0</v>
      </c>
      <c r="AK546" s="10">
        <f>+AI546-AJ546</f>
        <v>0</v>
      </c>
      <c r="AL546" s="39" t="e">
        <f>+IF(AZ546&gt;11000,11000,AZ546)</f>
        <v>#REF!</v>
      </c>
      <c r="AM546" s="10" t="e">
        <f>AL546*(AK546/12)</f>
        <v>#REF!</v>
      </c>
      <c r="AN546" s="10"/>
      <c r="AO546" s="10" t="e">
        <f>+AN546/AM546</f>
        <v>#REF!</v>
      </c>
      <c r="AP546" s="10" t="e">
        <f>AM546*(1-AO546)</f>
        <v>#REF!</v>
      </c>
      <c r="AQ546" s="10"/>
      <c r="AR546" s="10" t="e">
        <f>+AQ546/AM546</f>
        <v>#REF!</v>
      </c>
      <c r="AS546" s="10" t="e">
        <f>+AM546-AN546-AQ546</f>
        <v>#REF!</v>
      </c>
      <c r="AT546" s="10"/>
      <c r="AU546" s="10"/>
      <c r="AV546" s="10"/>
      <c r="AW546" s="10" t="e">
        <f t="shared" si="8"/>
        <v>#REF!</v>
      </c>
      <c r="AZ546" t="e">
        <f>+AVERAGE(#REF!)</f>
        <v>#REF!</v>
      </c>
    </row>
    <row r="547" spans="1:52">
      <c r="A547" s="10">
        <v>545</v>
      </c>
      <c r="B547" s="21">
        <v>42130</v>
      </c>
      <c r="C547" s="10" t="s">
        <v>360</v>
      </c>
      <c r="D547" s="10" t="s">
        <v>437</v>
      </c>
      <c r="E547" s="10" t="s">
        <v>346</v>
      </c>
      <c r="F547" s="10" t="s">
        <v>1217</v>
      </c>
      <c r="G547" s="10"/>
      <c r="H547" s="10"/>
      <c r="I547" s="10"/>
      <c r="J547" s="10" t="s">
        <v>51</v>
      </c>
      <c r="K547" s="10"/>
      <c r="L547" s="10" t="s">
        <v>538</v>
      </c>
      <c r="M547" s="10" t="s">
        <v>360</v>
      </c>
      <c r="N547" s="10" t="s">
        <v>437</v>
      </c>
      <c r="O547" s="10" t="s">
        <v>346</v>
      </c>
      <c r="P547" s="10" t="s">
        <v>1217</v>
      </c>
      <c r="Q547" s="10"/>
      <c r="R547" s="10">
        <v>2017988</v>
      </c>
      <c r="S547" s="39"/>
      <c r="T547" s="10"/>
      <c r="U547" s="49"/>
      <c r="V547" s="39"/>
      <c r="W547" s="11"/>
      <c r="X547" s="52"/>
      <c r="Y547" s="37"/>
      <c r="Z547" s="49"/>
      <c r="AA547" s="10"/>
      <c r="AB547" s="10"/>
      <c r="AC547" s="10"/>
      <c r="AD547" s="10"/>
      <c r="AE547" s="10"/>
      <c r="AF547" s="39"/>
      <c r="AG547" s="39"/>
      <c r="AH547" s="12">
        <f>+IF(AC547+(AB547*12)=0,0,(((AD547*12)+AE547)-((AB547*12)+AC547+((AF547*12)+AG547))))</f>
        <v>0</v>
      </c>
      <c r="AI547" s="12">
        <f>+((AF547*12)+AG547)+((AB547*12)+AC547)-AH547</f>
        <v>0</v>
      </c>
      <c r="AJ547" s="13">
        <f>+X547+Y547</f>
        <v>0</v>
      </c>
      <c r="AK547" s="10">
        <f>+AI547-AJ547</f>
        <v>0</v>
      </c>
      <c r="AL547" s="39" t="e">
        <f>+IF(AZ547&gt;11000,11000,AZ547)</f>
        <v>#REF!</v>
      </c>
      <c r="AM547" s="10" t="e">
        <f>AL547*(AK547/12)</f>
        <v>#REF!</v>
      </c>
      <c r="AN547" s="10"/>
      <c r="AO547" s="10" t="e">
        <f>+AN547/AM547</f>
        <v>#REF!</v>
      </c>
      <c r="AP547" s="10" t="e">
        <f>AM547*(1-AO547)</f>
        <v>#REF!</v>
      </c>
      <c r="AQ547" s="10"/>
      <c r="AR547" s="10" t="e">
        <f>+AQ547/AM547</f>
        <v>#REF!</v>
      </c>
      <c r="AS547" s="10" t="e">
        <f>+AM547-AN547-AQ547</f>
        <v>#REF!</v>
      </c>
      <c r="AT547" s="10"/>
      <c r="AU547" s="10"/>
      <c r="AV547" s="10"/>
      <c r="AW547" s="10" t="e">
        <f t="shared" si="8"/>
        <v>#REF!</v>
      </c>
      <c r="AZ547" t="e">
        <f>+AVERAGE(#REF!)</f>
        <v>#REF!</v>
      </c>
    </row>
    <row r="548" spans="1:52">
      <c r="A548" s="10">
        <v>546</v>
      </c>
      <c r="B548" s="21">
        <v>42130</v>
      </c>
      <c r="C548" s="10" t="s">
        <v>826</v>
      </c>
      <c r="D548" s="10" t="s">
        <v>1218</v>
      </c>
      <c r="E548" s="10" t="s">
        <v>1219</v>
      </c>
      <c r="F548" s="10" t="s">
        <v>1220</v>
      </c>
      <c r="G548" s="10"/>
      <c r="H548" s="10"/>
      <c r="I548" s="10"/>
      <c r="J548" s="10" t="s">
        <v>51</v>
      </c>
      <c r="K548" s="10"/>
      <c r="L548" s="10" t="s">
        <v>173</v>
      </c>
      <c r="M548" s="10" t="s">
        <v>826</v>
      </c>
      <c r="N548" s="10" t="s">
        <v>1218</v>
      </c>
      <c r="O548" s="10" t="s">
        <v>1219</v>
      </c>
      <c r="P548" s="10" t="s">
        <v>1220</v>
      </c>
      <c r="Q548" s="10"/>
      <c r="R548" s="10">
        <v>782912</v>
      </c>
      <c r="S548" s="39"/>
      <c r="T548" s="10"/>
      <c r="U548" s="49"/>
      <c r="V548" s="39"/>
      <c r="W548" s="11"/>
      <c r="X548" s="52"/>
      <c r="Y548" s="37"/>
      <c r="Z548" s="49"/>
      <c r="AA548" s="10"/>
      <c r="AB548" s="10"/>
      <c r="AC548" s="10"/>
      <c r="AD548" s="10"/>
      <c r="AE548" s="10"/>
      <c r="AF548" s="39"/>
      <c r="AG548" s="39"/>
      <c r="AH548" s="12">
        <f>+IF(AC548+(AB548*12)=0,0,(((AD548*12)+AE548)-((AB548*12)+AC548+((AF548*12)+AG548))))</f>
        <v>0</v>
      </c>
      <c r="AI548" s="12">
        <f>+((AF548*12)+AG548)+((AB548*12)+AC548)-AH548</f>
        <v>0</v>
      </c>
      <c r="AJ548" s="13">
        <f>+X548+Y548</f>
        <v>0</v>
      </c>
      <c r="AK548" s="10">
        <f>+AI548-AJ548</f>
        <v>0</v>
      </c>
      <c r="AL548" s="39" t="e">
        <f>+IF(AZ548&gt;11000,11000,AZ548)</f>
        <v>#REF!</v>
      </c>
      <c r="AM548" s="10" t="e">
        <f>AL548*(AK548/12)</f>
        <v>#REF!</v>
      </c>
      <c r="AN548" s="10"/>
      <c r="AO548" s="10" t="e">
        <f>+AN548/AM548</f>
        <v>#REF!</v>
      </c>
      <c r="AP548" s="10" t="e">
        <f>AM548*(1-AO548)</f>
        <v>#REF!</v>
      </c>
      <c r="AQ548" s="10"/>
      <c r="AR548" s="10" t="e">
        <f>+AQ548/AM548</f>
        <v>#REF!</v>
      </c>
      <c r="AS548" s="10" t="e">
        <f>+AM548-AN548-AQ548</f>
        <v>#REF!</v>
      </c>
      <c r="AT548" s="10"/>
      <c r="AU548" s="10"/>
      <c r="AV548" s="10"/>
      <c r="AW548" s="10" t="e">
        <f t="shared" si="8"/>
        <v>#REF!</v>
      </c>
      <c r="AZ548" t="e">
        <f>+AVERAGE(#REF!)</f>
        <v>#REF!</v>
      </c>
    </row>
    <row r="549" spans="1:52">
      <c r="A549" s="10">
        <v>547</v>
      </c>
      <c r="B549" s="21">
        <v>42131</v>
      </c>
      <c r="C549" s="10" t="s">
        <v>271</v>
      </c>
      <c r="D549" s="10"/>
      <c r="E549" s="10" t="s">
        <v>394</v>
      </c>
      <c r="F549" s="10" t="s">
        <v>449</v>
      </c>
      <c r="G549" s="10"/>
      <c r="H549" s="10"/>
      <c r="I549" s="10"/>
      <c r="J549" s="10" t="s">
        <v>184</v>
      </c>
      <c r="K549" s="10"/>
      <c r="L549" s="10" t="s">
        <v>131</v>
      </c>
      <c r="M549" s="10" t="s">
        <v>358</v>
      </c>
      <c r="N549" s="10"/>
      <c r="O549" s="10" t="s">
        <v>642</v>
      </c>
      <c r="P549" s="10" t="s">
        <v>303</v>
      </c>
      <c r="Q549" s="10"/>
      <c r="R549" s="10">
        <v>2063870</v>
      </c>
      <c r="S549" s="39"/>
      <c r="T549" s="10"/>
      <c r="U549" s="49"/>
      <c r="V549" s="39"/>
      <c r="W549" s="11"/>
      <c r="X549" s="52"/>
      <c r="Y549" s="37"/>
      <c r="Z549" s="49"/>
      <c r="AA549" s="10"/>
      <c r="AB549" s="10"/>
      <c r="AC549" s="10"/>
      <c r="AD549" s="10"/>
      <c r="AE549" s="10"/>
      <c r="AF549" s="39"/>
      <c r="AG549" s="39"/>
      <c r="AH549" s="12">
        <f>+IF(AC549+(AB549*12)=0,0,(((AD549*12)+AE549)-((AB549*12)+AC549+((AF549*12)+AG549))))</f>
        <v>0</v>
      </c>
      <c r="AI549" s="12">
        <f>+((AF549*12)+AG549)+((AB549*12)+AC549)-AH549</f>
        <v>0</v>
      </c>
      <c r="AJ549" s="13">
        <f>+X549+Y549</f>
        <v>0</v>
      </c>
      <c r="AK549" s="10">
        <f>+AI549-AJ549</f>
        <v>0</v>
      </c>
      <c r="AL549" s="39" t="e">
        <f>+IF(AZ549&gt;11000,11000,AZ549)</f>
        <v>#REF!</v>
      </c>
      <c r="AM549" s="10" t="e">
        <f>AL549*(AK549/12)</f>
        <v>#REF!</v>
      </c>
      <c r="AN549" s="10"/>
      <c r="AO549" s="10" t="e">
        <f>+AN549/AM549</f>
        <v>#REF!</v>
      </c>
      <c r="AP549" s="10" t="e">
        <f>AM549*(1-AO549)</f>
        <v>#REF!</v>
      </c>
      <c r="AQ549" s="10"/>
      <c r="AR549" s="10" t="e">
        <f>+AQ549/AM549</f>
        <v>#REF!</v>
      </c>
      <c r="AS549" s="10" t="e">
        <f>+AM549-AN549-AQ549</f>
        <v>#REF!</v>
      </c>
      <c r="AT549" s="10"/>
      <c r="AU549" s="10"/>
      <c r="AV549" s="10"/>
      <c r="AW549" s="10" t="e">
        <f t="shared" si="8"/>
        <v>#REF!</v>
      </c>
      <c r="AZ549" t="e">
        <f>+AVERAGE(#REF!)</f>
        <v>#REF!</v>
      </c>
    </row>
    <row r="550" spans="1:52">
      <c r="A550" s="10">
        <v>548</v>
      </c>
      <c r="B550" s="21">
        <v>42132</v>
      </c>
      <c r="C550" s="10" t="s">
        <v>323</v>
      </c>
      <c r="D550" s="10" t="s">
        <v>562</v>
      </c>
      <c r="E550" s="10" t="s">
        <v>1221</v>
      </c>
      <c r="F550" s="10" t="s">
        <v>1222</v>
      </c>
      <c r="G550" s="10"/>
      <c r="H550" s="10"/>
      <c r="I550" s="10"/>
      <c r="J550" s="10" t="s">
        <v>51</v>
      </c>
      <c r="K550" s="10"/>
      <c r="L550" s="10" t="s">
        <v>124</v>
      </c>
      <c r="M550" s="10" t="s">
        <v>323</v>
      </c>
      <c r="N550" s="10" t="s">
        <v>562</v>
      </c>
      <c r="O550" s="10" t="s">
        <v>1221</v>
      </c>
      <c r="P550" s="10" t="s">
        <v>1222</v>
      </c>
      <c r="Q550" s="10"/>
      <c r="R550" s="10">
        <v>2218040</v>
      </c>
      <c r="S550" s="39"/>
      <c r="T550" s="10"/>
      <c r="U550" s="49"/>
      <c r="V550" s="39"/>
      <c r="W550" s="11"/>
      <c r="X550" s="52"/>
      <c r="Y550" s="37"/>
      <c r="Z550" s="49"/>
      <c r="AA550" s="10"/>
      <c r="AB550" s="10"/>
      <c r="AC550" s="10"/>
      <c r="AD550" s="10"/>
      <c r="AE550" s="10"/>
      <c r="AF550" s="39"/>
      <c r="AG550" s="39"/>
      <c r="AH550" s="12">
        <f>+IF(AC550+(AB550*12)=0,0,(((AD550*12)+AE550)-((AB550*12)+AC550+((AF550*12)+AG550))))</f>
        <v>0</v>
      </c>
      <c r="AI550" s="12">
        <f>+((AF550*12)+AG550)+((AB550*12)+AC550)-AH550</f>
        <v>0</v>
      </c>
      <c r="AJ550" s="13">
        <f>+X550+Y550</f>
        <v>0</v>
      </c>
      <c r="AK550" s="10">
        <f>+AI550-AJ550</f>
        <v>0</v>
      </c>
      <c r="AL550" s="39" t="e">
        <f>+IF(AZ550&gt;11000,11000,AZ550)</f>
        <v>#REF!</v>
      </c>
      <c r="AM550" s="10" t="e">
        <f>AL550*(AK550/12)</f>
        <v>#REF!</v>
      </c>
      <c r="AN550" s="10"/>
      <c r="AO550" s="10" t="e">
        <f>+AN550/AM550</f>
        <v>#REF!</v>
      </c>
      <c r="AP550" s="10" t="e">
        <f>AM550*(1-AO550)</f>
        <v>#REF!</v>
      </c>
      <c r="AQ550" s="10"/>
      <c r="AR550" s="10" t="e">
        <f>+AQ550/AM550</f>
        <v>#REF!</v>
      </c>
      <c r="AS550" s="10" t="e">
        <f>+AM550-AN550-AQ550</f>
        <v>#REF!</v>
      </c>
      <c r="AT550" s="10"/>
      <c r="AU550" s="10"/>
      <c r="AV550" s="10"/>
      <c r="AW550" s="10" t="e">
        <f t="shared" si="8"/>
        <v>#REF!</v>
      </c>
      <c r="AZ550" t="e">
        <f>+AVERAGE(#REF!)</f>
        <v>#REF!</v>
      </c>
    </row>
    <row r="551" spans="1:52">
      <c r="A551" s="10">
        <v>549</v>
      </c>
      <c r="B551" s="21">
        <v>42136</v>
      </c>
      <c r="C551" s="10" t="s">
        <v>1223</v>
      </c>
      <c r="D551" s="10" t="s">
        <v>1224</v>
      </c>
      <c r="E551" s="10" t="s">
        <v>376</v>
      </c>
      <c r="F551" s="10" t="s">
        <v>666</v>
      </c>
      <c r="G551" s="10"/>
      <c r="H551" s="10"/>
      <c r="I551" s="10"/>
      <c r="J551" s="10" t="s">
        <v>51</v>
      </c>
      <c r="K551" s="10"/>
      <c r="L551" s="10" t="s">
        <v>113</v>
      </c>
      <c r="M551" s="10" t="s">
        <v>1223</v>
      </c>
      <c r="N551" s="10" t="s">
        <v>1224</v>
      </c>
      <c r="O551" s="10" t="s">
        <v>376</v>
      </c>
      <c r="P551" s="10" t="s">
        <v>666</v>
      </c>
      <c r="Q551" s="10"/>
      <c r="R551" s="10">
        <v>2544979</v>
      </c>
      <c r="S551" s="39"/>
      <c r="T551" s="10"/>
      <c r="U551" s="49"/>
      <c r="V551" s="39"/>
      <c r="W551" s="11"/>
      <c r="X551" s="52"/>
      <c r="Y551" s="37"/>
      <c r="Z551" s="49"/>
      <c r="AA551" s="10"/>
      <c r="AB551" s="10"/>
      <c r="AC551" s="10"/>
      <c r="AD551" s="10"/>
      <c r="AE551" s="10"/>
      <c r="AF551" s="39"/>
      <c r="AG551" s="39"/>
      <c r="AH551" s="12">
        <f>+IF(AC551+(AB551*12)=0,0,(((AD551*12)+AE551)-((AB551*12)+AC551+((AF551*12)+AG551))))</f>
        <v>0</v>
      </c>
      <c r="AI551" s="12">
        <f>+((AF551*12)+AG551)+((AB551*12)+AC551)-AH551</f>
        <v>0</v>
      </c>
      <c r="AJ551" s="13">
        <f>+X551+Y551</f>
        <v>0</v>
      </c>
      <c r="AK551" s="10">
        <f>+AI551-AJ551</f>
        <v>0</v>
      </c>
      <c r="AL551" s="39" t="e">
        <f>+IF(AZ551&gt;11000,11000,AZ551)</f>
        <v>#REF!</v>
      </c>
      <c r="AM551" s="10" t="e">
        <f>AL551*(AK551/12)</f>
        <v>#REF!</v>
      </c>
      <c r="AN551" s="10"/>
      <c r="AO551" s="10" t="e">
        <f>+AN551/AM551</f>
        <v>#REF!</v>
      </c>
      <c r="AP551" s="10" t="e">
        <f>AM551*(1-AO551)</f>
        <v>#REF!</v>
      </c>
      <c r="AQ551" s="10"/>
      <c r="AR551" s="10" t="e">
        <f>+AQ551/AM551</f>
        <v>#REF!</v>
      </c>
      <c r="AS551" s="10" t="e">
        <f>+AM551-AN551-AQ551</f>
        <v>#REF!</v>
      </c>
      <c r="AT551" s="10"/>
      <c r="AU551" s="10"/>
      <c r="AV551" s="10"/>
      <c r="AW551" s="10" t="e">
        <f t="shared" si="8"/>
        <v>#REF!</v>
      </c>
      <c r="AZ551" t="e">
        <f>+AVERAGE(#REF!)</f>
        <v>#REF!</v>
      </c>
    </row>
    <row r="552" spans="1:52">
      <c r="A552" s="10">
        <v>550</v>
      </c>
      <c r="B552" s="21">
        <v>42136</v>
      </c>
      <c r="C552" s="10" t="s">
        <v>695</v>
      </c>
      <c r="D552" s="10"/>
      <c r="E552" s="10" t="s">
        <v>281</v>
      </c>
      <c r="F552" s="10"/>
      <c r="G552" s="10" t="s">
        <v>1225</v>
      </c>
      <c r="H552" s="10"/>
      <c r="I552" s="10"/>
      <c r="J552" s="10" t="s">
        <v>265</v>
      </c>
      <c r="K552" s="10"/>
      <c r="L552" s="10" t="s">
        <v>52</v>
      </c>
      <c r="M552" s="10" t="s">
        <v>527</v>
      </c>
      <c r="N552" s="10"/>
      <c r="O552" s="10" t="s">
        <v>442</v>
      </c>
      <c r="P552" s="10" t="s">
        <v>775</v>
      </c>
      <c r="Q552" s="10"/>
      <c r="R552" s="10">
        <v>2058845</v>
      </c>
      <c r="S552" s="39"/>
      <c r="T552" s="10"/>
      <c r="U552" s="49"/>
      <c r="V552" s="39"/>
      <c r="W552" s="11"/>
      <c r="X552" s="52"/>
      <c r="Y552" s="37"/>
      <c r="Z552" s="49"/>
      <c r="AA552" s="10"/>
      <c r="AB552" s="10"/>
      <c r="AC552" s="10"/>
      <c r="AD552" s="10"/>
      <c r="AE552" s="10"/>
      <c r="AF552" s="39"/>
      <c r="AG552" s="39"/>
      <c r="AH552" s="12">
        <f>+IF(AC552+(AB552*12)=0,0,(((AD552*12)+AE552)-((AB552*12)+AC552+((AF552*12)+AG552))))</f>
        <v>0</v>
      </c>
      <c r="AI552" s="12">
        <f>+((AF552*12)+AG552)+((AB552*12)+AC552)-AH552</f>
        <v>0</v>
      </c>
      <c r="AJ552" s="13">
        <f>+X552+Y552</f>
        <v>0</v>
      </c>
      <c r="AK552" s="10">
        <f>+AI552-AJ552</f>
        <v>0</v>
      </c>
      <c r="AL552" s="39" t="e">
        <f>+IF(AZ552&gt;11000,11000,AZ552)</f>
        <v>#REF!</v>
      </c>
      <c r="AM552" s="10" t="e">
        <f>AL552*(AK552/12)</f>
        <v>#REF!</v>
      </c>
      <c r="AN552" s="10"/>
      <c r="AO552" s="10" t="e">
        <f>+AN552/AM552</f>
        <v>#REF!</v>
      </c>
      <c r="AP552" s="10" t="e">
        <f>AM552*(1-AO552)</f>
        <v>#REF!</v>
      </c>
      <c r="AQ552" s="10"/>
      <c r="AR552" s="10" t="e">
        <f>+AQ552/AM552</f>
        <v>#REF!</v>
      </c>
      <c r="AS552" s="10" t="e">
        <f>+AM552-AN552-AQ552</f>
        <v>#REF!</v>
      </c>
      <c r="AT552" s="10"/>
      <c r="AU552" s="10"/>
      <c r="AV552" s="10"/>
      <c r="AW552" s="10" t="e">
        <f t="shared" si="8"/>
        <v>#REF!</v>
      </c>
      <c r="AZ552" t="e">
        <f>+AVERAGE(#REF!)</f>
        <v>#REF!</v>
      </c>
    </row>
    <row r="553" spans="1:52">
      <c r="A553" s="10">
        <v>551</v>
      </c>
      <c r="B553" s="21">
        <v>42136</v>
      </c>
      <c r="C553" s="10" t="s">
        <v>363</v>
      </c>
      <c r="D553" s="10"/>
      <c r="E553" s="10" t="s">
        <v>390</v>
      </c>
      <c r="F553" s="10"/>
      <c r="G553" s="10" t="s">
        <v>1226</v>
      </c>
      <c r="H553" s="10"/>
      <c r="I553" s="10"/>
      <c r="J553" s="10" t="s">
        <v>265</v>
      </c>
      <c r="K553" s="10"/>
      <c r="L553" s="10" t="s">
        <v>57</v>
      </c>
      <c r="M553" s="10" t="s">
        <v>1227</v>
      </c>
      <c r="N553" s="10" t="s">
        <v>1228</v>
      </c>
      <c r="O553" s="10" t="s">
        <v>1229</v>
      </c>
      <c r="P553" s="10" t="s">
        <v>182</v>
      </c>
      <c r="Q553" s="10"/>
      <c r="R553" s="10">
        <v>3459753</v>
      </c>
      <c r="S553" s="39"/>
      <c r="T553" s="10"/>
      <c r="U553" s="49"/>
      <c r="V553" s="39"/>
      <c r="W553" s="11"/>
      <c r="X553" s="52"/>
      <c r="Y553" s="37"/>
      <c r="Z553" s="49"/>
      <c r="AA553" s="10"/>
      <c r="AB553" s="10"/>
      <c r="AC553" s="10"/>
      <c r="AD553" s="10"/>
      <c r="AE553" s="10"/>
      <c r="AF553" s="39"/>
      <c r="AG553" s="39"/>
      <c r="AH553" s="12">
        <f>+IF(AC553+(AB553*12)=0,0,(((AD553*12)+AE553)-((AB553*12)+AC553+((AF553*12)+AG553))))</f>
        <v>0</v>
      </c>
      <c r="AI553" s="12">
        <f>+((AF553*12)+AG553)+((AB553*12)+AC553)-AH553</f>
        <v>0</v>
      </c>
      <c r="AJ553" s="13">
        <f>+X553+Y553</f>
        <v>0</v>
      </c>
      <c r="AK553" s="10">
        <f>+AI553-AJ553</f>
        <v>0</v>
      </c>
      <c r="AL553" s="39" t="e">
        <f>+IF(AZ553&gt;11000,11000,AZ553)</f>
        <v>#REF!</v>
      </c>
      <c r="AM553" s="10" t="e">
        <f>AL553*(AK553/12)</f>
        <v>#REF!</v>
      </c>
      <c r="AN553" s="10"/>
      <c r="AO553" s="10" t="e">
        <f>+AN553/AM553</f>
        <v>#REF!</v>
      </c>
      <c r="AP553" s="10" t="e">
        <f>AM553*(1-AO553)</f>
        <v>#REF!</v>
      </c>
      <c r="AQ553" s="10"/>
      <c r="AR553" s="10" t="e">
        <f>+AQ553/AM553</f>
        <v>#REF!</v>
      </c>
      <c r="AS553" s="10" t="e">
        <f>+AM553-AN553-AQ553</f>
        <v>#REF!</v>
      </c>
      <c r="AT553" s="10"/>
      <c r="AU553" s="10"/>
      <c r="AV553" s="10"/>
      <c r="AW553" s="10" t="e">
        <f t="shared" si="8"/>
        <v>#REF!</v>
      </c>
      <c r="AZ553" t="e">
        <f>+AVERAGE(#REF!)</f>
        <v>#REF!</v>
      </c>
    </row>
    <row r="554" spans="1:52">
      <c r="A554" s="10">
        <v>552</v>
      </c>
      <c r="B554" s="21">
        <v>42136</v>
      </c>
      <c r="C554" s="10" t="s">
        <v>957</v>
      </c>
      <c r="D554" s="10"/>
      <c r="E554" s="10" t="s">
        <v>437</v>
      </c>
      <c r="F554" s="10" t="s">
        <v>998</v>
      </c>
      <c r="G554" s="10"/>
      <c r="H554" s="10"/>
      <c r="I554" s="10"/>
      <c r="J554" s="10" t="s">
        <v>448</v>
      </c>
      <c r="K554" s="10"/>
      <c r="L554" s="10" t="s">
        <v>57</v>
      </c>
      <c r="M554" s="10" t="s">
        <v>1230</v>
      </c>
      <c r="N554" s="10"/>
      <c r="O554" s="10" t="s">
        <v>437</v>
      </c>
      <c r="P554" s="10" t="s">
        <v>450</v>
      </c>
      <c r="Q554" s="10"/>
      <c r="R554" s="10">
        <v>9212177</v>
      </c>
      <c r="S554" s="39"/>
      <c r="T554" s="10"/>
      <c r="U554" s="49"/>
      <c r="V554" s="39"/>
      <c r="W554" s="11"/>
      <c r="X554" s="52"/>
      <c r="Y554" s="37"/>
      <c r="Z554" s="49"/>
      <c r="AA554" s="10"/>
      <c r="AB554" s="10"/>
      <c r="AC554" s="10"/>
      <c r="AD554" s="10"/>
      <c r="AE554" s="10"/>
      <c r="AF554" s="39"/>
      <c r="AG554" s="39"/>
      <c r="AH554" s="12">
        <f>+IF(AC554+(AB554*12)=0,0,(((AD554*12)+AE554)-((AB554*12)+AC554+((AF554*12)+AG554))))</f>
        <v>0</v>
      </c>
      <c r="AI554" s="12">
        <f>+((AF554*12)+AG554)+((AB554*12)+AC554)-AH554</f>
        <v>0</v>
      </c>
      <c r="AJ554" s="13">
        <f>+X554+Y554</f>
        <v>0</v>
      </c>
      <c r="AK554" s="10">
        <f>+AI554-AJ554</f>
        <v>0</v>
      </c>
      <c r="AL554" s="39" t="e">
        <f>+IF(AZ554&gt;11000,11000,AZ554)</f>
        <v>#REF!</v>
      </c>
      <c r="AM554" s="10" t="e">
        <f>AL554*(AK554/12)</f>
        <v>#REF!</v>
      </c>
      <c r="AN554" s="10"/>
      <c r="AO554" s="10" t="e">
        <f>+AN554/AM554</f>
        <v>#REF!</v>
      </c>
      <c r="AP554" s="10" t="e">
        <f>AM554*(1-AO554)</f>
        <v>#REF!</v>
      </c>
      <c r="AQ554" s="10"/>
      <c r="AR554" s="10" t="e">
        <f>+AQ554/AM554</f>
        <v>#REF!</v>
      </c>
      <c r="AS554" s="10" t="e">
        <f>+AM554-AN554-AQ554</f>
        <v>#REF!</v>
      </c>
      <c r="AT554" s="10"/>
      <c r="AU554" s="10"/>
      <c r="AV554" s="10"/>
      <c r="AW554" s="10" t="e">
        <f t="shared" si="8"/>
        <v>#REF!</v>
      </c>
      <c r="AZ554" t="e">
        <f>+AVERAGE(#REF!)</f>
        <v>#REF!</v>
      </c>
    </row>
    <row r="555" spans="1:52">
      <c r="A555" s="10">
        <v>553</v>
      </c>
      <c r="B555" s="21">
        <v>42137</v>
      </c>
      <c r="C555" s="10" t="s">
        <v>912</v>
      </c>
      <c r="D555" s="10"/>
      <c r="E555" s="10" t="s">
        <v>442</v>
      </c>
      <c r="F555" s="10" t="s">
        <v>442</v>
      </c>
      <c r="G555" s="10"/>
      <c r="H555" s="10"/>
      <c r="I555" s="10"/>
      <c r="J555" s="10" t="s">
        <v>51</v>
      </c>
      <c r="K555" s="10"/>
      <c r="L555" s="10" t="s">
        <v>57</v>
      </c>
      <c r="M555" s="10" t="s">
        <v>912</v>
      </c>
      <c r="N555" s="10"/>
      <c r="O555" s="10" t="s">
        <v>442</v>
      </c>
      <c r="P555" s="10" t="s">
        <v>442</v>
      </c>
      <c r="Q555" s="10"/>
      <c r="R555" s="10">
        <v>2040896</v>
      </c>
      <c r="S555" s="39"/>
      <c r="T555" s="10"/>
      <c r="U555" s="49"/>
      <c r="V555" s="39"/>
      <c r="W555" s="11"/>
      <c r="X555" s="52"/>
      <c r="Y555" s="37"/>
      <c r="Z555" s="49"/>
      <c r="AA555" s="10"/>
      <c r="AB555" s="10"/>
      <c r="AC555" s="10"/>
      <c r="AD555" s="10"/>
      <c r="AE555" s="10"/>
      <c r="AF555" s="39"/>
      <c r="AG555" s="39"/>
      <c r="AH555" s="12">
        <f>+IF(AC555+(AB555*12)=0,0,(((AD555*12)+AE555)-((AB555*12)+AC555+((AF555*12)+AG555))))</f>
        <v>0</v>
      </c>
      <c r="AI555" s="12">
        <f>+((AF555*12)+AG555)+((AB555*12)+AC555)-AH555</f>
        <v>0</v>
      </c>
      <c r="AJ555" s="13">
        <f>+X555+Y555</f>
        <v>0</v>
      </c>
      <c r="AK555" s="10">
        <f>+AI555-AJ555</f>
        <v>0</v>
      </c>
      <c r="AL555" s="39" t="e">
        <f>+IF(AZ555&gt;11000,11000,AZ555)</f>
        <v>#REF!</v>
      </c>
      <c r="AM555" s="10" t="e">
        <f>AL555*(AK555/12)</f>
        <v>#REF!</v>
      </c>
      <c r="AN555" s="10"/>
      <c r="AO555" s="10" t="e">
        <f>+AN555/AM555</f>
        <v>#REF!</v>
      </c>
      <c r="AP555" s="10" t="e">
        <f>AM555*(1-AO555)</f>
        <v>#REF!</v>
      </c>
      <c r="AQ555" s="10"/>
      <c r="AR555" s="10" t="e">
        <f>+AQ555/AM555</f>
        <v>#REF!</v>
      </c>
      <c r="AS555" s="10" t="e">
        <f>+AM555-AN555-AQ555</f>
        <v>#REF!</v>
      </c>
      <c r="AT555" s="10"/>
      <c r="AU555" s="10"/>
      <c r="AV555" s="10"/>
      <c r="AW555" s="10" t="e">
        <f t="shared" si="8"/>
        <v>#REF!</v>
      </c>
      <c r="AZ555" t="e">
        <f>+AVERAGE(#REF!)</f>
        <v>#REF!</v>
      </c>
    </row>
    <row r="556" spans="1:52">
      <c r="A556" s="10">
        <v>554</v>
      </c>
      <c r="B556" s="21">
        <v>42137</v>
      </c>
      <c r="C556" s="10" t="s">
        <v>1035</v>
      </c>
      <c r="D556" s="10"/>
      <c r="E556" s="10" t="s">
        <v>103</v>
      </c>
      <c r="F556" s="10" t="s">
        <v>1036</v>
      </c>
      <c r="G556" s="10"/>
      <c r="H556" s="10"/>
      <c r="I556" s="10"/>
      <c r="J556" s="10" t="s">
        <v>184</v>
      </c>
      <c r="K556" s="10"/>
      <c r="L556" s="10" t="s">
        <v>99</v>
      </c>
      <c r="M556" s="10" t="s">
        <v>87</v>
      </c>
      <c r="N556" s="10"/>
      <c r="O556" s="10" t="s">
        <v>553</v>
      </c>
      <c r="P556" s="10" t="s">
        <v>1231</v>
      </c>
      <c r="Q556" s="10"/>
      <c r="R556" s="10">
        <v>3375235</v>
      </c>
      <c r="S556" s="39"/>
      <c r="T556" s="10"/>
      <c r="U556" s="49"/>
      <c r="V556" s="39"/>
      <c r="W556" s="11"/>
      <c r="X556" s="52"/>
      <c r="Y556" s="37"/>
      <c r="Z556" s="49"/>
      <c r="AA556" s="10"/>
      <c r="AB556" s="10"/>
      <c r="AC556" s="10"/>
      <c r="AD556" s="10"/>
      <c r="AE556" s="10"/>
      <c r="AF556" s="39"/>
      <c r="AG556" s="39"/>
      <c r="AH556" s="12">
        <f>+IF(AC556+(AB556*12)=0,0,(((AD556*12)+AE556)-((AB556*12)+AC556+((AF556*12)+AG556))))</f>
        <v>0</v>
      </c>
      <c r="AI556" s="12">
        <f>+((AF556*12)+AG556)+((AB556*12)+AC556)-AH556</f>
        <v>0</v>
      </c>
      <c r="AJ556" s="13">
        <f>+X556+Y556</f>
        <v>0</v>
      </c>
      <c r="AK556" s="10">
        <f>+AI556-AJ556</f>
        <v>0</v>
      </c>
      <c r="AL556" s="39" t="e">
        <f>+IF(AZ556&gt;11000,11000,AZ556)</f>
        <v>#REF!</v>
      </c>
      <c r="AM556" s="10" t="e">
        <f>AL556*(AK556/12)</f>
        <v>#REF!</v>
      </c>
      <c r="AN556" s="10"/>
      <c r="AO556" s="10" t="e">
        <f>+AN556/AM556</f>
        <v>#REF!</v>
      </c>
      <c r="AP556" s="10" t="e">
        <f>AM556*(1-AO556)</f>
        <v>#REF!</v>
      </c>
      <c r="AQ556" s="10"/>
      <c r="AR556" s="10" t="e">
        <f>+AQ556/AM556</f>
        <v>#REF!</v>
      </c>
      <c r="AS556" s="10" t="e">
        <f>+AM556-AN556-AQ556</f>
        <v>#REF!</v>
      </c>
      <c r="AT556" s="10"/>
      <c r="AU556" s="10"/>
      <c r="AV556" s="10"/>
      <c r="AW556" s="10" t="e">
        <f t="shared" si="8"/>
        <v>#REF!</v>
      </c>
      <c r="AZ556" t="e">
        <f>+AVERAGE(#REF!)</f>
        <v>#REF!</v>
      </c>
    </row>
    <row r="557" spans="1:52">
      <c r="A557" s="10">
        <v>555</v>
      </c>
      <c r="B557" s="21">
        <v>42137</v>
      </c>
      <c r="C557" s="10" t="s">
        <v>253</v>
      </c>
      <c r="D557" s="10"/>
      <c r="E557" s="10" t="s">
        <v>299</v>
      </c>
      <c r="F557" s="10"/>
      <c r="G557" s="10"/>
      <c r="H557" s="10"/>
      <c r="I557" s="10"/>
      <c r="J557" s="10" t="s">
        <v>51</v>
      </c>
      <c r="K557" s="10"/>
      <c r="L557" s="10" t="s">
        <v>113</v>
      </c>
      <c r="M557" s="10" t="s">
        <v>253</v>
      </c>
      <c r="N557" s="10"/>
      <c r="O557" s="10" t="s">
        <v>299</v>
      </c>
      <c r="P557" s="10"/>
      <c r="Q557" s="10"/>
      <c r="R557" s="10">
        <v>1667164</v>
      </c>
      <c r="S557" s="39"/>
      <c r="T557" s="10"/>
      <c r="U557" s="49"/>
      <c r="V557" s="39"/>
      <c r="W557" s="11"/>
      <c r="X557" s="52"/>
      <c r="Y557" s="37"/>
      <c r="Z557" s="49"/>
      <c r="AA557" s="10"/>
      <c r="AB557" s="10"/>
      <c r="AC557" s="10"/>
      <c r="AD557" s="10"/>
      <c r="AE557" s="10"/>
      <c r="AF557" s="39"/>
      <c r="AG557" s="39"/>
      <c r="AH557" s="12">
        <f>+IF(AC557+(AB557*12)=0,0,(((AD557*12)+AE557)-((AB557*12)+AC557+((AF557*12)+AG557))))</f>
        <v>0</v>
      </c>
      <c r="AI557" s="12">
        <f>+((AF557*12)+AG557)+((AB557*12)+AC557)-AH557</f>
        <v>0</v>
      </c>
      <c r="AJ557" s="13">
        <f>+X557+Y557</f>
        <v>0</v>
      </c>
      <c r="AK557" s="10">
        <f>+AI557-AJ557</f>
        <v>0</v>
      </c>
      <c r="AL557" s="39" t="e">
        <f>+IF(AZ557&gt;11000,11000,AZ557)</f>
        <v>#REF!</v>
      </c>
      <c r="AM557" s="10" t="e">
        <f>AL557*(AK557/12)</f>
        <v>#REF!</v>
      </c>
      <c r="AN557" s="10"/>
      <c r="AO557" s="10" t="e">
        <f>+AN557/AM557</f>
        <v>#REF!</v>
      </c>
      <c r="AP557" s="10" t="e">
        <f>AM557*(1-AO557)</f>
        <v>#REF!</v>
      </c>
      <c r="AQ557" s="10"/>
      <c r="AR557" s="10" t="e">
        <f>+AQ557/AM557</f>
        <v>#REF!</v>
      </c>
      <c r="AS557" s="10" t="e">
        <f>+AM557-AN557-AQ557</f>
        <v>#REF!</v>
      </c>
      <c r="AT557" s="10"/>
      <c r="AU557" s="10"/>
      <c r="AV557" s="10"/>
      <c r="AW557" s="10" t="e">
        <f t="shared" si="8"/>
        <v>#REF!</v>
      </c>
      <c r="AZ557" t="e">
        <f>+AVERAGE(#REF!)</f>
        <v>#REF!</v>
      </c>
    </row>
    <row r="558" spans="1:52">
      <c r="A558" s="10">
        <v>556</v>
      </c>
      <c r="B558" s="21">
        <v>42137</v>
      </c>
      <c r="C558" s="10" t="s">
        <v>358</v>
      </c>
      <c r="D558" s="10"/>
      <c r="E558" s="10" t="s">
        <v>182</v>
      </c>
      <c r="F558" s="10" t="s">
        <v>1232</v>
      </c>
      <c r="G558" s="10"/>
      <c r="H558" s="10"/>
      <c r="I558" s="10"/>
      <c r="J558" s="10" t="s">
        <v>51</v>
      </c>
      <c r="K558" s="10"/>
      <c r="L558" s="10" t="s">
        <v>113</v>
      </c>
      <c r="M558" s="10" t="s">
        <v>358</v>
      </c>
      <c r="N558" s="10"/>
      <c r="O558" s="10" t="s">
        <v>182</v>
      </c>
      <c r="P558" s="10" t="s">
        <v>1232</v>
      </c>
      <c r="Q558" s="10"/>
      <c r="R558" s="10">
        <v>2239041</v>
      </c>
      <c r="S558" s="39"/>
      <c r="T558" s="10"/>
      <c r="U558" s="49"/>
      <c r="V558" s="39"/>
      <c r="W558" s="11"/>
      <c r="X558" s="52"/>
      <c r="Y558" s="37"/>
      <c r="Z558" s="49"/>
      <c r="AA558" s="10"/>
      <c r="AB558" s="10"/>
      <c r="AC558" s="10"/>
      <c r="AD558" s="10"/>
      <c r="AE558" s="10"/>
      <c r="AF558" s="39"/>
      <c r="AG558" s="39"/>
      <c r="AH558" s="12">
        <f>+IF(AC558+(AB558*12)=0,0,(((AD558*12)+AE558)-((AB558*12)+AC558+((AF558*12)+AG558))))</f>
        <v>0</v>
      </c>
      <c r="AI558" s="12">
        <f>+((AF558*12)+AG558)+((AB558*12)+AC558)-AH558</f>
        <v>0</v>
      </c>
      <c r="AJ558" s="13">
        <f>+X558+Y558</f>
        <v>0</v>
      </c>
      <c r="AK558" s="10">
        <f>+AI558-AJ558</f>
        <v>0</v>
      </c>
      <c r="AL558" s="39" t="e">
        <f>+IF(AZ558&gt;11000,11000,AZ558)</f>
        <v>#REF!</v>
      </c>
      <c r="AM558" s="10" t="e">
        <f>AL558*(AK558/12)</f>
        <v>#REF!</v>
      </c>
      <c r="AN558" s="10"/>
      <c r="AO558" s="10" t="e">
        <f>+AN558/AM558</f>
        <v>#REF!</v>
      </c>
      <c r="AP558" s="10" t="e">
        <f>AM558*(1-AO558)</f>
        <v>#REF!</v>
      </c>
      <c r="AQ558" s="10"/>
      <c r="AR558" s="10" t="e">
        <f>+AQ558/AM558</f>
        <v>#REF!</v>
      </c>
      <c r="AS558" s="10" t="e">
        <f>+AM558-AN558-AQ558</f>
        <v>#REF!</v>
      </c>
      <c r="AT558" s="10"/>
      <c r="AU558" s="10"/>
      <c r="AV558" s="10"/>
      <c r="AW558" s="10" t="e">
        <f t="shared" si="8"/>
        <v>#REF!</v>
      </c>
      <c r="AZ558" t="e">
        <f>+AVERAGE(#REF!)</f>
        <v>#REF!</v>
      </c>
    </row>
    <row r="559" spans="1:52">
      <c r="A559" s="10">
        <v>557</v>
      </c>
      <c r="B559" s="21">
        <v>42137</v>
      </c>
      <c r="C559" s="10" t="s">
        <v>728</v>
      </c>
      <c r="D559" s="10"/>
      <c r="E559" s="10" t="s">
        <v>693</v>
      </c>
      <c r="F559" s="10"/>
      <c r="G559" s="10"/>
      <c r="H559" s="10"/>
      <c r="I559" s="10"/>
      <c r="J559" s="10" t="s">
        <v>51</v>
      </c>
      <c r="K559" s="10"/>
      <c r="L559" s="10" t="s">
        <v>113</v>
      </c>
      <c r="M559" s="10" t="s">
        <v>728</v>
      </c>
      <c r="N559" s="10"/>
      <c r="O559" s="10" t="s">
        <v>693</v>
      </c>
      <c r="P559" s="10"/>
      <c r="Q559" s="10"/>
      <c r="R559" s="10">
        <v>7126952</v>
      </c>
      <c r="S559" s="39"/>
      <c r="T559" s="10"/>
      <c r="U559" s="49"/>
      <c r="V559" s="39"/>
      <c r="W559" s="11"/>
      <c r="X559" s="52"/>
      <c r="Y559" s="37"/>
      <c r="Z559" s="49"/>
      <c r="AA559" s="10"/>
      <c r="AB559" s="10"/>
      <c r="AC559" s="10"/>
      <c r="AD559" s="10"/>
      <c r="AE559" s="10"/>
      <c r="AF559" s="39"/>
      <c r="AG559" s="39"/>
      <c r="AH559" s="12">
        <f>+IF(AC559+(AB559*12)=0,0,(((AD559*12)+AE559)-((AB559*12)+AC559+((AF559*12)+AG559))))</f>
        <v>0</v>
      </c>
      <c r="AI559" s="12">
        <f>+((AF559*12)+AG559)+((AB559*12)+AC559)-AH559</f>
        <v>0</v>
      </c>
      <c r="AJ559" s="13">
        <f>+X559+Y559</f>
        <v>0</v>
      </c>
      <c r="AK559" s="10">
        <f>+AI559-AJ559</f>
        <v>0</v>
      </c>
      <c r="AL559" s="39" t="e">
        <f>+IF(AZ559&gt;11000,11000,AZ559)</f>
        <v>#REF!</v>
      </c>
      <c r="AM559" s="10" t="e">
        <f>AL559*(AK559/12)</f>
        <v>#REF!</v>
      </c>
      <c r="AN559" s="10"/>
      <c r="AO559" s="10" t="e">
        <f>+AN559/AM559</f>
        <v>#REF!</v>
      </c>
      <c r="AP559" s="10" t="e">
        <f>AM559*(1-AO559)</f>
        <v>#REF!</v>
      </c>
      <c r="AQ559" s="10"/>
      <c r="AR559" s="10" t="e">
        <f>+AQ559/AM559</f>
        <v>#REF!</v>
      </c>
      <c r="AS559" s="10" t="e">
        <f>+AM559-AN559-AQ559</f>
        <v>#REF!</v>
      </c>
      <c r="AT559" s="10"/>
      <c r="AU559" s="10"/>
      <c r="AV559" s="10"/>
      <c r="AW559" s="10" t="e">
        <f t="shared" si="8"/>
        <v>#REF!</v>
      </c>
      <c r="AZ559" t="e">
        <f>+AVERAGE(#REF!)</f>
        <v>#REF!</v>
      </c>
    </row>
    <row r="560" spans="1:52">
      <c r="A560" s="10">
        <v>558</v>
      </c>
      <c r="B560" s="21">
        <v>42138</v>
      </c>
      <c r="C560" s="10" t="s">
        <v>771</v>
      </c>
      <c r="D560" s="10"/>
      <c r="E560" s="10" t="s">
        <v>414</v>
      </c>
      <c r="F560" s="10" t="s">
        <v>883</v>
      </c>
      <c r="G560" s="10"/>
      <c r="H560" s="10"/>
      <c r="I560" s="10"/>
      <c r="J560" s="10" t="s">
        <v>51</v>
      </c>
      <c r="K560" s="10"/>
      <c r="L560" s="10" t="s">
        <v>81</v>
      </c>
      <c r="M560" s="10" t="s">
        <v>771</v>
      </c>
      <c r="N560" s="10"/>
      <c r="O560" s="10" t="s">
        <v>414</v>
      </c>
      <c r="P560" s="10" t="s">
        <v>883</v>
      </c>
      <c r="Q560" s="10"/>
      <c r="R560" s="10">
        <v>2280555</v>
      </c>
      <c r="S560" s="39"/>
      <c r="T560" s="10"/>
      <c r="U560" s="49"/>
      <c r="V560" s="39"/>
      <c r="W560" s="11"/>
      <c r="X560" s="52"/>
      <c r="Y560" s="37"/>
      <c r="Z560" s="49"/>
      <c r="AA560" s="10"/>
      <c r="AB560" s="10"/>
      <c r="AC560" s="10"/>
      <c r="AD560" s="10"/>
      <c r="AE560" s="10"/>
      <c r="AF560" s="39"/>
      <c r="AG560" s="39"/>
      <c r="AH560" s="12">
        <f>+IF(AC560+(AB560*12)=0,0,(((AD560*12)+AE560)-((AB560*12)+AC560+((AF560*12)+AG560))))</f>
        <v>0</v>
      </c>
      <c r="AI560" s="12">
        <f>+((AF560*12)+AG560)+((AB560*12)+AC560)-AH560</f>
        <v>0</v>
      </c>
      <c r="AJ560" s="13">
        <f>+X560+Y560</f>
        <v>0</v>
      </c>
      <c r="AK560" s="10">
        <f>+AI560-AJ560</f>
        <v>0</v>
      </c>
      <c r="AL560" s="39" t="e">
        <f>+IF(AZ560&gt;11000,11000,AZ560)</f>
        <v>#REF!</v>
      </c>
      <c r="AM560" s="10" t="e">
        <f>AL560*(AK560/12)</f>
        <v>#REF!</v>
      </c>
      <c r="AN560" s="10"/>
      <c r="AO560" s="10" t="e">
        <f>+AN560/AM560</f>
        <v>#REF!</v>
      </c>
      <c r="AP560" s="10" t="e">
        <f>AM560*(1-AO560)</f>
        <v>#REF!</v>
      </c>
      <c r="AQ560" s="10"/>
      <c r="AR560" s="10" t="e">
        <f>+AQ560/AM560</f>
        <v>#REF!</v>
      </c>
      <c r="AS560" s="10" t="e">
        <f>+AM560-AN560-AQ560</f>
        <v>#REF!</v>
      </c>
      <c r="AT560" s="10"/>
      <c r="AU560" s="10"/>
      <c r="AV560" s="10"/>
      <c r="AW560" s="10" t="e">
        <f t="shared" si="8"/>
        <v>#REF!</v>
      </c>
      <c r="AZ560" t="e">
        <f>+AVERAGE(#REF!)</f>
        <v>#REF!</v>
      </c>
    </row>
    <row r="561" spans="1:52">
      <c r="A561" s="10">
        <v>559</v>
      </c>
      <c r="B561" s="21">
        <v>42138</v>
      </c>
      <c r="C561" s="10" t="s">
        <v>540</v>
      </c>
      <c r="D561" s="10"/>
      <c r="E561" s="10" t="s">
        <v>450</v>
      </c>
      <c r="F561" s="10" t="s">
        <v>73</v>
      </c>
      <c r="G561" s="10" t="s">
        <v>1233</v>
      </c>
      <c r="H561" s="10"/>
      <c r="I561" s="10"/>
      <c r="J561" s="10" t="s">
        <v>265</v>
      </c>
      <c r="K561" s="10"/>
      <c r="L561" s="10" t="s">
        <v>223</v>
      </c>
      <c r="M561" s="10" t="s">
        <v>338</v>
      </c>
      <c r="N561" s="10"/>
      <c r="O561" s="10" t="s">
        <v>450</v>
      </c>
      <c r="P561" s="10" t="s">
        <v>442</v>
      </c>
      <c r="Q561" s="10"/>
      <c r="R561" s="10">
        <v>2178038</v>
      </c>
      <c r="S561" s="39"/>
      <c r="T561" s="10"/>
      <c r="U561" s="49"/>
      <c r="V561" s="39"/>
      <c r="W561" s="11"/>
      <c r="X561" s="52"/>
      <c r="Y561" s="37"/>
      <c r="Z561" s="49"/>
      <c r="AA561" s="10"/>
      <c r="AB561" s="10"/>
      <c r="AC561" s="10"/>
      <c r="AD561" s="10"/>
      <c r="AE561" s="10"/>
      <c r="AF561" s="39"/>
      <c r="AG561" s="39"/>
      <c r="AH561" s="12">
        <f>+IF(AC561+(AB561*12)=0,0,(((AD561*12)+AE561)-((AB561*12)+AC561+((AF561*12)+AG561))))</f>
        <v>0</v>
      </c>
      <c r="AI561" s="12">
        <f>+((AF561*12)+AG561)+((AB561*12)+AC561)-AH561</f>
        <v>0</v>
      </c>
      <c r="AJ561" s="13">
        <f>+X561+Y561</f>
        <v>0</v>
      </c>
      <c r="AK561" s="10">
        <f>+AI561-AJ561</f>
        <v>0</v>
      </c>
      <c r="AL561" s="39" t="e">
        <f>+IF(AZ561&gt;11000,11000,AZ561)</f>
        <v>#REF!</v>
      </c>
      <c r="AM561" s="10" t="e">
        <f>AL561*(AK561/12)</f>
        <v>#REF!</v>
      </c>
      <c r="AN561" s="10"/>
      <c r="AO561" s="10" t="e">
        <f>+AN561/AM561</f>
        <v>#REF!</v>
      </c>
      <c r="AP561" s="10" t="e">
        <f>AM561*(1-AO561)</f>
        <v>#REF!</v>
      </c>
      <c r="AQ561" s="10"/>
      <c r="AR561" s="10" t="e">
        <f>+AQ561/AM561</f>
        <v>#REF!</v>
      </c>
      <c r="AS561" s="10" t="e">
        <f>+AM561-AN561-AQ561</f>
        <v>#REF!</v>
      </c>
      <c r="AT561" s="10"/>
      <c r="AU561" s="10"/>
      <c r="AV561" s="10"/>
      <c r="AW561" s="10" t="e">
        <f t="shared" si="8"/>
        <v>#REF!</v>
      </c>
      <c r="AZ561" t="e">
        <f>+AVERAGE(#REF!)</f>
        <v>#REF!</v>
      </c>
    </row>
    <row r="562" spans="1:52">
      <c r="A562" s="10">
        <v>560</v>
      </c>
      <c r="B562" s="21">
        <v>42139</v>
      </c>
      <c r="C562" s="10" t="s">
        <v>388</v>
      </c>
      <c r="D562" s="10"/>
      <c r="E562" s="10" t="s">
        <v>1234</v>
      </c>
      <c r="F562" s="10" t="s">
        <v>212</v>
      </c>
      <c r="G562" s="10"/>
      <c r="H562" s="10"/>
      <c r="I562" s="10"/>
      <c r="J562" s="10" t="s">
        <v>51</v>
      </c>
      <c r="K562" s="10"/>
      <c r="L562" s="10" t="s">
        <v>52</v>
      </c>
      <c r="M562" s="10" t="s">
        <v>388</v>
      </c>
      <c r="N562" s="10"/>
      <c r="O562" s="10" t="s">
        <v>1234</v>
      </c>
      <c r="P562" s="10" t="s">
        <v>212</v>
      </c>
      <c r="Q562" s="10"/>
      <c r="R562" s="10">
        <v>2324761</v>
      </c>
      <c r="S562" s="39"/>
      <c r="T562" s="10"/>
      <c r="U562" s="49"/>
      <c r="V562" s="39"/>
      <c r="W562" s="11"/>
      <c r="X562" s="52"/>
      <c r="Y562" s="37"/>
      <c r="Z562" s="49"/>
      <c r="AA562" s="10"/>
      <c r="AB562" s="10"/>
      <c r="AC562" s="10"/>
      <c r="AD562" s="10"/>
      <c r="AE562" s="10"/>
      <c r="AF562" s="39"/>
      <c r="AG562" s="39"/>
      <c r="AH562" s="12">
        <f>+IF(AC562+(AB562*12)=0,0,(((AD562*12)+AE562)-((AB562*12)+AC562+((AF562*12)+AG562))))</f>
        <v>0</v>
      </c>
      <c r="AI562" s="12">
        <f>+((AF562*12)+AG562)+((AB562*12)+AC562)-AH562</f>
        <v>0</v>
      </c>
      <c r="AJ562" s="13">
        <f>+X562+Y562</f>
        <v>0</v>
      </c>
      <c r="AK562" s="10">
        <f>+AI562-AJ562</f>
        <v>0</v>
      </c>
      <c r="AL562" s="39" t="e">
        <f>+IF(AZ562&gt;11000,11000,AZ562)</f>
        <v>#REF!</v>
      </c>
      <c r="AM562" s="10" t="e">
        <f>AL562*(AK562/12)</f>
        <v>#REF!</v>
      </c>
      <c r="AN562" s="10"/>
      <c r="AO562" s="10" t="e">
        <f>+AN562/AM562</f>
        <v>#REF!</v>
      </c>
      <c r="AP562" s="10" t="e">
        <f>AM562*(1-AO562)</f>
        <v>#REF!</v>
      </c>
      <c r="AQ562" s="10"/>
      <c r="AR562" s="10" t="e">
        <f>+AQ562/AM562</f>
        <v>#REF!</v>
      </c>
      <c r="AS562" s="10" t="e">
        <f>+AM562-AN562-AQ562</f>
        <v>#REF!</v>
      </c>
      <c r="AT562" s="10"/>
      <c r="AU562" s="10"/>
      <c r="AV562" s="10"/>
      <c r="AW562" s="10" t="e">
        <f t="shared" si="8"/>
        <v>#REF!</v>
      </c>
      <c r="AZ562" t="e">
        <f>+AVERAGE(#REF!)</f>
        <v>#REF!</v>
      </c>
    </row>
    <row r="563" spans="1:52">
      <c r="A563" s="10">
        <v>561</v>
      </c>
      <c r="B563" s="21">
        <v>42139</v>
      </c>
      <c r="C563" s="10" t="s">
        <v>148</v>
      </c>
      <c r="D563" s="10"/>
      <c r="E563" s="10" t="s">
        <v>346</v>
      </c>
      <c r="F563" s="10" t="s">
        <v>450</v>
      </c>
      <c r="G563" s="10"/>
      <c r="H563" s="10"/>
      <c r="I563" s="10"/>
      <c r="J563" s="10" t="s">
        <v>51</v>
      </c>
      <c r="K563" s="10"/>
      <c r="L563" s="10" t="s">
        <v>57</v>
      </c>
      <c r="M563" s="10" t="s">
        <v>148</v>
      </c>
      <c r="N563" s="10"/>
      <c r="O563" s="10" t="s">
        <v>346</v>
      </c>
      <c r="P563" s="10" t="s">
        <v>450</v>
      </c>
      <c r="Q563" s="10"/>
      <c r="R563" s="10">
        <v>1860862</v>
      </c>
      <c r="S563" s="39"/>
      <c r="T563" s="10"/>
      <c r="U563" s="49"/>
      <c r="V563" s="39"/>
      <c r="W563" s="11"/>
      <c r="X563" s="52"/>
      <c r="Y563" s="37"/>
      <c r="Z563" s="49"/>
      <c r="AA563" s="10"/>
      <c r="AB563" s="10"/>
      <c r="AC563" s="10"/>
      <c r="AD563" s="10"/>
      <c r="AE563" s="10"/>
      <c r="AF563" s="39"/>
      <c r="AG563" s="39"/>
      <c r="AH563" s="12">
        <f>+IF(AC563+(AB563*12)=0,0,(((AD563*12)+AE563)-((AB563*12)+AC563+((AF563*12)+AG563))))</f>
        <v>0</v>
      </c>
      <c r="AI563" s="12">
        <f>+((AF563*12)+AG563)+((AB563*12)+AC563)-AH563</f>
        <v>0</v>
      </c>
      <c r="AJ563" s="13">
        <f>+X563+Y563</f>
        <v>0</v>
      </c>
      <c r="AK563" s="10">
        <f>+AI563-AJ563</f>
        <v>0</v>
      </c>
      <c r="AL563" s="39" t="e">
        <f>+IF(AZ563&gt;11000,11000,AZ563)</f>
        <v>#REF!</v>
      </c>
      <c r="AM563" s="10" t="e">
        <f>AL563*(AK563/12)</f>
        <v>#REF!</v>
      </c>
      <c r="AN563" s="10"/>
      <c r="AO563" s="10" t="e">
        <f>+AN563/AM563</f>
        <v>#REF!</v>
      </c>
      <c r="AP563" s="10" t="e">
        <f>AM563*(1-AO563)</f>
        <v>#REF!</v>
      </c>
      <c r="AQ563" s="10"/>
      <c r="AR563" s="10" t="e">
        <f>+AQ563/AM563</f>
        <v>#REF!</v>
      </c>
      <c r="AS563" s="10" t="e">
        <f>+AM563-AN563-AQ563</f>
        <v>#REF!</v>
      </c>
      <c r="AT563" s="10"/>
      <c r="AU563" s="10"/>
      <c r="AV563" s="10"/>
      <c r="AW563" s="10" t="e">
        <f t="shared" si="8"/>
        <v>#REF!</v>
      </c>
      <c r="AZ563" t="e">
        <f>+AVERAGE(#REF!)</f>
        <v>#REF!</v>
      </c>
    </row>
    <row r="564" spans="1:52">
      <c r="A564" s="10">
        <v>562</v>
      </c>
      <c r="B564" s="21">
        <v>42139</v>
      </c>
      <c r="C564" s="10" t="s">
        <v>476</v>
      </c>
      <c r="D564" s="10" t="s">
        <v>466</v>
      </c>
      <c r="E564" s="10" t="s">
        <v>212</v>
      </c>
      <c r="F564" s="10" t="s">
        <v>1107</v>
      </c>
      <c r="G564" s="10" t="s">
        <v>1233</v>
      </c>
      <c r="H564" s="10"/>
      <c r="I564" s="10"/>
      <c r="J564" s="10" t="s">
        <v>265</v>
      </c>
      <c r="K564" s="10"/>
      <c r="L564" s="10" t="s">
        <v>57</v>
      </c>
      <c r="M564" s="10" t="s">
        <v>939</v>
      </c>
      <c r="N564" s="10"/>
      <c r="O564" s="10" t="s">
        <v>450</v>
      </c>
      <c r="P564" s="10" t="s">
        <v>442</v>
      </c>
      <c r="Q564" s="10"/>
      <c r="R564" s="10">
        <v>1844660</v>
      </c>
      <c r="S564" s="39"/>
      <c r="T564" s="10"/>
      <c r="U564" s="49"/>
      <c r="V564" s="39"/>
      <c r="W564" s="11"/>
      <c r="X564" s="52"/>
      <c r="Y564" s="37"/>
      <c r="Z564" s="49"/>
      <c r="AA564" s="10"/>
      <c r="AB564" s="10"/>
      <c r="AC564" s="10"/>
      <c r="AD564" s="10"/>
      <c r="AE564" s="10"/>
      <c r="AF564" s="39"/>
      <c r="AG564" s="39"/>
      <c r="AH564" s="12">
        <f>+IF(AC564+(AB564*12)=0,0,(((AD564*12)+AE564)-((AB564*12)+AC564+((AF564*12)+AG564))))</f>
        <v>0</v>
      </c>
      <c r="AI564" s="12">
        <f>+((AF564*12)+AG564)+((AB564*12)+AC564)-AH564</f>
        <v>0</v>
      </c>
      <c r="AJ564" s="13">
        <f>+X564+Y564</f>
        <v>0</v>
      </c>
      <c r="AK564" s="10">
        <f>+AI564-AJ564</f>
        <v>0</v>
      </c>
      <c r="AL564" s="39" t="e">
        <f>+IF(AZ564&gt;11000,11000,AZ564)</f>
        <v>#REF!</v>
      </c>
      <c r="AM564" s="10" t="e">
        <f>AL564*(AK564/12)</f>
        <v>#REF!</v>
      </c>
      <c r="AN564" s="10"/>
      <c r="AO564" s="10" t="e">
        <f>+AN564/AM564</f>
        <v>#REF!</v>
      </c>
      <c r="AP564" s="10" t="e">
        <f>AM564*(1-AO564)</f>
        <v>#REF!</v>
      </c>
      <c r="AQ564" s="10"/>
      <c r="AR564" s="10" t="e">
        <f>+AQ564/AM564</f>
        <v>#REF!</v>
      </c>
      <c r="AS564" s="10" t="e">
        <f>+AM564-AN564-AQ564</f>
        <v>#REF!</v>
      </c>
      <c r="AT564" s="10"/>
      <c r="AU564" s="10"/>
      <c r="AV564" s="10"/>
      <c r="AW564" s="10" t="e">
        <f t="shared" si="8"/>
        <v>#REF!</v>
      </c>
      <c r="AZ564" t="e">
        <f>+AVERAGE(#REF!)</f>
        <v>#REF!</v>
      </c>
    </row>
    <row r="565" spans="1:52">
      <c r="A565" s="10">
        <v>563</v>
      </c>
      <c r="B565" s="21">
        <v>42142</v>
      </c>
      <c r="C565" s="10" t="s">
        <v>1235</v>
      </c>
      <c r="D565" s="10"/>
      <c r="E565" s="10" t="s">
        <v>1236</v>
      </c>
      <c r="F565" s="10" t="s">
        <v>145</v>
      </c>
      <c r="G565" s="10"/>
      <c r="H565" s="10"/>
      <c r="I565" s="10"/>
      <c r="J565" s="10" t="s">
        <v>51</v>
      </c>
      <c r="K565" s="10"/>
      <c r="L565" s="10" t="s">
        <v>52</v>
      </c>
      <c r="M565" s="10" t="s">
        <v>1235</v>
      </c>
      <c r="N565" s="10"/>
      <c r="O565" s="10" t="s">
        <v>1236</v>
      </c>
      <c r="P565" s="10" t="s">
        <v>145</v>
      </c>
      <c r="Q565" s="10"/>
      <c r="R565" s="10">
        <v>2337957</v>
      </c>
      <c r="S565" s="39"/>
      <c r="T565" s="10"/>
      <c r="U565" s="49"/>
      <c r="V565" s="39"/>
      <c r="W565" s="11"/>
      <c r="X565" s="52"/>
      <c r="Y565" s="37"/>
      <c r="Z565" s="49"/>
      <c r="AA565" s="10"/>
      <c r="AB565" s="10"/>
      <c r="AC565" s="10"/>
      <c r="AD565" s="10"/>
      <c r="AE565" s="10"/>
      <c r="AF565" s="39"/>
      <c r="AG565" s="39"/>
      <c r="AH565" s="12">
        <f>+IF(AC565+(AB565*12)=0,0,(((AD565*12)+AE565)-((AB565*12)+AC565+((AF565*12)+AG565))))</f>
        <v>0</v>
      </c>
      <c r="AI565" s="12">
        <f>+((AF565*12)+AG565)+((AB565*12)+AC565)-AH565</f>
        <v>0</v>
      </c>
      <c r="AJ565" s="13">
        <f>+X565+Y565</f>
        <v>0</v>
      </c>
      <c r="AK565" s="10">
        <f>+AI565-AJ565</f>
        <v>0</v>
      </c>
      <c r="AL565" s="39" t="e">
        <f>+IF(AZ565&gt;11000,11000,AZ565)</f>
        <v>#REF!</v>
      </c>
      <c r="AM565" s="10" t="e">
        <f>AL565*(AK565/12)</f>
        <v>#REF!</v>
      </c>
      <c r="AN565" s="10"/>
      <c r="AO565" s="10" t="e">
        <f>+AN565/AM565</f>
        <v>#REF!</v>
      </c>
      <c r="AP565" s="10" t="e">
        <f>AM565*(1-AO565)</f>
        <v>#REF!</v>
      </c>
      <c r="AQ565" s="10"/>
      <c r="AR565" s="10" t="e">
        <f>+AQ565/AM565</f>
        <v>#REF!</v>
      </c>
      <c r="AS565" s="10" t="e">
        <f>+AM565-AN565-AQ565</f>
        <v>#REF!</v>
      </c>
      <c r="AT565" s="10"/>
      <c r="AU565" s="10"/>
      <c r="AV565" s="10"/>
      <c r="AW565" s="10" t="e">
        <f t="shared" si="8"/>
        <v>#REF!</v>
      </c>
      <c r="AZ565" t="e">
        <f>+AVERAGE(#REF!)</f>
        <v>#REF!</v>
      </c>
    </row>
    <row r="566" spans="1:52">
      <c r="A566" s="10">
        <v>564</v>
      </c>
      <c r="B566" s="21">
        <v>42142</v>
      </c>
      <c r="C566" s="10" t="s">
        <v>1237</v>
      </c>
      <c r="D566" s="10"/>
      <c r="E566" s="10" t="s">
        <v>641</v>
      </c>
      <c r="F566" s="10" t="s">
        <v>1238</v>
      </c>
      <c r="G566" s="10"/>
      <c r="H566" s="10"/>
      <c r="I566" s="10"/>
      <c r="J566" s="10" t="s">
        <v>51</v>
      </c>
      <c r="K566" s="10"/>
      <c r="L566" s="10" t="s">
        <v>81</v>
      </c>
      <c r="M566" s="10" t="s">
        <v>1237</v>
      </c>
      <c r="N566" s="10"/>
      <c r="O566" s="10" t="s">
        <v>641</v>
      </c>
      <c r="P566" s="10" t="s">
        <v>1239</v>
      </c>
      <c r="Q566" s="10"/>
      <c r="R566" s="10">
        <v>2808330</v>
      </c>
      <c r="S566" s="39"/>
      <c r="T566" s="10"/>
      <c r="U566" s="49"/>
      <c r="V566" s="39"/>
      <c r="W566" s="11"/>
      <c r="X566" s="52"/>
      <c r="Y566" s="37"/>
      <c r="Z566" s="49"/>
      <c r="AA566" s="10"/>
      <c r="AB566" s="10"/>
      <c r="AC566" s="10"/>
      <c r="AD566" s="10"/>
      <c r="AE566" s="10"/>
      <c r="AF566" s="39"/>
      <c r="AG566" s="39"/>
      <c r="AH566" s="12">
        <f>+IF(AC566+(AB566*12)=0,0,(((AD566*12)+AE566)-((AB566*12)+AC566+((AF566*12)+AG566))))</f>
        <v>0</v>
      </c>
      <c r="AI566" s="12">
        <f>+((AF566*12)+AG566)+((AB566*12)+AC566)-AH566</f>
        <v>0</v>
      </c>
      <c r="AJ566" s="13">
        <f>+X566+Y566</f>
        <v>0</v>
      </c>
      <c r="AK566" s="10">
        <f>+AI566-AJ566</f>
        <v>0</v>
      </c>
      <c r="AL566" s="39" t="e">
        <f>+IF(AZ566&gt;11000,11000,AZ566)</f>
        <v>#REF!</v>
      </c>
      <c r="AM566" s="10" t="e">
        <f>AL566*(AK566/12)</f>
        <v>#REF!</v>
      </c>
      <c r="AN566" s="10"/>
      <c r="AO566" s="10" t="e">
        <f>+AN566/AM566</f>
        <v>#REF!</v>
      </c>
      <c r="AP566" s="10" t="e">
        <f>AM566*(1-AO566)</f>
        <v>#REF!</v>
      </c>
      <c r="AQ566" s="10"/>
      <c r="AR566" s="10" t="e">
        <f>+AQ566/AM566</f>
        <v>#REF!</v>
      </c>
      <c r="AS566" s="10" t="e">
        <f>+AM566-AN566-AQ566</f>
        <v>#REF!</v>
      </c>
      <c r="AT566" s="10"/>
      <c r="AU566" s="10"/>
      <c r="AV566" s="10"/>
      <c r="AW566" s="10" t="e">
        <f t="shared" si="8"/>
        <v>#REF!</v>
      </c>
      <c r="AZ566" t="e">
        <f>+AVERAGE(#REF!)</f>
        <v>#REF!</v>
      </c>
    </row>
    <row r="567" spans="1:52">
      <c r="A567" s="10">
        <v>565</v>
      </c>
      <c r="B567" s="21">
        <v>42142</v>
      </c>
      <c r="C567" s="10" t="s">
        <v>1240</v>
      </c>
      <c r="D567" s="10"/>
      <c r="E567" s="10" t="s">
        <v>752</v>
      </c>
      <c r="F567" s="10" t="s">
        <v>529</v>
      </c>
      <c r="G567" s="10"/>
      <c r="H567" s="10"/>
      <c r="I567" s="10"/>
      <c r="J567" s="10" t="s">
        <v>51</v>
      </c>
      <c r="K567" s="10"/>
      <c r="L567" s="10" t="s">
        <v>57</v>
      </c>
      <c r="M567" s="10" t="s">
        <v>1240</v>
      </c>
      <c r="N567" s="10"/>
      <c r="O567" s="10" t="s">
        <v>752</v>
      </c>
      <c r="P567" s="10" t="s">
        <v>529</v>
      </c>
      <c r="Q567" s="10"/>
      <c r="R567" s="10">
        <v>2722115</v>
      </c>
      <c r="S567" s="39"/>
      <c r="T567" s="10"/>
      <c r="U567" s="49"/>
      <c r="V567" s="39"/>
      <c r="W567" s="11"/>
      <c r="X567" s="52"/>
      <c r="Y567" s="37"/>
      <c r="Z567" s="49"/>
      <c r="AA567" s="10"/>
      <c r="AB567" s="10"/>
      <c r="AC567" s="10"/>
      <c r="AD567" s="10"/>
      <c r="AE567" s="10"/>
      <c r="AF567" s="39"/>
      <c r="AG567" s="39"/>
      <c r="AH567" s="12">
        <f>+IF(AC567+(AB567*12)=0,0,(((AD567*12)+AE567)-((AB567*12)+AC567+((AF567*12)+AG567))))</f>
        <v>0</v>
      </c>
      <c r="AI567" s="12">
        <f>+((AF567*12)+AG567)+((AB567*12)+AC567)-AH567</f>
        <v>0</v>
      </c>
      <c r="AJ567" s="13">
        <f>+X567+Y567</f>
        <v>0</v>
      </c>
      <c r="AK567" s="10">
        <f>+AI567-AJ567</f>
        <v>0</v>
      </c>
      <c r="AL567" s="39" t="e">
        <f>+IF(AZ567&gt;11000,11000,AZ567)</f>
        <v>#REF!</v>
      </c>
      <c r="AM567" s="10" t="e">
        <f>AL567*(AK567/12)</f>
        <v>#REF!</v>
      </c>
      <c r="AN567" s="10"/>
      <c r="AO567" s="10" t="e">
        <f>+AN567/AM567</f>
        <v>#REF!</v>
      </c>
      <c r="AP567" s="10" t="e">
        <f>AM567*(1-AO567)</f>
        <v>#REF!</v>
      </c>
      <c r="AQ567" s="10"/>
      <c r="AR567" s="10" t="e">
        <f>+AQ567/AM567</f>
        <v>#REF!</v>
      </c>
      <c r="AS567" s="10" t="e">
        <f>+AM567-AN567-AQ567</f>
        <v>#REF!</v>
      </c>
      <c r="AT567" s="10"/>
      <c r="AU567" s="10"/>
      <c r="AV567" s="10"/>
      <c r="AW567" s="10" t="e">
        <f t="shared" si="8"/>
        <v>#REF!</v>
      </c>
      <c r="AZ567" t="e">
        <f>+AVERAGE(#REF!)</f>
        <v>#REF!</v>
      </c>
    </row>
    <row r="568" spans="1:52">
      <c r="A568" s="10">
        <v>566</v>
      </c>
      <c r="B568" s="21">
        <v>42143</v>
      </c>
      <c r="C568" s="10" t="s">
        <v>1241</v>
      </c>
      <c r="D568" s="10"/>
      <c r="E568" s="10" t="s">
        <v>832</v>
      </c>
      <c r="F568" s="10" t="s">
        <v>419</v>
      </c>
      <c r="G568" s="10"/>
      <c r="H568" s="10"/>
      <c r="I568" s="10"/>
      <c r="J568" s="10" t="s">
        <v>184</v>
      </c>
      <c r="K568" s="10"/>
      <c r="L568" s="10" t="s">
        <v>57</v>
      </c>
      <c r="M568" s="10" t="s">
        <v>780</v>
      </c>
      <c r="N568" s="10"/>
      <c r="O568" s="10" t="s">
        <v>332</v>
      </c>
      <c r="P568" s="10" t="s">
        <v>1242</v>
      </c>
      <c r="Q568" s="10"/>
      <c r="R568" s="10">
        <v>1969672</v>
      </c>
      <c r="S568" s="39"/>
      <c r="T568" s="10"/>
      <c r="U568" s="49"/>
      <c r="V568" s="39"/>
      <c r="W568" s="11"/>
      <c r="X568" s="52"/>
      <c r="Y568" s="37"/>
      <c r="Z568" s="49"/>
      <c r="AA568" s="10"/>
      <c r="AB568" s="10"/>
      <c r="AC568" s="10"/>
      <c r="AD568" s="10"/>
      <c r="AE568" s="10"/>
      <c r="AF568" s="39"/>
      <c r="AG568" s="39"/>
      <c r="AH568" s="12">
        <f>+IF(AC568+(AB568*12)=0,0,(((AD568*12)+AE568)-((AB568*12)+AC568+((AF568*12)+AG568))))</f>
        <v>0</v>
      </c>
      <c r="AI568" s="12">
        <f>+((AF568*12)+AG568)+((AB568*12)+AC568)-AH568</f>
        <v>0</v>
      </c>
      <c r="AJ568" s="13">
        <f>+X568+Y568</f>
        <v>0</v>
      </c>
      <c r="AK568" s="10">
        <f>+AI568-AJ568</f>
        <v>0</v>
      </c>
      <c r="AL568" s="39" t="e">
        <f>+IF(AZ568&gt;11000,11000,AZ568)</f>
        <v>#REF!</v>
      </c>
      <c r="AM568" s="10" t="e">
        <f>AL568*(AK568/12)</f>
        <v>#REF!</v>
      </c>
      <c r="AN568" s="10"/>
      <c r="AO568" s="10" t="e">
        <f>+AN568/AM568</f>
        <v>#REF!</v>
      </c>
      <c r="AP568" s="10" t="e">
        <f>AM568*(1-AO568)</f>
        <v>#REF!</v>
      </c>
      <c r="AQ568" s="10"/>
      <c r="AR568" s="10" t="e">
        <f>+AQ568/AM568</f>
        <v>#REF!</v>
      </c>
      <c r="AS568" s="10" t="e">
        <f>+AM568-AN568-AQ568</f>
        <v>#REF!</v>
      </c>
      <c r="AT568" s="10"/>
      <c r="AU568" s="10"/>
      <c r="AV568" s="10"/>
      <c r="AW568" s="10" t="e">
        <f t="shared" si="8"/>
        <v>#REF!</v>
      </c>
      <c r="AZ568" t="e">
        <f>+AVERAGE(#REF!)</f>
        <v>#REF!</v>
      </c>
    </row>
    <row r="569" spans="1:52">
      <c r="A569" s="10">
        <v>567</v>
      </c>
      <c r="B569" s="21">
        <v>42144</v>
      </c>
      <c r="C569" s="10" t="s">
        <v>652</v>
      </c>
      <c r="D569" s="10"/>
      <c r="E569" s="10" t="s">
        <v>1243</v>
      </c>
      <c r="F569" s="10" t="s">
        <v>183</v>
      </c>
      <c r="G569" s="10"/>
      <c r="H569" s="10"/>
      <c r="I569" s="10"/>
      <c r="J569" s="10" t="s">
        <v>448</v>
      </c>
      <c r="K569" s="10"/>
      <c r="L569" s="10" t="s">
        <v>57</v>
      </c>
      <c r="M569" s="10" t="s">
        <v>106</v>
      </c>
      <c r="N569" s="10" t="s">
        <v>271</v>
      </c>
      <c r="O569" s="10" t="s">
        <v>1243</v>
      </c>
      <c r="P569" s="10" t="s">
        <v>1244</v>
      </c>
      <c r="Q569" s="10"/>
      <c r="R569" s="10">
        <v>5776213</v>
      </c>
      <c r="S569" s="39"/>
      <c r="T569" s="10"/>
      <c r="U569" s="49"/>
      <c r="V569" s="39"/>
      <c r="W569" s="11"/>
      <c r="X569" s="52"/>
      <c r="Y569" s="37"/>
      <c r="Z569" s="49"/>
      <c r="AA569" s="10"/>
      <c r="AB569" s="10"/>
      <c r="AC569" s="10"/>
      <c r="AD569" s="10"/>
      <c r="AE569" s="10"/>
      <c r="AF569" s="39"/>
      <c r="AG569" s="39"/>
      <c r="AH569" s="12">
        <f>+IF(AC569+(AB569*12)=0,0,(((AD569*12)+AE569)-((AB569*12)+AC569+((AF569*12)+AG569))))</f>
        <v>0</v>
      </c>
      <c r="AI569" s="12">
        <f>+((AF569*12)+AG569)+((AB569*12)+AC569)-AH569</f>
        <v>0</v>
      </c>
      <c r="AJ569" s="13">
        <f>+X569+Y569</f>
        <v>0</v>
      </c>
      <c r="AK569" s="10">
        <f>+AI569-AJ569</f>
        <v>0</v>
      </c>
      <c r="AL569" s="39" t="e">
        <f>+IF(AZ569&gt;11000,11000,AZ569)</f>
        <v>#REF!</v>
      </c>
      <c r="AM569" s="10" t="e">
        <f>AL569*(AK569/12)</f>
        <v>#REF!</v>
      </c>
      <c r="AN569" s="10"/>
      <c r="AO569" s="10" t="e">
        <f>+AN569/AM569</f>
        <v>#REF!</v>
      </c>
      <c r="AP569" s="10" t="e">
        <f>AM569*(1-AO569)</f>
        <v>#REF!</v>
      </c>
      <c r="AQ569" s="10"/>
      <c r="AR569" s="10" t="e">
        <f>+AQ569/AM569</f>
        <v>#REF!</v>
      </c>
      <c r="AS569" s="10" t="e">
        <f>+AM569-AN569-AQ569</f>
        <v>#REF!</v>
      </c>
      <c r="AT569" s="10"/>
      <c r="AU569" s="10"/>
      <c r="AV569" s="10"/>
      <c r="AW569" s="10" t="e">
        <f t="shared" si="8"/>
        <v>#REF!</v>
      </c>
      <c r="AZ569" t="e">
        <f>+AVERAGE(#REF!)</f>
        <v>#REF!</v>
      </c>
    </row>
    <row r="570" spans="1:52">
      <c r="A570" s="10">
        <v>568</v>
      </c>
      <c r="B570" s="21">
        <v>42144</v>
      </c>
      <c r="C570" s="10" t="s">
        <v>253</v>
      </c>
      <c r="D570" s="10"/>
      <c r="E570" s="10" t="s">
        <v>463</v>
      </c>
      <c r="F570" s="10" t="s">
        <v>757</v>
      </c>
      <c r="G570" s="10"/>
      <c r="H570" s="10"/>
      <c r="I570" s="10"/>
      <c r="J570" s="10" t="s">
        <v>51</v>
      </c>
      <c r="K570" s="10"/>
      <c r="L570" s="10" t="s">
        <v>119</v>
      </c>
      <c r="M570" s="10" t="s">
        <v>253</v>
      </c>
      <c r="N570" s="10"/>
      <c r="O570" s="10" t="s">
        <v>463</v>
      </c>
      <c r="P570" s="10" t="s">
        <v>757</v>
      </c>
      <c r="Q570" s="10"/>
      <c r="R570" s="10">
        <v>494704</v>
      </c>
      <c r="S570" s="39"/>
      <c r="T570" s="10"/>
      <c r="U570" s="49"/>
      <c r="V570" s="39"/>
      <c r="W570" s="11"/>
      <c r="X570" s="52"/>
      <c r="Y570" s="37"/>
      <c r="Z570" s="49"/>
      <c r="AA570" s="10"/>
      <c r="AB570" s="10"/>
      <c r="AC570" s="10"/>
      <c r="AD570" s="10"/>
      <c r="AE570" s="10"/>
      <c r="AF570" s="39"/>
      <c r="AG570" s="39"/>
      <c r="AH570" s="12">
        <f>+IF(AC570+(AB570*12)=0,0,(((AD570*12)+AE570)-((AB570*12)+AC570+((AF570*12)+AG570))))</f>
        <v>0</v>
      </c>
      <c r="AI570" s="12">
        <f>+((AF570*12)+AG570)+((AB570*12)+AC570)-AH570</f>
        <v>0</v>
      </c>
      <c r="AJ570" s="13">
        <f>+X570+Y570</f>
        <v>0</v>
      </c>
      <c r="AK570" s="10">
        <f>+AI570-AJ570</f>
        <v>0</v>
      </c>
      <c r="AL570" s="39" t="e">
        <f>+IF(AZ570&gt;11000,11000,AZ570)</f>
        <v>#REF!</v>
      </c>
      <c r="AM570" s="10" t="e">
        <f>AL570*(AK570/12)</f>
        <v>#REF!</v>
      </c>
      <c r="AN570" s="10"/>
      <c r="AO570" s="10" t="e">
        <f>+AN570/AM570</f>
        <v>#REF!</v>
      </c>
      <c r="AP570" s="10" t="e">
        <f>AM570*(1-AO570)</f>
        <v>#REF!</v>
      </c>
      <c r="AQ570" s="10"/>
      <c r="AR570" s="10" t="e">
        <f>+AQ570/AM570</f>
        <v>#REF!</v>
      </c>
      <c r="AS570" s="10" t="e">
        <f>+AM570-AN570-AQ570</f>
        <v>#REF!</v>
      </c>
      <c r="AT570" s="10"/>
      <c r="AU570" s="10"/>
      <c r="AV570" s="10"/>
      <c r="AW570" s="10" t="e">
        <f t="shared" si="8"/>
        <v>#REF!</v>
      </c>
      <c r="AZ570" t="e">
        <f>+AVERAGE(#REF!)</f>
        <v>#REF!</v>
      </c>
    </row>
    <row r="571" spans="1:52">
      <c r="A571" s="10">
        <v>569</v>
      </c>
      <c r="B571" s="21">
        <v>42145</v>
      </c>
      <c r="C571" s="10" t="s">
        <v>76</v>
      </c>
      <c r="D571" s="10"/>
      <c r="E571" s="10" t="s">
        <v>446</v>
      </c>
      <c r="F571" s="10" t="s">
        <v>1245</v>
      </c>
      <c r="G571" s="10"/>
      <c r="H571" s="10"/>
      <c r="I571" s="10"/>
      <c r="J571" s="10" t="s">
        <v>265</v>
      </c>
      <c r="K571" s="10"/>
      <c r="L571" s="10" t="s">
        <v>113</v>
      </c>
      <c r="M571" s="10" t="s">
        <v>144</v>
      </c>
      <c r="N571" s="10"/>
      <c r="O571" s="10" t="s">
        <v>182</v>
      </c>
      <c r="P571" s="10" t="s">
        <v>757</v>
      </c>
      <c r="Q571" s="10"/>
      <c r="R571" s="10">
        <v>4746642</v>
      </c>
      <c r="S571" s="39"/>
      <c r="T571" s="10"/>
      <c r="U571" s="49"/>
      <c r="V571" s="39"/>
      <c r="W571" s="11"/>
      <c r="X571" s="52"/>
      <c r="Y571" s="37"/>
      <c r="Z571" s="49"/>
      <c r="AA571" s="10"/>
      <c r="AB571" s="10"/>
      <c r="AC571" s="10"/>
      <c r="AD571" s="10"/>
      <c r="AE571" s="10"/>
      <c r="AF571" s="39"/>
      <c r="AG571" s="39"/>
      <c r="AH571" s="12">
        <f>+IF(AC571+(AB571*12)=0,0,(((AD571*12)+AE571)-((AB571*12)+AC571+((AF571*12)+AG571))))</f>
        <v>0</v>
      </c>
      <c r="AI571" s="12">
        <f>+((AF571*12)+AG571)+((AB571*12)+AC571)-AH571</f>
        <v>0</v>
      </c>
      <c r="AJ571" s="13">
        <f>+X571+Y571</f>
        <v>0</v>
      </c>
      <c r="AK571" s="10">
        <f>+AI571-AJ571</f>
        <v>0</v>
      </c>
      <c r="AL571" s="39" t="e">
        <f>+IF(AZ571&gt;11000,11000,AZ571)</f>
        <v>#REF!</v>
      </c>
      <c r="AM571" s="10" t="e">
        <f>AL571*(AK571/12)</f>
        <v>#REF!</v>
      </c>
      <c r="AN571" s="10"/>
      <c r="AO571" s="10" t="e">
        <f>+AN571/AM571</f>
        <v>#REF!</v>
      </c>
      <c r="AP571" s="10" t="e">
        <f>AM571*(1-AO571)</f>
        <v>#REF!</v>
      </c>
      <c r="AQ571" s="10"/>
      <c r="AR571" s="10" t="e">
        <f>+AQ571/AM571</f>
        <v>#REF!</v>
      </c>
      <c r="AS571" s="10" t="e">
        <f>+AM571-AN571-AQ571</f>
        <v>#REF!</v>
      </c>
      <c r="AT571" s="10"/>
      <c r="AU571" s="10"/>
      <c r="AV571" s="10"/>
      <c r="AW571" s="10" t="e">
        <f t="shared" si="8"/>
        <v>#REF!</v>
      </c>
      <c r="AZ571" t="e">
        <f>+AVERAGE(#REF!)</f>
        <v>#REF!</v>
      </c>
    </row>
    <row r="572" spans="1:52">
      <c r="A572" s="10">
        <v>570</v>
      </c>
      <c r="B572" s="21">
        <v>42146</v>
      </c>
      <c r="C572" s="10" t="s">
        <v>1246</v>
      </c>
      <c r="D572" s="10"/>
      <c r="E572" s="10" t="s">
        <v>108</v>
      </c>
      <c r="F572" s="10" t="s">
        <v>1247</v>
      </c>
      <c r="G572" s="10"/>
      <c r="H572" s="10"/>
      <c r="I572" s="10"/>
      <c r="J572" s="10" t="s">
        <v>51</v>
      </c>
      <c r="K572" s="10"/>
      <c r="L572" s="10" t="s">
        <v>984</v>
      </c>
      <c r="M572" s="10" t="s">
        <v>1246</v>
      </c>
      <c r="N572" s="10"/>
      <c r="O572" s="10" t="s">
        <v>108</v>
      </c>
      <c r="P572" s="10" t="s">
        <v>1247</v>
      </c>
      <c r="Q572" s="10"/>
      <c r="R572" s="10">
        <v>2373553</v>
      </c>
      <c r="S572" s="39"/>
      <c r="T572" s="10"/>
      <c r="U572" s="49"/>
      <c r="V572" s="39"/>
      <c r="W572" s="11"/>
      <c r="X572" s="52"/>
      <c r="Y572" s="37"/>
      <c r="Z572" s="49"/>
      <c r="AA572" s="10"/>
      <c r="AB572" s="10"/>
      <c r="AC572" s="10"/>
      <c r="AD572" s="10"/>
      <c r="AE572" s="10"/>
      <c r="AF572" s="39"/>
      <c r="AG572" s="39"/>
      <c r="AH572" s="12">
        <f>+IF(AC572+(AB572*12)=0,0,(((AD572*12)+AE572)-((AB572*12)+AC572+((AF572*12)+AG572))))</f>
        <v>0</v>
      </c>
      <c r="AI572" s="12">
        <f>+((AF572*12)+AG572)+((AB572*12)+AC572)-AH572</f>
        <v>0</v>
      </c>
      <c r="AJ572" s="13">
        <f>+X572+Y572</f>
        <v>0</v>
      </c>
      <c r="AK572" s="10">
        <f>+AI572-AJ572</f>
        <v>0</v>
      </c>
      <c r="AL572" s="39" t="e">
        <f>+IF(AZ572&gt;11000,11000,AZ572)</f>
        <v>#REF!</v>
      </c>
      <c r="AM572" s="10" t="e">
        <f>AL572*(AK572/12)</f>
        <v>#REF!</v>
      </c>
      <c r="AN572" s="10"/>
      <c r="AO572" s="10" t="e">
        <f>+AN572/AM572</f>
        <v>#REF!</v>
      </c>
      <c r="AP572" s="10" t="e">
        <f>AM572*(1-AO572)</f>
        <v>#REF!</v>
      </c>
      <c r="AQ572" s="10"/>
      <c r="AR572" s="10" t="e">
        <f>+AQ572/AM572</f>
        <v>#REF!</v>
      </c>
      <c r="AS572" s="10" t="e">
        <f>+AM572-AN572-AQ572</f>
        <v>#REF!</v>
      </c>
      <c r="AT572" s="10"/>
      <c r="AU572" s="10"/>
      <c r="AV572" s="10"/>
      <c r="AW572" s="10" t="e">
        <f t="shared" si="8"/>
        <v>#REF!</v>
      </c>
      <c r="AZ572" t="e">
        <f>+AVERAGE(#REF!)</f>
        <v>#REF!</v>
      </c>
    </row>
    <row r="573" spans="1:52">
      <c r="A573" s="10">
        <v>571</v>
      </c>
      <c r="B573" s="21">
        <v>42150</v>
      </c>
      <c r="C573" s="10" t="s">
        <v>874</v>
      </c>
      <c r="D573" s="10"/>
      <c r="E573" s="10" t="s">
        <v>103</v>
      </c>
      <c r="F573" s="10" t="s">
        <v>909</v>
      </c>
      <c r="G573" s="10"/>
      <c r="H573" s="10"/>
      <c r="I573" s="10"/>
      <c r="J573" s="10" t="s">
        <v>80</v>
      </c>
      <c r="K573" s="10"/>
      <c r="L573" s="10" t="s">
        <v>57</v>
      </c>
      <c r="M573" s="10" t="s">
        <v>1248</v>
      </c>
      <c r="N573" s="10"/>
      <c r="O573" s="10" t="s">
        <v>103</v>
      </c>
      <c r="P573" s="10" t="s">
        <v>1099</v>
      </c>
      <c r="Q573" s="10"/>
      <c r="R573" s="10">
        <v>373073</v>
      </c>
      <c r="S573" s="39"/>
      <c r="T573" s="10"/>
      <c r="U573" s="49"/>
      <c r="V573" s="39"/>
      <c r="W573" s="11"/>
      <c r="X573" s="52"/>
      <c r="Y573" s="37"/>
      <c r="Z573" s="49"/>
      <c r="AA573" s="10"/>
      <c r="AB573" s="10"/>
      <c r="AC573" s="10"/>
      <c r="AD573" s="10"/>
      <c r="AE573" s="10"/>
      <c r="AF573" s="39"/>
      <c r="AG573" s="39"/>
      <c r="AH573" s="12">
        <f>+IF(AC573+(AB573*12)=0,0,(((AD573*12)+AE573)-((AB573*12)+AC573+((AF573*12)+AG573))))</f>
        <v>0</v>
      </c>
      <c r="AI573" s="12">
        <f>+((AF573*12)+AG573)+((AB573*12)+AC573)-AH573</f>
        <v>0</v>
      </c>
      <c r="AJ573" s="13">
        <f>+X573+Y573</f>
        <v>0</v>
      </c>
      <c r="AK573" s="10">
        <f>+AI573-AJ573</f>
        <v>0</v>
      </c>
      <c r="AL573" s="39" t="e">
        <f>+IF(AZ573&gt;11000,11000,AZ573)</f>
        <v>#REF!</v>
      </c>
      <c r="AM573" s="10" t="e">
        <f>AL573*(AK573/12)</f>
        <v>#REF!</v>
      </c>
      <c r="AN573" s="10"/>
      <c r="AO573" s="10" t="e">
        <f>+AN573/AM573</f>
        <v>#REF!</v>
      </c>
      <c r="AP573" s="10" t="e">
        <f>AM573*(1-AO573)</f>
        <v>#REF!</v>
      </c>
      <c r="AQ573" s="10"/>
      <c r="AR573" s="10" t="e">
        <f>+AQ573/AM573</f>
        <v>#REF!</v>
      </c>
      <c r="AS573" s="10" t="e">
        <f>+AM573-AN573-AQ573</f>
        <v>#REF!</v>
      </c>
      <c r="AT573" s="10"/>
      <c r="AU573" s="10"/>
      <c r="AV573" s="10"/>
      <c r="AW573" s="10" t="e">
        <f t="shared" si="8"/>
        <v>#REF!</v>
      </c>
      <c r="AZ573" t="e">
        <f>+AVERAGE(#REF!)</f>
        <v>#REF!</v>
      </c>
    </row>
    <row r="574" spans="1:52">
      <c r="A574" s="10">
        <v>572</v>
      </c>
      <c r="B574" s="21">
        <v>42152</v>
      </c>
      <c r="C574" s="10" t="s">
        <v>1249</v>
      </c>
      <c r="D574" s="10"/>
      <c r="E574" s="10" t="s">
        <v>1250</v>
      </c>
      <c r="F574" s="10" t="s">
        <v>1250</v>
      </c>
      <c r="G574" s="10"/>
      <c r="H574" s="10"/>
      <c r="I574" s="10"/>
      <c r="J574" s="10" t="s">
        <v>51</v>
      </c>
      <c r="K574" s="10"/>
      <c r="L574" s="10" t="s">
        <v>223</v>
      </c>
      <c r="M574" s="10" t="s">
        <v>1249</v>
      </c>
      <c r="N574" s="10"/>
      <c r="O574" s="10" t="s">
        <v>1250</v>
      </c>
      <c r="P574" s="10" t="s">
        <v>1250</v>
      </c>
      <c r="Q574" s="10"/>
      <c r="R574" s="10">
        <v>612789</v>
      </c>
      <c r="S574" s="39"/>
      <c r="T574" s="10"/>
      <c r="U574" s="49"/>
      <c r="V574" s="39"/>
      <c r="W574" s="11"/>
      <c r="X574" s="52"/>
      <c r="Y574" s="37"/>
      <c r="Z574" s="49"/>
      <c r="AA574" s="10"/>
      <c r="AB574" s="10"/>
      <c r="AC574" s="10"/>
      <c r="AD574" s="10"/>
      <c r="AE574" s="10"/>
      <c r="AF574" s="39"/>
      <c r="AG574" s="39"/>
      <c r="AH574" s="12">
        <f>+IF(AC574+(AB574*12)=0,0,(((AD574*12)+AE574)-((AB574*12)+AC574+((AF574*12)+AG574))))</f>
        <v>0</v>
      </c>
      <c r="AI574" s="12">
        <f>+((AF574*12)+AG574)+((AB574*12)+AC574)-AH574</f>
        <v>0</v>
      </c>
      <c r="AJ574" s="13">
        <f>+X574+Y574</f>
        <v>0</v>
      </c>
      <c r="AK574" s="10">
        <f>+AI574-AJ574</f>
        <v>0</v>
      </c>
      <c r="AL574" s="39" t="e">
        <f>+IF(AZ574&gt;11000,11000,AZ574)</f>
        <v>#REF!</v>
      </c>
      <c r="AM574" s="10" t="e">
        <f>AL574*(AK574/12)</f>
        <v>#REF!</v>
      </c>
      <c r="AN574" s="10"/>
      <c r="AO574" s="10" t="e">
        <f>+AN574/AM574</f>
        <v>#REF!</v>
      </c>
      <c r="AP574" s="10" t="e">
        <f>AM574*(1-AO574)</f>
        <v>#REF!</v>
      </c>
      <c r="AQ574" s="10"/>
      <c r="AR574" s="10" t="e">
        <f>+AQ574/AM574</f>
        <v>#REF!</v>
      </c>
      <c r="AS574" s="10" t="e">
        <f>+AM574-AN574-AQ574</f>
        <v>#REF!</v>
      </c>
      <c r="AT574" s="10"/>
      <c r="AU574" s="10"/>
      <c r="AV574" s="10"/>
      <c r="AW574" s="10" t="e">
        <f t="shared" si="8"/>
        <v>#REF!</v>
      </c>
      <c r="AZ574" t="e">
        <f>+AVERAGE(#REF!)</f>
        <v>#REF!</v>
      </c>
    </row>
    <row r="575" spans="1:52">
      <c r="A575" s="10">
        <v>573</v>
      </c>
      <c r="B575" s="21">
        <v>42152</v>
      </c>
      <c r="C575" s="10" t="s">
        <v>849</v>
      </c>
      <c r="D575" s="10"/>
      <c r="E575" s="10" t="s">
        <v>1090</v>
      </c>
      <c r="F575" s="10" t="s">
        <v>446</v>
      </c>
      <c r="G575" s="10"/>
      <c r="H575" s="10"/>
      <c r="I575" s="10"/>
      <c r="J575" s="10" t="s">
        <v>51</v>
      </c>
      <c r="K575" s="10"/>
      <c r="L575" s="10" t="s">
        <v>113</v>
      </c>
      <c r="M575" s="10" t="s">
        <v>849</v>
      </c>
      <c r="N575" s="10"/>
      <c r="O575" s="10" t="s">
        <v>1090</v>
      </c>
      <c r="P575" s="10" t="s">
        <v>446</v>
      </c>
      <c r="Q575" s="10"/>
      <c r="R575" s="10" t="s">
        <v>1251</v>
      </c>
      <c r="S575" s="39"/>
      <c r="T575" s="10"/>
      <c r="U575" s="49"/>
      <c r="V575" s="39"/>
      <c r="W575" s="11"/>
      <c r="X575" s="52"/>
      <c r="Y575" s="37"/>
      <c r="Z575" s="49"/>
      <c r="AA575" s="10"/>
      <c r="AB575" s="10"/>
      <c r="AC575" s="10"/>
      <c r="AD575" s="10"/>
      <c r="AE575" s="10"/>
      <c r="AF575" s="39"/>
      <c r="AG575" s="39"/>
      <c r="AH575" s="12">
        <f>+IF(AC575+(AB575*12)=0,0,(((AD575*12)+AE575)-((AB575*12)+AC575+((AF575*12)+AG575))))</f>
        <v>0</v>
      </c>
      <c r="AI575" s="12">
        <f>+((AF575*12)+AG575)+((AB575*12)+AC575)-AH575</f>
        <v>0</v>
      </c>
      <c r="AJ575" s="13">
        <f>+X575+Y575</f>
        <v>0</v>
      </c>
      <c r="AK575" s="10">
        <f>+AI575-AJ575</f>
        <v>0</v>
      </c>
      <c r="AL575" s="39" t="e">
        <f>+IF(AZ575&gt;11000,11000,AZ575)</f>
        <v>#REF!</v>
      </c>
      <c r="AM575" s="10" t="e">
        <f>AL575*(AK575/12)</f>
        <v>#REF!</v>
      </c>
      <c r="AN575" s="10"/>
      <c r="AO575" s="10" t="e">
        <f>+AN575/AM575</f>
        <v>#REF!</v>
      </c>
      <c r="AP575" s="10" t="e">
        <f>AM575*(1-AO575)</f>
        <v>#REF!</v>
      </c>
      <c r="AQ575" s="10"/>
      <c r="AR575" s="10" t="e">
        <f>+AQ575/AM575</f>
        <v>#REF!</v>
      </c>
      <c r="AS575" s="10" t="e">
        <f>+AM575-AN575-AQ575</f>
        <v>#REF!</v>
      </c>
      <c r="AT575" s="10"/>
      <c r="AU575" s="10"/>
      <c r="AV575" s="10"/>
      <c r="AW575" s="10" t="e">
        <f t="shared" si="8"/>
        <v>#REF!</v>
      </c>
      <c r="AZ575" t="e">
        <f>+AVERAGE(#REF!)</f>
        <v>#REF!</v>
      </c>
    </row>
    <row r="576" spans="1:52">
      <c r="A576" s="10">
        <v>574</v>
      </c>
      <c r="B576" s="21">
        <v>42157</v>
      </c>
      <c r="C576" s="10" t="s">
        <v>406</v>
      </c>
      <c r="D576" s="10"/>
      <c r="E576" s="10" t="s">
        <v>450</v>
      </c>
      <c r="F576" s="10" t="s">
        <v>485</v>
      </c>
      <c r="G576" s="10" t="s">
        <v>1252</v>
      </c>
      <c r="H576" s="10"/>
      <c r="I576" s="10"/>
      <c r="J576" s="10" t="s">
        <v>265</v>
      </c>
      <c r="K576" s="10"/>
      <c r="L576" s="10" t="s">
        <v>52</v>
      </c>
      <c r="M576" s="10" t="s">
        <v>1154</v>
      </c>
      <c r="N576" s="10"/>
      <c r="O576" s="10" t="s">
        <v>180</v>
      </c>
      <c r="P576" s="10" t="s">
        <v>450</v>
      </c>
      <c r="Q576" s="10"/>
      <c r="R576" s="10">
        <v>687411</v>
      </c>
      <c r="S576" s="39"/>
      <c r="T576" s="10"/>
      <c r="U576" s="49"/>
      <c r="V576" s="39"/>
      <c r="W576" s="11"/>
      <c r="X576" s="52"/>
      <c r="Y576" s="37"/>
      <c r="Z576" s="49"/>
      <c r="AA576" s="10"/>
      <c r="AB576" s="10"/>
      <c r="AC576" s="10"/>
      <c r="AD576" s="10"/>
      <c r="AE576" s="10"/>
      <c r="AF576" s="39"/>
      <c r="AG576" s="39"/>
      <c r="AH576" s="12">
        <f>+IF(AC576+(AB576*12)=0,0,(((AD576*12)+AE576)-((AB576*12)+AC576+((AF576*12)+AG576))))</f>
        <v>0</v>
      </c>
      <c r="AI576" s="12">
        <f>+((AF576*12)+AG576)+((AB576*12)+AC576)-AH576</f>
        <v>0</v>
      </c>
      <c r="AJ576" s="13">
        <f>+X576+Y576</f>
        <v>0</v>
      </c>
      <c r="AK576" s="10">
        <f>+AI576-AJ576</f>
        <v>0</v>
      </c>
      <c r="AL576" s="39" t="e">
        <f>+IF(AZ576&gt;11000,11000,AZ576)</f>
        <v>#REF!</v>
      </c>
      <c r="AM576" s="10" t="e">
        <f>AL576*(AK576/12)</f>
        <v>#REF!</v>
      </c>
      <c r="AN576" s="10"/>
      <c r="AO576" s="10" t="e">
        <f>+AN576/AM576</f>
        <v>#REF!</v>
      </c>
      <c r="AP576" s="10" t="e">
        <f>AM576*(1-AO576)</f>
        <v>#REF!</v>
      </c>
      <c r="AQ576" s="10"/>
      <c r="AR576" s="10" t="e">
        <f>+AQ576/AM576</f>
        <v>#REF!</v>
      </c>
      <c r="AS576" s="10" t="e">
        <f>+AM576-AN576-AQ576</f>
        <v>#REF!</v>
      </c>
      <c r="AT576" s="10"/>
      <c r="AU576" s="10"/>
      <c r="AV576" s="10"/>
      <c r="AW576" s="10" t="e">
        <f t="shared" si="8"/>
        <v>#REF!</v>
      </c>
      <c r="AZ576" t="e">
        <f>+AVERAGE(#REF!)</f>
        <v>#REF!</v>
      </c>
    </row>
    <row r="577" spans="1:52">
      <c r="A577" s="10">
        <v>575</v>
      </c>
      <c r="B577" s="21">
        <v>42157</v>
      </c>
      <c r="C577" s="10" t="s">
        <v>1253</v>
      </c>
      <c r="D577" s="10" t="s">
        <v>1254</v>
      </c>
      <c r="E577" s="10" t="s">
        <v>401</v>
      </c>
      <c r="F577" s="10"/>
      <c r="G577" s="10" t="s">
        <v>1255</v>
      </c>
      <c r="H577" s="10"/>
      <c r="I577" s="10"/>
      <c r="J577" s="10" t="s">
        <v>265</v>
      </c>
      <c r="K577" s="10"/>
      <c r="L577" s="10" t="s">
        <v>150</v>
      </c>
      <c r="M577" s="10" t="s">
        <v>771</v>
      </c>
      <c r="N577" s="10"/>
      <c r="O577" s="10" t="s">
        <v>1256</v>
      </c>
      <c r="P577" s="10" t="s">
        <v>463</v>
      </c>
      <c r="Q577" s="10"/>
      <c r="R577" s="10">
        <v>664955</v>
      </c>
      <c r="S577" s="39"/>
      <c r="T577" s="10"/>
      <c r="U577" s="49"/>
      <c r="V577" s="39"/>
      <c r="W577" s="11"/>
      <c r="X577" s="52"/>
      <c r="Y577" s="37"/>
      <c r="Z577" s="49"/>
      <c r="AA577" s="10"/>
      <c r="AB577" s="10"/>
      <c r="AC577" s="10"/>
      <c r="AD577" s="10"/>
      <c r="AE577" s="10"/>
      <c r="AF577" s="39"/>
      <c r="AG577" s="39"/>
      <c r="AH577" s="12">
        <f>+IF(AC577+(AB577*12)=0,0,(((AD577*12)+AE577)-((AB577*12)+AC577+((AF577*12)+AG577))))</f>
        <v>0</v>
      </c>
      <c r="AI577" s="12">
        <f>+((AF577*12)+AG577)+((AB577*12)+AC577)-AH577</f>
        <v>0</v>
      </c>
      <c r="AJ577" s="13">
        <f>+X577+Y577</f>
        <v>0</v>
      </c>
      <c r="AK577" s="10">
        <f>+AI577-AJ577</f>
        <v>0</v>
      </c>
      <c r="AL577" s="39" t="e">
        <f>+IF(AZ577&gt;11000,11000,AZ577)</f>
        <v>#REF!</v>
      </c>
      <c r="AM577" s="10" t="e">
        <f>AL577*(AK577/12)</f>
        <v>#REF!</v>
      </c>
      <c r="AN577" s="10"/>
      <c r="AO577" s="10" t="e">
        <f>+AN577/AM577</f>
        <v>#REF!</v>
      </c>
      <c r="AP577" s="10" t="e">
        <f>AM577*(1-AO577)</f>
        <v>#REF!</v>
      </c>
      <c r="AQ577" s="10"/>
      <c r="AR577" s="10" t="e">
        <f>+AQ577/AM577</f>
        <v>#REF!</v>
      </c>
      <c r="AS577" s="10" t="e">
        <f>+AM577-AN577-AQ577</f>
        <v>#REF!</v>
      </c>
      <c r="AT577" s="10"/>
      <c r="AU577" s="10"/>
      <c r="AV577" s="10"/>
      <c r="AW577" s="10" t="e">
        <f t="shared" si="8"/>
        <v>#REF!</v>
      </c>
      <c r="AZ577" t="e">
        <f>+AVERAGE(#REF!)</f>
        <v>#REF!</v>
      </c>
    </row>
    <row r="578" spans="1:52">
      <c r="A578" s="10">
        <v>576</v>
      </c>
      <c r="B578" s="21">
        <v>42158</v>
      </c>
      <c r="C578" s="10" t="s">
        <v>76</v>
      </c>
      <c r="D578" s="10" t="s">
        <v>476</v>
      </c>
      <c r="E578" s="10" t="s">
        <v>394</v>
      </c>
      <c r="F578" s="10"/>
      <c r="G578" s="10" t="s">
        <v>1257</v>
      </c>
      <c r="H578" s="10"/>
      <c r="I578" s="10"/>
      <c r="J578" s="10" t="s">
        <v>265</v>
      </c>
      <c r="K578" s="10"/>
      <c r="L578" s="10" t="s">
        <v>81</v>
      </c>
      <c r="M578" s="10" t="s">
        <v>849</v>
      </c>
      <c r="N578" s="10" t="s">
        <v>1258</v>
      </c>
      <c r="O578" s="10" t="s">
        <v>1259</v>
      </c>
      <c r="P578" s="10" t="s">
        <v>1260</v>
      </c>
      <c r="Q578" s="10"/>
      <c r="R578" s="10">
        <v>3433925</v>
      </c>
      <c r="S578" s="39"/>
      <c r="T578" s="10"/>
      <c r="U578" s="49"/>
      <c r="V578" s="39"/>
      <c r="W578" s="11"/>
      <c r="X578" s="52"/>
      <c r="Y578" s="37"/>
      <c r="Z578" s="49"/>
      <c r="AA578" s="10"/>
      <c r="AB578" s="10"/>
      <c r="AC578" s="10"/>
      <c r="AD578" s="10"/>
      <c r="AE578" s="10"/>
      <c r="AF578" s="39"/>
      <c r="AG578" s="39"/>
      <c r="AH578" s="12">
        <f>+IF(AC578+(AB578*12)=0,0,(((AD578*12)+AE578)-((AB578*12)+AC578+((AF578*12)+AG578))))</f>
        <v>0</v>
      </c>
      <c r="AI578" s="12">
        <f>+((AF578*12)+AG578)+((AB578*12)+AC578)-AH578</f>
        <v>0</v>
      </c>
      <c r="AJ578" s="13">
        <f>+X578+Y578</f>
        <v>0</v>
      </c>
      <c r="AK578" s="10">
        <f>+AI578-AJ578</f>
        <v>0</v>
      </c>
      <c r="AL578" s="39" t="e">
        <f>+IF(AZ578&gt;11000,11000,AZ578)</f>
        <v>#REF!</v>
      </c>
      <c r="AM578" s="10" t="e">
        <f>AL578*(AK578/12)</f>
        <v>#REF!</v>
      </c>
      <c r="AN578" s="10"/>
      <c r="AO578" s="10" t="e">
        <f>+AN578/AM578</f>
        <v>#REF!</v>
      </c>
      <c r="AP578" s="10" t="e">
        <f>AM578*(1-AO578)</f>
        <v>#REF!</v>
      </c>
      <c r="AQ578" s="10"/>
      <c r="AR578" s="10" t="e">
        <f>+AQ578/AM578</f>
        <v>#REF!</v>
      </c>
      <c r="AS578" s="10" t="e">
        <f>+AM578-AN578-AQ578</f>
        <v>#REF!</v>
      </c>
      <c r="AT578" s="10"/>
      <c r="AU578" s="10"/>
      <c r="AV578" s="10"/>
      <c r="AW578" s="10" t="e">
        <f t="shared" si="8"/>
        <v>#REF!</v>
      </c>
      <c r="AZ578" t="e">
        <f>+AVERAGE(#REF!)</f>
        <v>#REF!</v>
      </c>
    </row>
    <row r="579" spans="1:52">
      <c r="A579" s="10">
        <v>577</v>
      </c>
      <c r="B579" s="21">
        <v>42163</v>
      </c>
      <c r="C579" s="10" t="s">
        <v>86</v>
      </c>
      <c r="D579" s="10"/>
      <c r="E579" s="10" t="s">
        <v>1030</v>
      </c>
      <c r="F579" s="10" t="s">
        <v>778</v>
      </c>
      <c r="G579" s="10"/>
      <c r="H579" s="10"/>
      <c r="I579" s="10"/>
      <c r="J579" s="10" t="s">
        <v>51</v>
      </c>
      <c r="K579" s="10"/>
      <c r="L579" s="10" t="s">
        <v>131</v>
      </c>
      <c r="M579" s="10" t="s">
        <v>86</v>
      </c>
      <c r="N579" s="10"/>
      <c r="O579" s="10" t="s">
        <v>1030</v>
      </c>
      <c r="P579" s="10" t="s">
        <v>778</v>
      </c>
      <c r="Q579" s="10"/>
      <c r="R579" s="10">
        <v>926639</v>
      </c>
      <c r="S579" s="39"/>
      <c r="T579" s="10"/>
      <c r="U579" s="49"/>
      <c r="V579" s="39"/>
      <c r="W579" s="11"/>
      <c r="X579" s="52"/>
      <c r="Y579" s="37"/>
      <c r="Z579" s="49"/>
      <c r="AA579" s="10"/>
      <c r="AB579" s="10"/>
      <c r="AC579" s="10"/>
      <c r="AD579" s="10"/>
      <c r="AE579" s="10"/>
      <c r="AF579" s="39"/>
      <c r="AG579" s="39"/>
      <c r="AH579" s="12">
        <f>+IF(AC579+(AB579*12)=0,0,(((AD579*12)+AE579)-((AB579*12)+AC579+((AF579*12)+AG579))))</f>
        <v>0</v>
      </c>
      <c r="AI579" s="12">
        <f>+((AF579*12)+AG579)+((AB579*12)+AC579)-AH579</f>
        <v>0</v>
      </c>
      <c r="AJ579" s="13">
        <f>+X579+Y579</f>
        <v>0</v>
      </c>
      <c r="AK579" s="10">
        <f>+AI579-AJ579</f>
        <v>0</v>
      </c>
      <c r="AL579" s="39" t="e">
        <f>+IF(AZ579&gt;11000,11000,AZ579)</f>
        <v>#REF!</v>
      </c>
      <c r="AM579" s="10" t="e">
        <f>AL579*(AK579/12)</f>
        <v>#REF!</v>
      </c>
      <c r="AN579" s="10"/>
      <c r="AO579" s="10" t="e">
        <f>+AN579/AM579</f>
        <v>#REF!</v>
      </c>
      <c r="AP579" s="10" t="e">
        <f>AM579*(1-AO579)</f>
        <v>#REF!</v>
      </c>
      <c r="AQ579" s="10"/>
      <c r="AR579" s="10" t="e">
        <f>+AQ579/AM579</f>
        <v>#REF!</v>
      </c>
      <c r="AS579" s="10" t="e">
        <f>+AM579-AN579-AQ579</f>
        <v>#REF!</v>
      </c>
      <c r="AT579" s="10"/>
      <c r="AU579" s="10"/>
      <c r="AV579" s="10"/>
      <c r="AW579" s="10" t="e">
        <f t="shared" si="8"/>
        <v>#REF!</v>
      </c>
      <c r="AZ579" t="e">
        <f>+AVERAGE(#REF!)</f>
        <v>#REF!</v>
      </c>
    </row>
    <row r="580" spans="1:52">
      <c r="A580" s="10">
        <v>578</v>
      </c>
      <c r="B580" s="21">
        <v>42163</v>
      </c>
      <c r="C580" s="10" t="s">
        <v>677</v>
      </c>
      <c r="D580" s="10"/>
      <c r="E580" s="10" t="s">
        <v>126</v>
      </c>
      <c r="F580" s="10" t="s">
        <v>1261</v>
      </c>
      <c r="G580" s="10"/>
      <c r="H580" s="10"/>
      <c r="I580" s="10"/>
      <c r="J580" s="10" t="s">
        <v>265</v>
      </c>
      <c r="K580" s="10"/>
      <c r="L580" s="10" t="s">
        <v>57</v>
      </c>
      <c r="M580" s="10" t="s">
        <v>171</v>
      </c>
      <c r="N580" s="10"/>
      <c r="O580" s="10" t="s">
        <v>182</v>
      </c>
      <c r="P580" s="10" t="s">
        <v>977</v>
      </c>
      <c r="Q580" s="10"/>
      <c r="R580" s="10">
        <v>5997801</v>
      </c>
      <c r="S580" s="39"/>
      <c r="T580" s="10"/>
      <c r="U580" s="49"/>
      <c r="V580" s="39"/>
      <c r="W580" s="11"/>
      <c r="X580" s="52"/>
      <c r="Y580" s="37"/>
      <c r="Z580" s="49"/>
      <c r="AA580" s="10"/>
      <c r="AB580" s="10"/>
      <c r="AC580" s="10"/>
      <c r="AD580" s="10"/>
      <c r="AE580" s="10"/>
      <c r="AF580" s="39"/>
      <c r="AG580" s="39"/>
      <c r="AH580" s="12">
        <f>+IF(AC580+(AB580*12)=0,0,(((AD580*12)+AE580)-((AB580*12)+AC580+((AF580*12)+AG580))))</f>
        <v>0</v>
      </c>
      <c r="AI580" s="12">
        <f>+((AF580*12)+AG580)+((AB580*12)+AC580)-AH580</f>
        <v>0</v>
      </c>
      <c r="AJ580" s="13">
        <f>+X580+Y580</f>
        <v>0</v>
      </c>
      <c r="AK580" s="10">
        <f>+AI580-AJ580</f>
        <v>0</v>
      </c>
      <c r="AL580" s="39" t="e">
        <f>+IF(AZ580&gt;11000,11000,AZ580)</f>
        <v>#REF!</v>
      </c>
      <c r="AM580" s="10" t="e">
        <f>AL580*(AK580/12)</f>
        <v>#REF!</v>
      </c>
      <c r="AN580" s="10"/>
      <c r="AO580" s="10" t="e">
        <f>+AN580/AM580</f>
        <v>#REF!</v>
      </c>
      <c r="AP580" s="10" t="e">
        <f>AM580*(1-AO580)</f>
        <v>#REF!</v>
      </c>
      <c r="AQ580" s="10"/>
      <c r="AR580" s="10" t="e">
        <f>+AQ580/AM580</f>
        <v>#REF!</v>
      </c>
      <c r="AS580" s="10" t="e">
        <f>+AM580-AN580-AQ580</f>
        <v>#REF!</v>
      </c>
      <c r="AT580" s="10"/>
      <c r="AU580" s="10"/>
      <c r="AV580" s="10"/>
      <c r="AW580" s="10" t="e">
        <f t="shared" ref="AW580:AW643" si="9">+AM580-AN580-AQ580-AT580</f>
        <v>#REF!</v>
      </c>
      <c r="AZ580" t="e">
        <f>+AVERAGE(#REF!)</f>
        <v>#REF!</v>
      </c>
    </row>
    <row r="581" spans="1:52">
      <c r="A581" s="10">
        <v>579</v>
      </c>
      <c r="B581" s="21">
        <v>42163</v>
      </c>
      <c r="C581" s="10" t="s">
        <v>375</v>
      </c>
      <c r="D581" s="10"/>
      <c r="E581" s="10" t="s">
        <v>182</v>
      </c>
      <c r="F581" s="10" t="s">
        <v>380</v>
      </c>
      <c r="G581" s="10"/>
      <c r="H581" s="10"/>
      <c r="I581" s="10"/>
      <c r="J581" s="10" t="s">
        <v>265</v>
      </c>
      <c r="K581" s="10"/>
      <c r="L581" s="10" t="s">
        <v>113</v>
      </c>
      <c r="M581" s="10" t="s">
        <v>1262</v>
      </c>
      <c r="N581" s="10"/>
      <c r="O581" s="10" t="s">
        <v>343</v>
      </c>
      <c r="P581" s="10" t="s">
        <v>1263</v>
      </c>
      <c r="Q581" s="10"/>
      <c r="R581" s="10">
        <v>3497692</v>
      </c>
      <c r="S581" s="39"/>
      <c r="T581" s="10"/>
      <c r="U581" s="49"/>
      <c r="V581" s="39"/>
      <c r="W581" s="11"/>
      <c r="X581" s="52"/>
      <c r="Y581" s="37"/>
      <c r="Z581" s="49"/>
      <c r="AA581" s="10"/>
      <c r="AB581" s="10"/>
      <c r="AC581" s="10"/>
      <c r="AD581" s="10"/>
      <c r="AE581" s="10"/>
      <c r="AF581" s="39"/>
      <c r="AG581" s="39"/>
      <c r="AH581" s="12">
        <f>+IF(AC581+(AB581*12)=0,0,(((AD581*12)+AE581)-((AB581*12)+AC581+((AF581*12)+AG581))))</f>
        <v>0</v>
      </c>
      <c r="AI581" s="12">
        <f>+((AF581*12)+AG581)+((AB581*12)+AC581)-AH581</f>
        <v>0</v>
      </c>
      <c r="AJ581" s="13">
        <f>+X581+Y581</f>
        <v>0</v>
      </c>
      <c r="AK581" s="10">
        <f>+AI581-AJ581</f>
        <v>0</v>
      </c>
      <c r="AL581" s="39" t="e">
        <f>+IF(AZ581&gt;11000,11000,AZ581)</f>
        <v>#REF!</v>
      </c>
      <c r="AM581" s="10" t="e">
        <f>AL581*(AK581/12)</f>
        <v>#REF!</v>
      </c>
      <c r="AN581" s="10"/>
      <c r="AO581" s="10" t="e">
        <f>+AN581/AM581</f>
        <v>#REF!</v>
      </c>
      <c r="AP581" s="10" t="e">
        <f>AM581*(1-AO581)</f>
        <v>#REF!</v>
      </c>
      <c r="AQ581" s="10"/>
      <c r="AR581" s="10" t="e">
        <f>+AQ581/AM581</f>
        <v>#REF!</v>
      </c>
      <c r="AS581" s="10" t="e">
        <f>+AM581-AN581-AQ581</f>
        <v>#REF!</v>
      </c>
      <c r="AT581" s="10"/>
      <c r="AU581" s="10"/>
      <c r="AV581" s="10"/>
      <c r="AW581" s="10" t="e">
        <f t="shared" si="9"/>
        <v>#REF!</v>
      </c>
      <c r="AZ581" t="e">
        <f>+AVERAGE(#REF!)</f>
        <v>#REF!</v>
      </c>
    </row>
    <row r="582" spans="1:52">
      <c r="A582" s="10">
        <v>580</v>
      </c>
      <c r="B582" s="21">
        <v>42163</v>
      </c>
      <c r="C582" s="10" t="s">
        <v>330</v>
      </c>
      <c r="D582" s="10"/>
      <c r="E582" s="10" t="s">
        <v>450</v>
      </c>
      <c r="F582" s="10" t="s">
        <v>1264</v>
      </c>
      <c r="G582" s="10"/>
      <c r="H582" s="10"/>
      <c r="I582" s="10"/>
      <c r="J582" s="10" t="s">
        <v>51</v>
      </c>
      <c r="K582" s="10"/>
      <c r="L582" s="10" t="s">
        <v>81</v>
      </c>
      <c r="M582" s="10" t="s">
        <v>330</v>
      </c>
      <c r="N582" s="10"/>
      <c r="O582" s="10" t="s">
        <v>450</v>
      </c>
      <c r="P582" s="10" t="s">
        <v>1264</v>
      </c>
      <c r="Q582" s="10"/>
      <c r="R582" s="10">
        <v>3755475</v>
      </c>
      <c r="S582" s="39"/>
      <c r="T582" s="10"/>
      <c r="U582" s="49"/>
      <c r="V582" s="39"/>
      <c r="W582" s="11"/>
      <c r="X582" s="52"/>
      <c r="Y582" s="37"/>
      <c r="Z582" s="49"/>
      <c r="AA582" s="10"/>
      <c r="AB582" s="10"/>
      <c r="AC582" s="10"/>
      <c r="AD582" s="10"/>
      <c r="AE582" s="10"/>
      <c r="AF582" s="39"/>
      <c r="AG582" s="39"/>
      <c r="AH582" s="12">
        <f>+IF(AC582+(AB582*12)=0,0,(((AD582*12)+AE582)-((AB582*12)+AC582+((AF582*12)+AG582))))</f>
        <v>0</v>
      </c>
      <c r="AI582" s="12">
        <f>+((AF582*12)+AG582)+((AB582*12)+AC582)-AH582</f>
        <v>0</v>
      </c>
      <c r="AJ582" s="13">
        <f>+X582+Y582</f>
        <v>0</v>
      </c>
      <c r="AK582" s="10">
        <f>+AI582-AJ582</f>
        <v>0</v>
      </c>
      <c r="AL582" s="39" t="e">
        <f>+IF(AZ582&gt;11000,11000,AZ582)</f>
        <v>#REF!</v>
      </c>
      <c r="AM582" s="10" t="e">
        <f>AL582*(AK582/12)</f>
        <v>#REF!</v>
      </c>
      <c r="AN582" s="10"/>
      <c r="AO582" s="10" t="e">
        <f>+AN582/AM582</f>
        <v>#REF!</v>
      </c>
      <c r="AP582" s="10" t="e">
        <f>AM582*(1-AO582)</f>
        <v>#REF!</v>
      </c>
      <c r="AQ582" s="10"/>
      <c r="AR582" s="10" t="e">
        <f>+AQ582/AM582</f>
        <v>#REF!</v>
      </c>
      <c r="AS582" s="10" t="e">
        <f>+AM582-AN582-AQ582</f>
        <v>#REF!</v>
      </c>
      <c r="AT582" s="10"/>
      <c r="AU582" s="10"/>
      <c r="AV582" s="10"/>
      <c r="AW582" s="10" t="e">
        <f t="shared" si="9"/>
        <v>#REF!</v>
      </c>
      <c r="AZ582" t="e">
        <f>+AVERAGE(#REF!)</f>
        <v>#REF!</v>
      </c>
    </row>
    <row r="583" spans="1:52">
      <c r="A583" s="10">
        <v>581</v>
      </c>
      <c r="B583" s="21">
        <v>42163</v>
      </c>
      <c r="C583" s="10" t="s">
        <v>708</v>
      </c>
      <c r="D583" s="10"/>
      <c r="E583" s="10" t="s">
        <v>1159</v>
      </c>
      <c r="F583" s="10" t="s">
        <v>1265</v>
      </c>
      <c r="G583" s="10"/>
      <c r="H583" s="10"/>
      <c r="I583" s="10"/>
      <c r="J583" s="10" t="s">
        <v>245</v>
      </c>
      <c r="K583" s="10"/>
      <c r="L583" s="10" t="s">
        <v>113</v>
      </c>
      <c r="M583" s="10" t="s">
        <v>898</v>
      </c>
      <c r="N583" s="10"/>
      <c r="O583" s="10" t="s">
        <v>672</v>
      </c>
      <c r="P583" s="10" t="s">
        <v>182</v>
      </c>
      <c r="Q583" s="10"/>
      <c r="R583" s="10">
        <v>4037216</v>
      </c>
      <c r="S583" s="39"/>
      <c r="T583" s="10"/>
      <c r="U583" s="49"/>
      <c r="V583" s="39"/>
      <c r="W583" s="11"/>
      <c r="X583" s="52"/>
      <c r="Y583" s="37"/>
      <c r="Z583" s="49"/>
      <c r="AA583" s="10"/>
      <c r="AB583" s="10"/>
      <c r="AC583" s="10"/>
      <c r="AD583" s="10"/>
      <c r="AE583" s="10"/>
      <c r="AF583" s="39"/>
      <c r="AG583" s="39"/>
      <c r="AH583" s="12">
        <f>+IF(AC583+(AB583*12)=0,0,(((AD583*12)+AE583)-((AB583*12)+AC583+((AF583*12)+AG583))))</f>
        <v>0</v>
      </c>
      <c r="AI583" s="12">
        <f>+((AF583*12)+AG583)+((AB583*12)+AC583)-AH583</f>
        <v>0</v>
      </c>
      <c r="AJ583" s="13">
        <f>+X583+Y583</f>
        <v>0</v>
      </c>
      <c r="AK583" s="10">
        <f>+AI583-AJ583</f>
        <v>0</v>
      </c>
      <c r="AL583" s="39" t="e">
        <f>+IF(AZ583&gt;11000,11000,AZ583)</f>
        <v>#REF!</v>
      </c>
      <c r="AM583" s="10" t="e">
        <f>AL583*(AK583/12)</f>
        <v>#REF!</v>
      </c>
      <c r="AN583" s="10"/>
      <c r="AO583" s="10" t="e">
        <f>+AN583/AM583</f>
        <v>#REF!</v>
      </c>
      <c r="AP583" s="10" t="e">
        <f>AM583*(1-AO583)</f>
        <v>#REF!</v>
      </c>
      <c r="AQ583" s="10"/>
      <c r="AR583" s="10" t="e">
        <f>+AQ583/AM583</f>
        <v>#REF!</v>
      </c>
      <c r="AS583" s="10" t="e">
        <f>+AM583-AN583-AQ583</f>
        <v>#REF!</v>
      </c>
      <c r="AT583" s="10"/>
      <c r="AU583" s="10"/>
      <c r="AV583" s="10"/>
      <c r="AW583" s="10" t="e">
        <f t="shared" si="9"/>
        <v>#REF!</v>
      </c>
      <c r="AZ583" t="e">
        <f>+AVERAGE(#REF!)</f>
        <v>#REF!</v>
      </c>
    </row>
    <row r="584" spans="1:52">
      <c r="A584" s="10">
        <v>582</v>
      </c>
      <c r="B584" s="21">
        <v>42164</v>
      </c>
      <c r="C584" s="10" t="s">
        <v>175</v>
      </c>
      <c r="D584" s="10"/>
      <c r="E584" s="10" t="s">
        <v>108</v>
      </c>
      <c r="F584" s="10" t="s">
        <v>1266</v>
      </c>
      <c r="G584" s="10"/>
      <c r="H584" s="10"/>
      <c r="I584" s="10"/>
      <c r="J584" s="10" t="s">
        <v>51</v>
      </c>
      <c r="K584" s="10"/>
      <c r="L584" s="10" t="s">
        <v>57</v>
      </c>
      <c r="M584" s="10" t="s">
        <v>175</v>
      </c>
      <c r="N584" s="10"/>
      <c r="O584" s="10" t="s">
        <v>108</v>
      </c>
      <c r="P584" s="10" t="s">
        <v>1266</v>
      </c>
      <c r="Q584" s="10"/>
      <c r="R584" s="10" t="s">
        <v>1267</v>
      </c>
      <c r="S584" s="39"/>
      <c r="T584" s="10"/>
      <c r="U584" s="49"/>
      <c r="V584" s="39"/>
      <c r="W584" s="11"/>
      <c r="X584" s="52"/>
      <c r="Y584" s="37"/>
      <c r="Z584" s="49"/>
      <c r="AA584" s="10"/>
      <c r="AB584" s="10"/>
      <c r="AC584" s="10"/>
      <c r="AD584" s="10"/>
      <c r="AE584" s="10"/>
      <c r="AF584" s="39"/>
      <c r="AG584" s="39"/>
      <c r="AH584" s="12">
        <f>+IF(AC584+(AB584*12)=0,0,(((AD584*12)+AE584)-((AB584*12)+AC584+((AF584*12)+AG584))))</f>
        <v>0</v>
      </c>
      <c r="AI584" s="12">
        <f>+((AF584*12)+AG584)+((AB584*12)+AC584)-AH584</f>
        <v>0</v>
      </c>
      <c r="AJ584" s="13">
        <f>+X584+Y584</f>
        <v>0</v>
      </c>
      <c r="AK584" s="10">
        <f>+AI584-AJ584</f>
        <v>0</v>
      </c>
      <c r="AL584" s="39" t="e">
        <f>+IF(AZ584&gt;11000,11000,AZ584)</f>
        <v>#REF!</v>
      </c>
      <c r="AM584" s="10" t="e">
        <f>AL584*(AK584/12)</f>
        <v>#REF!</v>
      </c>
      <c r="AN584" s="10"/>
      <c r="AO584" s="10" t="e">
        <f>+AN584/AM584</f>
        <v>#REF!</v>
      </c>
      <c r="AP584" s="10" t="e">
        <f>AM584*(1-AO584)</f>
        <v>#REF!</v>
      </c>
      <c r="AQ584" s="10"/>
      <c r="AR584" s="10" t="e">
        <f>+AQ584/AM584</f>
        <v>#REF!</v>
      </c>
      <c r="AS584" s="10" t="e">
        <f>+AM584-AN584-AQ584</f>
        <v>#REF!</v>
      </c>
      <c r="AT584" s="10"/>
      <c r="AU584" s="10"/>
      <c r="AV584" s="10"/>
      <c r="AW584" s="10" t="e">
        <f t="shared" si="9"/>
        <v>#REF!</v>
      </c>
      <c r="AZ584" t="e">
        <f>+AVERAGE(#REF!)</f>
        <v>#REF!</v>
      </c>
    </row>
    <row r="585" spans="1:52">
      <c r="A585" s="10">
        <v>583</v>
      </c>
      <c r="B585" s="21">
        <v>42164</v>
      </c>
      <c r="C585" s="10" t="s">
        <v>1268</v>
      </c>
      <c r="D585" s="10" t="s">
        <v>466</v>
      </c>
      <c r="E585" s="10" t="s">
        <v>1269</v>
      </c>
      <c r="F585" s="10" t="s">
        <v>1270</v>
      </c>
      <c r="G585" s="10"/>
      <c r="H585" s="10"/>
      <c r="I585" s="10"/>
      <c r="J585" s="10" t="s">
        <v>51</v>
      </c>
      <c r="K585" s="10"/>
      <c r="L585" s="10" t="s">
        <v>150</v>
      </c>
      <c r="M585" s="10" t="s">
        <v>1268</v>
      </c>
      <c r="N585" s="10" t="s">
        <v>466</v>
      </c>
      <c r="O585" s="10" t="s">
        <v>1269</v>
      </c>
      <c r="P585" s="10" t="s">
        <v>1270</v>
      </c>
      <c r="Q585" s="10"/>
      <c r="R585" s="10">
        <v>2021336</v>
      </c>
      <c r="S585" s="39"/>
      <c r="T585" s="10"/>
      <c r="U585" s="49"/>
      <c r="V585" s="39"/>
      <c r="W585" s="11"/>
      <c r="X585" s="52"/>
      <c r="Y585" s="37"/>
      <c r="Z585" s="49"/>
      <c r="AA585" s="10"/>
      <c r="AB585" s="10"/>
      <c r="AC585" s="10"/>
      <c r="AD585" s="10"/>
      <c r="AE585" s="10"/>
      <c r="AF585" s="39"/>
      <c r="AG585" s="39"/>
      <c r="AH585" s="12">
        <f>+IF(AC585+(AB585*12)=0,0,(((AD585*12)+AE585)-((AB585*12)+AC585+((AF585*12)+AG585))))</f>
        <v>0</v>
      </c>
      <c r="AI585" s="12">
        <f>+((AF585*12)+AG585)+((AB585*12)+AC585)-AH585</f>
        <v>0</v>
      </c>
      <c r="AJ585" s="13">
        <f>+X585+Y585</f>
        <v>0</v>
      </c>
      <c r="AK585" s="10">
        <f>+AI585-AJ585</f>
        <v>0</v>
      </c>
      <c r="AL585" s="39" t="e">
        <f>+IF(AZ585&gt;11000,11000,AZ585)</f>
        <v>#REF!</v>
      </c>
      <c r="AM585" s="10" t="e">
        <f>AL585*(AK585/12)</f>
        <v>#REF!</v>
      </c>
      <c r="AN585" s="10"/>
      <c r="AO585" s="10" t="e">
        <f>+AN585/AM585</f>
        <v>#REF!</v>
      </c>
      <c r="AP585" s="10" t="e">
        <f>AM585*(1-AO585)</f>
        <v>#REF!</v>
      </c>
      <c r="AQ585" s="10"/>
      <c r="AR585" s="10" t="e">
        <f>+AQ585/AM585</f>
        <v>#REF!</v>
      </c>
      <c r="AS585" s="10" t="e">
        <f>+AM585-AN585-AQ585</f>
        <v>#REF!</v>
      </c>
      <c r="AT585" s="10"/>
      <c r="AU585" s="10"/>
      <c r="AV585" s="10"/>
      <c r="AW585" s="10" t="e">
        <f t="shared" si="9"/>
        <v>#REF!</v>
      </c>
      <c r="AZ585" t="e">
        <f>+AVERAGE(#REF!)</f>
        <v>#REF!</v>
      </c>
    </row>
    <row r="586" spans="1:52">
      <c r="A586" s="10">
        <v>584</v>
      </c>
      <c r="B586" s="21">
        <v>42164</v>
      </c>
      <c r="C586" s="10" t="s">
        <v>786</v>
      </c>
      <c r="D586" s="10"/>
      <c r="E586" s="10" t="s">
        <v>303</v>
      </c>
      <c r="F586" s="10" t="s">
        <v>1271</v>
      </c>
      <c r="G586" s="10"/>
      <c r="H586" s="10"/>
      <c r="I586" s="10"/>
      <c r="J586" s="10" t="s">
        <v>51</v>
      </c>
      <c r="K586" s="10"/>
      <c r="L586" s="10" t="s">
        <v>173</v>
      </c>
      <c r="M586" s="10" t="s">
        <v>786</v>
      </c>
      <c r="N586" s="10"/>
      <c r="O586" s="10" t="s">
        <v>303</v>
      </c>
      <c r="P586" s="10" t="s">
        <v>1271</v>
      </c>
      <c r="Q586" s="10"/>
      <c r="R586" s="10">
        <v>80420</v>
      </c>
      <c r="S586" s="39"/>
      <c r="T586" s="10"/>
      <c r="U586" s="49"/>
      <c r="V586" s="39"/>
      <c r="W586" s="11"/>
      <c r="X586" s="52"/>
      <c r="Y586" s="37"/>
      <c r="Z586" s="49"/>
      <c r="AA586" s="10"/>
      <c r="AB586" s="10"/>
      <c r="AC586" s="10"/>
      <c r="AD586" s="10"/>
      <c r="AE586" s="10"/>
      <c r="AF586" s="39"/>
      <c r="AG586" s="39"/>
      <c r="AH586" s="12">
        <f>+IF(AC586+(AB586*12)=0,0,(((AD586*12)+AE586)-((AB586*12)+AC586+((AF586*12)+AG586))))</f>
        <v>0</v>
      </c>
      <c r="AI586" s="12">
        <f>+((AF586*12)+AG586)+((AB586*12)+AC586)-AH586</f>
        <v>0</v>
      </c>
      <c r="AJ586" s="13">
        <f>+X586+Y586</f>
        <v>0</v>
      </c>
      <c r="AK586" s="10">
        <f>+AI586-AJ586</f>
        <v>0</v>
      </c>
      <c r="AL586" s="39" t="e">
        <f>+IF(AZ586&gt;11000,11000,AZ586)</f>
        <v>#REF!</v>
      </c>
      <c r="AM586" s="10" t="e">
        <f>AL586*(AK586/12)</f>
        <v>#REF!</v>
      </c>
      <c r="AN586" s="10"/>
      <c r="AO586" s="10" t="e">
        <f>+AN586/AM586</f>
        <v>#REF!</v>
      </c>
      <c r="AP586" s="10" t="e">
        <f>AM586*(1-AO586)</f>
        <v>#REF!</v>
      </c>
      <c r="AQ586" s="10"/>
      <c r="AR586" s="10" t="e">
        <f>+AQ586/AM586</f>
        <v>#REF!</v>
      </c>
      <c r="AS586" s="10" t="e">
        <f>+AM586-AN586-AQ586</f>
        <v>#REF!</v>
      </c>
      <c r="AT586" s="10"/>
      <c r="AU586" s="10"/>
      <c r="AV586" s="10"/>
      <c r="AW586" s="10" t="e">
        <f t="shared" si="9"/>
        <v>#REF!</v>
      </c>
      <c r="AZ586" t="e">
        <f>+AVERAGE(#REF!)</f>
        <v>#REF!</v>
      </c>
    </row>
    <row r="587" spans="1:52">
      <c r="A587" s="10">
        <v>585</v>
      </c>
      <c r="B587" s="21">
        <v>42165</v>
      </c>
      <c r="C587" s="10" t="s">
        <v>1272</v>
      </c>
      <c r="D587" s="10"/>
      <c r="E587" s="10" t="s">
        <v>1202</v>
      </c>
      <c r="F587" s="10" t="s">
        <v>182</v>
      </c>
      <c r="G587" s="10"/>
      <c r="H587" s="10"/>
      <c r="I587" s="10"/>
      <c r="J587" s="10" t="s">
        <v>51</v>
      </c>
      <c r="K587" s="10"/>
      <c r="L587" s="10" t="s">
        <v>52</v>
      </c>
      <c r="M587" s="10" t="s">
        <v>1272</v>
      </c>
      <c r="N587" s="10"/>
      <c r="O587" s="10" t="s">
        <v>1202</v>
      </c>
      <c r="P587" s="10" t="s">
        <v>182</v>
      </c>
      <c r="Q587" s="10"/>
      <c r="R587" s="10">
        <v>2027139</v>
      </c>
      <c r="S587" s="39"/>
      <c r="T587" s="10"/>
      <c r="U587" s="49"/>
      <c r="V587" s="39"/>
      <c r="W587" s="11"/>
      <c r="X587" s="52"/>
      <c r="Y587" s="37"/>
      <c r="Z587" s="49"/>
      <c r="AA587" s="10"/>
      <c r="AB587" s="10"/>
      <c r="AC587" s="10"/>
      <c r="AD587" s="10"/>
      <c r="AE587" s="10"/>
      <c r="AF587" s="39"/>
      <c r="AG587" s="39"/>
      <c r="AH587" s="12">
        <f>+IF(AC587+(AB587*12)=0,0,(((AD587*12)+AE587)-((AB587*12)+AC587+((AF587*12)+AG587))))</f>
        <v>0</v>
      </c>
      <c r="AI587" s="12">
        <f>+((AF587*12)+AG587)+((AB587*12)+AC587)-AH587</f>
        <v>0</v>
      </c>
      <c r="AJ587" s="13">
        <f>+X587+Y587</f>
        <v>0</v>
      </c>
      <c r="AK587" s="10">
        <f>+AI587-AJ587</f>
        <v>0</v>
      </c>
      <c r="AL587" s="39" t="e">
        <f>+IF(AZ587&gt;11000,11000,AZ587)</f>
        <v>#REF!</v>
      </c>
      <c r="AM587" s="10" t="e">
        <f>AL587*(AK587/12)</f>
        <v>#REF!</v>
      </c>
      <c r="AN587" s="10"/>
      <c r="AO587" s="10" t="e">
        <f>+AN587/AM587</f>
        <v>#REF!</v>
      </c>
      <c r="AP587" s="10" t="e">
        <f>AM587*(1-AO587)</f>
        <v>#REF!</v>
      </c>
      <c r="AQ587" s="10"/>
      <c r="AR587" s="10" t="e">
        <f>+AQ587/AM587</f>
        <v>#REF!</v>
      </c>
      <c r="AS587" s="10" t="e">
        <f>+AM587-AN587-AQ587</f>
        <v>#REF!</v>
      </c>
      <c r="AT587" s="10"/>
      <c r="AU587" s="10"/>
      <c r="AV587" s="10"/>
      <c r="AW587" s="10" t="e">
        <f t="shared" si="9"/>
        <v>#REF!</v>
      </c>
      <c r="AZ587" t="e">
        <f>+AVERAGE(#REF!)</f>
        <v>#REF!</v>
      </c>
    </row>
    <row r="588" spans="1:52">
      <c r="A588" s="10">
        <v>586</v>
      </c>
      <c r="B588" s="21">
        <v>42166</v>
      </c>
      <c r="C588" s="10" t="s">
        <v>76</v>
      </c>
      <c r="D588" s="10"/>
      <c r="E588" s="10" t="s">
        <v>329</v>
      </c>
      <c r="F588" s="10" t="s">
        <v>1273</v>
      </c>
      <c r="G588" s="10"/>
      <c r="H588" s="10"/>
      <c r="I588" s="10"/>
      <c r="J588" s="10" t="s">
        <v>265</v>
      </c>
      <c r="K588" s="10"/>
      <c r="L588" s="10" t="s">
        <v>113</v>
      </c>
      <c r="M588" s="10" t="s">
        <v>613</v>
      </c>
      <c r="N588" s="10"/>
      <c r="O588" s="10" t="s">
        <v>1022</v>
      </c>
      <c r="P588" s="10" t="s">
        <v>182</v>
      </c>
      <c r="Q588" s="10"/>
      <c r="R588" s="10">
        <v>4326220</v>
      </c>
      <c r="S588" s="39"/>
      <c r="T588" s="10"/>
      <c r="U588" s="49"/>
      <c r="V588" s="39"/>
      <c r="W588" s="11"/>
      <c r="X588" s="52"/>
      <c r="Y588" s="37"/>
      <c r="Z588" s="49"/>
      <c r="AA588" s="10"/>
      <c r="AB588" s="10"/>
      <c r="AC588" s="10"/>
      <c r="AD588" s="10"/>
      <c r="AE588" s="10"/>
      <c r="AF588" s="39"/>
      <c r="AG588" s="39"/>
      <c r="AH588" s="12">
        <f>+IF(AC588+(AB588*12)=0,0,(((AD588*12)+AE588)-((AB588*12)+AC588+((AF588*12)+AG588))))</f>
        <v>0</v>
      </c>
      <c r="AI588" s="12">
        <f>+((AF588*12)+AG588)+((AB588*12)+AC588)-AH588</f>
        <v>0</v>
      </c>
      <c r="AJ588" s="13">
        <f>+X588+Y588</f>
        <v>0</v>
      </c>
      <c r="AK588" s="10">
        <f>+AI588-AJ588</f>
        <v>0</v>
      </c>
      <c r="AL588" s="39" t="e">
        <f>+IF(AZ588&gt;11000,11000,AZ588)</f>
        <v>#REF!</v>
      </c>
      <c r="AM588" s="10" t="e">
        <f>AL588*(AK588/12)</f>
        <v>#REF!</v>
      </c>
      <c r="AN588" s="10"/>
      <c r="AO588" s="10" t="e">
        <f>+AN588/AM588</f>
        <v>#REF!</v>
      </c>
      <c r="AP588" s="10" t="e">
        <f>AM588*(1-AO588)</f>
        <v>#REF!</v>
      </c>
      <c r="AQ588" s="10"/>
      <c r="AR588" s="10" t="e">
        <f>+AQ588/AM588</f>
        <v>#REF!</v>
      </c>
      <c r="AS588" s="10" t="e">
        <f>+AM588-AN588-AQ588</f>
        <v>#REF!</v>
      </c>
      <c r="AT588" s="10"/>
      <c r="AU588" s="10"/>
      <c r="AV588" s="10"/>
      <c r="AW588" s="10" t="e">
        <f t="shared" si="9"/>
        <v>#REF!</v>
      </c>
      <c r="AZ588" t="e">
        <f>+AVERAGE(#REF!)</f>
        <v>#REF!</v>
      </c>
    </row>
    <row r="589" spans="1:52">
      <c r="A589" s="10">
        <v>587</v>
      </c>
      <c r="B589" s="21">
        <v>42171</v>
      </c>
      <c r="C589" s="10" t="s">
        <v>1185</v>
      </c>
      <c r="D589" s="10"/>
      <c r="E589" s="10" t="s">
        <v>1274</v>
      </c>
      <c r="F589" s="10" t="s">
        <v>78</v>
      </c>
      <c r="G589" s="10"/>
      <c r="H589" s="10"/>
      <c r="I589" s="10"/>
      <c r="J589" s="10" t="s">
        <v>51</v>
      </c>
      <c r="K589" s="10"/>
      <c r="L589" s="10" t="s">
        <v>223</v>
      </c>
      <c r="M589" s="10" t="s">
        <v>1185</v>
      </c>
      <c r="N589" s="10"/>
      <c r="O589" s="10" t="s">
        <v>1274</v>
      </c>
      <c r="P589" s="10" t="s">
        <v>1275</v>
      </c>
      <c r="Q589" s="10"/>
      <c r="R589" s="10">
        <v>8154391</v>
      </c>
      <c r="S589" s="39"/>
      <c r="T589" s="10"/>
      <c r="U589" s="49"/>
      <c r="V589" s="39"/>
      <c r="W589" s="11"/>
      <c r="X589" s="52"/>
      <c r="Y589" s="37"/>
      <c r="Z589" s="49"/>
      <c r="AA589" s="10"/>
      <c r="AB589" s="10"/>
      <c r="AC589" s="10"/>
      <c r="AD589" s="10"/>
      <c r="AE589" s="10"/>
      <c r="AF589" s="39"/>
      <c r="AG589" s="39"/>
      <c r="AH589" s="12">
        <f>+IF(AC589+(AB589*12)=0,0,(((AD589*12)+AE589)-((AB589*12)+AC589+((AF589*12)+AG589))))</f>
        <v>0</v>
      </c>
      <c r="AI589" s="12">
        <f>+((AF589*12)+AG589)+((AB589*12)+AC589)-AH589</f>
        <v>0</v>
      </c>
      <c r="AJ589" s="13">
        <f>+X589+Y589</f>
        <v>0</v>
      </c>
      <c r="AK589" s="10">
        <f>+AI589-AJ589</f>
        <v>0</v>
      </c>
      <c r="AL589" s="39" t="e">
        <f>+IF(AZ589&gt;11000,11000,AZ589)</f>
        <v>#REF!</v>
      </c>
      <c r="AM589" s="10" t="e">
        <f>AL589*(AK589/12)</f>
        <v>#REF!</v>
      </c>
      <c r="AN589" s="10"/>
      <c r="AO589" s="10" t="e">
        <f>+AN589/AM589</f>
        <v>#REF!</v>
      </c>
      <c r="AP589" s="10" t="e">
        <f>AM589*(1-AO589)</f>
        <v>#REF!</v>
      </c>
      <c r="AQ589" s="10"/>
      <c r="AR589" s="10" t="e">
        <f>+AQ589/AM589</f>
        <v>#REF!</v>
      </c>
      <c r="AS589" s="10" t="e">
        <f>+AM589-AN589-AQ589</f>
        <v>#REF!</v>
      </c>
      <c r="AT589" s="10"/>
      <c r="AU589" s="10"/>
      <c r="AV589" s="10"/>
      <c r="AW589" s="10" t="e">
        <f t="shared" si="9"/>
        <v>#REF!</v>
      </c>
      <c r="AZ589" t="e">
        <f>+AVERAGE(#REF!)</f>
        <v>#REF!</v>
      </c>
    </row>
    <row r="590" spans="1:52">
      <c r="A590" s="10">
        <v>588</v>
      </c>
      <c r="B590" s="21">
        <v>42171</v>
      </c>
      <c r="C590" s="10" t="s">
        <v>1276</v>
      </c>
      <c r="D590" s="10" t="s">
        <v>774</v>
      </c>
      <c r="E590" s="10" t="s">
        <v>108</v>
      </c>
      <c r="F590" s="10" t="s">
        <v>1040</v>
      </c>
      <c r="G590" s="10"/>
      <c r="H590" s="10"/>
      <c r="I590" s="10"/>
      <c r="J590" s="10" t="s">
        <v>265</v>
      </c>
      <c r="K590" s="10"/>
      <c r="L590" s="10" t="s">
        <v>113</v>
      </c>
      <c r="M590" s="10" t="s">
        <v>254</v>
      </c>
      <c r="N590" s="10"/>
      <c r="O590" s="10" t="s">
        <v>183</v>
      </c>
      <c r="P590" s="10" t="s">
        <v>183</v>
      </c>
      <c r="Q590" s="10"/>
      <c r="R590" s="10">
        <v>5980209</v>
      </c>
      <c r="S590" s="39"/>
      <c r="T590" s="10"/>
      <c r="U590" s="49"/>
      <c r="V590" s="39"/>
      <c r="W590" s="11"/>
      <c r="X590" s="52"/>
      <c r="Y590" s="37"/>
      <c r="Z590" s="49"/>
      <c r="AA590" s="10"/>
      <c r="AB590" s="10"/>
      <c r="AC590" s="10"/>
      <c r="AD590" s="10"/>
      <c r="AE590" s="10"/>
      <c r="AF590" s="39"/>
      <c r="AG590" s="39"/>
      <c r="AH590" s="12">
        <f>+IF(AC590+(AB590*12)=0,0,(((AD590*12)+AE590)-((AB590*12)+AC590+((AF590*12)+AG590))))</f>
        <v>0</v>
      </c>
      <c r="AI590" s="12">
        <f>+((AF590*12)+AG590)+((AB590*12)+AC590)-AH590</f>
        <v>0</v>
      </c>
      <c r="AJ590" s="13">
        <f>+X590+Y590</f>
        <v>0</v>
      </c>
      <c r="AK590" s="10">
        <f>+AI590-AJ590</f>
        <v>0</v>
      </c>
      <c r="AL590" s="39" t="e">
        <f>+IF(AZ590&gt;11000,11000,AZ590)</f>
        <v>#REF!</v>
      </c>
      <c r="AM590" s="10" t="e">
        <f>AL590*(AK590/12)</f>
        <v>#REF!</v>
      </c>
      <c r="AN590" s="10"/>
      <c r="AO590" s="10" t="e">
        <f>+AN590/AM590</f>
        <v>#REF!</v>
      </c>
      <c r="AP590" s="10" t="e">
        <f>AM590*(1-AO590)</f>
        <v>#REF!</v>
      </c>
      <c r="AQ590" s="10"/>
      <c r="AR590" s="10" t="e">
        <f>+AQ590/AM590</f>
        <v>#REF!</v>
      </c>
      <c r="AS590" s="10" t="e">
        <f>+AM590-AN590-AQ590</f>
        <v>#REF!</v>
      </c>
      <c r="AT590" s="10"/>
      <c r="AU590" s="10"/>
      <c r="AV590" s="10"/>
      <c r="AW590" s="10" t="e">
        <f t="shared" si="9"/>
        <v>#REF!</v>
      </c>
      <c r="AZ590" t="e">
        <f>+AVERAGE(#REF!)</f>
        <v>#REF!</v>
      </c>
    </row>
    <row r="591" spans="1:52">
      <c r="A591" s="10">
        <v>589</v>
      </c>
      <c r="B591" s="21">
        <v>42173</v>
      </c>
      <c r="C591" s="10" t="s">
        <v>95</v>
      </c>
      <c r="D591" s="10" t="s">
        <v>106</v>
      </c>
      <c r="E591" s="10" t="s">
        <v>1277</v>
      </c>
      <c r="F591" s="10" t="s">
        <v>1278</v>
      </c>
      <c r="G591" s="10"/>
      <c r="H591" s="10"/>
      <c r="I591" s="10"/>
      <c r="J591" s="10" t="s">
        <v>51</v>
      </c>
      <c r="K591" s="10"/>
      <c r="L591" s="10" t="s">
        <v>57</v>
      </c>
      <c r="M591" s="10" t="s">
        <v>95</v>
      </c>
      <c r="N591" s="10" t="s">
        <v>106</v>
      </c>
      <c r="O591" s="10" t="s">
        <v>1277</v>
      </c>
      <c r="P591" s="10" t="s">
        <v>1278</v>
      </c>
      <c r="Q591" s="10"/>
      <c r="R591" s="10">
        <v>4845572</v>
      </c>
      <c r="S591" s="39"/>
      <c r="T591" s="10"/>
      <c r="U591" s="49"/>
      <c r="V591" s="39"/>
      <c r="W591" s="11"/>
      <c r="X591" s="52"/>
      <c r="Y591" s="37"/>
      <c r="Z591" s="49"/>
      <c r="AA591" s="10"/>
      <c r="AB591" s="10"/>
      <c r="AC591" s="10"/>
      <c r="AD591" s="10"/>
      <c r="AE591" s="10"/>
      <c r="AF591" s="39"/>
      <c r="AG591" s="39"/>
      <c r="AH591" s="12">
        <f>+IF(AC591+(AB591*12)=0,0,(((AD591*12)+AE591)-((AB591*12)+AC591+((AF591*12)+AG591))))</f>
        <v>0</v>
      </c>
      <c r="AI591" s="12">
        <f>+((AF591*12)+AG591)+((AB591*12)+AC591)-AH591</f>
        <v>0</v>
      </c>
      <c r="AJ591" s="13">
        <f>+X591+Y591</f>
        <v>0</v>
      </c>
      <c r="AK591" s="10">
        <f>+AI591-AJ591</f>
        <v>0</v>
      </c>
      <c r="AL591" s="39" t="e">
        <f>+IF(AZ591&gt;11000,11000,AZ591)</f>
        <v>#REF!</v>
      </c>
      <c r="AM591" s="10" t="e">
        <f>AL591*(AK591/12)</f>
        <v>#REF!</v>
      </c>
      <c r="AN591" s="10"/>
      <c r="AO591" s="10" t="e">
        <f>+AN591/AM591</f>
        <v>#REF!</v>
      </c>
      <c r="AP591" s="10" t="e">
        <f>AM591*(1-AO591)</f>
        <v>#REF!</v>
      </c>
      <c r="AQ591" s="10"/>
      <c r="AR591" s="10" t="e">
        <f>+AQ591/AM591</f>
        <v>#REF!</v>
      </c>
      <c r="AS591" s="10" t="e">
        <f>+AM591-AN591-AQ591</f>
        <v>#REF!</v>
      </c>
      <c r="AT591" s="10"/>
      <c r="AU591" s="10"/>
      <c r="AV591" s="10"/>
      <c r="AW591" s="10" t="e">
        <f t="shared" si="9"/>
        <v>#REF!</v>
      </c>
      <c r="AZ591" t="e">
        <f>+AVERAGE(#REF!)</f>
        <v>#REF!</v>
      </c>
    </row>
    <row r="592" spans="1:52">
      <c r="A592" s="10">
        <v>590</v>
      </c>
      <c r="B592" s="21">
        <v>42173</v>
      </c>
      <c r="C592" s="10" t="s">
        <v>71</v>
      </c>
      <c r="D592" s="10"/>
      <c r="E592" s="10" t="s">
        <v>1279</v>
      </c>
      <c r="F592" s="10" t="s">
        <v>1280</v>
      </c>
      <c r="G592" s="10"/>
      <c r="H592" s="10"/>
      <c r="I592" s="10"/>
      <c r="J592" s="10" t="s">
        <v>51</v>
      </c>
      <c r="K592" s="10"/>
      <c r="L592" s="10" t="s">
        <v>113</v>
      </c>
      <c r="M592" s="10" t="s">
        <v>71</v>
      </c>
      <c r="N592" s="10"/>
      <c r="O592" s="10" t="s">
        <v>1279</v>
      </c>
      <c r="P592" s="10" t="s">
        <v>1280</v>
      </c>
      <c r="Q592" s="10"/>
      <c r="R592" s="10">
        <v>1546432</v>
      </c>
      <c r="S592" s="39"/>
      <c r="T592" s="10"/>
      <c r="U592" s="49"/>
      <c r="V592" s="39"/>
      <c r="W592" s="11"/>
      <c r="X592" s="52"/>
      <c r="Y592" s="37"/>
      <c r="Z592" s="49"/>
      <c r="AA592" s="10"/>
      <c r="AB592" s="10"/>
      <c r="AC592" s="10"/>
      <c r="AD592" s="10"/>
      <c r="AE592" s="10"/>
      <c r="AF592" s="39"/>
      <c r="AG592" s="39"/>
      <c r="AH592" s="12">
        <f>+IF(AC592+(AB592*12)=0,0,(((AD592*12)+AE592)-((AB592*12)+AC592+((AF592*12)+AG592))))</f>
        <v>0</v>
      </c>
      <c r="AI592" s="12">
        <f>+((AF592*12)+AG592)+((AB592*12)+AC592)-AH592</f>
        <v>0</v>
      </c>
      <c r="AJ592" s="13">
        <f>+X592+Y592</f>
        <v>0</v>
      </c>
      <c r="AK592" s="10">
        <f>+AI592-AJ592</f>
        <v>0</v>
      </c>
      <c r="AL592" s="39" t="e">
        <f>+IF(AZ592&gt;11000,11000,AZ592)</f>
        <v>#REF!</v>
      </c>
      <c r="AM592" s="10" t="e">
        <f>AL592*(AK592/12)</f>
        <v>#REF!</v>
      </c>
      <c r="AN592" s="10"/>
      <c r="AO592" s="10" t="e">
        <f>+AN592/AM592</f>
        <v>#REF!</v>
      </c>
      <c r="AP592" s="10" t="e">
        <f>AM592*(1-AO592)</f>
        <v>#REF!</v>
      </c>
      <c r="AQ592" s="10"/>
      <c r="AR592" s="10" t="e">
        <f>+AQ592/AM592</f>
        <v>#REF!</v>
      </c>
      <c r="AS592" s="10" t="e">
        <f>+AM592-AN592-AQ592</f>
        <v>#REF!</v>
      </c>
      <c r="AT592" s="10"/>
      <c r="AU592" s="10"/>
      <c r="AV592" s="10"/>
      <c r="AW592" s="10" t="e">
        <f t="shared" si="9"/>
        <v>#REF!</v>
      </c>
      <c r="AZ592" t="e">
        <f>+AVERAGE(#REF!)</f>
        <v>#REF!</v>
      </c>
    </row>
    <row r="593" spans="1:52">
      <c r="A593" s="10">
        <v>591</v>
      </c>
      <c r="B593" s="21">
        <v>42174</v>
      </c>
      <c r="C593" s="10" t="s">
        <v>160</v>
      </c>
      <c r="D593" s="10"/>
      <c r="E593" s="10" t="s">
        <v>450</v>
      </c>
      <c r="F593" s="10"/>
      <c r="G593" s="10" t="s">
        <v>1281</v>
      </c>
      <c r="H593" s="10"/>
      <c r="I593" s="10"/>
      <c r="J593" s="10" t="s">
        <v>265</v>
      </c>
      <c r="K593" s="10"/>
      <c r="L593" s="10" t="s">
        <v>113</v>
      </c>
      <c r="M593" s="10" t="s">
        <v>279</v>
      </c>
      <c r="N593" s="10" t="s">
        <v>437</v>
      </c>
      <c r="O593" s="10" t="s">
        <v>518</v>
      </c>
      <c r="P593" s="10" t="s">
        <v>1282</v>
      </c>
      <c r="Q593" s="10"/>
      <c r="R593" s="10">
        <v>3370932</v>
      </c>
      <c r="S593" s="39"/>
      <c r="T593" s="10"/>
      <c r="U593" s="49"/>
      <c r="V593" s="39"/>
      <c r="W593" s="11"/>
      <c r="X593" s="52"/>
      <c r="Y593" s="37"/>
      <c r="Z593" s="49"/>
      <c r="AA593" s="10"/>
      <c r="AB593" s="10"/>
      <c r="AC593" s="10"/>
      <c r="AD593" s="10"/>
      <c r="AE593" s="10"/>
      <c r="AF593" s="39"/>
      <c r="AG593" s="39"/>
      <c r="AH593" s="12">
        <f>+IF(AC593+(AB593*12)=0,0,(((AD593*12)+AE593)-((AB593*12)+AC593+((AF593*12)+AG593))))</f>
        <v>0</v>
      </c>
      <c r="AI593" s="12">
        <f>+((AF593*12)+AG593)+((AB593*12)+AC593)-AH593</f>
        <v>0</v>
      </c>
      <c r="AJ593" s="13">
        <f>+X593+Y593</f>
        <v>0</v>
      </c>
      <c r="AK593" s="10">
        <f>+AI593-AJ593</f>
        <v>0</v>
      </c>
      <c r="AL593" s="39" t="e">
        <f>+IF(AZ593&gt;11000,11000,AZ593)</f>
        <v>#REF!</v>
      </c>
      <c r="AM593" s="10" t="e">
        <f>AL593*(AK593/12)</f>
        <v>#REF!</v>
      </c>
      <c r="AN593" s="10"/>
      <c r="AO593" s="10" t="e">
        <f>+AN593/AM593</f>
        <v>#REF!</v>
      </c>
      <c r="AP593" s="10" t="e">
        <f>AM593*(1-AO593)</f>
        <v>#REF!</v>
      </c>
      <c r="AQ593" s="10"/>
      <c r="AR593" s="10" t="e">
        <f>+AQ593/AM593</f>
        <v>#REF!</v>
      </c>
      <c r="AS593" s="10" t="e">
        <f>+AM593-AN593-AQ593</f>
        <v>#REF!</v>
      </c>
      <c r="AT593" s="10"/>
      <c r="AU593" s="10"/>
      <c r="AV593" s="10"/>
      <c r="AW593" s="10" t="e">
        <f t="shared" si="9"/>
        <v>#REF!</v>
      </c>
      <c r="AZ593" t="e">
        <f>+AVERAGE(#REF!)</f>
        <v>#REF!</v>
      </c>
    </row>
    <row r="594" spans="1:52">
      <c r="A594" s="10">
        <v>592</v>
      </c>
      <c r="B594" s="21">
        <v>42177</v>
      </c>
      <c r="C594" s="10" t="s">
        <v>1283</v>
      </c>
      <c r="D594" s="10"/>
      <c r="E594" s="10" t="s">
        <v>1284</v>
      </c>
      <c r="F594" s="10" t="s">
        <v>145</v>
      </c>
      <c r="G594" s="10"/>
      <c r="H594" s="10"/>
      <c r="I594" s="10"/>
      <c r="J594" s="10" t="s">
        <v>51</v>
      </c>
      <c r="K594" s="10"/>
      <c r="L594" s="10" t="s">
        <v>63</v>
      </c>
      <c r="M594" s="10" t="s">
        <v>1283</v>
      </c>
      <c r="N594" s="10"/>
      <c r="O594" s="10" t="s">
        <v>1284</v>
      </c>
      <c r="P594" s="10" t="s">
        <v>145</v>
      </c>
      <c r="Q594" s="10"/>
      <c r="R594" s="10">
        <v>496096</v>
      </c>
      <c r="S594" s="39"/>
      <c r="T594" s="10"/>
      <c r="U594" s="49"/>
      <c r="V594" s="39"/>
      <c r="W594" s="11"/>
      <c r="X594" s="52"/>
      <c r="Y594" s="37"/>
      <c r="Z594" s="49"/>
      <c r="AA594" s="10"/>
      <c r="AB594" s="10"/>
      <c r="AC594" s="10"/>
      <c r="AD594" s="10"/>
      <c r="AE594" s="10"/>
      <c r="AF594" s="39"/>
      <c r="AG594" s="39"/>
      <c r="AH594" s="12">
        <f>+IF(AC594+(AB594*12)=0,0,(((AD594*12)+AE594)-((AB594*12)+AC594+((AF594*12)+AG594))))</f>
        <v>0</v>
      </c>
      <c r="AI594" s="12">
        <f>+((AF594*12)+AG594)+((AB594*12)+AC594)-AH594</f>
        <v>0</v>
      </c>
      <c r="AJ594" s="13">
        <f>+X594+Y594</f>
        <v>0</v>
      </c>
      <c r="AK594" s="10">
        <f>+AI594-AJ594</f>
        <v>0</v>
      </c>
      <c r="AL594" s="39" t="e">
        <f>+IF(AZ594&gt;11000,11000,AZ594)</f>
        <v>#REF!</v>
      </c>
      <c r="AM594" s="10" t="e">
        <f>AL594*(AK594/12)</f>
        <v>#REF!</v>
      </c>
      <c r="AN594" s="10"/>
      <c r="AO594" s="10" t="e">
        <f>+AN594/AM594</f>
        <v>#REF!</v>
      </c>
      <c r="AP594" s="10" t="e">
        <f>AM594*(1-AO594)</f>
        <v>#REF!</v>
      </c>
      <c r="AQ594" s="10"/>
      <c r="AR594" s="10" t="e">
        <f>+AQ594/AM594</f>
        <v>#REF!</v>
      </c>
      <c r="AS594" s="10" t="e">
        <f>+AM594-AN594-AQ594</f>
        <v>#REF!</v>
      </c>
      <c r="AT594" s="10"/>
      <c r="AU594" s="10"/>
      <c r="AV594" s="10"/>
      <c r="AW594" s="10" t="e">
        <f t="shared" si="9"/>
        <v>#REF!</v>
      </c>
      <c r="AZ594" t="e">
        <f>+AVERAGE(#REF!)</f>
        <v>#REF!</v>
      </c>
    </row>
    <row r="595" spans="1:52">
      <c r="A595" s="10">
        <v>593</v>
      </c>
      <c r="B595" s="21">
        <v>42177</v>
      </c>
      <c r="C595" s="10" t="s">
        <v>334</v>
      </c>
      <c r="D595" s="10" t="s">
        <v>388</v>
      </c>
      <c r="E595" s="10" t="s">
        <v>79</v>
      </c>
      <c r="F595" s="10" t="s">
        <v>1285</v>
      </c>
      <c r="G595" s="10"/>
      <c r="H595" s="10"/>
      <c r="I595" s="10"/>
      <c r="J595" s="10" t="s">
        <v>51</v>
      </c>
      <c r="K595" s="10"/>
      <c r="L595" s="10" t="s">
        <v>63</v>
      </c>
      <c r="M595" s="10" t="s">
        <v>334</v>
      </c>
      <c r="N595" s="10" t="s">
        <v>388</v>
      </c>
      <c r="O595" s="10" t="s">
        <v>79</v>
      </c>
      <c r="P595" s="10" t="s">
        <v>1285</v>
      </c>
      <c r="Q595" s="10"/>
      <c r="R595" s="10">
        <v>2019755</v>
      </c>
      <c r="S595" s="39"/>
      <c r="T595" s="10"/>
      <c r="U595" s="49"/>
      <c r="V595" s="39"/>
      <c r="W595" s="11"/>
      <c r="X595" s="52"/>
      <c r="Y595" s="37"/>
      <c r="Z595" s="49"/>
      <c r="AA595" s="10"/>
      <c r="AB595" s="10"/>
      <c r="AC595" s="10"/>
      <c r="AD595" s="10"/>
      <c r="AE595" s="10"/>
      <c r="AF595" s="39"/>
      <c r="AG595" s="39"/>
      <c r="AH595" s="12">
        <f>+IF(AC595+(AB595*12)=0,0,(((AD595*12)+AE595)-((AB595*12)+AC595+((AF595*12)+AG595))))</f>
        <v>0</v>
      </c>
      <c r="AI595" s="12">
        <f>+((AF595*12)+AG595)+((AB595*12)+AC595)-AH595</f>
        <v>0</v>
      </c>
      <c r="AJ595" s="13">
        <f>+X595+Y595</f>
        <v>0</v>
      </c>
      <c r="AK595" s="10">
        <f>+AI595-AJ595</f>
        <v>0</v>
      </c>
      <c r="AL595" s="39" t="e">
        <f>+IF(AZ595&gt;11000,11000,AZ595)</f>
        <v>#REF!</v>
      </c>
      <c r="AM595" s="10" t="e">
        <f>AL595*(AK595/12)</f>
        <v>#REF!</v>
      </c>
      <c r="AN595" s="10"/>
      <c r="AO595" s="10" t="e">
        <f>+AN595/AM595</f>
        <v>#REF!</v>
      </c>
      <c r="AP595" s="10" t="e">
        <f>AM595*(1-AO595)</f>
        <v>#REF!</v>
      </c>
      <c r="AQ595" s="10"/>
      <c r="AR595" s="10" t="e">
        <f>+AQ595/AM595</f>
        <v>#REF!</v>
      </c>
      <c r="AS595" s="10" t="e">
        <f>+AM595-AN595-AQ595</f>
        <v>#REF!</v>
      </c>
      <c r="AT595" s="10"/>
      <c r="AU595" s="10"/>
      <c r="AV595" s="10"/>
      <c r="AW595" s="10" t="e">
        <f t="shared" si="9"/>
        <v>#REF!</v>
      </c>
      <c r="AZ595" t="e">
        <f>+AVERAGE(#REF!)</f>
        <v>#REF!</v>
      </c>
    </row>
    <row r="596" spans="1:52">
      <c r="A596" s="10">
        <v>594</v>
      </c>
      <c r="B596" s="21">
        <v>42177</v>
      </c>
      <c r="C596" s="10" t="s">
        <v>750</v>
      </c>
      <c r="D596" s="10" t="s">
        <v>799</v>
      </c>
      <c r="E596" s="10" t="s">
        <v>240</v>
      </c>
      <c r="F596" s="10" t="s">
        <v>1286</v>
      </c>
      <c r="G596" s="10"/>
      <c r="H596" s="10"/>
      <c r="I596" s="10"/>
      <c r="J596" s="10" t="s">
        <v>51</v>
      </c>
      <c r="K596" s="10"/>
      <c r="L596" s="10" t="s">
        <v>63</v>
      </c>
      <c r="M596" s="10" t="s">
        <v>750</v>
      </c>
      <c r="N596" s="10" t="s">
        <v>799</v>
      </c>
      <c r="O596" s="10" t="s">
        <v>240</v>
      </c>
      <c r="P596" s="10" t="s">
        <v>1286</v>
      </c>
      <c r="Q596" s="10"/>
      <c r="R596" s="10">
        <v>2064282</v>
      </c>
      <c r="S596" s="39"/>
      <c r="T596" s="10"/>
      <c r="U596" s="49"/>
      <c r="V596" s="39"/>
      <c r="W596" s="11"/>
      <c r="X596" s="52"/>
      <c r="Y596" s="37"/>
      <c r="Z596" s="49"/>
      <c r="AA596" s="10"/>
      <c r="AB596" s="10"/>
      <c r="AC596" s="10"/>
      <c r="AD596" s="10"/>
      <c r="AE596" s="10"/>
      <c r="AF596" s="39"/>
      <c r="AG596" s="39"/>
      <c r="AH596" s="12">
        <f>+IF(AC596+(AB596*12)=0,0,(((AD596*12)+AE596)-((AB596*12)+AC596+((AF596*12)+AG596))))</f>
        <v>0</v>
      </c>
      <c r="AI596" s="12">
        <f>+((AF596*12)+AG596)+((AB596*12)+AC596)-AH596</f>
        <v>0</v>
      </c>
      <c r="AJ596" s="13">
        <f>+X596+Y596</f>
        <v>0</v>
      </c>
      <c r="AK596" s="10">
        <f>+AI596-AJ596</f>
        <v>0</v>
      </c>
      <c r="AL596" s="39" t="e">
        <f>+IF(AZ596&gt;11000,11000,AZ596)</f>
        <v>#REF!</v>
      </c>
      <c r="AM596" s="10" t="e">
        <f>AL596*(AK596/12)</f>
        <v>#REF!</v>
      </c>
      <c r="AN596" s="10"/>
      <c r="AO596" s="10" t="e">
        <f>+AN596/AM596</f>
        <v>#REF!</v>
      </c>
      <c r="AP596" s="10" t="e">
        <f>AM596*(1-AO596)</f>
        <v>#REF!</v>
      </c>
      <c r="AQ596" s="10"/>
      <c r="AR596" s="10" t="e">
        <f>+AQ596/AM596</f>
        <v>#REF!</v>
      </c>
      <c r="AS596" s="10" t="e">
        <f>+AM596-AN596-AQ596</f>
        <v>#REF!</v>
      </c>
      <c r="AT596" s="10"/>
      <c r="AU596" s="10"/>
      <c r="AV596" s="10"/>
      <c r="AW596" s="10" t="e">
        <f t="shared" si="9"/>
        <v>#REF!</v>
      </c>
      <c r="AZ596" t="e">
        <f>+AVERAGE(#REF!)</f>
        <v>#REF!</v>
      </c>
    </row>
    <row r="597" spans="1:52">
      <c r="A597" s="10">
        <v>595</v>
      </c>
      <c r="B597" s="21">
        <v>42180</v>
      </c>
      <c r="C597" s="10" t="s">
        <v>1287</v>
      </c>
      <c r="D597" s="10" t="s">
        <v>613</v>
      </c>
      <c r="E597" s="10" t="s">
        <v>107</v>
      </c>
      <c r="F597" s="10" t="s">
        <v>154</v>
      </c>
      <c r="G597" s="10"/>
      <c r="H597" s="10"/>
      <c r="I597" s="10"/>
      <c r="J597" s="10" t="s">
        <v>184</v>
      </c>
      <c r="K597" s="10"/>
      <c r="L597" s="10" t="s">
        <v>99</v>
      </c>
      <c r="M597" s="10" t="s">
        <v>71</v>
      </c>
      <c r="N597" s="10" t="s">
        <v>1283</v>
      </c>
      <c r="O597" s="10" t="s">
        <v>1288</v>
      </c>
      <c r="P597" s="10" t="s">
        <v>1289</v>
      </c>
      <c r="Q597" s="10"/>
      <c r="R597" s="10">
        <v>832270</v>
      </c>
      <c r="S597" s="39"/>
      <c r="T597" s="10"/>
      <c r="U597" s="49"/>
      <c r="V597" s="39"/>
      <c r="W597" s="11"/>
      <c r="X597" s="52"/>
      <c r="Y597" s="37"/>
      <c r="Z597" s="49"/>
      <c r="AA597" s="10"/>
      <c r="AB597" s="10"/>
      <c r="AC597" s="10"/>
      <c r="AD597" s="10"/>
      <c r="AE597" s="10"/>
      <c r="AF597" s="39"/>
      <c r="AG597" s="39"/>
      <c r="AH597" s="12">
        <f>+IF(AC597+(AB597*12)=0,0,(((AD597*12)+AE597)-((AB597*12)+AC597+((AF597*12)+AG597))))</f>
        <v>0</v>
      </c>
      <c r="AI597" s="12">
        <f>+((AF597*12)+AG597)+((AB597*12)+AC597)-AH597</f>
        <v>0</v>
      </c>
      <c r="AJ597" s="13">
        <f>+X597+Y597</f>
        <v>0</v>
      </c>
      <c r="AK597" s="10">
        <f>+AI597-AJ597</f>
        <v>0</v>
      </c>
      <c r="AL597" s="39" t="e">
        <f>+IF(AZ597&gt;11000,11000,AZ597)</f>
        <v>#REF!</v>
      </c>
      <c r="AM597" s="10" t="e">
        <f>AL597*(AK597/12)</f>
        <v>#REF!</v>
      </c>
      <c r="AN597" s="10"/>
      <c r="AO597" s="10" t="e">
        <f>+AN597/AM597</f>
        <v>#REF!</v>
      </c>
      <c r="AP597" s="10" t="e">
        <f>AM597*(1-AO597)</f>
        <v>#REF!</v>
      </c>
      <c r="AQ597" s="10"/>
      <c r="AR597" s="10" t="e">
        <f>+AQ597/AM597</f>
        <v>#REF!</v>
      </c>
      <c r="AS597" s="10" t="e">
        <f>+AM597-AN597-AQ597</f>
        <v>#REF!</v>
      </c>
      <c r="AT597" s="10"/>
      <c r="AU597" s="10"/>
      <c r="AV597" s="10"/>
      <c r="AW597" s="10" t="e">
        <f t="shared" si="9"/>
        <v>#REF!</v>
      </c>
      <c r="AZ597" t="e">
        <f>+AVERAGE(#REF!)</f>
        <v>#REF!</v>
      </c>
    </row>
    <row r="598" spans="1:52">
      <c r="A598" s="10">
        <v>596</v>
      </c>
      <c r="B598" s="21">
        <v>42181</v>
      </c>
      <c r="C598" s="10" t="s">
        <v>573</v>
      </c>
      <c r="D598" s="10"/>
      <c r="E598" s="10" t="s">
        <v>463</v>
      </c>
      <c r="F598" s="10"/>
      <c r="G598" s="10" t="s">
        <v>1290</v>
      </c>
      <c r="H598" s="10"/>
      <c r="I598" s="10"/>
      <c r="J598" s="10" t="s">
        <v>265</v>
      </c>
      <c r="K598" s="10"/>
      <c r="L598" s="10" t="s">
        <v>81</v>
      </c>
      <c r="M598" s="10" t="s">
        <v>803</v>
      </c>
      <c r="N598" s="10"/>
      <c r="O598" s="10" t="s">
        <v>998</v>
      </c>
      <c r="P598" s="10" t="s">
        <v>597</v>
      </c>
      <c r="Q598" s="10"/>
      <c r="R598" s="10">
        <v>491743</v>
      </c>
      <c r="S598" s="39"/>
      <c r="T598" s="10"/>
      <c r="U598" s="49"/>
      <c r="V598" s="39"/>
      <c r="W598" s="11"/>
      <c r="X598" s="52"/>
      <c r="Y598" s="37"/>
      <c r="Z598" s="49"/>
      <c r="AA598" s="10"/>
      <c r="AB598" s="10"/>
      <c r="AC598" s="10"/>
      <c r="AD598" s="10"/>
      <c r="AE598" s="10"/>
      <c r="AF598" s="39"/>
      <c r="AG598" s="39"/>
      <c r="AH598" s="12">
        <f>+IF(AC598+(AB598*12)=0,0,(((AD598*12)+AE598)-((AB598*12)+AC598+((AF598*12)+AG598))))</f>
        <v>0</v>
      </c>
      <c r="AI598" s="12">
        <f>+((AF598*12)+AG598)+((AB598*12)+AC598)-AH598</f>
        <v>0</v>
      </c>
      <c r="AJ598" s="13">
        <f>+X598+Y598</f>
        <v>0</v>
      </c>
      <c r="AK598" s="10">
        <f>+AI598-AJ598</f>
        <v>0</v>
      </c>
      <c r="AL598" s="39" t="e">
        <f>+IF(AZ598&gt;11000,11000,AZ598)</f>
        <v>#REF!</v>
      </c>
      <c r="AM598" s="10" t="e">
        <f>AL598*(AK598/12)</f>
        <v>#REF!</v>
      </c>
      <c r="AN598" s="10"/>
      <c r="AO598" s="10" t="e">
        <f>+AN598/AM598</f>
        <v>#REF!</v>
      </c>
      <c r="AP598" s="10" t="e">
        <f>AM598*(1-AO598)</f>
        <v>#REF!</v>
      </c>
      <c r="AQ598" s="10"/>
      <c r="AR598" s="10" t="e">
        <f>+AQ598/AM598</f>
        <v>#REF!</v>
      </c>
      <c r="AS598" s="10" t="e">
        <f>+AM598-AN598-AQ598</f>
        <v>#REF!</v>
      </c>
      <c r="AT598" s="10"/>
      <c r="AU598" s="10"/>
      <c r="AV598" s="10"/>
      <c r="AW598" s="10" t="e">
        <f t="shared" si="9"/>
        <v>#REF!</v>
      </c>
      <c r="AZ598" t="e">
        <f>+AVERAGE(#REF!)</f>
        <v>#REF!</v>
      </c>
    </row>
    <row r="599" spans="1:52">
      <c r="A599" s="10">
        <v>597</v>
      </c>
      <c r="B599" s="21">
        <v>42184</v>
      </c>
      <c r="C599" s="10" t="s">
        <v>1130</v>
      </c>
      <c r="D599" s="10"/>
      <c r="E599" s="10" t="s">
        <v>450</v>
      </c>
      <c r="F599" s="10" t="s">
        <v>1291</v>
      </c>
      <c r="G599" s="10"/>
      <c r="H599" s="10"/>
      <c r="I599" s="10"/>
      <c r="J599" s="10" t="s">
        <v>51</v>
      </c>
      <c r="K599" s="10"/>
      <c r="L599" s="10" t="s">
        <v>113</v>
      </c>
      <c r="M599" s="10" t="s">
        <v>1130</v>
      </c>
      <c r="N599" s="10"/>
      <c r="O599" s="10" t="s">
        <v>450</v>
      </c>
      <c r="P599" s="10" t="s">
        <v>1291</v>
      </c>
      <c r="Q599" s="10"/>
      <c r="R599" s="10">
        <v>2459321</v>
      </c>
      <c r="S599" s="39"/>
      <c r="T599" s="10"/>
      <c r="U599" s="49"/>
      <c r="V599" s="39"/>
      <c r="W599" s="11"/>
      <c r="X599" s="52"/>
      <c r="Y599" s="37"/>
      <c r="Z599" s="49"/>
      <c r="AA599" s="10"/>
      <c r="AB599" s="10"/>
      <c r="AC599" s="10"/>
      <c r="AD599" s="10"/>
      <c r="AE599" s="10"/>
      <c r="AF599" s="39"/>
      <c r="AG599" s="39"/>
      <c r="AH599" s="12">
        <f>+IF(AC599+(AB599*12)=0,0,(((AD599*12)+AE599)-((AB599*12)+AC599+((AF599*12)+AG599))))</f>
        <v>0</v>
      </c>
      <c r="AI599" s="12">
        <f>+((AF599*12)+AG599)+((AB599*12)+AC599)-AH599</f>
        <v>0</v>
      </c>
      <c r="AJ599" s="13">
        <f>+X599+Y599</f>
        <v>0</v>
      </c>
      <c r="AK599" s="10">
        <f>+AI599-AJ599</f>
        <v>0</v>
      </c>
      <c r="AL599" s="39" t="e">
        <f>+IF(AZ599&gt;11000,11000,AZ599)</f>
        <v>#REF!</v>
      </c>
      <c r="AM599" s="10" t="e">
        <f>AL599*(AK599/12)</f>
        <v>#REF!</v>
      </c>
      <c r="AN599" s="10"/>
      <c r="AO599" s="10" t="e">
        <f>+AN599/AM599</f>
        <v>#REF!</v>
      </c>
      <c r="AP599" s="10" t="e">
        <f>AM599*(1-AO599)</f>
        <v>#REF!</v>
      </c>
      <c r="AQ599" s="10"/>
      <c r="AR599" s="10" t="e">
        <f>+AQ599/AM599</f>
        <v>#REF!</v>
      </c>
      <c r="AS599" s="10" t="e">
        <f>+AM599-AN599-AQ599</f>
        <v>#REF!</v>
      </c>
      <c r="AT599" s="10"/>
      <c r="AU599" s="10"/>
      <c r="AV599" s="10"/>
      <c r="AW599" s="10" t="e">
        <f t="shared" si="9"/>
        <v>#REF!</v>
      </c>
      <c r="AZ599" t="e">
        <f>+AVERAGE(#REF!)</f>
        <v>#REF!</v>
      </c>
    </row>
    <row r="600" spans="1:52">
      <c r="A600" s="10">
        <v>598</v>
      </c>
      <c r="B600" s="21">
        <v>42185</v>
      </c>
      <c r="C600" s="10" t="s">
        <v>175</v>
      </c>
      <c r="D600" s="10"/>
      <c r="E600" s="10" t="s">
        <v>886</v>
      </c>
      <c r="F600" s="10" t="s">
        <v>813</v>
      </c>
      <c r="G600" s="10"/>
      <c r="H600" s="10"/>
      <c r="I600" s="10"/>
      <c r="J600" s="10" t="s">
        <v>80</v>
      </c>
      <c r="K600" s="10"/>
      <c r="L600" s="10" t="s">
        <v>113</v>
      </c>
      <c r="M600" s="10" t="s">
        <v>152</v>
      </c>
      <c r="N600" s="10"/>
      <c r="O600" s="10" t="s">
        <v>886</v>
      </c>
      <c r="P600" s="10" t="s">
        <v>1292</v>
      </c>
      <c r="Q600" s="10"/>
      <c r="R600" s="10">
        <v>3309221</v>
      </c>
      <c r="S600" s="39"/>
      <c r="T600" s="10"/>
      <c r="U600" s="49"/>
      <c r="V600" s="39"/>
      <c r="W600" s="11"/>
      <c r="X600" s="52"/>
      <c r="Y600" s="37"/>
      <c r="Z600" s="49"/>
      <c r="AA600" s="10"/>
      <c r="AB600" s="10"/>
      <c r="AC600" s="10"/>
      <c r="AD600" s="10"/>
      <c r="AE600" s="10"/>
      <c r="AF600" s="39"/>
      <c r="AG600" s="39"/>
      <c r="AH600" s="12">
        <f>+IF(AC600+(AB600*12)=0,0,(((AD600*12)+AE600)-((AB600*12)+AC600+((AF600*12)+AG600))))</f>
        <v>0</v>
      </c>
      <c r="AI600" s="12">
        <f>+((AF600*12)+AG600)+((AB600*12)+AC600)-AH600</f>
        <v>0</v>
      </c>
      <c r="AJ600" s="13">
        <f>+X600+Y600</f>
        <v>0</v>
      </c>
      <c r="AK600" s="10">
        <f>+AI600-AJ600</f>
        <v>0</v>
      </c>
      <c r="AL600" s="39" t="e">
        <f>+IF(AZ600&gt;11000,11000,AZ600)</f>
        <v>#REF!</v>
      </c>
      <c r="AM600" s="10" t="e">
        <f>AL600*(AK600/12)</f>
        <v>#REF!</v>
      </c>
      <c r="AN600" s="10"/>
      <c r="AO600" s="10" t="e">
        <f>+AN600/AM600</f>
        <v>#REF!</v>
      </c>
      <c r="AP600" s="10" t="e">
        <f>AM600*(1-AO600)</f>
        <v>#REF!</v>
      </c>
      <c r="AQ600" s="10"/>
      <c r="AR600" s="10" t="e">
        <f>+AQ600/AM600</f>
        <v>#REF!</v>
      </c>
      <c r="AS600" s="10" t="e">
        <f>+AM600-AN600-AQ600</f>
        <v>#REF!</v>
      </c>
      <c r="AT600" s="10"/>
      <c r="AU600" s="10"/>
      <c r="AV600" s="10"/>
      <c r="AW600" s="10" t="e">
        <f t="shared" si="9"/>
        <v>#REF!</v>
      </c>
      <c r="AZ600" t="e">
        <f>+AVERAGE(#REF!)</f>
        <v>#REF!</v>
      </c>
    </row>
    <row r="601" spans="1:52">
      <c r="A601" s="10">
        <v>599</v>
      </c>
      <c r="B601" s="21">
        <v>42186</v>
      </c>
      <c r="C601" s="10" t="s">
        <v>382</v>
      </c>
      <c r="D601" s="10"/>
      <c r="E601" s="10" t="s">
        <v>1293</v>
      </c>
      <c r="F601" s="10" t="s">
        <v>1294</v>
      </c>
      <c r="G601" s="10"/>
      <c r="H601" s="10"/>
      <c r="I601" s="10"/>
      <c r="J601" s="10" t="s">
        <v>51</v>
      </c>
      <c r="K601" s="10"/>
      <c r="L601" s="10" t="s">
        <v>124</v>
      </c>
      <c r="M601" s="10" t="s">
        <v>382</v>
      </c>
      <c r="N601" s="10"/>
      <c r="O601" s="10" t="s">
        <v>1293</v>
      </c>
      <c r="P601" s="10" t="s">
        <v>1294</v>
      </c>
      <c r="Q601" s="10"/>
      <c r="R601" s="10">
        <v>2213810</v>
      </c>
      <c r="S601" s="39"/>
      <c r="T601" s="10"/>
      <c r="U601" s="49"/>
      <c r="V601" s="39"/>
      <c r="W601" s="11"/>
      <c r="X601" s="52"/>
      <c r="Y601" s="37"/>
      <c r="Z601" s="49"/>
      <c r="AA601" s="10"/>
      <c r="AB601" s="10"/>
      <c r="AC601" s="10"/>
      <c r="AD601" s="10"/>
      <c r="AE601" s="10"/>
      <c r="AF601" s="39"/>
      <c r="AG601" s="39"/>
      <c r="AH601" s="12">
        <f>+IF(AC601+(AB601*12)=0,0,(((AD601*12)+AE601)-((AB601*12)+AC601+((AF601*12)+AG601))))</f>
        <v>0</v>
      </c>
      <c r="AI601" s="12">
        <f>+((AF601*12)+AG601)+((AB601*12)+AC601)-AH601</f>
        <v>0</v>
      </c>
      <c r="AJ601" s="13">
        <f>+X601+Y601</f>
        <v>0</v>
      </c>
      <c r="AK601" s="10">
        <f>+AI601-AJ601</f>
        <v>0</v>
      </c>
      <c r="AL601" s="39" t="e">
        <f>+IF(AZ601&gt;11000,11000,AZ601)</f>
        <v>#REF!</v>
      </c>
      <c r="AM601" s="10" t="e">
        <f>AL601*(AK601/12)</f>
        <v>#REF!</v>
      </c>
      <c r="AN601" s="10"/>
      <c r="AO601" s="10" t="e">
        <f>+AN601/AM601</f>
        <v>#REF!</v>
      </c>
      <c r="AP601" s="10" t="e">
        <f>AM601*(1-AO601)</f>
        <v>#REF!</v>
      </c>
      <c r="AQ601" s="10"/>
      <c r="AR601" s="10" t="e">
        <f>+AQ601/AM601</f>
        <v>#REF!</v>
      </c>
      <c r="AS601" s="10" t="e">
        <f>+AM601-AN601-AQ601</f>
        <v>#REF!</v>
      </c>
      <c r="AT601" s="10"/>
      <c r="AU601" s="10"/>
      <c r="AV601" s="10"/>
      <c r="AW601" s="10" t="e">
        <f t="shared" si="9"/>
        <v>#REF!</v>
      </c>
      <c r="AZ601" t="e">
        <f>+AVERAGE(#REF!)</f>
        <v>#REF!</v>
      </c>
    </row>
    <row r="602" spans="1:52">
      <c r="A602" s="10">
        <v>600</v>
      </c>
      <c r="B602" s="21">
        <v>42186</v>
      </c>
      <c r="C602" s="10" t="s">
        <v>652</v>
      </c>
      <c r="D602" s="10" t="s">
        <v>409</v>
      </c>
      <c r="E602" s="10" t="s">
        <v>55</v>
      </c>
      <c r="F602" s="10" t="s">
        <v>1295</v>
      </c>
      <c r="G602" s="10"/>
      <c r="H602" s="10"/>
      <c r="I602" s="10"/>
      <c r="J602" s="10" t="s">
        <v>51</v>
      </c>
      <c r="K602" s="10"/>
      <c r="L602" s="10" t="s">
        <v>63</v>
      </c>
      <c r="M602" s="10" t="s">
        <v>652</v>
      </c>
      <c r="N602" s="10" t="s">
        <v>409</v>
      </c>
      <c r="O602" s="10" t="s">
        <v>55</v>
      </c>
      <c r="P602" s="10" t="s">
        <v>1295</v>
      </c>
      <c r="Q602" s="10"/>
      <c r="R602" s="10">
        <v>490062</v>
      </c>
      <c r="S602" s="39"/>
      <c r="T602" s="10"/>
      <c r="U602" s="49"/>
      <c r="V602" s="39"/>
      <c r="W602" s="11"/>
      <c r="X602" s="52"/>
      <c r="Y602" s="37"/>
      <c r="Z602" s="49"/>
      <c r="AA602" s="10"/>
      <c r="AB602" s="10"/>
      <c r="AC602" s="10"/>
      <c r="AD602" s="10"/>
      <c r="AE602" s="10"/>
      <c r="AF602" s="39"/>
      <c r="AG602" s="39"/>
      <c r="AH602" s="12">
        <f>+IF(AC602+(AB602*12)=0,0,(((AD602*12)+AE602)-((AB602*12)+AC602+((AF602*12)+AG602))))</f>
        <v>0</v>
      </c>
      <c r="AI602" s="12">
        <f>+((AF602*12)+AG602)+((AB602*12)+AC602)-AH602</f>
        <v>0</v>
      </c>
      <c r="AJ602" s="13">
        <f>+X602+Y602</f>
        <v>0</v>
      </c>
      <c r="AK602" s="10">
        <f>+AI602-AJ602</f>
        <v>0</v>
      </c>
      <c r="AL602" s="39" t="e">
        <f>+IF(AZ602&gt;11000,11000,AZ602)</f>
        <v>#REF!</v>
      </c>
      <c r="AM602" s="10" t="e">
        <f>AL602*(AK602/12)</f>
        <v>#REF!</v>
      </c>
      <c r="AN602" s="10"/>
      <c r="AO602" s="10" t="e">
        <f>+AN602/AM602</f>
        <v>#REF!</v>
      </c>
      <c r="AP602" s="10" t="e">
        <f>AM602*(1-AO602)</f>
        <v>#REF!</v>
      </c>
      <c r="AQ602" s="10"/>
      <c r="AR602" s="10" t="e">
        <f>+AQ602/AM602</f>
        <v>#REF!</v>
      </c>
      <c r="AS602" s="10" t="e">
        <f>+AM602-AN602-AQ602</f>
        <v>#REF!</v>
      </c>
      <c r="AT602" s="10"/>
      <c r="AU602" s="10"/>
      <c r="AV602" s="10"/>
      <c r="AW602" s="10" t="e">
        <f t="shared" si="9"/>
        <v>#REF!</v>
      </c>
      <c r="AZ602" t="e">
        <f>+AVERAGE(#REF!)</f>
        <v>#REF!</v>
      </c>
    </row>
    <row r="603" spans="1:52">
      <c r="A603" s="10">
        <v>601</v>
      </c>
      <c r="B603" s="21">
        <v>42188</v>
      </c>
      <c r="C603" s="10" t="s">
        <v>1246</v>
      </c>
      <c r="D603" s="10"/>
      <c r="E603" s="10" t="s">
        <v>779</v>
      </c>
      <c r="F603" s="10" t="s">
        <v>442</v>
      </c>
      <c r="G603" s="10"/>
      <c r="H603" s="10"/>
      <c r="I603" s="10"/>
      <c r="J603" s="10" t="s">
        <v>184</v>
      </c>
      <c r="K603" s="10"/>
      <c r="L603" s="10" t="s">
        <v>57</v>
      </c>
      <c r="M603" s="10" t="s">
        <v>1296</v>
      </c>
      <c r="N603" s="10"/>
      <c r="O603" s="10" t="s">
        <v>1038</v>
      </c>
      <c r="P603" s="10" t="s">
        <v>88</v>
      </c>
      <c r="Q603" s="10"/>
      <c r="R603" s="10">
        <v>847014</v>
      </c>
      <c r="S603" s="39"/>
      <c r="T603" s="10"/>
      <c r="U603" s="49"/>
      <c r="V603" s="39"/>
      <c r="W603" s="11"/>
      <c r="X603" s="52"/>
      <c r="Y603" s="37"/>
      <c r="Z603" s="49"/>
      <c r="AA603" s="10"/>
      <c r="AB603" s="10"/>
      <c r="AC603" s="10"/>
      <c r="AD603" s="10"/>
      <c r="AE603" s="10"/>
      <c r="AF603" s="39"/>
      <c r="AG603" s="39"/>
      <c r="AH603" s="12">
        <f>+IF(AC603+(AB603*12)=0,0,(((AD603*12)+AE603)-((AB603*12)+AC603+((AF603*12)+AG603))))</f>
        <v>0</v>
      </c>
      <c r="AI603" s="12">
        <f>+((AF603*12)+AG603)+((AB603*12)+AC603)-AH603</f>
        <v>0</v>
      </c>
      <c r="AJ603" s="13">
        <f>+X603+Y603</f>
        <v>0</v>
      </c>
      <c r="AK603" s="10">
        <f>+AI603-AJ603</f>
        <v>0</v>
      </c>
      <c r="AL603" s="39" t="e">
        <f>+IF(AZ603&gt;11000,11000,AZ603)</f>
        <v>#REF!</v>
      </c>
      <c r="AM603" s="10" t="e">
        <f>AL603*(AK603/12)</f>
        <v>#REF!</v>
      </c>
      <c r="AN603" s="10"/>
      <c r="AO603" s="10" t="e">
        <f>+AN603/AM603</f>
        <v>#REF!</v>
      </c>
      <c r="AP603" s="10" t="e">
        <f>AM603*(1-AO603)</f>
        <v>#REF!</v>
      </c>
      <c r="AQ603" s="10"/>
      <c r="AR603" s="10" t="e">
        <f>+AQ603/AM603</f>
        <v>#REF!</v>
      </c>
      <c r="AS603" s="10" t="e">
        <f>+AM603-AN603-AQ603</f>
        <v>#REF!</v>
      </c>
      <c r="AT603" s="10"/>
      <c r="AU603" s="10"/>
      <c r="AV603" s="10"/>
      <c r="AW603" s="10" t="e">
        <f t="shared" si="9"/>
        <v>#REF!</v>
      </c>
      <c r="AZ603" t="e">
        <f>+AVERAGE(#REF!)</f>
        <v>#REF!</v>
      </c>
    </row>
    <row r="604" spans="1:52">
      <c r="A604" s="10">
        <v>602</v>
      </c>
      <c r="B604" s="21">
        <v>42191</v>
      </c>
      <c r="C604" s="10" t="s">
        <v>1297</v>
      </c>
      <c r="D604" s="10"/>
      <c r="E604" s="10" t="s">
        <v>240</v>
      </c>
      <c r="F604" s="10" t="s">
        <v>450</v>
      </c>
      <c r="G604" s="10"/>
      <c r="H604" s="10"/>
      <c r="I604" s="10"/>
      <c r="J604" s="10" t="s">
        <v>51</v>
      </c>
      <c r="K604" s="10"/>
      <c r="L604" s="10" t="s">
        <v>113</v>
      </c>
      <c r="M604" s="10" t="s">
        <v>1297</v>
      </c>
      <c r="N604" s="10"/>
      <c r="O604" s="10" t="s">
        <v>240</v>
      </c>
      <c r="P604" s="10" t="s">
        <v>450</v>
      </c>
      <c r="Q604" s="10"/>
      <c r="R604" s="10">
        <v>2578050</v>
      </c>
      <c r="S604" s="39"/>
      <c r="T604" s="10"/>
      <c r="U604" s="49"/>
      <c r="V604" s="39"/>
      <c r="W604" s="11"/>
      <c r="X604" s="52"/>
      <c r="Y604" s="37"/>
      <c r="Z604" s="49"/>
      <c r="AA604" s="10"/>
      <c r="AB604" s="10"/>
      <c r="AC604" s="10"/>
      <c r="AD604" s="10"/>
      <c r="AE604" s="10"/>
      <c r="AF604" s="39"/>
      <c r="AG604" s="39"/>
      <c r="AH604" s="12">
        <f>+IF(AC604+(AB604*12)=0,0,(((AD604*12)+AE604)-((AB604*12)+AC604+((AF604*12)+AG604))))</f>
        <v>0</v>
      </c>
      <c r="AI604" s="12">
        <f>+((AF604*12)+AG604)+((AB604*12)+AC604)-AH604</f>
        <v>0</v>
      </c>
      <c r="AJ604" s="13">
        <f>+X604+Y604</f>
        <v>0</v>
      </c>
      <c r="AK604" s="10">
        <f>+AI604-AJ604</f>
        <v>0</v>
      </c>
      <c r="AL604" s="39" t="e">
        <f>+IF(AZ604&gt;11000,11000,AZ604)</f>
        <v>#REF!</v>
      </c>
      <c r="AM604" s="10" t="e">
        <f>AL604*(AK604/12)</f>
        <v>#REF!</v>
      </c>
      <c r="AN604" s="10"/>
      <c r="AO604" s="10" t="e">
        <f>+AN604/AM604</f>
        <v>#REF!</v>
      </c>
      <c r="AP604" s="10" t="e">
        <f>AM604*(1-AO604)</f>
        <v>#REF!</v>
      </c>
      <c r="AQ604" s="10"/>
      <c r="AR604" s="10" t="e">
        <f>+AQ604/AM604</f>
        <v>#REF!</v>
      </c>
      <c r="AS604" s="10" t="e">
        <f>+AM604-AN604-AQ604</f>
        <v>#REF!</v>
      </c>
      <c r="AT604" s="10"/>
      <c r="AU604" s="10"/>
      <c r="AV604" s="10"/>
      <c r="AW604" s="10" t="e">
        <f t="shared" si="9"/>
        <v>#REF!</v>
      </c>
      <c r="AZ604" t="e">
        <f>+AVERAGE(#REF!)</f>
        <v>#REF!</v>
      </c>
    </row>
    <row r="605" spans="1:52">
      <c r="A605" s="10">
        <v>603</v>
      </c>
      <c r="B605" s="21">
        <v>42192</v>
      </c>
      <c r="C605" s="10" t="s">
        <v>669</v>
      </c>
      <c r="D605" s="10"/>
      <c r="E605" s="10" t="s">
        <v>183</v>
      </c>
      <c r="F605" s="10" t="s">
        <v>1298</v>
      </c>
      <c r="G605" s="10"/>
      <c r="H605" s="10"/>
      <c r="I605" s="10"/>
      <c r="J605" s="10" t="s">
        <v>51</v>
      </c>
      <c r="K605" s="10"/>
      <c r="L605" s="10" t="s">
        <v>81</v>
      </c>
      <c r="M605" s="10" t="s">
        <v>669</v>
      </c>
      <c r="N605" s="10"/>
      <c r="O605" s="10" t="s">
        <v>183</v>
      </c>
      <c r="P605" s="10" t="s">
        <v>1298</v>
      </c>
      <c r="Q605" s="10"/>
      <c r="R605" s="10">
        <v>392906</v>
      </c>
      <c r="S605" s="39"/>
      <c r="T605" s="10"/>
      <c r="U605" s="49"/>
      <c r="V605" s="39"/>
      <c r="W605" s="11"/>
      <c r="X605" s="52"/>
      <c r="Y605" s="37"/>
      <c r="Z605" s="49"/>
      <c r="AA605" s="10"/>
      <c r="AB605" s="10"/>
      <c r="AC605" s="10"/>
      <c r="AD605" s="10"/>
      <c r="AE605" s="10"/>
      <c r="AF605" s="39"/>
      <c r="AG605" s="39"/>
      <c r="AH605" s="12">
        <f>+IF(AC605+(AB605*12)=0,0,(((AD605*12)+AE605)-((AB605*12)+AC605+((AF605*12)+AG605))))</f>
        <v>0</v>
      </c>
      <c r="AI605" s="12">
        <f>+((AF605*12)+AG605)+((AB605*12)+AC605)-AH605</f>
        <v>0</v>
      </c>
      <c r="AJ605" s="13">
        <f>+X605+Y605</f>
        <v>0</v>
      </c>
      <c r="AK605" s="10">
        <f>+AI605-AJ605</f>
        <v>0</v>
      </c>
      <c r="AL605" s="39" t="e">
        <f>+IF(AZ605&gt;11000,11000,AZ605)</f>
        <v>#REF!</v>
      </c>
      <c r="AM605" s="10" t="e">
        <f>AL605*(AK605/12)</f>
        <v>#REF!</v>
      </c>
      <c r="AN605" s="10"/>
      <c r="AO605" s="10" t="e">
        <f>+AN605/AM605</f>
        <v>#REF!</v>
      </c>
      <c r="AP605" s="10" t="e">
        <f>AM605*(1-AO605)</f>
        <v>#REF!</v>
      </c>
      <c r="AQ605" s="10"/>
      <c r="AR605" s="10" t="e">
        <f>+AQ605/AM605</f>
        <v>#REF!</v>
      </c>
      <c r="AS605" s="10" t="e">
        <f>+AM605-AN605-AQ605</f>
        <v>#REF!</v>
      </c>
      <c r="AT605" s="10"/>
      <c r="AU605" s="10"/>
      <c r="AV605" s="10"/>
      <c r="AW605" s="10" t="e">
        <f t="shared" si="9"/>
        <v>#REF!</v>
      </c>
      <c r="AZ605" t="e">
        <f>+AVERAGE(#REF!)</f>
        <v>#REF!</v>
      </c>
    </row>
    <row r="606" spans="1:52">
      <c r="A606" s="10">
        <v>604</v>
      </c>
      <c r="B606" s="21">
        <v>42194</v>
      </c>
      <c r="C606" s="10" t="s">
        <v>663</v>
      </c>
      <c r="D606" s="10" t="s">
        <v>1299</v>
      </c>
      <c r="E606" s="10" t="s">
        <v>1181</v>
      </c>
      <c r="F606" s="10" t="s">
        <v>1206</v>
      </c>
      <c r="G606" s="10"/>
      <c r="H606" s="10"/>
      <c r="I606" s="10"/>
      <c r="J606" s="10" t="s">
        <v>51</v>
      </c>
      <c r="K606" s="10"/>
      <c r="L606" s="10" t="s">
        <v>150</v>
      </c>
      <c r="M606" s="10" t="s">
        <v>663</v>
      </c>
      <c r="N606" s="10" t="s">
        <v>1299</v>
      </c>
      <c r="O606" s="10" t="s">
        <v>1181</v>
      </c>
      <c r="P606" s="10" t="s">
        <v>1206</v>
      </c>
      <c r="Q606" s="10"/>
      <c r="R606" s="10">
        <v>2059100</v>
      </c>
      <c r="S606" s="39"/>
      <c r="T606" s="10"/>
      <c r="U606" s="49"/>
      <c r="V606" s="39"/>
      <c r="W606" s="11"/>
      <c r="X606" s="52"/>
      <c r="Y606" s="37"/>
      <c r="Z606" s="49"/>
      <c r="AA606" s="10"/>
      <c r="AB606" s="10"/>
      <c r="AC606" s="10"/>
      <c r="AD606" s="10"/>
      <c r="AE606" s="10"/>
      <c r="AF606" s="39"/>
      <c r="AG606" s="39"/>
      <c r="AH606" s="12">
        <f>+IF(AC606+(AB606*12)=0,0,(((AD606*12)+AE606)-((AB606*12)+AC606+((AF606*12)+AG606))))</f>
        <v>0</v>
      </c>
      <c r="AI606" s="12">
        <f>+((AF606*12)+AG606)+((AB606*12)+AC606)-AH606</f>
        <v>0</v>
      </c>
      <c r="AJ606" s="13">
        <f>+X606+Y606</f>
        <v>0</v>
      </c>
      <c r="AK606" s="10">
        <f>+AI606-AJ606</f>
        <v>0</v>
      </c>
      <c r="AL606" s="39" t="e">
        <f>+IF(AZ606&gt;11000,11000,AZ606)</f>
        <v>#REF!</v>
      </c>
      <c r="AM606" s="10" t="e">
        <f>AL606*(AK606/12)</f>
        <v>#REF!</v>
      </c>
      <c r="AN606" s="10"/>
      <c r="AO606" s="10" t="e">
        <f>+AN606/AM606</f>
        <v>#REF!</v>
      </c>
      <c r="AP606" s="10" t="e">
        <f>AM606*(1-AO606)</f>
        <v>#REF!</v>
      </c>
      <c r="AQ606" s="10"/>
      <c r="AR606" s="10" t="e">
        <f>+AQ606/AM606</f>
        <v>#REF!</v>
      </c>
      <c r="AS606" s="10" t="e">
        <f>+AM606-AN606-AQ606</f>
        <v>#REF!</v>
      </c>
      <c r="AT606" s="10"/>
      <c r="AU606" s="10"/>
      <c r="AV606" s="10"/>
      <c r="AW606" s="10" t="e">
        <f t="shared" si="9"/>
        <v>#REF!</v>
      </c>
      <c r="AZ606" t="e">
        <f>+AVERAGE(#REF!)</f>
        <v>#REF!</v>
      </c>
    </row>
    <row r="607" spans="1:52">
      <c r="A607" s="10">
        <v>605</v>
      </c>
      <c r="B607" s="21">
        <v>42195</v>
      </c>
      <c r="C607" s="10" t="s">
        <v>121</v>
      </c>
      <c r="D607" s="10" t="s">
        <v>152</v>
      </c>
      <c r="E607" s="10" t="s">
        <v>233</v>
      </c>
      <c r="F607" s="10" t="s">
        <v>1300</v>
      </c>
      <c r="G607" s="10"/>
      <c r="H607" s="10"/>
      <c r="I607" s="10"/>
      <c r="J607" s="10" t="s">
        <v>184</v>
      </c>
      <c r="K607" s="10"/>
      <c r="L607" s="10" t="s">
        <v>57</v>
      </c>
      <c r="M607" s="10" t="s">
        <v>613</v>
      </c>
      <c r="N607" s="10"/>
      <c r="O607" s="10" t="s">
        <v>79</v>
      </c>
      <c r="P607" s="10" t="s">
        <v>1301</v>
      </c>
      <c r="Q607" s="10"/>
      <c r="R607" s="10">
        <v>3781042</v>
      </c>
      <c r="S607" s="39"/>
      <c r="T607" s="10"/>
      <c r="U607" s="49"/>
      <c r="V607" s="39"/>
      <c r="W607" s="11"/>
      <c r="X607" s="52"/>
      <c r="Y607" s="37"/>
      <c r="Z607" s="49"/>
      <c r="AA607" s="10"/>
      <c r="AB607" s="10"/>
      <c r="AC607" s="10"/>
      <c r="AD607" s="10"/>
      <c r="AE607" s="10"/>
      <c r="AF607" s="39"/>
      <c r="AG607" s="39"/>
      <c r="AH607" s="12">
        <f>+IF(AC607+(AB607*12)=0,0,(((AD607*12)+AE607)-((AB607*12)+AC607+((AF607*12)+AG607))))</f>
        <v>0</v>
      </c>
      <c r="AI607" s="12">
        <f>+((AF607*12)+AG607)+((AB607*12)+AC607)-AH607</f>
        <v>0</v>
      </c>
      <c r="AJ607" s="13">
        <f>+X607+Y607</f>
        <v>0</v>
      </c>
      <c r="AK607" s="10">
        <f>+AI607-AJ607</f>
        <v>0</v>
      </c>
      <c r="AL607" s="39" t="e">
        <f>+IF(AZ607&gt;11000,11000,AZ607)</f>
        <v>#REF!</v>
      </c>
      <c r="AM607" s="10" t="e">
        <f>AL607*(AK607/12)</f>
        <v>#REF!</v>
      </c>
      <c r="AN607" s="10"/>
      <c r="AO607" s="10" t="e">
        <f>+AN607/AM607</f>
        <v>#REF!</v>
      </c>
      <c r="AP607" s="10" t="e">
        <f>AM607*(1-AO607)</f>
        <v>#REF!</v>
      </c>
      <c r="AQ607" s="10"/>
      <c r="AR607" s="10" t="e">
        <f>+AQ607/AM607</f>
        <v>#REF!</v>
      </c>
      <c r="AS607" s="10" t="e">
        <f>+AM607-AN607-AQ607</f>
        <v>#REF!</v>
      </c>
      <c r="AT607" s="10"/>
      <c r="AU607" s="10"/>
      <c r="AV607" s="10"/>
      <c r="AW607" s="10" t="e">
        <f t="shared" si="9"/>
        <v>#REF!</v>
      </c>
      <c r="AZ607" t="e">
        <f>+AVERAGE(#REF!)</f>
        <v>#REF!</v>
      </c>
    </row>
    <row r="608" spans="1:52">
      <c r="A608" s="10">
        <v>606</v>
      </c>
      <c r="B608" s="21">
        <v>42198</v>
      </c>
      <c r="C608" s="10" t="s">
        <v>939</v>
      </c>
      <c r="D608" s="10"/>
      <c r="E608" s="10" t="s">
        <v>73</v>
      </c>
      <c r="F608" s="10" t="s">
        <v>1302</v>
      </c>
      <c r="G608" s="10"/>
      <c r="H608" s="10"/>
      <c r="I608" s="10"/>
      <c r="J608" s="10" t="s">
        <v>51</v>
      </c>
      <c r="K608" s="10"/>
      <c r="L608" s="10" t="s">
        <v>282</v>
      </c>
      <c r="M608" s="10" t="s">
        <v>939</v>
      </c>
      <c r="N608" s="10"/>
      <c r="O608" s="10" t="s">
        <v>73</v>
      </c>
      <c r="P608" s="10" t="s">
        <v>1302</v>
      </c>
      <c r="Q608" s="10"/>
      <c r="R608" s="10">
        <v>2221430</v>
      </c>
      <c r="S608" s="39"/>
      <c r="T608" s="10"/>
      <c r="U608" s="49"/>
      <c r="V608" s="39"/>
      <c r="W608" s="11"/>
      <c r="X608" s="52"/>
      <c r="Y608" s="37"/>
      <c r="Z608" s="49"/>
      <c r="AA608" s="10"/>
      <c r="AB608" s="10"/>
      <c r="AC608" s="10"/>
      <c r="AD608" s="10"/>
      <c r="AE608" s="10"/>
      <c r="AF608" s="39"/>
      <c r="AG608" s="39"/>
      <c r="AH608" s="12">
        <f>+IF(AC608+(AB608*12)=0,0,(((AD608*12)+AE608)-((AB608*12)+AC608+((AF608*12)+AG608))))</f>
        <v>0</v>
      </c>
      <c r="AI608" s="12">
        <f>+((AF608*12)+AG608)+((AB608*12)+AC608)-AH608</f>
        <v>0</v>
      </c>
      <c r="AJ608" s="13">
        <f>+X608+Y608</f>
        <v>0</v>
      </c>
      <c r="AK608" s="10">
        <f>+AI608-AJ608</f>
        <v>0</v>
      </c>
      <c r="AL608" s="39" t="e">
        <f>+IF(AZ608&gt;11000,11000,AZ608)</f>
        <v>#REF!</v>
      </c>
      <c r="AM608" s="10" t="e">
        <f>AL608*(AK608/12)</f>
        <v>#REF!</v>
      </c>
      <c r="AN608" s="10"/>
      <c r="AO608" s="10" t="e">
        <f>+AN608/AM608</f>
        <v>#REF!</v>
      </c>
      <c r="AP608" s="10" t="e">
        <f>AM608*(1-AO608)</f>
        <v>#REF!</v>
      </c>
      <c r="AQ608" s="10"/>
      <c r="AR608" s="10" t="e">
        <f>+AQ608/AM608</f>
        <v>#REF!</v>
      </c>
      <c r="AS608" s="10" t="e">
        <f>+AM608-AN608-AQ608</f>
        <v>#REF!</v>
      </c>
      <c r="AT608" s="10"/>
      <c r="AU608" s="10"/>
      <c r="AV608" s="10"/>
      <c r="AW608" s="10" t="e">
        <f t="shared" si="9"/>
        <v>#REF!</v>
      </c>
      <c r="AZ608" t="e">
        <f>+AVERAGE(#REF!)</f>
        <v>#REF!</v>
      </c>
    </row>
    <row r="609" spans="1:52">
      <c r="A609" s="10">
        <v>607</v>
      </c>
      <c r="B609" s="21">
        <v>42199</v>
      </c>
      <c r="C609" s="10" t="s">
        <v>76</v>
      </c>
      <c r="D609" s="10" t="s">
        <v>1303</v>
      </c>
      <c r="E609" s="10" t="s">
        <v>1279</v>
      </c>
      <c r="F609" s="10"/>
      <c r="G609" s="10" t="s">
        <v>1304</v>
      </c>
      <c r="H609" s="10"/>
      <c r="I609" s="10"/>
      <c r="J609" s="10" t="s">
        <v>265</v>
      </c>
      <c r="K609" s="10"/>
      <c r="L609" s="10" t="s">
        <v>57</v>
      </c>
      <c r="M609" s="10" t="s">
        <v>765</v>
      </c>
      <c r="N609" s="10" t="s">
        <v>890</v>
      </c>
      <c r="O609" s="10" t="s">
        <v>117</v>
      </c>
      <c r="P609" s="10" t="s">
        <v>682</v>
      </c>
      <c r="Q609" s="10"/>
      <c r="R609" s="10">
        <v>3223676</v>
      </c>
      <c r="S609" s="39"/>
      <c r="T609" s="10"/>
      <c r="U609" s="49"/>
      <c r="V609" s="39"/>
      <c r="W609" s="11"/>
      <c r="X609" s="52"/>
      <c r="Y609" s="37"/>
      <c r="Z609" s="49"/>
      <c r="AA609" s="10"/>
      <c r="AB609" s="10"/>
      <c r="AC609" s="10"/>
      <c r="AD609" s="10"/>
      <c r="AE609" s="10"/>
      <c r="AF609" s="39"/>
      <c r="AG609" s="39"/>
      <c r="AH609" s="12">
        <f>+IF(AC609+(AB609*12)=0,0,(((AD609*12)+AE609)-((AB609*12)+AC609+((AF609*12)+AG609))))</f>
        <v>0</v>
      </c>
      <c r="AI609" s="12">
        <f>+((AF609*12)+AG609)+((AB609*12)+AC609)-AH609</f>
        <v>0</v>
      </c>
      <c r="AJ609" s="13">
        <f>+X609+Y609</f>
        <v>0</v>
      </c>
      <c r="AK609" s="10">
        <f>+AI609-AJ609</f>
        <v>0</v>
      </c>
      <c r="AL609" s="39" t="e">
        <f>+IF(AZ609&gt;11000,11000,AZ609)</f>
        <v>#REF!</v>
      </c>
      <c r="AM609" s="10" t="e">
        <f>AL609*(AK609/12)</f>
        <v>#REF!</v>
      </c>
      <c r="AN609" s="10"/>
      <c r="AO609" s="10" t="e">
        <f>+AN609/AM609</f>
        <v>#REF!</v>
      </c>
      <c r="AP609" s="10" t="e">
        <f>AM609*(1-AO609)</f>
        <v>#REF!</v>
      </c>
      <c r="AQ609" s="10"/>
      <c r="AR609" s="10" t="e">
        <f>+AQ609/AM609</f>
        <v>#REF!</v>
      </c>
      <c r="AS609" s="10" t="e">
        <f>+AM609-AN609-AQ609</f>
        <v>#REF!</v>
      </c>
      <c r="AT609" s="10"/>
      <c r="AU609" s="10"/>
      <c r="AV609" s="10"/>
      <c r="AW609" s="10" t="e">
        <f t="shared" si="9"/>
        <v>#REF!</v>
      </c>
      <c r="AZ609" t="e">
        <f>+AVERAGE(#REF!)</f>
        <v>#REF!</v>
      </c>
    </row>
    <row r="610" spans="1:52">
      <c r="A610" s="10">
        <v>608</v>
      </c>
      <c r="B610" s="21">
        <v>42199</v>
      </c>
      <c r="C610" s="10" t="s">
        <v>562</v>
      </c>
      <c r="D610" s="10" t="s">
        <v>1297</v>
      </c>
      <c r="E610" s="10" t="s">
        <v>450</v>
      </c>
      <c r="F610" s="10" t="s">
        <v>1305</v>
      </c>
      <c r="G610" s="10"/>
      <c r="H610" s="10"/>
      <c r="I610" s="10"/>
      <c r="J610" s="10" t="s">
        <v>51</v>
      </c>
      <c r="K610" s="10"/>
      <c r="L610" s="10" t="s">
        <v>57</v>
      </c>
      <c r="M610" s="10" t="s">
        <v>562</v>
      </c>
      <c r="N610" s="10" t="s">
        <v>1297</v>
      </c>
      <c r="O610" s="10" t="s">
        <v>450</v>
      </c>
      <c r="P610" s="10" t="s">
        <v>1305</v>
      </c>
      <c r="Q610" s="10"/>
      <c r="R610" s="10">
        <v>6785961</v>
      </c>
      <c r="S610" s="39"/>
      <c r="T610" s="10"/>
      <c r="U610" s="49"/>
      <c r="V610" s="39"/>
      <c r="W610" s="11"/>
      <c r="X610" s="52"/>
      <c r="Y610" s="37"/>
      <c r="Z610" s="49"/>
      <c r="AA610" s="10"/>
      <c r="AB610" s="10"/>
      <c r="AC610" s="10"/>
      <c r="AD610" s="10"/>
      <c r="AE610" s="10"/>
      <c r="AF610" s="39"/>
      <c r="AG610" s="39"/>
      <c r="AH610" s="12">
        <f>+IF(AC610+(AB610*12)=0,0,(((AD610*12)+AE610)-((AB610*12)+AC610+((AF610*12)+AG610))))</f>
        <v>0</v>
      </c>
      <c r="AI610" s="12">
        <f>+((AF610*12)+AG610)+((AB610*12)+AC610)-AH610</f>
        <v>0</v>
      </c>
      <c r="AJ610" s="13">
        <f>+X610+Y610</f>
        <v>0</v>
      </c>
      <c r="AK610" s="10">
        <f>+AI610-AJ610</f>
        <v>0</v>
      </c>
      <c r="AL610" s="39" t="e">
        <f>+IF(AZ610&gt;11000,11000,AZ610)</f>
        <v>#REF!</v>
      </c>
      <c r="AM610" s="10" t="e">
        <f>AL610*(AK610/12)</f>
        <v>#REF!</v>
      </c>
      <c r="AN610" s="10"/>
      <c r="AO610" s="10" t="e">
        <f>+AN610/AM610</f>
        <v>#REF!</v>
      </c>
      <c r="AP610" s="10" t="e">
        <f>AM610*(1-AO610)</f>
        <v>#REF!</v>
      </c>
      <c r="AQ610" s="10"/>
      <c r="AR610" s="10" t="e">
        <f>+AQ610/AM610</f>
        <v>#REF!</v>
      </c>
      <c r="AS610" s="10" t="e">
        <f>+AM610-AN610-AQ610</f>
        <v>#REF!</v>
      </c>
      <c r="AT610" s="10"/>
      <c r="AU610" s="10"/>
      <c r="AV610" s="10"/>
      <c r="AW610" s="10" t="e">
        <f t="shared" si="9"/>
        <v>#REF!</v>
      </c>
      <c r="AZ610" t="e">
        <f>+AVERAGE(#REF!)</f>
        <v>#REF!</v>
      </c>
    </row>
    <row r="611" spans="1:52">
      <c r="A611" s="10">
        <v>609</v>
      </c>
      <c r="B611" s="21">
        <v>42202</v>
      </c>
      <c r="C611" s="10" t="s">
        <v>917</v>
      </c>
      <c r="D611" s="10"/>
      <c r="E611" s="10" t="s">
        <v>450</v>
      </c>
      <c r="F611" s="10" t="s">
        <v>182</v>
      </c>
      <c r="G611" s="10"/>
      <c r="H611" s="10"/>
      <c r="I611" s="10"/>
      <c r="J611" s="10" t="s">
        <v>51</v>
      </c>
      <c r="K611" s="10"/>
      <c r="L611" s="10" t="s">
        <v>81</v>
      </c>
      <c r="M611" s="10" t="s">
        <v>917</v>
      </c>
      <c r="N611" s="10"/>
      <c r="O611" s="10" t="s">
        <v>450</v>
      </c>
      <c r="P611" s="10" t="s">
        <v>182</v>
      </c>
      <c r="Q611" s="10"/>
      <c r="R611" s="10">
        <v>4240354</v>
      </c>
      <c r="S611" s="39"/>
      <c r="T611" s="10"/>
      <c r="U611" s="49"/>
      <c r="V611" s="39"/>
      <c r="W611" s="11"/>
      <c r="X611" s="52"/>
      <c r="Y611" s="37"/>
      <c r="Z611" s="49"/>
      <c r="AA611" s="10"/>
      <c r="AB611" s="10"/>
      <c r="AC611" s="10"/>
      <c r="AD611" s="10"/>
      <c r="AE611" s="10"/>
      <c r="AF611" s="39"/>
      <c r="AG611" s="39"/>
      <c r="AH611" s="12">
        <f>+IF(AC611+(AB611*12)=0,0,(((AD611*12)+AE611)-((AB611*12)+AC611+((AF611*12)+AG611))))</f>
        <v>0</v>
      </c>
      <c r="AI611" s="12">
        <f>+((AF611*12)+AG611)+((AB611*12)+AC611)-AH611</f>
        <v>0</v>
      </c>
      <c r="AJ611" s="13">
        <f>+X611+Y611</f>
        <v>0</v>
      </c>
      <c r="AK611" s="10">
        <f>+AI611-AJ611</f>
        <v>0</v>
      </c>
      <c r="AL611" s="39" t="e">
        <f>+IF(AZ611&gt;11000,11000,AZ611)</f>
        <v>#REF!</v>
      </c>
      <c r="AM611" s="10" t="e">
        <f>AL611*(AK611/12)</f>
        <v>#REF!</v>
      </c>
      <c r="AN611" s="10"/>
      <c r="AO611" s="10" t="e">
        <f>+AN611/AM611</f>
        <v>#REF!</v>
      </c>
      <c r="AP611" s="10" t="e">
        <f>AM611*(1-AO611)</f>
        <v>#REF!</v>
      </c>
      <c r="AQ611" s="10"/>
      <c r="AR611" s="10" t="e">
        <f>+AQ611/AM611</f>
        <v>#REF!</v>
      </c>
      <c r="AS611" s="10" t="e">
        <f>+AM611-AN611-AQ611</f>
        <v>#REF!</v>
      </c>
      <c r="AT611" s="10"/>
      <c r="AU611" s="10"/>
      <c r="AV611" s="10"/>
      <c r="AW611" s="10" t="e">
        <f t="shared" si="9"/>
        <v>#REF!</v>
      </c>
      <c r="AZ611" t="e">
        <f>+AVERAGE(#REF!)</f>
        <v>#REF!</v>
      </c>
    </row>
    <row r="612" spans="1:52">
      <c r="A612" s="10">
        <v>610</v>
      </c>
      <c r="B612" s="21">
        <v>42206</v>
      </c>
      <c r="C612" s="10" t="s">
        <v>751</v>
      </c>
      <c r="D612" s="10" t="s">
        <v>1306</v>
      </c>
      <c r="E612" s="10" t="s">
        <v>1307</v>
      </c>
      <c r="F612" s="10" t="s">
        <v>693</v>
      </c>
      <c r="G612" s="10"/>
      <c r="H612" s="10"/>
      <c r="I612" s="10"/>
      <c r="J612" s="10" t="s">
        <v>51</v>
      </c>
      <c r="K612" s="10"/>
      <c r="L612" s="10" t="s">
        <v>57</v>
      </c>
      <c r="M612" s="10" t="s">
        <v>751</v>
      </c>
      <c r="N612" s="10" t="s">
        <v>1306</v>
      </c>
      <c r="O612" s="10" t="s">
        <v>1307</v>
      </c>
      <c r="P612" s="10" t="s">
        <v>693</v>
      </c>
      <c r="Q612" s="10"/>
      <c r="R612" s="10">
        <v>853190</v>
      </c>
      <c r="S612" s="39"/>
      <c r="T612" s="10"/>
      <c r="U612" s="49"/>
      <c r="V612" s="39"/>
      <c r="W612" s="11"/>
      <c r="X612" s="52"/>
      <c r="Y612" s="37"/>
      <c r="Z612" s="49"/>
      <c r="AA612" s="10"/>
      <c r="AB612" s="10"/>
      <c r="AC612" s="10"/>
      <c r="AD612" s="10"/>
      <c r="AE612" s="10"/>
      <c r="AF612" s="39"/>
      <c r="AG612" s="39"/>
      <c r="AH612" s="12">
        <f>+IF(AC612+(AB612*12)=0,0,(((AD612*12)+AE612)-((AB612*12)+AC612+((AF612*12)+AG612))))</f>
        <v>0</v>
      </c>
      <c r="AI612" s="12">
        <f>+((AF612*12)+AG612)+((AB612*12)+AC612)-AH612</f>
        <v>0</v>
      </c>
      <c r="AJ612" s="13">
        <f>+X612+Y612</f>
        <v>0</v>
      </c>
      <c r="AK612" s="10">
        <f>+AI612-AJ612</f>
        <v>0</v>
      </c>
      <c r="AL612" s="39" t="e">
        <f>+IF(AZ612&gt;11000,11000,AZ612)</f>
        <v>#REF!</v>
      </c>
      <c r="AM612" s="10" t="e">
        <f>AL612*(AK612/12)</f>
        <v>#REF!</v>
      </c>
      <c r="AN612" s="10"/>
      <c r="AO612" s="10" t="e">
        <f>+AN612/AM612</f>
        <v>#REF!</v>
      </c>
      <c r="AP612" s="10" t="e">
        <f>AM612*(1-AO612)</f>
        <v>#REF!</v>
      </c>
      <c r="AQ612" s="10"/>
      <c r="AR612" s="10" t="e">
        <f>+AQ612/AM612</f>
        <v>#REF!</v>
      </c>
      <c r="AS612" s="10" t="e">
        <f>+AM612-AN612-AQ612</f>
        <v>#REF!</v>
      </c>
      <c r="AT612" s="10"/>
      <c r="AU612" s="10"/>
      <c r="AV612" s="10"/>
      <c r="AW612" s="10" t="e">
        <f t="shared" si="9"/>
        <v>#REF!</v>
      </c>
      <c r="AZ612" t="e">
        <f>+AVERAGE(#REF!)</f>
        <v>#REF!</v>
      </c>
    </row>
    <row r="613" spans="1:52">
      <c r="A613" s="10">
        <v>611</v>
      </c>
      <c r="B613" s="21">
        <v>42206</v>
      </c>
      <c r="C613" s="10" t="s">
        <v>413</v>
      </c>
      <c r="D613" s="10" t="s">
        <v>1007</v>
      </c>
      <c r="E613" s="10" t="s">
        <v>1103</v>
      </c>
      <c r="F613" s="10" t="s">
        <v>978</v>
      </c>
      <c r="G613" s="10"/>
      <c r="H613" s="10"/>
      <c r="I613" s="10"/>
      <c r="J613" s="10" t="s">
        <v>51</v>
      </c>
      <c r="K613" s="10"/>
      <c r="L613" s="10" t="s">
        <v>150</v>
      </c>
      <c r="M613" s="10" t="s">
        <v>413</v>
      </c>
      <c r="N613" s="10" t="s">
        <v>1007</v>
      </c>
      <c r="O613" s="10" t="s">
        <v>1103</v>
      </c>
      <c r="P613" s="10" t="s">
        <v>978</v>
      </c>
      <c r="Q613" s="10"/>
      <c r="R613" s="10">
        <v>2203034</v>
      </c>
      <c r="S613" s="39"/>
      <c r="T613" s="10"/>
      <c r="U613" s="49"/>
      <c r="V613" s="39"/>
      <c r="W613" s="11"/>
      <c r="X613" s="52"/>
      <c r="Y613" s="37"/>
      <c r="Z613" s="49"/>
      <c r="AA613" s="10"/>
      <c r="AB613" s="10"/>
      <c r="AC613" s="10"/>
      <c r="AD613" s="10"/>
      <c r="AE613" s="10"/>
      <c r="AF613" s="39"/>
      <c r="AG613" s="39"/>
      <c r="AH613" s="12">
        <f>+IF(AC613+(AB613*12)=0,0,(((AD613*12)+AE613)-((AB613*12)+AC613+((AF613*12)+AG613))))</f>
        <v>0</v>
      </c>
      <c r="AI613" s="12">
        <f>+((AF613*12)+AG613)+((AB613*12)+AC613)-AH613</f>
        <v>0</v>
      </c>
      <c r="AJ613" s="13">
        <f>+X613+Y613</f>
        <v>0</v>
      </c>
      <c r="AK613" s="10">
        <f>+AI613-AJ613</f>
        <v>0</v>
      </c>
      <c r="AL613" s="39" t="e">
        <f>+IF(AZ613&gt;11000,11000,AZ613)</f>
        <v>#REF!</v>
      </c>
      <c r="AM613" s="10" t="e">
        <f>AL613*(AK613/12)</f>
        <v>#REF!</v>
      </c>
      <c r="AN613" s="10"/>
      <c r="AO613" s="10" t="e">
        <f>+AN613/AM613</f>
        <v>#REF!</v>
      </c>
      <c r="AP613" s="10" t="e">
        <f>AM613*(1-AO613)</f>
        <v>#REF!</v>
      </c>
      <c r="AQ613" s="10"/>
      <c r="AR613" s="10" t="e">
        <f>+AQ613/AM613</f>
        <v>#REF!</v>
      </c>
      <c r="AS613" s="10" t="e">
        <f>+AM613-AN613-AQ613</f>
        <v>#REF!</v>
      </c>
      <c r="AT613" s="10"/>
      <c r="AU613" s="10"/>
      <c r="AV613" s="10"/>
      <c r="AW613" s="10" t="e">
        <f t="shared" si="9"/>
        <v>#REF!</v>
      </c>
      <c r="AZ613" t="e">
        <f>+AVERAGE(#REF!)</f>
        <v>#REF!</v>
      </c>
    </row>
    <row r="614" spans="1:52">
      <c r="A614" s="10">
        <v>612</v>
      </c>
      <c r="B614" s="21">
        <v>42207</v>
      </c>
      <c r="C614" s="10" t="s">
        <v>1308</v>
      </c>
      <c r="D614" s="10" t="s">
        <v>516</v>
      </c>
      <c r="E614" s="10" t="s">
        <v>376</v>
      </c>
      <c r="F614" s="10" t="s">
        <v>529</v>
      </c>
      <c r="G614" s="10"/>
      <c r="H614" s="10"/>
      <c r="I614" s="10"/>
      <c r="J614" s="10" t="s">
        <v>51</v>
      </c>
      <c r="K614" s="10"/>
      <c r="L614" s="10" t="s">
        <v>57</v>
      </c>
      <c r="M614" s="10" t="s">
        <v>1308</v>
      </c>
      <c r="N614" s="10" t="s">
        <v>516</v>
      </c>
      <c r="O614" s="10" t="s">
        <v>376</v>
      </c>
      <c r="P614" s="10" t="s">
        <v>529</v>
      </c>
      <c r="Q614" s="10"/>
      <c r="R614" s="10">
        <v>3345741</v>
      </c>
      <c r="S614" s="39"/>
      <c r="T614" s="10"/>
      <c r="U614" s="49"/>
      <c r="V614" s="39"/>
      <c r="W614" s="11"/>
      <c r="X614" s="52"/>
      <c r="Y614" s="37"/>
      <c r="Z614" s="49"/>
      <c r="AA614" s="10"/>
      <c r="AB614" s="10"/>
      <c r="AC614" s="10"/>
      <c r="AD614" s="10"/>
      <c r="AE614" s="10"/>
      <c r="AF614" s="39"/>
      <c r="AG614" s="39"/>
      <c r="AH614" s="12">
        <f>+IF(AC614+(AB614*12)=0,0,(((AD614*12)+AE614)-((AB614*12)+AC614+((AF614*12)+AG614))))</f>
        <v>0</v>
      </c>
      <c r="AI614" s="12">
        <f>+((AF614*12)+AG614)+((AB614*12)+AC614)-AH614</f>
        <v>0</v>
      </c>
      <c r="AJ614" s="13">
        <f>+X614+Y614</f>
        <v>0</v>
      </c>
      <c r="AK614" s="10">
        <f>+AI614-AJ614</f>
        <v>0</v>
      </c>
      <c r="AL614" s="39" t="e">
        <f>+IF(AZ614&gt;11000,11000,AZ614)</f>
        <v>#REF!</v>
      </c>
      <c r="AM614" s="10" t="e">
        <f>AL614*(AK614/12)</f>
        <v>#REF!</v>
      </c>
      <c r="AN614" s="10"/>
      <c r="AO614" s="10" t="e">
        <f>+AN614/AM614</f>
        <v>#REF!</v>
      </c>
      <c r="AP614" s="10" t="e">
        <f>AM614*(1-AO614)</f>
        <v>#REF!</v>
      </c>
      <c r="AQ614" s="10"/>
      <c r="AR614" s="10" t="e">
        <f>+AQ614/AM614</f>
        <v>#REF!</v>
      </c>
      <c r="AS614" s="10" t="e">
        <f>+AM614-AN614-AQ614</f>
        <v>#REF!</v>
      </c>
      <c r="AT614" s="10"/>
      <c r="AU614" s="10"/>
      <c r="AV614" s="10"/>
      <c r="AW614" s="10" t="e">
        <f t="shared" si="9"/>
        <v>#REF!</v>
      </c>
      <c r="AZ614" t="e">
        <f>+AVERAGE(#REF!)</f>
        <v>#REF!</v>
      </c>
    </row>
    <row r="615" spans="1:52">
      <c r="A615" s="10">
        <v>613</v>
      </c>
      <c r="B615" s="21">
        <v>42208</v>
      </c>
      <c r="C615" s="10" t="s">
        <v>624</v>
      </c>
      <c r="D615" s="10"/>
      <c r="E615" s="10" t="s">
        <v>919</v>
      </c>
      <c r="F615" s="10" t="s">
        <v>1309</v>
      </c>
      <c r="G615" s="10"/>
      <c r="H615" s="10"/>
      <c r="I615" s="10"/>
      <c r="J615" s="10" t="s">
        <v>51</v>
      </c>
      <c r="K615" s="10"/>
      <c r="L615" s="10" t="s">
        <v>52</v>
      </c>
      <c r="M615" s="10" t="s">
        <v>624</v>
      </c>
      <c r="N615" s="10"/>
      <c r="O615" s="10" t="s">
        <v>919</v>
      </c>
      <c r="P615" s="10" t="s">
        <v>1309</v>
      </c>
      <c r="Q615" s="10"/>
      <c r="R615" s="10">
        <v>2447282</v>
      </c>
      <c r="S615" s="39"/>
      <c r="T615" s="10"/>
      <c r="U615" s="49"/>
      <c r="V615" s="39"/>
      <c r="W615" s="11"/>
      <c r="X615" s="52"/>
      <c r="Y615" s="37"/>
      <c r="Z615" s="49"/>
      <c r="AA615" s="10"/>
      <c r="AB615" s="10"/>
      <c r="AC615" s="10"/>
      <c r="AD615" s="10"/>
      <c r="AE615" s="10"/>
      <c r="AF615" s="39"/>
      <c r="AG615" s="39"/>
      <c r="AH615" s="12">
        <f>+IF(AC615+(AB615*12)=0,0,(((AD615*12)+AE615)-((AB615*12)+AC615+((AF615*12)+AG615))))</f>
        <v>0</v>
      </c>
      <c r="AI615" s="12">
        <f>+((AF615*12)+AG615)+((AB615*12)+AC615)-AH615</f>
        <v>0</v>
      </c>
      <c r="AJ615" s="13">
        <f>+X615+Y615</f>
        <v>0</v>
      </c>
      <c r="AK615" s="10">
        <f>+AI615-AJ615</f>
        <v>0</v>
      </c>
      <c r="AL615" s="39" t="e">
        <f>+IF(AZ615&gt;11000,11000,AZ615)</f>
        <v>#REF!</v>
      </c>
      <c r="AM615" s="10" t="e">
        <f>AL615*(AK615/12)</f>
        <v>#REF!</v>
      </c>
      <c r="AN615" s="10"/>
      <c r="AO615" s="10" t="e">
        <f>+AN615/AM615</f>
        <v>#REF!</v>
      </c>
      <c r="AP615" s="10" t="e">
        <f>AM615*(1-AO615)</f>
        <v>#REF!</v>
      </c>
      <c r="AQ615" s="10"/>
      <c r="AR615" s="10" t="e">
        <f>+AQ615/AM615</f>
        <v>#REF!</v>
      </c>
      <c r="AS615" s="10" t="e">
        <f>+AM615-AN615-AQ615</f>
        <v>#REF!</v>
      </c>
      <c r="AT615" s="10"/>
      <c r="AU615" s="10"/>
      <c r="AV615" s="10"/>
      <c r="AW615" s="10" t="e">
        <f t="shared" si="9"/>
        <v>#REF!</v>
      </c>
      <c r="AZ615" t="e">
        <f>+AVERAGE(#REF!)</f>
        <v>#REF!</v>
      </c>
    </row>
    <row r="616" spans="1:52">
      <c r="A616" s="10">
        <v>614</v>
      </c>
      <c r="B616" s="21">
        <v>42212</v>
      </c>
      <c r="C616" s="10" t="s">
        <v>128</v>
      </c>
      <c r="D616" s="10" t="s">
        <v>1310</v>
      </c>
      <c r="E616" s="10" t="s">
        <v>102</v>
      </c>
      <c r="F616" s="10" t="s">
        <v>84</v>
      </c>
      <c r="G616" s="10"/>
      <c r="H616" s="10"/>
      <c r="I616" s="10"/>
      <c r="J616" s="10" t="s">
        <v>51</v>
      </c>
      <c r="K616" s="10"/>
      <c r="L616" s="10" t="s">
        <v>63</v>
      </c>
      <c r="M616" s="10" t="s">
        <v>128</v>
      </c>
      <c r="N616" s="10" t="s">
        <v>1310</v>
      </c>
      <c r="O616" s="10" t="s">
        <v>102</v>
      </c>
      <c r="P616" s="10" t="s">
        <v>84</v>
      </c>
      <c r="Q616" s="10"/>
      <c r="R616" s="10">
        <v>305535</v>
      </c>
      <c r="S616" s="39"/>
      <c r="T616" s="10"/>
      <c r="U616" s="49"/>
      <c r="V616" s="39"/>
      <c r="W616" s="11"/>
      <c r="X616" s="52"/>
      <c r="Y616" s="37"/>
      <c r="Z616" s="49"/>
      <c r="AA616" s="10"/>
      <c r="AB616" s="10"/>
      <c r="AC616" s="10"/>
      <c r="AD616" s="10"/>
      <c r="AE616" s="10"/>
      <c r="AF616" s="39"/>
      <c r="AG616" s="39"/>
      <c r="AH616" s="12">
        <f>+IF(AC616+(AB616*12)=0,0,(((AD616*12)+AE616)-((AB616*12)+AC616+((AF616*12)+AG616))))</f>
        <v>0</v>
      </c>
      <c r="AI616" s="12">
        <f>+((AF616*12)+AG616)+((AB616*12)+AC616)-AH616</f>
        <v>0</v>
      </c>
      <c r="AJ616" s="13">
        <f>+X616+Y616</f>
        <v>0</v>
      </c>
      <c r="AK616" s="10">
        <f>+AI616-AJ616</f>
        <v>0</v>
      </c>
      <c r="AL616" s="39" t="e">
        <f>+IF(AZ616&gt;11000,11000,AZ616)</f>
        <v>#REF!</v>
      </c>
      <c r="AM616" s="10" t="e">
        <f>AL616*(AK616/12)</f>
        <v>#REF!</v>
      </c>
      <c r="AN616" s="10"/>
      <c r="AO616" s="10" t="e">
        <f>+AN616/AM616</f>
        <v>#REF!</v>
      </c>
      <c r="AP616" s="10" t="e">
        <f>AM616*(1-AO616)</f>
        <v>#REF!</v>
      </c>
      <c r="AQ616" s="10"/>
      <c r="AR616" s="10" t="e">
        <f>+AQ616/AM616</f>
        <v>#REF!</v>
      </c>
      <c r="AS616" s="10" t="e">
        <f>+AM616-AN616-AQ616</f>
        <v>#REF!</v>
      </c>
      <c r="AT616" s="10"/>
      <c r="AU616" s="10"/>
      <c r="AV616" s="10"/>
      <c r="AW616" s="10" t="e">
        <f t="shared" si="9"/>
        <v>#REF!</v>
      </c>
      <c r="AZ616" t="e">
        <f>+AVERAGE(#REF!)</f>
        <v>#REF!</v>
      </c>
    </row>
    <row r="617" spans="1:52">
      <c r="A617" s="10">
        <v>615</v>
      </c>
      <c r="B617" s="21">
        <v>42241</v>
      </c>
      <c r="C617" s="10" t="s">
        <v>205</v>
      </c>
      <c r="D617" s="10"/>
      <c r="E617" s="10" t="s">
        <v>574</v>
      </c>
      <c r="F617" s="10" t="s">
        <v>182</v>
      </c>
      <c r="G617" s="10"/>
      <c r="H617" s="10"/>
      <c r="I617" s="10"/>
      <c r="J617" s="10" t="s">
        <v>51</v>
      </c>
      <c r="K617" s="10"/>
      <c r="L617" s="10" t="s">
        <v>52</v>
      </c>
      <c r="M617" s="10" t="s">
        <v>205</v>
      </c>
      <c r="N617" s="10"/>
      <c r="O617" s="10" t="s">
        <v>574</v>
      </c>
      <c r="P617" s="10" t="s">
        <v>182</v>
      </c>
      <c r="Q617" s="10"/>
      <c r="R617" s="10">
        <v>642413</v>
      </c>
      <c r="S617" s="39"/>
      <c r="T617" s="10"/>
      <c r="U617" s="49"/>
      <c r="V617" s="39"/>
      <c r="W617" s="11"/>
      <c r="X617" s="52"/>
      <c r="Y617" s="37"/>
      <c r="Z617" s="49"/>
      <c r="AA617" s="10"/>
      <c r="AB617" s="10"/>
      <c r="AC617" s="10"/>
      <c r="AD617" s="10"/>
      <c r="AE617" s="10"/>
      <c r="AF617" s="39"/>
      <c r="AG617" s="39"/>
      <c r="AH617" s="12">
        <f>+IF(AC617+(AB617*12)=0,0,(((AD617*12)+AE617)-((AB617*12)+AC617+((AF617*12)+AG617))))</f>
        <v>0</v>
      </c>
      <c r="AI617" s="12">
        <f>+((AF617*12)+AG617)+((AB617*12)+AC617)-AH617</f>
        <v>0</v>
      </c>
      <c r="AJ617" s="13">
        <f>+X617+Y617</f>
        <v>0</v>
      </c>
      <c r="AK617" s="10">
        <f>+AI617-AJ617</f>
        <v>0</v>
      </c>
      <c r="AL617" s="39" t="e">
        <f>+IF(AZ617&gt;11000,11000,AZ617)</f>
        <v>#REF!</v>
      </c>
      <c r="AM617" s="10" t="e">
        <f>AL617*(AK617/12)</f>
        <v>#REF!</v>
      </c>
      <c r="AN617" s="10"/>
      <c r="AO617" s="10" t="e">
        <f>+AN617/AM617</f>
        <v>#REF!</v>
      </c>
      <c r="AP617" s="10" t="e">
        <f>AM617*(1-AO617)</f>
        <v>#REF!</v>
      </c>
      <c r="AQ617" s="10"/>
      <c r="AR617" s="10" t="e">
        <f>+AQ617/AM617</f>
        <v>#REF!</v>
      </c>
      <c r="AS617" s="10" t="e">
        <f>+AM617-AN617-AQ617</f>
        <v>#REF!</v>
      </c>
      <c r="AT617" s="10"/>
      <c r="AU617" s="10"/>
      <c r="AV617" s="10"/>
      <c r="AW617" s="10" t="e">
        <f t="shared" si="9"/>
        <v>#REF!</v>
      </c>
      <c r="AZ617" t="e">
        <f>+AVERAGE(#REF!)</f>
        <v>#REF!</v>
      </c>
    </row>
    <row r="618" spans="1:52">
      <c r="A618" s="10">
        <v>616</v>
      </c>
      <c r="B618" s="21">
        <v>42244</v>
      </c>
      <c r="C618" s="10" t="s">
        <v>235</v>
      </c>
      <c r="D618" s="10" t="s">
        <v>1311</v>
      </c>
      <c r="E618" s="10" t="s">
        <v>73</v>
      </c>
      <c r="F618" s="10" t="s">
        <v>553</v>
      </c>
      <c r="G618" s="10"/>
      <c r="H618" s="10"/>
      <c r="I618" s="10"/>
      <c r="J618" s="10" t="s">
        <v>184</v>
      </c>
      <c r="K618" s="10"/>
      <c r="L618" s="10" t="s">
        <v>124</v>
      </c>
      <c r="M618" s="10" t="s">
        <v>703</v>
      </c>
      <c r="N618" s="10"/>
      <c r="O618" s="10" t="s">
        <v>73</v>
      </c>
      <c r="P618" s="10" t="s">
        <v>553</v>
      </c>
      <c r="Q618" s="10"/>
      <c r="R618" s="10">
        <v>381949</v>
      </c>
      <c r="S618" s="39"/>
      <c r="T618" s="10"/>
      <c r="U618" s="49"/>
      <c r="V618" s="39"/>
      <c r="W618" s="11"/>
      <c r="X618" s="52"/>
      <c r="Y618" s="37"/>
      <c r="Z618" s="49"/>
      <c r="AA618" s="10"/>
      <c r="AB618" s="10"/>
      <c r="AC618" s="10"/>
      <c r="AD618" s="10"/>
      <c r="AE618" s="10"/>
      <c r="AF618" s="39"/>
      <c r="AG618" s="39"/>
      <c r="AH618" s="12">
        <f>+IF(AC618+(AB618*12)=0,0,(((AD618*12)+AE618)-((AB618*12)+AC618+((AF618*12)+AG618))))</f>
        <v>0</v>
      </c>
      <c r="AI618" s="12">
        <f>+((AF618*12)+AG618)+((AB618*12)+AC618)-AH618</f>
        <v>0</v>
      </c>
      <c r="AJ618" s="13">
        <f>+X618+Y618</f>
        <v>0</v>
      </c>
      <c r="AK618" s="10">
        <f>+AI618-AJ618</f>
        <v>0</v>
      </c>
      <c r="AL618" s="39" t="e">
        <f>+IF(AZ618&gt;11000,11000,AZ618)</f>
        <v>#REF!</v>
      </c>
      <c r="AM618" s="10" t="e">
        <f>AL618*(AK618/12)</f>
        <v>#REF!</v>
      </c>
      <c r="AN618" s="10"/>
      <c r="AO618" s="10" t="e">
        <f>+AN618/AM618</f>
        <v>#REF!</v>
      </c>
      <c r="AP618" s="10" t="e">
        <f>AM618*(1-AO618)</f>
        <v>#REF!</v>
      </c>
      <c r="AQ618" s="10"/>
      <c r="AR618" s="10" t="e">
        <f>+AQ618/AM618</f>
        <v>#REF!</v>
      </c>
      <c r="AS618" s="10" t="e">
        <f>+AM618-AN618-AQ618</f>
        <v>#REF!</v>
      </c>
      <c r="AT618" s="10"/>
      <c r="AU618" s="10"/>
      <c r="AV618" s="10"/>
      <c r="AW618" s="10" t="e">
        <f t="shared" si="9"/>
        <v>#REF!</v>
      </c>
      <c r="AZ618" t="e">
        <f>+AVERAGE(#REF!)</f>
        <v>#REF!</v>
      </c>
    </row>
    <row r="619" spans="1:52">
      <c r="A619" s="10">
        <v>617</v>
      </c>
      <c r="B619" s="21">
        <v>42244</v>
      </c>
      <c r="C619" s="10" t="s">
        <v>1312</v>
      </c>
      <c r="D619" s="10"/>
      <c r="E619" s="10" t="s">
        <v>1313</v>
      </c>
      <c r="F619" s="10" t="s">
        <v>1109</v>
      </c>
      <c r="G619" s="10"/>
      <c r="H619" s="10"/>
      <c r="I619" s="10"/>
      <c r="J619" s="10" t="s">
        <v>51</v>
      </c>
      <c r="K619" s="10"/>
      <c r="L619" s="10" t="s">
        <v>81</v>
      </c>
      <c r="M619" s="10" t="s">
        <v>1312</v>
      </c>
      <c r="N619" s="10"/>
      <c r="O619" s="10" t="s">
        <v>1313</v>
      </c>
      <c r="P619" s="10" t="s">
        <v>1109</v>
      </c>
      <c r="Q619" s="10"/>
      <c r="R619" s="10">
        <v>366943</v>
      </c>
      <c r="S619" s="39"/>
      <c r="T619" s="10"/>
      <c r="U619" s="49"/>
      <c r="V619" s="39"/>
      <c r="W619" s="11"/>
      <c r="X619" s="52"/>
      <c r="Y619" s="37"/>
      <c r="Z619" s="49"/>
      <c r="AA619" s="10"/>
      <c r="AB619" s="10"/>
      <c r="AC619" s="10"/>
      <c r="AD619" s="10"/>
      <c r="AE619" s="10"/>
      <c r="AF619" s="39"/>
      <c r="AG619" s="39"/>
      <c r="AH619" s="12">
        <f>+IF(AC619+(AB619*12)=0,0,(((AD619*12)+AE619)-((AB619*12)+AC619+((AF619*12)+AG619))))</f>
        <v>0</v>
      </c>
      <c r="AI619" s="12">
        <f>+((AF619*12)+AG619)+((AB619*12)+AC619)-AH619</f>
        <v>0</v>
      </c>
      <c r="AJ619" s="13">
        <f>+X619+Y619</f>
        <v>0</v>
      </c>
      <c r="AK619" s="10">
        <f>+AI619-AJ619</f>
        <v>0</v>
      </c>
      <c r="AL619" s="39" t="e">
        <f>+IF(AZ619&gt;11000,11000,AZ619)</f>
        <v>#REF!</v>
      </c>
      <c r="AM619" s="10" t="e">
        <f>AL619*(AK619/12)</f>
        <v>#REF!</v>
      </c>
      <c r="AN619" s="10"/>
      <c r="AO619" s="10" t="e">
        <f>+AN619/AM619</f>
        <v>#REF!</v>
      </c>
      <c r="AP619" s="10" t="e">
        <f>AM619*(1-AO619)</f>
        <v>#REF!</v>
      </c>
      <c r="AQ619" s="10"/>
      <c r="AR619" s="10" t="e">
        <f>+AQ619/AM619</f>
        <v>#REF!</v>
      </c>
      <c r="AS619" s="10" t="e">
        <f>+AM619-AN619-AQ619</f>
        <v>#REF!</v>
      </c>
      <c r="AT619" s="10"/>
      <c r="AU619" s="10"/>
      <c r="AV619" s="10"/>
      <c r="AW619" s="10" t="e">
        <f t="shared" si="9"/>
        <v>#REF!</v>
      </c>
      <c r="AZ619" t="e">
        <f>+AVERAGE(#REF!)</f>
        <v>#REF!</v>
      </c>
    </row>
    <row r="620" spans="1:52">
      <c r="A620" s="10">
        <v>618</v>
      </c>
      <c r="B620" s="21">
        <v>42247</v>
      </c>
      <c r="C620" s="10" t="s">
        <v>1204</v>
      </c>
      <c r="D620" s="10" t="s">
        <v>1205</v>
      </c>
      <c r="E620" s="10" t="s">
        <v>482</v>
      </c>
      <c r="F620" s="10" t="s">
        <v>176</v>
      </c>
      <c r="G620" s="10"/>
      <c r="H620" s="10"/>
      <c r="I620" s="10"/>
      <c r="J620" s="10" t="s">
        <v>51</v>
      </c>
      <c r="K620" s="10"/>
      <c r="L620" s="10" t="s">
        <v>113</v>
      </c>
      <c r="M620" s="10" t="s">
        <v>1204</v>
      </c>
      <c r="N620" s="10" t="s">
        <v>1205</v>
      </c>
      <c r="O620" s="10" t="s">
        <v>482</v>
      </c>
      <c r="P620" s="10" t="s">
        <v>176</v>
      </c>
      <c r="Q620" s="10"/>
      <c r="R620" s="10">
        <v>1266681</v>
      </c>
      <c r="S620" s="39"/>
      <c r="T620" s="10"/>
      <c r="U620" s="49"/>
      <c r="V620" s="39"/>
      <c r="W620" s="11"/>
      <c r="X620" s="52"/>
      <c r="Y620" s="37"/>
      <c r="Z620" s="49"/>
      <c r="AA620" s="10"/>
      <c r="AB620" s="10"/>
      <c r="AC620" s="10"/>
      <c r="AD620" s="10"/>
      <c r="AE620" s="10"/>
      <c r="AF620" s="39"/>
      <c r="AG620" s="39"/>
      <c r="AH620" s="12">
        <f>+IF(AC620+(AB620*12)=0,0,(((AD620*12)+AE620)-((AB620*12)+AC620+((AF620*12)+AG620))))</f>
        <v>0</v>
      </c>
      <c r="AI620" s="12">
        <f>+((AF620*12)+AG620)+((AB620*12)+AC620)-AH620</f>
        <v>0</v>
      </c>
      <c r="AJ620" s="13">
        <f>+X620+Y620</f>
        <v>0</v>
      </c>
      <c r="AK620" s="10">
        <f>+AI620-AJ620</f>
        <v>0</v>
      </c>
      <c r="AL620" s="39" t="e">
        <f>+IF(AZ620&gt;11000,11000,AZ620)</f>
        <v>#REF!</v>
      </c>
      <c r="AM620" s="10" t="e">
        <f>AL620*(AK620/12)</f>
        <v>#REF!</v>
      </c>
      <c r="AN620" s="10"/>
      <c r="AO620" s="10" t="e">
        <f>+AN620/AM620</f>
        <v>#REF!</v>
      </c>
      <c r="AP620" s="10" t="e">
        <f>AM620*(1-AO620)</f>
        <v>#REF!</v>
      </c>
      <c r="AQ620" s="10"/>
      <c r="AR620" s="10" t="e">
        <f>+AQ620/AM620</f>
        <v>#REF!</v>
      </c>
      <c r="AS620" s="10" t="e">
        <f>+AM620-AN620-AQ620</f>
        <v>#REF!</v>
      </c>
      <c r="AT620" s="10"/>
      <c r="AU620" s="10"/>
      <c r="AV620" s="10"/>
      <c r="AW620" s="10" t="e">
        <f t="shared" si="9"/>
        <v>#REF!</v>
      </c>
      <c r="AZ620" t="e">
        <f>+AVERAGE(#REF!)</f>
        <v>#REF!</v>
      </c>
    </row>
    <row r="621" spans="1:52">
      <c r="A621" s="10">
        <v>619</v>
      </c>
      <c r="B621" s="21">
        <v>42248</v>
      </c>
      <c r="C621" s="10" t="s">
        <v>1069</v>
      </c>
      <c r="D621" s="10"/>
      <c r="E621" s="10" t="s">
        <v>921</v>
      </c>
      <c r="F621" s="10" t="s">
        <v>450</v>
      </c>
      <c r="G621" s="10"/>
      <c r="H621" s="10"/>
      <c r="I621" s="10"/>
      <c r="J621" s="10" t="s">
        <v>51</v>
      </c>
      <c r="K621" s="10"/>
      <c r="L621" s="10" t="s">
        <v>57</v>
      </c>
      <c r="M621" s="10" t="s">
        <v>1069</v>
      </c>
      <c r="N621" s="10"/>
      <c r="O621" s="10" t="s">
        <v>921</v>
      </c>
      <c r="P621" s="10" t="s">
        <v>450</v>
      </c>
      <c r="Q621" s="10"/>
      <c r="R621" s="10">
        <v>2379496</v>
      </c>
      <c r="S621" s="39"/>
      <c r="T621" s="10"/>
      <c r="U621" s="49"/>
      <c r="V621" s="39"/>
      <c r="W621" s="11"/>
      <c r="X621" s="52"/>
      <c r="Y621" s="37"/>
      <c r="Z621" s="49"/>
      <c r="AA621" s="10"/>
      <c r="AB621" s="10"/>
      <c r="AC621" s="10"/>
      <c r="AD621" s="10"/>
      <c r="AE621" s="10"/>
      <c r="AF621" s="39"/>
      <c r="AG621" s="39"/>
      <c r="AH621" s="12">
        <f>+IF(AC621+(AB621*12)=0,0,(((AD621*12)+AE621)-((AB621*12)+AC621+((AF621*12)+AG621))))</f>
        <v>0</v>
      </c>
      <c r="AI621" s="12">
        <f>+((AF621*12)+AG621)+((AB621*12)+AC621)-AH621</f>
        <v>0</v>
      </c>
      <c r="AJ621" s="13">
        <f>+X621+Y621</f>
        <v>0</v>
      </c>
      <c r="AK621" s="10">
        <f>+AI621-AJ621</f>
        <v>0</v>
      </c>
      <c r="AL621" s="39" t="e">
        <f>+IF(AZ621&gt;11000,11000,AZ621)</f>
        <v>#REF!</v>
      </c>
      <c r="AM621" s="10" t="e">
        <f>AL621*(AK621/12)</f>
        <v>#REF!</v>
      </c>
      <c r="AN621" s="10"/>
      <c r="AO621" s="10" t="e">
        <f>+AN621/AM621</f>
        <v>#REF!</v>
      </c>
      <c r="AP621" s="10" t="e">
        <f>AM621*(1-AO621)</f>
        <v>#REF!</v>
      </c>
      <c r="AQ621" s="10"/>
      <c r="AR621" s="10" t="e">
        <f>+AQ621/AM621</f>
        <v>#REF!</v>
      </c>
      <c r="AS621" s="10" t="e">
        <f>+AM621-AN621-AQ621</f>
        <v>#REF!</v>
      </c>
      <c r="AT621" s="10"/>
      <c r="AU621" s="10"/>
      <c r="AV621" s="10"/>
      <c r="AW621" s="10" t="e">
        <f t="shared" si="9"/>
        <v>#REF!</v>
      </c>
      <c r="AZ621" t="e">
        <f>+AVERAGE(#REF!)</f>
        <v>#REF!</v>
      </c>
    </row>
    <row r="622" spans="1:52">
      <c r="A622" s="10">
        <v>620</v>
      </c>
      <c r="B622" s="21">
        <v>42251</v>
      </c>
      <c r="C622" s="10" t="s">
        <v>763</v>
      </c>
      <c r="D622" s="10"/>
      <c r="E622" s="10" t="s">
        <v>240</v>
      </c>
      <c r="F622" s="10" t="s">
        <v>450</v>
      </c>
      <c r="G622" s="10"/>
      <c r="H622" s="10"/>
      <c r="I622" s="10"/>
      <c r="J622" s="10" t="s">
        <v>136</v>
      </c>
      <c r="K622" s="10"/>
      <c r="L622" s="10" t="s">
        <v>69</v>
      </c>
      <c r="M622" s="10" t="s">
        <v>1314</v>
      </c>
      <c r="N622" s="10" t="s">
        <v>1075</v>
      </c>
      <c r="O622" s="10" t="s">
        <v>315</v>
      </c>
      <c r="P622" s="10" t="s">
        <v>1315</v>
      </c>
      <c r="Q622" s="10"/>
      <c r="R622" s="10">
        <v>4888565</v>
      </c>
      <c r="S622" s="39"/>
      <c r="T622" s="10"/>
      <c r="U622" s="49"/>
      <c r="V622" s="39"/>
      <c r="W622" s="11"/>
      <c r="X622" s="52"/>
      <c r="Y622" s="37"/>
      <c r="Z622" s="49"/>
      <c r="AA622" s="10"/>
      <c r="AB622" s="10"/>
      <c r="AC622" s="10"/>
      <c r="AD622" s="10"/>
      <c r="AE622" s="10"/>
      <c r="AF622" s="39"/>
      <c r="AG622" s="39"/>
      <c r="AH622" s="12">
        <f>+IF(AC622+(AB622*12)=0,0,(((AD622*12)+AE622)-((AB622*12)+AC622+((AF622*12)+AG622))))</f>
        <v>0</v>
      </c>
      <c r="AI622" s="12">
        <f>+((AF622*12)+AG622)+((AB622*12)+AC622)-AH622</f>
        <v>0</v>
      </c>
      <c r="AJ622" s="13">
        <f>+X622+Y622</f>
        <v>0</v>
      </c>
      <c r="AK622" s="10">
        <f>+AI622-AJ622</f>
        <v>0</v>
      </c>
      <c r="AL622" s="39" t="e">
        <f>+IF(AZ622&gt;11000,11000,AZ622)</f>
        <v>#REF!</v>
      </c>
      <c r="AM622" s="10" t="e">
        <f>AL622*(AK622/12)</f>
        <v>#REF!</v>
      </c>
      <c r="AN622" s="10"/>
      <c r="AO622" s="10" t="e">
        <f>+AN622/AM622</f>
        <v>#REF!</v>
      </c>
      <c r="AP622" s="10" t="e">
        <f>AM622*(1-AO622)</f>
        <v>#REF!</v>
      </c>
      <c r="AQ622" s="10"/>
      <c r="AR622" s="10" t="e">
        <f>+AQ622/AM622</f>
        <v>#REF!</v>
      </c>
      <c r="AS622" s="10" t="e">
        <f>+AM622-AN622-AQ622</f>
        <v>#REF!</v>
      </c>
      <c r="AT622" s="10"/>
      <c r="AU622" s="10"/>
      <c r="AV622" s="10"/>
      <c r="AW622" s="10" t="e">
        <f t="shared" si="9"/>
        <v>#REF!</v>
      </c>
      <c r="AZ622" t="e">
        <f>+AVERAGE(#REF!)</f>
        <v>#REF!</v>
      </c>
    </row>
    <row r="623" spans="1:52">
      <c r="A623" s="10">
        <v>621</v>
      </c>
      <c r="B623" s="21">
        <v>42256</v>
      </c>
      <c r="C623" s="10" t="s">
        <v>1316</v>
      </c>
      <c r="D623" s="10"/>
      <c r="E623" s="10" t="s">
        <v>1317</v>
      </c>
      <c r="F623" s="10" t="s">
        <v>522</v>
      </c>
      <c r="G623" s="10" t="s">
        <v>1318</v>
      </c>
      <c r="H623" s="10"/>
      <c r="I623" s="10"/>
      <c r="J623" s="10" t="s">
        <v>265</v>
      </c>
      <c r="K623" s="10"/>
      <c r="L623" s="10" t="s">
        <v>57</v>
      </c>
      <c r="M623" s="10" t="s">
        <v>409</v>
      </c>
      <c r="N623" s="10"/>
      <c r="O623" s="10" t="s">
        <v>1194</v>
      </c>
      <c r="P623" s="10" t="s">
        <v>1319</v>
      </c>
      <c r="Q623" s="10"/>
      <c r="R623" s="10" t="s">
        <v>1320</v>
      </c>
      <c r="S623" s="39"/>
      <c r="T623" s="10"/>
      <c r="U623" s="49"/>
      <c r="V623" s="39"/>
      <c r="W623" s="11"/>
      <c r="X623" s="52"/>
      <c r="Y623" s="37"/>
      <c r="Z623" s="49"/>
      <c r="AA623" s="10"/>
      <c r="AB623" s="10"/>
      <c r="AC623" s="10"/>
      <c r="AD623" s="10"/>
      <c r="AE623" s="10"/>
      <c r="AF623" s="39"/>
      <c r="AG623" s="39"/>
      <c r="AH623" s="12">
        <f>+IF(AC623+(AB623*12)=0,0,(((AD623*12)+AE623)-((AB623*12)+AC623+((AF623*12)+AG623))))</f>
        <v>0</v>
      </c>
      <c r="AI623" s="12">
        <f>+((AF623*12)+AG623)+((AB623*12)+AC623)-AH623</f>
        <v>0</v>
      </c>
      <c r="AJ623" s="13">
        <f>+X623+Y623</f>
        <v>0</v>
      </c>
      <c r="AK623" s="10">
        <f>+AI623-AJ623</f>
        <v>0</v>
      </c>
      <c r="AL623" s="39" t="e">
        <f>+IF(AZ623&gt;11000,11000,AZ623)</f>
        <v>#REF!</v>
      </c>
      <c r="AM623" s="10" t="e">
        <f>AL623*(AK623/12)</f>
        <v>#REF!</v>
      </c>
      <c r="AN623" s="10"/>
      <c r="AO623" s="10" t="e">
        <f>+AN623/AM623</f>
        <v>#REF!</v>
      </c>
      <c r="AP623" s="10" t="e">
        <f>AM623*(1-AO623)</f>
        <v>#REF!</v>
      </c>
      <c r="AQ623" s="10"/>
      <c r="AR623" s="10" t="e">
        <f>+AQ623/AM623</f>
        <v>#REF!</v>
      </c>
      <c r="AS623" s="10" t="e">
        <f>+AM623-AN623-AQ623</f>
        <v>#REF!</v>
      </c>
      <c r="AT623" s="10"/>
      <c r="AU623" s="10"/>
      <c r="AV623" s="10"/>
      <c r="AW623" s="10" t="e">
        <f t="shared" si="9"/>
        <v>#REF!</v>
      </c>
      <c r="AZ623" t="e">
        <f>+AVERAGE(#REF!)</f>
        <v>#REF!</v>
      </c>
    </row>
    <row r="624" spans="1:52">
      <c r="A624" s="10">
        <v>622</v>
      </c>
      <c r="B624" s="21">
        <v>42258</v>
      </c>
      <c r="C624" s="10" t="s">
        <v>935</v>
      </c>
      <c r="D624" s="10"/>
      <c r="E624" s="10" t="s">
        <v>1133</v>
      </c>
      <c r="F624" s="10" t="s">
        <v>156</v>
      </c>
      <c r="G624" s="10"/>
      <c r="H624" s="10"/>
      <c r="I624" s="10"/>
      <c r="J624" s="10" t="s">
        <v>51</v>
      </c>
      <c r="K624" s="10"/>
      <c r="L624" s="10" t="s">
        <v>57</v>
      </c>
      <c r="M624" s="10" t="s">
        <v>935</v>
      </c>
      <c r="N624" s="10"/>
      <c r="O624" s="10" t="s">
        <v>1133</v>
      </c>
      <c r="P624" s="10" t="s">
        <v>156</v>
      </c>
      <c r="Q624" s="10"/>
      <c r="R624" s="10">
        <v>2202197</v>
      </c>
      <c r="S624" s="39"/>
      <c r="T624" s="10"/>
      <c r="U624" s="49"/>
      <c r="V624" s="39"/>
      <c r="W624" s="11"/>
      <c r="X624" s="52"/>
      <c r="Y624" s="37"/>
      <c r="Z624" s="49"/>
      <c r="AA624" s="10"/>
      <c r="AB624" s="10"/>
      <c r="AC624" s="10"/>
      <c r="AD624" s="10"/>
      <c r="AE624" s="10"/>
      <c r="AF624" s="39"/>
      <c r="AG624" s="39"/>
      <c r="AH624" s="12">
        <f>+IF(AC624+(AB624*12)=0,0,(((AD624*12)+AE624)-((AB624*12)+AC624+((AF624*12)+AG624))))</f>
        <v>0</v>
      </c>
      <c r="AI624" s="12">
        <f>+((AF624*12)+AG624)+((AB624*12)+AC624)-AH624</f>
        <v>0</v>
      </c>
      <c r="AJ624" s="13">
        <f>+X624+Y624</f>
        <v>0</v>
      </c>
      <c r="AK624" s="10">
        <f>+AI624-AJ624</f>
        <v>0</v>
      </c>
      <c r="AL624" s="39" t="e">
        <f>+IF(AZ624&gt;11000,11000,AZ624)</f>
        <v>#REF!</v>
      </c>
      <c r="AM624" s="10" t="e">
        <f>AL624*(AK624/12)</f>
        <v>#REF!</v>
      </c>
      <c r="AN624" s="10"/>
      <c r="AO624" s="10" t="e">
        <f>+AN624/AM624</f>
        <v>#REF!</v>
      </c>
      <c r="AP624" s="10" t="e">
        <f>AM624*(1-AO624)</f>
        <v>#REF!</v>
      </c>
      <c r="AQ624" s="10"/>
      <c r="AR624" s="10" t="e">
        <f>+AQ624/AM624</f>
        <v>#REF!</v>
      </c>
      <c r="AS624" s="10" t="e">
        <f>+AM624-AN624-AQ624</f>
        <v>#REF!</v>
      </c>
      <c r="AT624" s="10"/>
      <c r="AU624" s="10"/>
      <c r="AV624" s="10"/>
      <c r="AW624" s="10" t="e">
        <f t="shared" si="9"/>
        <v>#REF!</v>
      </c>
      <c r="AZ624" t="e">
        <f>+AVERAGE(#REF!)</f>
        <v>#REF!</v>
      </c>
    </row>
    <row r="625" spans="1:52">
      <c r="A625" s="10">
        <v>623</v>
      </c>
      <c r="B625" s="21">
        <v>42258</v>
      </c>
      <c r="C625" s="10" t="s">
        <v>71</v>
      </c>
      <c r="D625" s="10" t="s">
        <v>334</v>
      </c>
      <c r="E625" s="10" t="s">
        <v>79</v>
      </c>
      <c r="F625" s="10" t="s">
        <v>585</v>
      </c>
      <c r="G625" s="10"/>
      <c r="H625" s="10"/>
      <c r="I625" s="10"/>
      <c r="J625" s="10" t="s">
        <v>51</v>
      </c>
      <c r="K625" s="10"/>
      <c r="L625" s="10" t="s">
        <v>801</v>
      </c>
      <c r="M625" s="10" t="s">
        <v>71</v>
      </c>
      <c r="N625" s="10" t="s">
        <v>334</v>
      </c>
      <c r="O625" s="10" t="s">
        <v>79</v>
      </c>
      <c r="P625" s="10" t="s">
        <v>585</v>
      </c>
      <c r="Q625" s="10"/>
      <c r="R625" s="10">
        <v>3474538</v>
      </c>
      <c r="S625" s="39"/>
      <c r="T625" s="10"/>
      <c r="U625" s="49"/>
      <c r="V625" s="39"/>
      <c r="W625" s="11"/>
      <c r="X625" s="52"/>
      <c r="Y625" s="37"/>
      <c r="Z625" s="49"/>
      <c r="AA625" s="10"/>
      <c r="AB625" s="10"/>
      <c r="AC625" s="10"/>
      <c r="AD625" s="10"/>
      <c r="AE625" s="10"/>
      <c r="AF625" s="39"/>
      <c r="AG625" s="39"/>
      <c r="AH625" s="12">
        <f>+IF(AC625+(AB625*12)=0,0,(((AD625*12)+AE625)-((AB625*12)+AC625+((AF625*12)+AG625))))</f>
        <v>0</v>
      </c>
      <c r="AI625" s="12">
        <f>+((AF625*12)+AG625)+((AB625*12)+AC625)-AH625</f>
        <v>0</v>
      </c>
      <c r="AJ625" s="13">
        <f>+X625+Y625</f>
        <v>0</v>
      </c>
      <c r="AK625" s="10">
        <f>+AI625-AJ625</f>
        <v>0</v>
      </c>
      <c r="AL625" s="39" t="e">
        <f>+IF(AZ625&gt;11000,11000,AZ625)</f>
        <v>#REF!</v>
      </c>
      <c r="AM625" s="10" t="e">
        <f>AL625*(AK625/12)</f>
        <v>#REF!</v>
      </c>
      <c r="AN625" s="10"/>
      <c r="AO625" s="10" t="e">
        <f>+AN625/AM625</f>
        <v>#REF!</v>
      </c>
      <c r="AP625" s="10" t="e">
        <f>AM625*(1-AO625)</f>
        <v>#REF!</v>
      </c>
      <c r="AQ625" s="10"/>
      <c r="AR625" s="10" t="e">
        <f>+AQ625/AM625</f>
        <v>#REF!</v>
      </c>
      <c r="AS625" s="10" t="e">
        <f>+AM625-AN625-AQ625</f>
        <v>#REF!</v>
      </c>
      <c r="AT625" s="10"/>
      <c r="AU625" s="10"/>
      <c r="AV625" s="10"/>
      <c r="AW625" s="10" t="e">
        <f t="shared" si="9"/>
        <v>#REF!</v>
      </c>
      <c r="AZ625" t="e">
        <f>+AVERAGE(#REF!)</f>
        <v>#REF!</v>
      </c>
    </row>
    <row r="626" spans="1:52">
      <c r="A626" s="10">
        <v>624</v>
      </c>
      <c r="B626" s="21">
        <v>42262</v>
      </c>
      <c r="C626" s="10" t="s">
        <v>144</v>
      </c>
      <c r="D626" s="10"/>
      <c r="E626" s="10" t="s">
        <v>126</v>
      </c>
      <c r="F626" s="10" t="s">
        <v>79</v>
      </c>
      <c r="G626" s="10"/>
      <c r="H626" s="10"/>
      <c r="I626" s="10"/>
      <c r="J626" s="10" t="s">
        <v>51</v>
      </c>
      <c r="K626" s="10"/>
      <c r="L626" s="10" t="s">
        <v>81</v>
      </c>
      <c r="M626" s="10" t="s">
        <v>144</v>
      </c>
      <c r="N626" s="10"/>
      <c r="O626" s="10" t="s">
        <v>126</v>
      </c>
      <c r="P626" s="10" t="s">
        <v>79</v>
      </c>
      <c r="Q626" s="10"/>
      <c r="R626" s="10">
        <v>5244347</v>
      </c>
      <c r="S626" s="39"/>
      <c r="T626" s="10"/>
      <c r="U626" s="49"/>
      <c r="V626" s="39"/>
      <c r="W626" s="11"/>
      <c r="X626" s="52"/>
      <c r="Y626" s="37"/>
      <c r="Z626" s="49"/>
      <c r="AA626" s="10"/>
      <c r="AB626" s="10"/>
      <c r="AC626" s="10"/>
      <c r="AD626" s="10"/>
      <c r="AE626" s="10"/>
      <c r="AF626" s="39"/>
      <c r="AG626" s="39"/>
      <c r="AH626" s="12">
        <f>+IF(AC626+(AB626*12)=0,0,(((AD626*12)+AE626)-((AB626*12)+AC626+((AF626*12)+AG626))))</f>
        <v>0</v>
      </c>
      <c r="AI626" s="12">
        <f>+((AF626*12)+AG626)+((AB626*12)+AC626)-AH626</f>
        <v>0</v>
      </c>
      <c r="AJ626" s="13">
        <f>+X626+Y626</f>
        <v>0</v>
      </c>
      <c r="AK626" s="10">
        <f>+AI626-AJ626</f>
        <v>0</v>
      </c>
      <c r="AL626" s="39" t="e">
        <f>+IF(AZ626&gt;11000,11000,AZ626)</f>
        <v>#REF!</v>
      </c>
      <c r="AM626" s="10" t="e">
        <f>AL626*(AK626/12)</f>
        <v>#REF!</v>
      </c>
      <c r="AN626" s="10"/>
      <c r="AO626" s="10" t="e">
        <f>+AN626/AM626</f>
        <v>#REF!</v>
      </c>
      <c r="AP626" s="10" t="e">
        <f>AM626*(1-AO626)</f>
        <v>#REF!</v>
      </c>
      <c r="AQ626" s="10"/>
      <c r="AR626" s="10" t="e">
        <f>+AQ626/AM626</f>
        <v>#REF!</v>
      </c>
      <c r="AS626" s="10" t="e">
        <f>+AM626-AN626-AQ626</f>
        <v>#REF!</v>
      </c>
      <c r="AT626" s="10"/>
      <c r="AU626" s="10"/>
      <c r="AV626" s="10"/>
      <c r="AW626" s="10" t="e">
        <f t="shared" si="9"/>
        <v>#REF!</v>
      </c>
      <c r="AZ626" t="e">
        <f>+AVERAGE(#REF!)</f>
        <v>#REF!</v>
      </c>
    </row>
    <row r="627" spans="1:52">
      <c r="A627" s="10">
        <v>625</v>
      </c>
      <c r="B627" s="21">
        <v>42263</v>
      </c>
      <c r="C627" s="10" t="s">
        <v>777</v>
      </c>
      <c r="D627" s="10"/>
      <c r="E627" s="10" t="s">
        <v>183</v>
      </c>
      <c r="F627" s="10" t="s">
        <v>1321</v>
      </c>
      <c r="G627" s="10"/>
      <c r="H627" s="10"/>
      <c r="I627" s="10"/>
      <c r="J627" s="10" t="s">
        <v>265</v>
      </c>
      <c r="K627" s="10"/>
      <c r="L627" s="10" t="s">
        <v>57</v>
      </c>
      <c r="M627" s="10" t="s">
        <v>1322</v>
      </c>
      <c r="N627" s="10" t="s">
        <v>1323</v>
      </c>
      <c r="O627" s="10" t="s">
        <v>255</v>
      </c>
      <c r="P627" s="10" t="s">
        <v>1324</v>
      </c>
      <c r="Q627" s="10"/>
      <c r="R627" s="10">
        <v>5763336</v>
      </c>
      <c r="S627" s="39"/>
      <c r="T627" s="10"/>
      <c r="U627" s="49"/>
      <c r="V627" s="39"/>
      <c r="W627" s="11"/>
      <c r="X627" s="52"/>
      <c r="Y627" s="37"/>
      <c r="Z627" s="49"/>
      <c r="AA627" s="10"/>
      <c r="AB627" s="10"/>
      <c r="AC627" s="10"/>
      <c r="AD627" s="10"/>
      <c r="AE627" s="10"/>
      <c r="AF627" s="39"/>
      <c r="AG627" s="39"/>
      <c r="AH627" s="12">
        <f>+IF(AC627+(AB627*12)=0,0,(((AD627*12)+AE627)-((AB627*12)+AC627+((AF627*12)+AG627))))</f>
        <v>0</v>
      </c>
      <c r="AI627" s="12">
        <f>+((AF627*12)+AG627)+((AB627*12)+AC627)-AH627</f>
        <v>0</v>
      </c>
      <c r="AJ627" s="13">
        <f>+X627+Y627</f>
        <v>0</v>
      </c>
      <c r="AK627" s="10">
        <f>+AI627-AJ627</f>
        <v>0</v>
      </c>
      <c r="AL627" s="39" t="e">
        <f>+IF(AZ627&gt;11000,11000,AZ627)</f>
        <v>#REF!</v>
      </c>
      <c r="AM627" s="10" t="e">
        <f>AL627*(AK627/12)</f>
        <v>#REF!</v>
      </c>
      <c r="AN627" s="10"/>
      <c r="AO627" s="10" t="e">
        <f>+AN627/AM627</f>
        <v>#REF!</v>
      </c>
      <c r="AP627" s="10" t="e">
        <f>AM627*(1-AO627)</f>
        <v>#REF!</v>
      </c>
      <c r="AQ627" s="10"/>
      <c r="AR627" s="10" t="e">
        <f>+AQ627/AM627</f>
        <v>#REF!</v>
      </c>
      <c r="AS627" s="10" t="e">
        <f>+AM627-AN627-AQ627</f>
        <v>#REF!</v>
      </c>
      <c r="AT627" s="10"/>
      <c r="AU627" s="10"/>
      <c r="AV627" s="10"/>
      <c r="AW627" s="10" t="e">
        <f t="shared" si="9"/>
        <v>#REF!</v>
      </c>
      <c r="AZ627" t="e">
        <f>+AVERAGE(#REF!)</f>
        <v>#REF!</v>
      </c>
    </row>
    <row r="628" spans="1:52">
      <c r="A628" s="10">
        <v>626</v>
      </c>
      <c r="B628" s="21">
        <v>42264</v>
      </c>
      <c r="C628" s="10" t="s">
        <v>1325</v>
      </c>
      <c r="D628" s="10" t="s">
        <v>513</v>
      </c>
      <c r="E628" s="10" t="s">
        <v>376</v>
      </c>
      <c r="F628" s="10"/>
      <c r="G628" s="10" t="s">
        <v>1326</v>
      </c>
      <c r="H628" s="10"/>
      <c r="I628" s="10"/>
      <c r="J628" s="10" t="s">
        <v>265</v>
      </c>
      <c r="K628" s="10"/>
      <c r="L628" s="10" t="s">
        <v>81</v>
      </c>
      <c r="M628" s="10" t="s">
        <v>874</v>
      </c>
      <c r="N628" s="10"/>
      <c r="O628" s="10" t="s">
        <v>55</v>
      </c>
      <c r="P628" s="10" t="s">
        <v>785</v>
      </c>
      <c r="Q628" s="10"/>
      <c r="R628" s="10">
        <v>2332693</v>
      </c>
      <c r="S628" s="39"/>
      <c r="T628" s="10"/>
      <c r="U628" s="49"/>
      <c r="V628" s="39"/>
      <c r="W628" s="11"/>
      <c r="X628" s="52"/>
      <c r="Y628" s="37"/>
      <c r="Z628" s="49"/>
      <c r="AA628" s="10"/>
      <c r="AB628" s="10"/>
      <c r="AC628" s="10"/>
      <c r="AD628" s="10"/>
      <c r="AE628" s="10"/>
      <c r="AF628" s="39"/>
      <c r="AG628" s="39"/>
      <c r="AH628" s="12">
        <f>+IF(AC628+(AB628*12)=0,0,(((AD628*12)+AE628)-((AB628*12)+AC628+((AF628*12)+AG628))))</f>
        <v>0</v>
      </c>
      <c r="AI628" s="12">
        <f>+((AF628*12)+AG628)+((AB628*12)+AC628)-AH628</f>
        <v>0</v>
      </c>
      <c r="AJ628" s="13">
        <f>+X628+Y628</f>
        <v>0</v>
      </c>
      <c r="AK628" s="10">
        <f>+AI628-AJ628</f>
        <v>0</v>
      </c>
      <c r="AL628" s="39" t="e">
        <f>+IF(AZ628&gt;11000,11000,AZ628)</f>
        <v>#REF!</v>
      </c>
      <c r="AM628" s="10" t="e">
        <f>AL628*(AK628/12)</f>
        <v>#REF!</v>
      </c>
      <c r="AN628" s="10"/>
      <c r="AO628" s="10" t="e">
        <f>+AN628/AM628</f>
        <v>#REF!</v>
      </c>
      <c r="AP628" s="10" t="e">
        <f>AM628*(1-AO628)</f>
        <v>#REF!</v>
      </c>
      <c r="AQ628" s="10"/>
      <c r="AR628" s="10" t="e">
        <f>+AQ628/AM628</f>
        <v>#REF!</v>
      </c>
      <c r="AS628" s="10" t="e">
        <f>+AM628-AN628-AQ628</f>
        <v>#REF!</v>
      </c>
      <c r="AT628" s="10"/>
      <c r="AU628" s="10"/>
      <c r="AV628" s="10"/>
      <c r="AW628" s="10" t="e">
        <f t="shared" si="9"/>
        <v>#REF!</v>
      </c>
      <c r="AZ628" t="e">
        <f>+AVERAGE(#REF!)</f>
        <v>#REF!</v>
      </c>
    </row>
    <row r="629" spans="1:52">
      <c r="A629" s="10">
        <v>627</v>
      </c>
      <c r="B629" s="21">
        <v>42268</v>
      </c>
      <c r="C629" s="10" t="s">
        <v>1327</v>
      </c>
      <c r="D629" s="10"/>
      <c r="E629" s="10" t="s">
        <v>1328</v>
      </c>
      <c r="F629" s="10" t="s">
        <v>165</v>
      </c>
      <c r="G629" s="10"/>
      <c r="H629" s="10"/>
      <c r="I629" s="10"/>
      <c r="J629" s="10" t="s">
        <v>136</v>
      </c>
      <c r="K629" s="10"/>
      <c r="L629" s="10" t="s">
        <v>801</v>
      </c>
      <c r="M629" s="10" t="s">
        <v>143</v>
      </c>
      <c r="N629" s="10" t="s">
        <v>128</v>
      </c>
      <c r="O629" s="10" t="s">
        <v>1329</v>
      </c>
      <c r="P629" s="10" t="s">
        <v>1330</v>
      </c>
      <c r="Q629" s="10"/>
      <c r="R629" s="10">
        <v>3869815</v>
      </c>
      <c r="S629" s="39"/>
      <c r="T629" s="10"/>
      <c r="U629" s="49"/>
      <c r="V629" s="39"/>
      <c r="W629" s="11"/>
      <c r="X629" s="52"/>
      <c r="Y629" s="37"/>
      <c r="Z629" s="49"/>
      <c r="AA629" s="10"/>
      <c r="AB629" s="10"/>
      <c r="AC629" s="10"/>
      <c r="AD629" s="10"/>
      <c r="AE629" s="10"/>
      <c r="AF629" s="39"/>
      <c r="AG629" s="39"/>
      <c r="AH629" s="12">
        <f>+IF(AC629+(AB629*12)=0,0,(((AD629*12)+AE629)-((AB629*12)+AC629+((AF629*12)+AG629))))</f>
        <v>0</v>
      </c>
      <c r="AI629" s="12">
        <f>+((AF629*12)+AG629)+((AB629*12)+AC629)-AH629</f>
        <v>0</v>
      </c>
      <c r="AJ629" s="13">
        <f>+X629+Y629</f>
        <v>0</v>
      </c>
      <c r="AK629" s="10">
        <f>+AI629-AJ629</f>
        <v>0</v>
      </c>
      <c r="AL629" s="39" t="e">
        <f>+IF(AZ629&gt;11000,11000,AZ629)</f>
        <v>#REF!</v>
      </c>
      <c r="AM629" s="10" t="e">
        <f>AL629*(AK629/12)</f>
        <v>#REF!</v>
      </c>
      <c r="AN629" s="10"/>
      <c r="AO629" s="10" t="e">
        <f>+AN629/AM629</f>
        <v>#REF!</v>
      </c>
      <c r="AP629" s="10" t="e">
        <f>AM629*(1-AO629)</f>
        <v>#REF!</v>
      </c>
      <c r="AQ629" s="10"/>
      <c r="AR629" s="10" t="e">
        <f>+AQ629/AM629</f>
        <v>#REF!</v>
      </c>
      <c r="AS629" s="10" t="e">
        <f>+AM629-AN629-AQ629</f>
        <v>#REF!</v>
      </c>
      <c r="AT629" s="10"/>
      <c r="AU629" s="10"/>
      <c r="AV629" s="10"/>
      <c r="AW629" s="10" t="e">
        <f t="shared" si="9"/>
        <v>#REF!</v>
      </c>
      <c r="AZ629" t="e">
        <f>+AVERAGE(#REF!)</f>
        <v>#REF!</v>
      </c>
    </row>
    <row r="630" spans="1:52">
      <c r="A630" s="10">
        <v>628</v>
      </c>
      <c r="B630" s="21">
        <v>42269</v>
      </c>
      <c r="C630" s="10" t="s">
        <v>688</v>
      </c>
      <c r="D630" s="10"/>
      <c r="E630" s="10" t="s">
        <v>521</v>
      </c>
      <c r="F630" s="10" t="s">
        <v>182</v>
      </c>
      <c r="G630" s="10"/>
      <c r="H630" s="10"/>
      <c r="I630" s="10"/>
      <c r="J630" s="10" t="s">
        <v>51</v>
      </c>
      <c r="K630" s="10"/>
      <c r="L630" s="10" t="s">
        <v>81</v>
      </c>
      <c r="M630" s="10" t="s">
        <v>688</v>
      </c>
      <c r="N630" s="10"/>
      <c r="O630" s="10" t="s">
        <v>521</v>
      </c>
      <c r="P630" s="10" t="s">
        <v>182</v>
      </c>
      <c r="Q630" s="10"/>
      <c r="R630" s="10">
        <v>2568382</v>
      </c>
      <c r="S630" s="39"/>
      <c r="T630" s="10"/>
      <c r="U630" s="49"/>
      <c r="V630" s="39"/>
      <c r="W630" s="11"/>
      <c r="X630" s="52"/>
      <c r="Y630" s="37"/>
      <c r="Z630" s="49"/>
      <c r="AA630" s="10"/>
      <c r="AB630" s="10"/>
      <c r="AC630" s="10"/>
      <c r="AD630" s="10"/>
      <c r="AE630" s="10"/>
      <c r="AF630" s="39"/>
      <c r="AG630" s="39"/>
      <c r="AH630" s="12">
        <f>+IF(AC630+(AB630*12)=0,0,(((AD630*12)+AE630)-((AB630*12)+AC630+((AF630*12)+AG630))))</f>
        <v>0</v>
      </c>
      <c r="AI630" s="12">
        <f>+((AF630*12)+AG630)+((AB630*12)+AC630)-AH630</f>
        <v>0</v>
      </c>
      <c r="AJ630" s="13">
        <f>+X630+Y630</f>
        <v>0</v>
      </c>
      <c r="AK630" s="10">
        <f>+AI630-AJ630</f>
        <v>0</v>
      </c>
      <c r="AL630" s="39" t="e">
        <f>+IF(AZ630&gt;11000,11000,AZ630)</f>
        <v>#REF!</v>
      </c>
      <c r="AM630" s="10" t="e">
        <f>AL630*(AK630/12)</f>
        <v>#REF!</v>
      </c>
      <c r="AN630" s="10"/>
      <c r="AO630" s="10" t="e">
        <f>+AN630/AM630</f>
        <v>#REF!</v>
      </c>
      <c r="AP630" s="10" t="e">
        <f>AM630*(1-AO630)</f>
        <v>#REF!</v>
      </c>
      <c r="AQ630" s="10"/>
      <c r="AR630" s="10" t="e">
        <f>+AQ630/AM630</f>
        <v>#REF!</v>
      </c>
      <c r="AS630" s="10" t="e">
        <f>+AM630-AN630-AQ630</f>
        <v>#REF!</v>
      </c>
      <c r="AT630" s="10"/>
      <c r="AU630" s="10"/>
      <c r="AV630" s="10"/>
      <c r="AW630" s="10" t="e">
        <f t="shared" si="9"/>
        <v>#REF!</v>
      </c>
      <c r="AZ630" t="e">
        <f>+AVERAGE(#REF!)</f>
        <v>#REF!</v>
      </c>
    </row>
    <row r="631" spans="1:52">
      <c r="A631" s="10">
        <v>629</v>
      </c>
      <c r="B631" s="21">
        <v>42272</v>
      </c>
      <c r="C631" s="10" t="s">
        <v>1331</v>
      </c>
      <c r="D631" s="10"/>
      <c r="E631" s="10" t="s">
        <v>977</v>
      </c>
      <c r="F631" s="10" t="s">
        <v>416</v>
      </c>
      <c r="G631" s="10"/>
      <c r="H631" s="10"/>
      <c r="I631" s="10"/>
      <c r="J631" s="10" t="s">
        <v>51</v>
      </c>
      <c r="K631" s="10"/>
      <c r="L631" s="10" t="s">
        <v>57</v>
      </c>
      <c r="M631" s="10" t="s">
        <v>1331</v>
      </c>
      <c r="N631" s="10"/>
      <c r="O631" s="10" t="s">
        <v>977</v>
      </c>
      <c r="P631" s="10" t="s">
        <v>416</v>
      </c>
      <c r="Q631" s="10"/>
      <c r="R631" s="10">
        <v>10672493</v>
      </c>
      <c r="S631" s="39"/>
      <c r="T631" s="10"/>
      <c r="U631" s="49"/>
      <c r="V631" s="39"/>
      <c r="W631" s="11"/>
      <c r="X631" s="52"/>
      <c r="Y631" s="37"/>
      <c r="Z631" s="49"/>
      <c r="AA631" s="10"/>
      <c r="AB631" s="10"/>
      <c r="AC631" s="10"/>
      <c r="AD631" s="10"/>
      <c r="AE631" s="10"/>
      <c r="AF631" s="39"/>
      <c r="AG631" s="39"/>
      <c r="AH631" s="12">
        <f>+IF(AC631+(AB631*12)=0,0,(((AD631*12)+AE631)-((AB631*12)+AC631+((AF631*12)+AG631))))</f>
        <v>0</v>
      </c>
      <c r="AI631" s="12">
        <f>+((AF631*12)+AG631)+((AB631*12)+AC631)-AH631</f>
        <v>0</v>
      </c>
      <c r="AJ631" s="13">
        <f>+X631+Y631</f>
        <v>0</v>
      </c>
      <c r="AK631" s="10">
        <f>+AI631-AJ631</f>
        <v>0</v>
      </c>
      <c r="AL631" s="39" t="e">
        <f>+IF(AZ631&gt;11000,11000,AZ631)</f>
        <v>#REF!</v>
      </c>
      <c r="AM631" s="10" t="e">
        <f>AL631*(AK631/12)</f>
        <v>#REF!</v>
      </c>
      <c r="AN631" s="10"/>
      <c r="AO631" s="10" t="e">
        <f>+AN631/AM631</f>
        <v>#REF!</v>
      </c>
      <c r="AP631" s="10" t="e">
        <f>AM631*(1-AO631)</f>
        <v>#REF!</v>
      </c>
      <c r="AQ631" s="10"/>
      <c r="AR631" s="10" t="e">
        <f>+AQ631/AM631</f>
        <v>#REF!</v>
      </c>
      <c r="AS631" s="10" t="e">
        <f>+AM631-AN631-AQ631</f>
        <v>#REF!</v>
      </c>
      <c r="AT631" s="10"/>
      <c r="AU631" s="10"/>
      <c r="AV631" s="10"/>
      <c r="AW631" s="10" t="e">
        <f t="shared" si="9"/>
        <v>#REF!</v>
      </c>
      <c r="AZ631" t="e">
        <f>+AVERAGE(#REF!)</f>
        <v>#REF!</v>
      </c>
    </row>
    <row r="632" spans="1:52">
      <c r="A632" s="10">
        <v>630</v>
      </c>
      <c r="B632" s="21">
        <v>42276</v>
      </c>
      <c r="C632" s="10" t="s">
        <v>171</v>
      </c>
      <c r="D632" s="10"/>
      <c r="E632" s="10" t="s">
        <v>1129</v>
      </c>
      <c r="F632" s="10" t="s">
        <v>177</v>
      </c>
      <c r="G632" s="10"/>
      <c r="H632" s="10"/>
      <c r="I632" s="10"/>
      <c r="J632" s="10" t="s">
        <v>51</v>
      </c>
      <c r="K632" s="10"/>
      <c r="L632" s="10" t="s">
        <v>538</v>
      </c>
      <c r="M632" s="10" t="s">
        <v>171</v>
      </c>
      <c r="N632" s="10"/>
      <c r="O632" s="10" t="s">
        <v>1129</v>
      </c>
      <c r="P632" s="10" t="s">
        <v>177</v>
      </c>
      <c r="Q632" s="10"/>
      <c r="R632" s="10">
        <v>244058</v>
      </c>
      <c r="S632" s="39"/>
      <c r="T632" s="10"/>
      <c r="U632" s="49"/>
      <c r="V632" s="39"/>
      <c r="W632" s="11"/>
      <c r="X632" s="52"/>
      <c r="Y632" s="37"/>
      <c r="Z632" s="49"/>
      <c r="AA632" s="10"/>
      <c r="AB632" s="10"/>
      <c r="AC632" s="10"/>
      <c r="AD632" s="10"/>
      <c r="AE632" s="10"/>
      <c r="AF632" s="39"/>
      <c r="AG632" s="39"/>
      <c r="AH632" s="12">
        <f>+IF(AC632+(AB632*12)=0,0,(((AD632*12)+AE632)-((AB632*12)+AC632+((AF632*12)+AG632))))</f>
        <v>0</v>
      </c>
      <c r="AI632" s="12">
        <f>+((AF632*12)+AG632)+((AB632*12)+AC632)-AH632</f>
        <v>0</v>
      </c>
      <c r="AJ632" s="13">
        <f>+X632+Y632</f>
        <v>0</v>
      </c>
      <c r="AK632" s="10">
        <f>+AI632-AJ632</f>
        <v>0</v>
      </c>
      <c r="AL632" s="39" t="e">
        <f>+IF(AZ632&gt;11000,11000,AZ632)</f>
        <v>#REF!</v>
      </c>
      <c r="AM632" s="10" t="e">
        <f>AL632*(AK632/12)</f>
        <v>#REF!</v>
      </c>
      <c r="AN632" s="10"/>
      <c r="AO632" s="10" t="e">
        <f>+AN632/AM632</f>
        <v>#REF!</v>
      </c>
      <c r="AP632" s="10" t="e">
        <f>AM632*(1-AO632)</f>
        <v>#REF!</v>
      </c>
      <c r="AQ632" s="10"/>
      <c r="AR632" s="10" t="e">
        <f>+AQ632/AM632</f>
        <v>#REF!</v>
      </c>
      <c r="AS632" s="10" t="e">
        <f>+AM632-AN632-AQ632</f>
        <v>#REF!</v>
      </c>
      <c r="AT632" s="10"/>
      <c r="AU632" s="10"/>
      <c r="AV632" s="10"/>
      <c r="AW632" s="10" t="e">
        <f t="shared" si="9"/>
        <v>#REF!</v>
      </c>
      <c r="AZ632" t="e">
        <f>+AVERAGE(#REF!)</f>
        <v>#REF!</v>
      </c>
    </row>
    <row r="633" spans="1:52">
      <c r="A633" s="10">
        <v>631</v>
      </c>
      <c r="B633" s="21">
        <v>42277</v>
      </c>
      <c r="C633" s="10" t="s">
        <v>803</v>
      </c>
      <c r="D633" s="10"/>
      <c r="E633" s="10" t="s">
        <v>156</v>
      </c>
      <c r="F633" s="10" t="s">
        <v>1332</v>
      </c>
      <c r="G633" s="10"/>
      <c r="H633" s="10"/>
      <c r="I633" s="10"/>
      <c r="J633" s="10" t="s">
        <v>51</v>
      </c>
      <c r="K633" s="10"/>
      <c r="L633" s="10" t="s">
        <v>113</v>
      </c>
      <c r="M633" s="10" t="s">
        <v>803</v>
      </c>
      <c r="N633" s="10"/>
      <c r="O633" s="10" t="s">
        <v>156</v>
      </c>
      <c r="P633" s="10" t="s">
        <v>1332</v>
      </c>
      <c r="Q633" s="10"/>
      <c r="R633" s="10">
        <v>4753240</v>
      </c>
      <c r="S633" s="39"/>
      <c r="T633" s="10"/>
      <c r="U633" s="49"/>
      <c r="V633" s="39"/>
      <c r="W633" s="11"/>
      <c r="X633" s="52"/>
      <c r="Y633" s="37"/>
      <c r="Z633" s="49"/>
      <c r="AA633" s="10"/>
      <c r="AB633" s="10"/>
      <c r="AC633" s="10"/>
      <c r="AD633" s="10"/>
      <c r="AE633" s="10"/>
      <c r="AF633" s="39"/>
      <c r="AG633" s="39"/>
      <c r="AH633" s="12">
        <f>+IF(AC633+(AB633*12)=0,0,(((AD633*12)+AE633)-((AB633*12)+AC633+((AF633*12)+AG633))))</f>
        <v>0</v>
      </c>
      <c r="AI633" s="12">
        <f>+((AF633*12)+AG633)+((AB633*12)+AC633)-AH633</f>
        <v>0</v>
      </c>
      <c r="AJ633" s="13">
        <f>+X633+Y633</f>
        <v>0</v>
      </c>
      <c r="AK633" s="10">
        <f>+AI633-AJ633</f>
        <v>0</v>
      </c>
      <c r="AL633" s="39" t="e">
        <f>+IF(AZ633&gt;11000,11000,AZ633)</f>
        <v>#REF!</v>
      </c>
      <c r="AM633" s="10" t="e">
        <f>AL633*(AK633/12)</f>
        <v>#REF!</v>
      </c>
      <c r="AN633" s="10"/>
      <c r="AO633" s="10" t="e">
        <f>+AN633/AM633</f>
        <v>#REF!</v>
      </c>
      <c r="AP633" s="10" t="e">
        <f>AM633*(1-AO633)</f>
        <v>#REF!</v>
      </c>
      <c r="AQ633" s="10"/>
      <c r="AR633" s="10" t="e">
        <f>+AQ633/AM633</f>
        <v>#REF!</v>
      </c>
      <c r="AS633" s="10" t="e">
        <f>+AM633-AN633-AQ633</f>
        <v>#REF!</v>
      </c>
      <c r="AT633" s="10"/>
      <c r="AU633" s="10"/>
      <c r="AV633" s="10"/>
      <c r="AW633" s="10" t="e">
        <f t="shared" si="9"/>
        <v>#REF!</v>
      </c>
      <c r="AZ633" t="e">
        <f>+AVERAGE(#REF!)</f>
        <v>#REF!</v>
      </c>
    </row>
    <row r="634" spans="1:52">
      <c r="A634" s="10">
        <v>632</v>
      </c>
      <c r="B634" s="21">
        <v>42283</v>
      </c>
      <c r="C634" s="10" t="s">
        <v>912</v>
      </c>
      <c r="D634" s="10"/>
      <c r="E634" s="10" t="s">
        <v>1333</v>
      </c>
      <c r="F634" s="10" t="s">
        <v>1334</v>
      </c>
      <c r="G634" s="10"/>
      <c r="H634" s="10"/>
      <c r="I634" s="10"/>
      <c r="J634" s="10" t="s">
        <v>51</v>
      </c>
      <c r="K634" s="10"/>
      <c r="L634" s="10" t="s">
        <v>113</v>
      </c>
      <c r="M634" s="10" t="s">
        <v>912</v>
      </c>
      <c r="N634" s="10"/>
      <c r="O634" s="10" t="s">
        <v>1333</v>
      </c>
      <c r="P634" s="10" t="s">
        <v>1334</v>
      </c>
      <c r="Q634" s="10"/>
      <c r="R634" s="10">
        <v>2681182</v>
      </c>
      <c r="S634" s="39"/>
      <c r="T634" s="10"/>
      <c r="U634" s="49"/>
      <c r="V634" s="39"/>
      <c r="W634" s="11"/>
      <c r="X634" s="52"/>
      <c r="Y634" s="37"/>
      <c r="Z634" s="49"/>
      <c r="AA634" s="10"/>
      <c r="AB634" s="10"/>
      <c r="AC634" s="10"/>
      <c r="AD634" s="10"/>
      <c r="AE634" s="10"/>
      <c r="AF634" s="39"/>
      <c r="AG634" s="39"/>
      <c r="AH634" s="12">
        <f>+IF(AC634+(AB634*12)=0,0,(((AD634*12)+AE634)-((AB634*12)+AC634+((AF634*12)+AG634))))</f>
        <v>0</v>
      </c>
      <c r="AI634" s="12">
        <f>+((AF634*12)+AG634)+((AB634*12)+AC634)-AH634</f>
        <v>0</v>
      </c>
      <c r="AJ634" s="13">
        <f>+X634+Y634</f>
        <v>0</v>
      </c>
      <c r="AK634" s="10">
        <f>+AI634-AJ634</f>
        <v>0</v>
      </c>
      <c r="AL634" s="39" t="e">
        <f>+IF(AZ634&gt;11000,11000,AZ634)</f>
        <v>#REF!</v>
      </c>
      <c r="AM634" s="10" t="e">
        <f>AL634*(AK634/12)</f>
        <v>#REF!</v>
      </c>
      <c r="AN634" s="10"/>
      <c r="AO634" s="10" t="e">
        <f>+AN634/AM634</f>
        <v>#REF!</v>
      </c>
      <c r="AP634" s="10" t="e">
        <f>AM634*(1-AO634)</f>
        <v>#REF!</v>
      </c>
      <c r="AQ634" s="10"/>
      <c r="AR634" s="10" t="e">
        <f>+AQ634/AM634</f>
        <v>#REF!</v>
      </c>
      <c r="AS634" s="10" t="e">
        <f>+AM634-AN634-AQ634</f>
        <v>#REF!</v>
      </c>
      <c r="AT634" s="10"/>
      <c r="AU634" s="10"/>
      <c r="AV634" s="10"/>
      <c r="AW634" s="10" t="e">
        <f t="shared" si="9"/>
        <v>#REF!</v>
      </c>
      <c r="AZ634" t="e">
        <f>+AVERAGE(#REF!)</f>
        <v>#REF!</v>
      </c>
    </row>
    <row r="635" spans="1:52">
      <c r="A635" s="10">
        <v>633</v>
      </c>
      <c r="B635" s="21">
        <v>42283</v>
      </c>
      <c r="C635" s="10" t="s">
        <v>71</v>
      </c>
      <c r="D635" s="10"/>
      <c r="E635" s="10" t="s">
        <v>553</v>
      </c>
      <c r="F635" s="10" t="s">
        <v>1335</v>
      </c>
      <c r="G635" s="10"/>
      <c r="H635" s="10"/>
      <c r="I635" s="10"/>
      <c r="J635" s="10" t="s">
        <v>51</v>
      </c>
      <c r="K635" s="10"/>
      <c r="L635" s="10" t="s">
        <v>113</v>
      </c>
      <c r="M635" s="10" t="s">
        <v>71</v>
      </c>
      <c r="N635" s="10"/>
      <c r="O635" s="10" t="s">
        <v>553</v>
      </c>
      <c r="P635" s="10" t="s">
        <v>1335</v>
      </c>
      <c r="Q635" s="10"/>
      <c r="R635" s="10">
        <v>1520764</v>
      </c>
      <c r="S635" s="39"/>
      <c r="T635" s="10"/>
      <c r="U635" s="49"/>
      <c r="V635" s="39"/>
      <c r="W635" s="11"/>
      <c r="X635" s="52"/>
      <c r="Y635" s="37"/>
      <c r="Z635" s="49"/>
      <c r="AA635" s="10"/>
      <c r="AB635" s="10"/>
      <c r="AC635" s="10"/>
      <c r="AD635" s="10"/>
      <c r="AE635" s="10"/>
      <c r="AF635" s="39"/>
      <c r="AG635" s="39"/>
      <c r="AH635" s="12">
        <f>+IF(AC635+(AB635*12)=0,0,(((AD635*12)+AE635)-((AB635*12)+AC635+((AF635*12)+AG635))))</f>
        <v>0</v>
      </c>
      <c r="AI635" s="12">
        <f>+((AF635*12)+AG635)+((AB635*12)+AC635)-AH635</f>
        <v>0</v>
      </c>
      <c r="AJ635" s="13">
        <f>+X635+Y635</f>
        <v>0</v>
      </c>
      <c r="AK635" s="10">
        <f>+AI635-AJ635</f>
        <v>0</v>
      </c>
      <c r="AL635" s="39" t="e">
        <f>+IF(AZ635&gt;11000,11000,AZ635)</f>
        <v>#REF!</v>
      </c>
      <c r="AM635" s="10" t="e">
        <f>AL635*(AK635/12)</f>
        <v>#REF!</v>
      </c>
      <c r="AN635" s="10"/>
      <c r="AO635" s="10" t="e">
        <f>+AN635/AM635</f>
        <v>#REF!</v>
      </c>
      <c r="AP635" s="10" t="e">
        <f>AM635*(1-AO635)</f>
        <v>#REF!</v>
      </c>
      <c r="AQ635" s="10"/>
      <c r="AR635" s="10" t="e">
        <f>+AQ635/AM635</f>
        <v>#REF!</v>
      </c>
      <c r="AS635" s="10" t="e">
        <f>+AM635-AN635-AQ635</f>
        <v>#REF!</v>
      </c>
      <c r="AT635" s="10"/>
      <c r="AU635" s="10"/>
      <c r="AV635" s="10"/>
      <c r="AW635" s="10" t="e">
        <f t="shared" si="9"/>
        <v>#REF!</v>
      </c>
      <c r="AZ635" t="e">
        <f>+AVERAGE(#REF!)</f>
        <v>#REF!</v>
      </c>
    </row>
    <row r="636" spans="1:52">
      <c r="A636" s="10">
        <v>634</v>
      </c>
      <c r="B636" s="21">
        <v>42284</v>
      </c>
      <c r="C636" s="10" t="s">
        <v>200</v>
      </c>
      <c r="D636" s="10"/>
      <c r="E636" s="10" t="s">
        <v>1108</v>
      </c>
      <c r="F636" s="10" t="s">
        <v>343</v>
      </c>
      <c r="G636" s="10"/>
      <c r="H636" s="10"/>
      <c r="I636" s="10"/>
      <c r="J636" s="10" t="s">
        <v>136</v>
      </c>
      <c r="K636" s="10"/>
      <c r="L636" s="10" t="s">
        <v>57</v>
      </c>
      <c r="M636" s="10" t="s">
        <v>1336</v>
      </c>
      <c r="N636" s="10"/>
      <c r="O636" s="10" t="s">
        <v>1337</v>
      </c>
      <c r="P636" s="10" t="s">
        <v>907</v>
      </c>
      <c r="Q636" s="10"/>
      <c r="R636" s="10">
        <v>4951232</v>
      </c>
      <c r="S636" s="39"/>
      <c r="T636" s="10"/>
      <c r="U636" s="49"/>
      <c r="V636" s="39"/>
      <c r="W636" s="11"/>
      <c r="X636" s="52"/>
      <c r="Y636" s="37"/>
      <c r="Z636" s="49"/>
      <c r="AA636" s="10"/>
      <c r="AB636" s="10"/>
      <c r="AC636" s="10"/>
      <c r="AD636" s="10"/>
      <c r="AE636" s="10"/>
      <c r="AF636" s="39"/>
      <c r="AG636" s="39"/>
      <c r="AH636" s="12">
        <f>+IF(AC636+(AB636*12)=0,0,(((AD636*12)+AE636)-((AB636*12)+AC636+((AF636*12)+AG636))))</f>
        <v>0</v>
      </c>
      <c r="AI636" s="12">
        <f>+((AF636*12)+AG636)+((AB636*12)+AC636)-AH636</f>
        <v>0</v>
      </c>
      <c r="AJ636" s="13">
        <f>+X636+Y636</f>
        <v>0</v>
      </c>
      <c r="AK636" s="10">
        <f>+AI636-AJ636</f>
        <v>0</v>
      </c>
      <c r="AL636" s="39" t="e">
        <f>+IF(AZ636&gt;11000,11000,AZ636)</f>
        <v>#REF!</v>
      </c>
      <c r="AM636" s="10" t="e">
        <f>AL636*(AK636/12)</f>
        <v>#REF!</v>
      </c>
      <c r="AN636" s="10"/>
      <c r="AO636" s="10" t="e">
        <f>+AN636/AM636</f>
        <v>#REF!</v>
      </c>
      <c r="AP636" s="10" t="e">
        <f>AM636*(1-AO636)</f>
        <v>#REF!</v>
      </c>
      <c r="AQ636" s="10"/>
      <c r="AR636" s="10" t="e">
        <f>+AQ636/AM636</f>
        <v>#REF!</v>
      </c>
      <c r="AS636" s="10" t="e">
        <f>+AM636-AN636-AQ636</f>
        <v>#REF!</v>
      </c>
      <c r="AT636" s="10"/>
      <c r="AU636" s="10"/>
      <c r="AV636" s="10"/>
      <c r="AW636" s="10" t="e">
        <f t="shared" si="9"/>
        <v>#REF!</v>
      </c>
      <c r="AZ636" t="e">
        <f>+AVERAGE(#REF!)</f>
        <v>#REF!</v>
      </c>
    </row>
    <row r="637" spans="1:52">
      <c r="A637" s="10">
        <v>635</v>
      </c>
      <c r="B637" s="21">
        <v>42286</v>
      </c>
      <c r="C637" s="10" t="s">
        <v>633</v>
      </c>
      <c r="D637" s="10" t="s">
        <v>334</v>
      </c>
      <c r="E637" s="10" t="s">
        <v>376</v>
      </c>
      <c r="F637" s="10" t="s">
        <v>450</v>
      </c>
      <c r="G637" s="10"/>
      <c r="H637" s="10"/>
      <c r="I637" s="10"/>
      <c r="J637" s="10" t="s">
        <v>80</v>
      </c>
      <c r="K637" s="10"/>
      <c r="L637" s="10" t="s">
        <v>81</v>
      </c>
      <c r="M637" s="10" t="s">
        <v>786</v>
      </c>
      <c r="N637" s="10"/>
      <c r="O637" s="10" t="s">
        <v>376</v>
      </c>
      <c r="P637" s="10" t="s">
        <v>883</v>
      </c>
      <c r="Q637" s="10"/>
      <c r="R637" s="10">
        <v>419332</v>
      </c>
      <c r="S637" s="39"/>
      <c r="T637" s="10"/>
      <c r="U637" s="49"/>
      <c r="V637" s="39"/>
      <c r="W637" s="11"/>
      <c r="X637" s="52"/>
      <c r="Y637" s="37"/>
      <c r="Z637" s="49"/>
      <c r="AA637" s="10"/>
      <c r="AB637" s="10"/>
      <c r="AC637" s="10"/>
      <c r="AD637" s="10"/>
      <c r="AE637" s="10"/>
      <c r="AF637" s="39"/>
      <c r="AG637" s="39"/>
      <c r="AH637" s="12">
        <f>+IF(AC637+(AB637*12)=0,0,(((AD637*12)+AE637)-((AB637*12)+AC637+((AF637*12)+AG637))))</f>
        <v>0</v>
      </c>
      <c r="AI637" s="12">
        <f>+((AF637*12)+AG637)+((AB637*12)+AC637)-AH637</f>
        <v>0</v>
      </c>
      <c r="AJ637" s="13">
        <f>+X637+Y637</f>
        <v>0</v>
      </c>
      <c r="AK637" s="10">
        <f>+AI637-AJ637</f>
        <v>0</v>
      </c>
      <c r="AL637" s="39" t="e">
        <f>+IF(AZ637&gt;11000,11000,AZ637)</f>
        <v>#REF!</v>
      </c>
      <c r="AM637" s="10" t="e">
        <f>AL637*(AK637/12)</f>
        <v>#REF!</v>
      </c>
      <c r="AN637" s="10"/>
      <c r="AO637" s="10" t="e">
        <f>+AN637/AM637</f>
        <v>#REF!</v>
      </c>
      <c r="AP637" s="10" t="e">
        <f>AM637*(1-AO637)</f>
        <v>#REF!</v>
      </c>
      <c r="AQ637" s="10"/>
      <c r="AR637" s="10" t="e">
        <f>+AQ637/AM637</f>
        <v>#REF!</v>
      </c>
      <c r="AS637" s="10" t="e">
        <f>+AM637-AN637-AQ637</f>
        <v>#REF!</v>
      </c>
      <c r="AT637" s="10"/>
      <c r="AU637" s="10"/>
      <c r="AV637" s="10"/>
      <c r="AW637" s="10" t="e">
        <f t="shared" si="9"/>
        <v>#REF!</v>
      </c>
      <c r="AZ637" t="e">
        <f>+AVERAGE(#REF!)</f>
        <v>#REF!</v>
      </c>
    </row>
    <row r="638" spans="1:52">
      <c r="A638" s="10">
        <v>636</v>
      </c>
      <c r="B638" s="21">
        <v>42289</v>
      </c>
      <c r="C638" s="10" t="s">
        <v>71</v>
      </c>
      <c r="D638" s="10"/>
      <c r="E638" s="10" t="s">
        <v>450</v>
      </c>
      <c r="F638" s="10" t="s">
        <v>1338</v>
      </c>
      <c r="G638" s="10"/>
      <c r="H638" s="10"/>
      <c r="I638" s="10"/>
      <c r="J638" s="10" t="s">
        <v>51</v>
      </c>
      <c r="K638" s="10"/>
      <c r="L638" s="10" t="s">
        <v>57</v>
      </c>
      <c r="M638" s="10" t="s">
        <v>71</v>
      </c>
      <c r="N638" s="10"/>
      <c r="O638" s="10" t="s">
        <v>450</v>
      </c>
      <c r="P638" s="10" t="s">
        <v>1338</v>
      </c>
      <c r="Q638" s="10"/>
      <c r="R638" s="10">
        <v>1271103</v>
      </c>
      <c r="S638" s="39"/>
      <c r="T638" s="10"/>
      <c r="U638" s="49"/>
      <c r="V638" s="39"/>
      <c r="W638" s="11"/>
      <c r="X638" s="52"/>
      <c r="Y638" s="37"/>
      <c r="Z638" s="49"/>
      <c r="AA638" s="10"/>
      <c r="AB638" s="10"/>
      <c r="AC638" s="10"/>
      <c r="AD638" s="10"/>
      <c r="AE638" s="10"/>
      <c r="AF638" s="39"/>
      <c r="AG638" s="39"/>
      <c r="AH638" s="12">
        <f>+IF(AC638+(AB638*12)=0,0,(((AD638*12)+AE638)-((AB638*12)+AC638+((AF638*12)+AG638))))</f>
        <v>0</v>
      </c>
      <c r="AI638" s="12">
        <f>+((AF638*12)+AG638)+((AB638*12)+AC638)-AH638</f>
        <v>0</v>
      </c>
      <c r="AJ638" s="13">
        <f>+X638+Y638</f>
        <v>0</v>
      </c>
      <c r="AK638" s="10">
        <f>+AI638-AJ638</f>
        <v>0</v>
      </c>
      <c r="AL638" s="39" t="e">
        <f>+IF(AZ638&gt;11000,11000,AZ638)</f>
        <v>#REF!</v>
      </c>
      <c r="AM638" s="10" t="e">
        <f>AL638*(AK638/12)</f>
        <v>#REF!</v>
      </c>
      <c r="AN638" s="10"/>
      <c r="AO638" s="10" t="e">
        <f>+AN638/AM638</f>
        <v>#REF!</v>
      </c>
      <c r="AP638" s="10" t="e">
        <f>AM638*(1-AO638)</f>
        <v>#REF!</v>
      </c>
      <c r="AQ638" s="10"/>
      <c r="AR638" s="10" t="e">
        <f>+AQ638/AM638</f>
        <v>#REF!</v>
      </c>
      <c r="AS638" s="10" t="e">
        <f>+AM638-AN638-AQ638</f>
        <v>#REF!</v>
      </c>
      <c r="AT638" s="10"/>
      <c r="AU638" s="10"/>
      <c r="AV638" s="10"/>
      <c r="AW638" s="10" t="e">
        <f t="shared" si="9"/>
        <v>#REF!</v>
      </c>
      <c r="AZ638" t="e">
        <f>+AVERAGE(#REF!)</f>
        <v>#REF!</v>
      </c>
    </row>
    <row r="639" spans="1:52">
      <c r="A639" s="10">
        <v>637</v>
      </c>
      <c r="B639" s="21">
        <v>42289</v>
      </c>
      <c r="C639" s="10" t="s">
        <v>1339</v>
      </c>
      <c r="D639" s="10"/>
      <c r="E639" s="10" t="s">
        <v>332</v>
      </c>
      <c r="F639" s="10" t="s">
        <v>1340</v>
      </c>
      <c r="G639" s="10"/>
      <c r="H639" s="10"/>
      <c r="I639" s="10"/>
      <c r="J639" s="10" t="s">
        <v>80</v>
      </c>
      <c r="K639" s="10"/>
      <c r="L639" s="10" t="s">
        <v>57</v>
      </c>
      <c r="M639" s="10" t="s">
        <v>1341</v>
      </c>
      <c r="N639" s="10"/>
      <c r="O639" s="10" t="s">
        <v>332</v>
      </c>
      <c r="P639" s="10" t="s">
        <v>416</v>
      </c>
      <c r="Q639" s="10"/>
      <c r="R639" s="10">
        <v>1986673</v>
      </c>
      <c r="S639" s="39"/>
      <c r="T639" s="10"/>
      <c r="U639" s="49"/>
      <c r="V639" s="39"/>
      <c r="W639" s="11"/>
      <c r="X639" s="52"/>
      <c r="Y639" s="37"/>
      <c r="Z639" s="49"/>
      <c r="AA639" s="10"/>
      <c r="AB639" s="10"/>
      <c r="AC639" s="10"/>
      <c r="AD639" s="10"/>
      <c r="AE639" s="10"/>
      <c r="AF639" s="39"/>
      <c r="AG639" s="39"/>
      <c r="AH639" s="12">
        <f>+IF(AC639+(AB639*12)=0,0,(((AD639*12)+AE639)-((AB639*12)+AC639+((AF639*12)+AG639))))</f>
        <v>0</v>
      </c>
      <c r="AI639" s="12">
        <f>+((AF639*12)+AG639)+((AB639*12)+AC639)-AH639</f>
        <v>0</v>
      </c>
      <c r="AJ639" s="13">
        <f>+X639+Y639</f>
        <v>0</v>
      </c>
      <c r="AK639" s="10">
        <f>+AI639-AJ639</f>
        <v>0</v>
      </c>
      <c r="AL639" s="39" t="e">
        <f>+IF(AZ639&gt;11000,11000,AZ639)</f>
        <v>#REF!</v>
      </c>
      <c r="AM639" s="10" t="e">
        <f>AL639*(AK639/12)</f>
        <v>#REF!</v>
      </c>
      <c r="AN639" s="10"/>
      <c r="AO639" s="10" t="e">
        <f>+AN639/AM639</f>
        <v>#REF!</v>
      </c>
      <c r="AP639" s="10" t="e">
        <f>AM639*(1-AO639)</f>
        <v>#REF!</v>
      </c>
      <c r="AQ639" s="10"/>
      <c r="AR639" s="10" t="e">
        <f>+AQ639/AM639</f>
        <v>#REF!</v>
      </c>
      <c r="AS639" s="10" t="e">
        <f>+AM639-AN639-AQ639</f>
        <v>#REF!</v>
      </c>
      <c r="AT639" s="10"/>
      <c r="AU639" s="10"/>
      <c r="AV639" s="10"/>
      <c r="AW639" s="10" t="e">
        <f t="shared" si="9"/>
        <v>#REF!</v>
      </c>
      <c r="AZ639" t="e">
        <f>+AVERAGE(#REF!)</f>
        <v>#REF!</v>
      </c>
    </row>
    <row r="640" spans="1:52">
      <c r="A640" s="10">
        <v>638</v>
      </c>
      <c r="B640" s="21">
        <v>42289</v>
      </c>
      <c r="C640" s="10" t="s">
        <v>71</v>
      </c>
      <c r="D640" s="10"/>
      <c r="E640" s="10" t="s">
        <v>1342</v>
      </c>
      <c r="F640" s="10" t="s">
        <v>450</v>
      </c>
      <c r="G640" s="10"/>
      <c r="H640" s="10"/>
      <c r="I640" s="10"/>
      <c r="J640" s="10" t="s">
        <v>51</v>
      </c>
      <c r="K640" s="10"/>
      <c r="L640" s="10" t="s">
        <v>57</v>
      </c>
      <c r="M640" s="10" t="s">
        <v>71</v>
      </c>
      <c r="N640" s="10"/>
      <c r="O640" s="10" t="s">
        <v>1342</v>
      </c>
      <c r="P640" s="10" t="s">
        <v>450</v>
      </c>
      <c r="Q640" s="10"/>
      <c r="R640" s="10">
        <v>972165</v>
      </c>
      <c r="S640" s="39"/>
      <c r="T640" s="10"/>
      <c r="U640" s="49"/>
      <c r="V640" s="39"/>
      <c r="W640" s="11"/>
      <c r="X640" s="52"/>
      <c r="Y640" s="37"/>
      <c r="Z640" s="49"/>
      <c r="AA640" s="10"/>
      <c r="AB640" s="10"/>
      <c r="AC640" s="10"/>
      <c r="AD640" s="10"/>
      <c r="AE640" s="10"/>
      <c r="AF640" s="39"/>
      <c r="AG640" s="39"/>
      <c r="AH640" s="12">
        <f>+IF(AC640+(AB640*12)=0,0,(((AD640*12)+AE640)-((AB640*12)+AC640+((AF640*12)+AG640))))</f>
        <v>0</v>
      </c>
      <c r="AI640" s="12">
        <f>+((AF640*12)+AG640)+((AB640*12)+AC640)-AH640</f>
        <v>0</v>
      </c>
      <c r="AJ640" s="13">
        <f>+X640+Y640</f>
        <v>0</v>
      </c>
      <c r="AK640" s="10">
        <f>+AI640-AJ640</f>
        <v>0</v>
      </c>
      <c r="AL640" s="39" t="e">
        <f>+IF(AZ640&gt;11000,11000,AZ640)</f>
        <v>#REF!</v>
      </c>
      <c r="AM640" s="10" t="e">
        <f>AL640*(AK640/12)</f>
        <v>#REF!</v>
      </c>
      <c r="AN640" s="10"/>
      <c r="AO640" s="10" t="e">
        <f>+AN640/AM640</f>
        <v>#REF!</v>
      </c>
      <c r="AP640" s="10" t="e">
        <f>AM640*(1-AO640)</f>
        <v>#REF!</v>
      </c>
      <c r="AQ640" s="10"/>
      <c r="AR640" s="10" t="e">
        <f>+AQ640/AM640</f>
        <v>#REF!</v>
      </c>
      <c r="AS640" s="10" t="e">
        <f>+AM640-AN640-AQ640</f>
        <v>#REF!</v>
      </c>
      <c r="AT640" s="10"/>
      <c r="AU640" s="10"/>
      <c r="AV640" s="10"/>
      <c r="AW640" s="10" t="e">
        <f t="shared" si="9"/>
        <v>#REF!</v>
      </c>
      <c r="AZ640" t="e">
        <f>+AVERAGE(#REF!)</f>
        <v>#REF!</v>
      </c>
    </row>
    <row r="641" spans="1:52">
      <c r="A641" s="10">
        <v>639</v>
      </c>
      <c r="B641" s="21">
        <v>42293</v>
      </c>
      <c r="C641" s="10" t="s">
        <v>1343</v>
      </c>
      <c r="D641" s="10"/>
      <c r="E641" s="10" t="s">
        <v>1344</v>
      </c>
      <c r="F641" s="10"/>
      <c r="G641" s="10" t="s">
        <v>1345</v>
      </c>
      <c r="H641" s="10"/>
      <c r="I641" s="10"/>
      <c r="J641" s="10" t="s">
        <v>265</v>
      </c>
      <c r="K641" s="10"/>
      <c r="L641" s="10" t="s">
        <v>52</v>
      </c>
      <c r="M641" s="10" t="s">
        <v>358</v>
      </c>
      <c r="N641" s="10"/>
      <c r="O641" s="10" t="s">
        <v>892</v>
      </c>
      <c r="P641" s="10" t="s">
        <v>1346</v>
      </c>
      <c r="Q641" s="10"/>
      <c r="R641" s="10" t="s">
        <v>1347</v>
      </c>
      <c r="S641" s="39"/>
      <c r="T641" s="10"/>
      <c r="U641" s="49"/>
      <c r="V641" s="39"/>
      <c r="W641" s="11"/>
      <c r="X641" s="52"/>
      <c r="Y641" s="37"/>
      <c r="Z641" s="49"/>
      <c r="AA641" s="10"/>
      <c r="AB641" s="10"/>
      <c r="AC641" s="10"/>
      <c r="AD641" s="10"/>
      <c r="AE641" s="10"/>
      <c r="AF641" s="39"/>
      <c r="AG641" s="39"/>
      <c r="AH641" s="12">
        <f>+IF(AC641+(AB641*12)=0,0,(((AD641*12)+AE641)-((AB641*12)+AC641+((AF641*12)+AG641))))</f>
        <v>0</v>
      </c>
      <c r="AI641" s="12">
        <f>+((AF641*12)+AG641)+((AB641*12)+AC641)-AH641</f>
        <v>0</v>
      </c>
      <c r="AJ641" s="13">
        <f>+X641+Y641</f>
        <v>0</v>
      </c>
      <c r="AK641" s="10">
        <f>+AI641-AJ641</f>
        <v>0</v>
      </c>
      <c r="AL641" s="39" t="e">
        <f>+IF(AZ641&gt;11000,11000,AZ641)</f>
        <v>#REF!</v>
      </c>
      <c r="AM641" s="10" t="e">
        <f>AL641*(AK641/12)</f>
        <v>#REF!</v>
      </c>
      <c r="AN641" s="10"/>
      <c r="AO641" s="10" t="e">
        <f>+AN641/AM641</f>
        <v>#REF!</v>
      </c>
      <c r="AP641" s="10" t="e">
        <f>AM641*(1-AO641)</f>
        <v>#REF!</v>
      </c>
      <c r="AQ641" s="10"/>
      <c r="AR641" s="10" t="e">
        <f>+AQ641/AM641</f>
        <v>#REF!</v>
      </c>
      <c r="AS641" s="10" t="e">
        <f>+AM641-AN641-AQ641</f>
        <v>#REF!</v>
      </c>
      <c r="AT641" s="10"/>
      <c r="AU641" s="10"/>
      <c r="AV641" s="10"/>
      <c r="AW641" s="10" t="e">
        <f t="shared" si="9"/>
        <v>#REF!</v>
      </c>
      <c r="AZ641" t="e">
        <f>+AVERAGE(#REF!)</f>
        <v>#REF!</v>
      </c>
    </row>
    <row r="642" spans="1:52">
      <c r="A642" s="10">
        <v>640</v>
      </c>
      <c r="B642" s="21">
        <v>42300</v>
      </c>
      <c r="C642" s="10" t="s">
        <v>509</v>
      </c>
      <c r="D642" s="10" t="s">
        <v>1348</v>
      </c>
      <c r="E642" s="10" t="s">
        <v>999</v>
      </c>
      <c r="F642" s="10"/>
      <c r="G642" s="10" t="s">
        <v>1349</v>
      </c>
      <c r="H642" s="10"/>
      <c r="I642" s="10"/>
      <c r="J642" s="10" t="s">
        <v>184</v>
      </c>
      <c r="K642" s="10"/>
      <c r="L642" s="10" t="s">
        <v>74</v>
      </c>
      <c r="M642" s="10" t="s">
        <v>1350</v>
      </c>
      <c r="N642" s="10"/>
      <c r="O642" s="10" t="s">
        <v>1351</v>
      </c>
      <c r="P642" s="10" t="s">
        <v>682</v>
      </c>
      <c r="Q642" s="10"/>
      <c r="R642" s="10">
        <v>2693390</v>
      </c>
      <c r="S642" s="39"/>
      <c r="T642" s="10"/>
      <c r="U642" s="49"/>
      <c r="V642" s="39"/>
      <c r="W642" s="11"/>
      <c r="X642" s="52"/>
      <c r="Y642" s="37"/>
      <c r="Z642" s="49"/>
      <c r="AA642" s="10"/>
      <c r="AB642" s="10"/>
      <c r="AC642" s="10"/>
      <c r="AD642" s="10"/>
      <c r="AE642" s="10"/>
      <c r="AF642" s="39"/>
      <c r="AG642" s="39"/>
      <c r="AH642" s="12">
        <f>+IF(AC642+(AB642*12)=0,0,(((AD642*12)+AE642)-((AB642*12)+AC642+((AF642*12)+AG642))))</f>
        <v>0</v>
      </c>
      <c r="AI642" s="12">
        <f>+((AF642*12)+AG642)+((AB642*12)+AC642)-AH642</f>
        <v>0</v>
      </c>
      <c r="AJ642" s="13">
        <f>+X642+Y642</f>
        <v>0</v>
      </c>
      <c r="AK642" s="10">
        <f>+AI642-AJ642</f>
        <v>0</v>
      </c>
      <c r="AL642" s="39" t="e">
        <f>+IF(AZ642&gt;11000,11000,AZ642)</f>
        <v>#REF!</v>
      </c>
      <c r="AM642" s="10" t="e">
        <f>AL642*(AK642/12)</f>
        <v>#REF!</v>
      </c>
      <c r="AN642" s="10"/>
      <c r="AO642" s="10" t="e">
        <f>+AN642/AM642</f>
        <v>#REF!</v>
      </c>
      <c r="AP642" s="10" t="e">
        <f>AM642*(1-AO642)</f>
        <v>#REF!</v>
      </c>
      <c r="AQ642" s="10"/>
      <c r="AR642" s="10" t="e">
        <f>+AQ642/AM642</f>
        <v>#REF!</v>
      </c>
      <c r="AS642" s="10" t="e">
        <f>+AM642-AN642-AQ642</f>
        <v>#REF!</v>
      </c>
      <c r="AT642" s="10"/>
      <c r="AU642" s="10"/>
      <c r="AV642" s="10"/>
      <c r="AW642" s="10" t="e">
        <f t="shared" si="9"/>
        <v>#REF!</v>
      </c>
      <c r="AZ642" t="e">
        <f>+AVERAGE(#REF!)</f>
        <v>#REF!</v>
      </c>
    </row>
    <row r="643" spans="1:52">
      <c r="A643" s="10">
        <v>641</v>
      </c>
      <c r="B643" s="21">
        <v>42303</v>
      </c>
      <c r="C643" s="10" t="s">
        <v>745</v>
      </c>
      <c r="D643" s="10"/>
      <c r="E643" s="10" t="s">
        <v>1352</v>
      </c>
      <c r="F643" s="10"/>
      <c r="G643" s="10" t="s">
        <v>1353</v>
      </c>
      <c r="H643" s="10"/>
      <c r="I643" s="10"/>
      <c r="J643" s="10" t="s">
        <v>265</v>
      </c>
      <c r="K643" s="10"/>
      <c r="L643" s="10" t="s">
        <v>63</v>
      </c>
      <c r="M643" s="10" t="s">
        <v>712</v>
      </c>
      <c r="N643" s="10" t="s">
        <v>663</v>
      </c>
      <c r="O643" s="10" t="s">
        <v>176</v>
      </c>
      <c r="P643" s="10" t="s">
        <v>380</v>
      </c>
      <c r="Q643" s="10"/>
      <c r="R643" s="10">
        <v>2625172</v>
      </c>
      <c r="S643" s="39"/>
      <c r="T643" s="10"/>
      <c r="U643" s="49"/>
      <c r="V643" s="39"/>
      <c r="W643" s="11"/>
      <c r="X643" s="52"/>
      <c r="Y643" s="37"/>
      <c r="Z643" s="49"/>
      <c r="AA643" s="10"/>
      <c r="AB643" s="10"/>
      <c r="AC643" s="10"/>
      <c r="AD643" s="10"/>
      <c r="AE643" s="10"/>
      <c r="AF643" s="39"/>
      <c r="AG643" s="39"/>
      <c r="AH643" s="12">
        <f>+IF(AC643+(AB643*12)=0,0,(((AD643*12)+AE643)-((AB643*12)+AC643+((AF643*12)+AG643))))</f>
        <v>0</v>
      </c>
      <c r="AI643" s="12">
        <f>+((AF643*12)+AG643)+((AB643*12)+AC643)-AH643</f>
        <v>0</v>
      </c>
      <c r="AJ643" s="13">
        <f>+X643+Y643</f>
        <v>0</v>
      </c>
      <c r="AK643" s="10">
        <f>+AI643-AJ643</f>
        <v>0</v>
      </c>
      <c r="AL643" s="39" t="e">
        <f>+IF(AZ643&gt;11000,11000,AZ643)</f>
        <v>#REF!</v>
      </c>
      <c r="AM643" s="10" t="e">
        <f>AL643*(AK643/12)</f>
        <v>#REF!</v>
      </c>
      <c r="AN643" s="10"/>
      <c r="AO643" s="10" t="e">
        <f>+AN643/AM643</f>
        <v>#REF!</v>
      </c>
      <c r="AP643" s="10" t="e">
        <f>AM643*(1-AO643)</f>
        <v>#REF!</v>
      </c>
      <c r="AQ643" s="10"/>
      <c r="AR643" s="10" t="e">
        <f>+AQ643/AM643</f>
        <v>#REF!</v>
      </c>
      <c r="AS643" s="10" t="e">
        <f>+AM643-AN643-AQ643</f>
        <v>#REF!</v>
      </c>
      <c r="AT643" s="10"/>
      <c r="AU643" s="10"/>
      <c r="AV643" s="10"/>
      <c r="AW643" s="10" t="e">
        <f t="shared" si="9"/>
        <v>#REF!</v>
      </c>
      <c r="AZ643" t="e">
        <f>+AVERAGE(#REF!)</f>
        <v>#REF!</v>
      </c>
    </row>
    <row r="644" spans="1:52">
      <c r="A644" s="10">
        <v>642</v>
      </c>
      <c r="B644" s="21">
        <v>42303</v>
      </c>
      <c r="C644" s="10" t="s">
        <v>71</v>
      </c>
      <c r="D644" s="10" t="s">
        <v>1248</v>
      </c>
      <c r="E644" s="10" t="s">
        <v>1354</v>
      </c>
      <c r="F644" s="10" t="s">
        <v>1355</v>
      </c>
      <c r="G644" s="10"/>
      <c r="H644" s="10"/>
      <c r="I644" s="10"/>
      <c r="J644" s="10" t="s">
        <v>51</v>
      </c>
      <c r="K644" s="10"/>
      <c r="L644" s="10" t="s">
        <v>63</v>
      </c>
      <c r="M644" s="10" t="s">
        <v>71</v>
      </c>
      <c r="N644" s="10" t="s">
        <v>1248</v>
      </c>
      <c r="O644" s="10" t="s">
        <v>1354</v>
      </c>
      <c r="P644" s="10" t="s">
        <v>1355</v>
      </c>
      <c r="Q644" s="10"/>
      <c r="R644" s="10">
        <v>466421</v>
      </c>
      <c r="S644" s="39"/>
      <c r="T644" s="10"/>
      <c r="U644" s="49"/>
      <c r="V644" s="39"/>
      <c r="W644" s="11"/>
      <c r="X644" s="52"/>
      <c r="Y644" s="37"/>
      <c r="Z644" s="49"/>
      <c r="AA644" s="10"/>
      <c r="AB644" s="10"/>
      <c r="AC644" s="10"/>
      <c r="AD644" s="10"/>
      <c r="AE644" s="10"/>
      <c r="AF644" s="39"/>
      <c r="AG644" s="39"/>
      <c r="AH644" s="12">
        <f>+IF(AC644+(AB644*12)=0,0,(((AD644*12)+AE644)-((AB644*12)+AC644+((AF644*12)+AG644))))</f>
        <v>0</v>
      </c>
      <c r="AI644" s="12">
        <f>+((AF644*12)+AG644)+((AB644*12)+AC644)-AH644</f>
        <v>0</v>
      </c>
      <c r="AJ644" s="13">
        <f>+X644+Y644</f>
        <v>0</v>
      </c>
      <c r="AK644" s="10">
        <f>+AI644-AJ644</f>
        <v>0</v>
      </c>
      <c r="AL644" s="39" t="e">
        <f>+IF(AZ644&gt;11000,11000,AZ644)</f>
        <v>#REF!</v>
      </c>
      <c r="AM644" s="10" t="e">
        <f>AL644*(AK644/12)</f>
        <v>#REF!</v>
      </c>
      <c r="AN644" s="10"/>
      <c r="AO644" s="10" t="e">
        <f>+AN644/AM644</f>
        <v>#REF!</v>
      </c>
      <c r="AP644" s="10" t="e">
        <f>AM644*(1-AO644)</f>
        <v>#REF!</v>
      </c>
      <c r="AQ644" s="10"/>
      <c r="AR644" s="10" t="e">
        <f>+AQ644/AM644</f>
        <v>#REF!</v>
      </c>
      <c r="AS644" s="10" t="e">
        <f>+AM644-AN644-AQ644</f>
        <v>#REF!</v>
      </c>
      <c r="AT644" s="10"/>
      <c r="AU644" s="10"/>
      <c r="AV644" s="10"/>
      <c r="AW644" s="10" t="e">
        <f t="shared" ref="AW644:AW682" si="10">+AM644-AN644-AQ644-AT644</f>
        <v>#REF!</v>
      </c>
      <c r="AZ644" t="e">
        <f>+AVERAGE(#REF!)</f>
        <v>#REF!</v>
      </c>
    </row>
    <row r="645" spans="1:52">
      <c r="A645" s="10">
        <v>643</v>
      </c>
      <c r="B645" s="21">
        <v>42303</v>
      </c>
      <c r="C645" s="10" t="s">
        <v>1356</v>
      </c>
      <c r="D645" s="10" t="s">
        <v>1357</v>
      </c>
      <c r="E645" s="10" t="s">
        <v>1358</v>
      </c>
      <c r="F645" s="10" t="s">
        <v>1359</v>
      </c>
      <c r="G645" s="10" t="s">
        <v>1360</v>
      </c>
      <c r="H645" s="10"/>
      <c r="I645" s="10"/>
      <c r="J645" s="10" t="s">
        <v>265</v>
      </c>
      <c r="K645" s="10"/>
      <c r="L645" s="10" t="s">
        <v>81</v>
      </c>
      <c r="M645" s="10" t="s">
        <v>780</v>
      </c>
      <c r="N645" s="10" t="s">
        <v>1017</v>
      </c>
      <c r="O645" s="10" t="s">
        <v>1361</v>
      </c>
      <c r="P645" s="10" t="s">
        <v>182</v>
      </c>
      <c r="Q645" s="10"/>
      <c r="R645" s="10">
        <v>4849644</v>
      </c>
      <c r="S645" s="39"/>
      <c r="T645" s="10"/>
      <c r="U645" s="49"/>
      <c r="V645" s="39"/>
      <c r="W645" s="11"/>
      <c r="X645" s="52"/>
      <c r="Y645" s="37"/>
      <c r="Z645" s="49"/>
      <c r="AA645" s="10"/>
      <c r="AB645" s="10"/>
      <c r="AC645" s="10"/>
      <c r="AD645" s="10"/>
      <c r="AE645" s="10"/>
      <c r="AF645" s="39"/>
      <c r="AG645" s="39"/>
      <c r="AH645" s="12">
        <f>+IF(AC645+(AB645*12)=0,0,(((AD645*12)+AE645)-((AB645*12)+AC645+((AF645*12)+AG645))))</f>
        <v>0</v>
      </c>
      <c r="AI645" s="12">
        <f>+((AF645*12)+AG645)+((AB645*12)+AC645)-AH645</f>
        <v>0</v>
      </c>
      <c r="AJ645" s="13">
        <f>+X645+Y645</f>
        <v>0</v>
      </c>
      <c r="AK645" s="10">
        <f>+AI645-AJ645</f>
        <v>0</v>
      </c>
      <c r="AL645" s="39" t="e">
        <f>+IF(AZ645&gt;11000,11000,AZ645)</f>
        <v>#REF!</v>
      </c>
      <c r="AM645" s="10" t="e">
        <f>AL645*(AK645/12)</f>
        <v>#REF!</v>
      </c>
      <c r="AN645" s="10"/>
      <c r="AO645" s="10" t="e">
        <f>+AN645/AM645</f>
        <v>#REF!</v>
      </c>
      <c r="AP645" s="10" t="e">
        <f>AM645*(1-AO645)</f>
        <v>#REF!</v>
      </c>
      <c r="AQ645" s="10"/>
      <c r="AR645" s="10" t="e">
        <f>+AQ645/AM645</f>
        <v>#REF!</v>
      </c>
      <c r="AS645" s="10" t="e">
        <f>+AM645-AN645-AQ645</f>
        <v>#REF!</v>
      </c>
      <c r="AT645" s="10"/>
      <c r="AU645" s="10"/>
      <c r="AV645" s="10"/>
      <c r="AW645" s="10" t="e">
        <f t="shared" si="10"/>
        <v>#REF!</v>
      </c>
      <c r="AZ645" t="e">
        <f>+AVERAGE(#REF!)</f>
        <v>#REF!</v>
      </c>
    </row>
    <row r="646" spans="1:52">
      <c r="A646" s="10">
        <v>644</v>
      </c>
      <c r="B646" s="21">
        <v>42305</v>
      </c>
      <c r="C646" s="10" t="s">
        <v>388</v>
      </c>
      <c r="D646" s="10"/>
      <c r="E646" s="10" t="s">
        <v>97</v>
      </c>
      <c r="F646" s="10" t="s">
        <v>861</v>
      </c>
      <c r="G646" s="10"/>
      <c r="H646" s="10"/>
      <c r="I646" s="10"/>
      <c r="J646" s="10" t="s">
        <v>184</v>
      </c>
      <c r="K646" s="10"/>
      <c r="L646" s="10" t="s">
        <v>99</v>
      </c>
      <c r="M646" s="10" t="s">
        <v>436</v>
      </c>
      <c r="N646" s="10" t="s">
        <v>437</v>
      </c>
      <c r="O646" s="10" t="s">
        <v>193</v>
      </c>
      <c r="P646" s="10" t="s">
        <v>157</v>
      </c>
      <c r="Q646" s="10"/>
      <c r="R646" s="10">
        <v>1062572</v>
      </c>
      <c r="S646" s="39"/>
      <c r="T646" s="10"/>
      <c r="U646" s="49"/>
      <c r="V646" s="39"/>
      <c r="W646" s="11"/>
      <c r="X646" s="52"/>
      <c r="Y646" s="37"/>
      <c r="Z646" s="49"/>
      <c r="AA646" s="10"/>
      <c r="AB646" s="10"/>
      <c r="AC646" s="10"/>
      <c r="AD646" s="10"/>
      <c r="AE646" s="10"/>
      <c r="AF646" s="39"/>
      <c r="AG646" s="39"/>
      <c r="AH646" s="12">
        <f>+IF(AC646+(AB646*12)=0,0,(((AD646*12)+AE646)-((AB646*12)+AC646+((AF646*12)+AG646))))</f>
        <v>0</v>
      </c>
      <c r="AI646" s="12">
        <f>+((AF646*12)+AG646)+((AB646*12)+AC646)-AH646</f>
        <v>0</v>
      </c>
      <c r="AJ646" s="13">
        <f>+X646+Y646</f>
        <v>0</v>
      </c>
      <c r="AK646" s="10">
        <f>+AI646-AJ646</f>
        <v>0</v>
      </c>
      <c r="AL646" s="39" t="e">
        <f>+IF(AZ646&gt;11000,11000,AZ646)</f>
        <v>#REF!</v>
      </c>
      <c r="AM646" s="10" t="e">
        <f>AL646*(AK646/12)</f>
        <v>#REF!</v>
      </c>
      <c r="AN646" s="10"/>
      <c r="AO646" s="10" t="e">
        <f>+AN646/AM646</f>
        <v>#REF!</v>
      </c>
      <c r="AP646" s="10" t="e">
        <f>AM646*(1-AO646)</f>
        <v>#REF!</v>
      </c>
      <c r="AQ646" s="10"/>
      <c r="AR646" s="10" t="e">
        <f>+AQ646/AM646</f>
        <v>#REF!</v>
      </c>
      <c r="AS646" s="10" t="e">
        <f>+AM646-AN646-AQ646</f>
        <v>#REF!</v>
      </c>
      <c r="AT646" s="10"/>
      <c r="AU646" s="10"/>
      <c r="AV646" s="10"/>
      <c r="AW646" s="10" t="e">
        <f t="shared" si="10"/>
        <v>#REF!</v>
      </c>
      <c r="AZ646" t="e">
        <f>+AVERAGE(#REF!)</f>
        <v>#REF!</v>
      </c>
    </row>
    <row r="647" spans="1:52">
      <c r="A647" s="10">
        <v>645</v>
      </c>
      <c r="B647" s="21">
        <v>42307</v>
      </c>
      <c r="C647" s="10" t="s">
        <v>275</v>
      </c>
      <c r="D647" s="10"/>
      <c r="E647" s="10" t="s">
        <v>1010</v>
      </c>
      <c r="F647" s="10" t="s">
        <v>1362</v>
      </c>
      <c r="G647" s="10"/>
      <c r="H647" s="10"/>
      <c r="I647" s="10"/>
      <c r="J647" s="10" t="s">
        <v>51</v>
      </c>
      <c r="K647" s="10"/>
      <c r="L647" s="10" t="s">
        <v>113</v>
      </c>
      <c r="M647" s="10" t="s">
        <v>275</v>
      </c>
      <c r="N647" s="10"/>
      <c r="O647" s="10" t="s">
        <v>1010</v>
      </c>
      <c r="P647" s="10" t="s">
        <v>1362</v>
      </c>
      <c r="Q647" s="10"/>
      <c r="R647" s="10">
        <v>3260287</v>
      </c>
      <c r="S647" s="39"/>
      <c r="T647" s="10"/>
      <c r="U647" s="49"/>
      <c r="V647" s="39"/>
      <c r="W647" s="11"/>
      <c r="X647" s="52"/>
      <c r="Y647" s="37"/>
      <c r="Z647" s="49"/>
      <c r="AA647" s="10"/>
      <c r="AB647" s="10"/>
      <c r="AC647" s="10"/>
      <c r="AD647" s="10"/>
      <c r="AE647" s="10"/>
      <c r="AF647" s="39"/>
      <c r="AG647" s="39"/>
      <c r="AH647" s="12">
        <f>+IF(AC647+(AB647*12)=0,0,(((AD647*12)+AE647)-((AB647*12)+AC647+((AF647*12)+AG647))))</f>
        <v>0</v>
      </c>
      <c r="AI647" s="12">
        <f>+((AF647*12)+AG647)+((AB647*12)+AC647)-AH647</f>
        <v>0</v>
      </c>
      <c r="AJ647" s="13">
        <f>+X647+Y647</f>
        <v>0</v>
      </c>
      <c r="AK647" s="10">
        <f>+AI647-AJ647</f>
        <v>0</v>
      </c>
      <c r="AL647" s="39" t="e">
        <f>+IF(AZ647&gt;11000,11000,AZ647)</f>
        <v>#REF!</v>
      </c>
      <c r="AM647" s="10" t="e">
        <f>AL647*(AK647/12)</f>
        <v>#REF!</v>
      </c>
      <c r="AN647" s="10"/>
      <c r="AO647" s="10" t="e">
        <f>+AN647/AM647</f>
        <v>#REF!</v>
      </c>
      <c r="AP647" s="10" t="e">
        <f>AM647*(1-AO647)</f>
        <v>#REF!</v>
      </c>
      <c r="AQ647" s="10"/>
      <c r="AR647" s="10" t="e">
        <f>+AQ647/AM647</f>
        <v>#REF!</v>
      </c>
      <c r="AS647" s="10" t="e">
        <f>+AM647-AN647-AQ647</f>
        <v>#REF!</v>
      </c>
      <c r="AT647" s="10"/>
      <c r="AU647" s="10"/>
      <c r="AV647" s="10"/>
      <c r="AW647" s="10" t="e">
        <f t="shared" si="10"/>
        <v>#REF!</v>
      </c>
      <c r="AZ647" t="e">
        <f>+AVERAGE(#REF!)</f>
        <v>#REF!</v>
      </c>
    </row>
    <row r="648" spans="1:52">
      <c r="A648" s="10">
        <v>646</v>
      </c>
      <c r="B648" s="21">
        <v>42307</v>
      </c>
      <c r="C648" s="10" t="s">
        <v>1094</v>
      </c>
      <c r="D648" s="10" t="s">
        <v>409</v>
      </c>
      <c r="E648" s="10" t="s">
        <v>483</v>
      </c>
      <c r="F648" s="10" t="s">
        <v>1139</v>
      </c>
      <c r="G648" s="10"/>
      <c r="H648" s="10"/>
      <c r="I648" s="10"/>
      <c r="J648" s="10" t="s">
        <v>51</v>
      </c>
      <c r="K648" s="10"/>
      <c r="L648" s="10" t="s">
        <v>63</v>
      </c>
      <c r="M648" s="10" t="s">
        <v>1094</v>
      </c>
      <c r="N648" s="10" t="s">
        <v>409</v>
      </c>
      <c r="O648" s="10" t="s">
        <v>483</v>
      </c>
      <c r="P648" s="10" t="s">
        <v>1139</v>
      </c>
      <c r="Q648" s="10"/>
      <c r="R648" s="10">
        <v>1047816</v>
      </c>
      <c r="S648" s="39"/>
      <c r="T648" s="10"/>
      <c r="U648" s="49"/>
      <c r="V648" s="39"/>
      <c r="W648" s="11"/>
      <c r="X648" s="52"/>
      <c r="Y648" s="37"/>
      <c r="Z648" s="49"/>
      <c r="AA648" s="10"/>
      <c r="AB648" s="10"/>
      <c r="AC648" s="10"/>
      <c r="AD648" s="10"/>
      <c r="AE648" s="10"/>
      <c r="AF648" s="39"/>
      <c r="AG648" s="39"/>
      <c r="AH648" s="12">
        <f>+IF(AC648+(AB648*12)=0,0,(((AD648*12)+AE648)-((AB648*12)+AC648+((AF648*12)+AG648))))</f>
        <v>0</v>
      </c>
      <c r="AI648" s="12">
        <f>+((AF648*12)+AG648)+((AB648*12)+AC648)-AH648</f>
        <v>0</v>
      </c>
      <c r="AJ648" s="13">
        <f>+X648+Y648</f>
        <v>0</v>
      </c>
      <c r="AK648" s="10">
        <f>+AI648-AJ648</f>
        <v>0</v>
      </c>
      <c r="AL648" s="39" t="e">
        <f>+IF(AZ648&gt;11000,11000,AZ648)</f>
        <v>#REF!</v>
      </c>
      <c r="AM648" s="10" t="e">
        <f>AL648*(AK648/12)</f>
        <v>#REF!</v>
      </c>
      <c r="AN648" s="10"/>
      <c r="AO648" s="10" t="e">
        <f>+AN648/AM648</f>
        <v>#REF!</v>
      </c>
      <c r="AP648" s="10" t="e">
        <f>AM648*(1-AO648)</f>
        <v>#REF!</v>
      </c>
      <c r="AQ648" s="10"/>
      <c r="AR648" s="10" t="e">
        <f>+AQ648/AM648</f>
        <v>#REF!</v>
      </c>
      <c r="AS648" s="10" t="e">
        <f>+AM648-AN648-AQ648</f>
        <v>#REF!</v>
      </c>
      <c r="AT648" s="10"/>
      <c r="AU648" s="10"/>
      <c r="AV648" s="10"/>
      <c r="AW648" s="10" t="e">
        <f t="shared" si="10"/>
        <v>#REF!</v>
      </c>
      <c r="AZ648" t="e">
        <f>+AVERAGE(#REF!)</f>
        <v>#REF!</v>
      </c>
    </row>
    <row r="649" spans="1:52">
      <c r="A649" s="10">
        <v>647</v>
      </c>
      <c r="B649" s="21">
        <v>42314</v>
      </c>
      <c r="C649" s="10" t="s">
        <v>106</v>
      </c>
      <c r="D649" s="10"/>
      <c r="E649" s="10" t="s">
        <v>1363</v>
      </c>
      <c r="F649" s="10" t="s">
        <v>126</v>
      </c>
      <c r="G649" s="10"/>
      <c r="H649" s="10"/>
      <c r="I649" s="10"/>
      <c r="J649" s="10" t="s">
        <v>51</v>
      </c>
      <c r="K649" s="10"/>
      <c r="L649" s="10" t="s">
        <v>81</v>
      </c>
      <c r="M649" s="10" t="s">
        <v>106</v>
      </c>
      <c r="N649" s="10"/>
      <c r="O649" s="10" t="s">
        <v>1363</v>
      </c>
      <c r="P649" s="10" t="s">
        <v>126</v>
      </c>
      <c r="Q649" s="10"/>
      <c r="R649" s="10">
        <v>2446340</v>
      </c>
      <c r="S649" s="39"/>
      <c r="T649" s="10"/>
      <c r="U649" s="49"/>
      <c r="V649" s="39"/>
      <c r="W649" s="11"/>
      <c r="X649" s="52"/>
      <c r="Y649" s="37"/>
      <c r="Z649" s="49"/>
      <c r="AA649" s="10"/>
      <c r="AB649" s="10"/>
      <c r="AC649" s="10"/>
      <c r="AD649" s="10"/>
      <c r="AE649" s="10"/>
      <c r="AF649" s="39"/>
      <c r="AG649" s="39"/>
      <c r="AH649" s="12">
        <f>+IF(AC649+(AB649*12)=0,0,(((AD649*12)+AE649)-((AB649*12)+AC649+((AF649*12)+AG649))))</f>
        <v>0</v>
      </c>
      <c r="AI649" s="12">
        <f>+((AF649*12)+AG649)+((AB649*12)+AC649)-AH649</f>
        <v>0</v>
      </c>
      <c r="AJ649" s="13">
        <f>+X649+Y649</f>
        <v>0</v>
      </c>
      <c r="AK649" s="10">
        <f>+AI649-AJ649</f>
        <v>0</v>
      </c>
      <c r="AL649" s="39" t="e">
        <f>+IF(AZ649&gt;11000,11000,AZ649)</f>
        <v>#REF!</v>
      </c>
      <c r="AM649" s="10" t="e">
        <f>AL649*(AK649/12)</f>
        <v>#REF!</v>
      </c>
      <c r="AN649" s="10"/>
      <c r="AO649" s="10" t="e">
        <f>+AN649/AM649</f>
        <v>#REF!</v>
      </c>
      <c r="AP649" s="10" t="e">
        <f>AM649*(1-AO649)</f>
        <v>#REF!</v>
      </c>
      <c r="AQ649" s="10"/>
      <c r="AR649" s="10" t="e">
        <f>+AQ649/AM649</f>
        <v>#REF!</v>
      </c>
      <c r="AS649" s="10" t="e">
        <f>+AM649-AN649-AQ649</f>
        <v>#REF!</v>
      </c>
      <c r="AT649" s="10"/>
      <c r="AU649" s="10"/>
      <c r="AV649" s="10"/>
      <c r="AW649" s="10" t="e">
        <f t="shared" si="10"/>
        <v>#REF!</v>
      </c>
      <c r="AZ649" t="e">
        <f>+AVERAGE(#REF!)</f>
        <v>#REF!</v>
      </c>
    </row>
    <row r="650" spans="1:52">
      <c r="A650" s="10">
        <v>648</v>
      </c>
      <c r="B650" s="21">
        <v>42314</v>
      </c>
      <c r="C650" s="10" t="s">
        <v>1364</v>
      </c>
      <c r="D650" s="10"/>
      <c r="E650" s="10" t="s">
        <v>331</v>
      </c>
      <c r="F650" s="10" t="s">
        <v>1337</v>
      </c>
      <c r="G650" s="10" t="s">
        <v>1233</v>
      </c>
      <c r="H650" s="10"/>
      <c r="I650" s="10"/>
      <c r="J650" s="10" t="s">
        <v>265</v>
      </c>
      <c r="K650" s="10"/>
      <c r="L650" s="10" t="s">
        <v>52</v>
      </c>
      <c r="M650" s="10" t="s">
        <v>279</v>
      </c>
      <c r="N650" s="10" t="s">
        <v>249</v>
      </c>
      <c r="O650" s="10" t="s">
        <v>450</v>
      </c>
      <c r="P650" s="10" t="s">
        <v>222</v>
      </c>
      <c r="Q650" s="10"/>
      <c r="R650" s="10">
        <v>2492199</v>
      </c>
      <c r="S650" s="39"/>
      <c r="T650" s="10"/>
      <c r="U650" s="49"/>
      <c r="V650" s="39"/>
      <c r="W650" s="11"/>
      <c r="X650" s="52"/>
      <c r="Y650" s="37"/>
      <c r="Z650" s="49"/>
      <c r="AA650" s="10"/>
      <c r="AB650" s="10"/>
      <c r="AC650" s="10"/>
      <c r="AD650" s="10"/>
      <c r="AE650" s="10"/>
      <c r="AF650" s="39"/>
      <c r="AG650" s="39"/>
      <c r="AH650" s="12">
        <f>+IF(AC650+(AB650*12)=0,0,(((AD650*12)+AE650)-((AB650*12)+AC650+((AF650*12)+AG650))))</f>
        <v>0</v>
      </c>
      <c r="AI650" s="12">
        <f>+((AF650*12)+AG650)+((AB650*12)+AC650)-AH650</f>
        <v>0</v>
      </c>
      <c r="AJ650" s="13">
        <f>+X650+Y650</f>
        <v>0</v>
      </c>
      <c r="AK650" s="10">
        <f>+AI650-AJ650</f>
        <v>0</v>
      </c>
      <c r="AL650" s="39" t="e">
        <f>+IF(AZ650&gt;11000,11000,AZ650)</f>
        <v>#REF!</v>
      </c>
      <c r="AM650" s="10" t="e">
        <f>AL650*(AK650/12)</f>
        <v>#REF!</v>
      </c>
      <c r="AN650" s="10"/>
      <c r="AO650" s="10" t="e">
        <f>+AN650/AM650</f>
        <v>#REF!</v>
      </c>
      <c r="AP650" s="10" t="e">
        <f>AM650*(1-AO650)</f>
        <v>#REF!</v>
      </c>
      <c r="AQ650" s="10"/>
      <c r="AR650" s="10" t="e">
        <f>+AQ650/AM650</f>
        <v>#REF!</v>
      </c>
      <c r="AS650" s="10" t="e">
        <f>+AM650-AN650-AQ650</f>
        <v>#REF!</v>
      </c>
      <c r="AT650" s="10"/>
      <c r="AU650" s="10"/>
      <c r="AV650" s="10"/>
      <c r="AW650" s="10" t="e">
        <f t="shared" si="10"/>
        <v>#REF!</v>
      </c>
      <c r="AZ650" t="e">
        <f>+AVERAGE(#REF!)</f>
        <v>#REF!</v>
      </c>
    </row>
    <row r="651" spans="1:52">
      <c r="A651" s="10">
        <v>649</v>
      </c>
      <c r="B651" s="21">
        <v>42314</v>
      </c>
      <c r="C651" s="10" t="s">
        <v>196</v>
      </c>
      <c r="D651" s="10"/>
      <c r="E651" s="10" t="s">
        <v>1365</v>
      </c>
      <c r="F651" s="10" t="s">
        <v>1366</v>
      </c>
      <c r="G651" s="10"/>
      <c r="H651" s="10"/>
      <c r="I651" s="10"/>
      <c r="J651" s="10" t="s">
        <v>265</v>
      </c>
      <c r="K651" s="10"/>
      <c r="L651" s="10" t="s">
        <v>113</v>
      </c>
      <c r="M651" s="10" t="s">
        <v>360</v>
      </c>
      <c r="N651" s="10" t="s">
        <v>1367</v>
      </c>
      <c r="O651" s="10" t="s">
        <v>320</v>
      </c>
      <c r="P651" s="10" t="s">
        <v>1229</v>
      </c>
      <c r="Q651" s="10"/>
      <c r="R651" s="10">
        <v>5042778</v>
      </c>
      <c r="S651" s="39"/>
      <c r="T651" s="10"/>
      <c r="U651" s="49"/>
      <c r="V651" s="39"/>
      <c r="W651" s="11"/>
      <c r="X651" s="52"/>
      <c r="Y651" s="37"/>
      <c r="Z651" s="49"/>
      <c r="AA651" s="10"/>
      <c r="AB651" s="10"/>
      <c r="AC651" s="10"/>
      <c r="AD651" s="10"/>
      <c r="AE651" s="10"/>
      <c r="AF651" s="39"/>
      <c r="AG651" s="39"/>
      <c r="AH651" s="12">
        <f>+IF(AC651+(AB651*12)=0,0,(((AD651*12)+AE651)-((AB651*12)+AC651+((AF651*12)+AG651))))</f>
        <v>0</v>
      </c>
      <c r="AI651" s="12">
        <f>+((AF651*12)+AG651)+((AB651*12)+AC651)-AH651</f>
        <v>0</v>
      </c>
      <c r="AJ651" s="13">
        <f>+X651+Y651</f>
        <v>0</v>
      </c>
      <c r="AK651" s="10">
        <f>+AI651-AJ651</f>
        <v>0</v>
      </c>
      <c r="AL651" s="39" t="e">
        <f>+IF(AZ651&gt;11000,11000,AZ651)</f>
        <v>#REF!</v>
      </c>
      <c r="AM651" s="10" t="e">
        <f>AL651*(AK651/12)</f>
        <v>#REF!</v>
      </c>
      <c r="AN651" s="10"/>
      <c r="AO651" s="10" t="e">
        <f>+AN651/AM651</f>
        <v>#REF!</v>
      </c>
      <c r="AP651" s="10" t="e">
        <f>AM651*(1-AO651)</f>
        <v>#REF!</v>
      </c>
      <c r="AQ651" s="10"/>
      <c r="AR651" s="10" t="e">
        <f>+AQ651/AM651</f>
        <v>#REF!</v>
      </c>
      <c r="AS651" s="10" t="e">
        <f>+AM651-AN651-AQ651</f>
        <v>#REF!</v>
      </c>
      <c r="AT651" s="10"/>
      <c r="AU651" s="10"/>
      <c r="AV651" s="10"/>
      <c r="AW651" s="10" t="e">
        <f t="shared" si="10"/>
        <v>#REF!</v>
      </c>
      <c r="AZ651" t="e">
        <f>+AVERAGE(#REF!)</f>
        <v>#REF!</v>
      </c>
    </row>
    <row r="652" spans="1:52">
      <c r="A652" s="10">
        <v>650</v>
      </c>
      <c r="B652" s="21">
        <v>42317</v>
      </c>
      <c r="C652" s="10" t="s">
        <v>1023</v>
      </c>
      <c r="D652" s="10"/>
      <c r="E652" s="10" t="s">
        <v>154</v>
      </c>
      <c r="F652" s="10" t="s">
        <v>464</v>
      </c>
      <c r="G652" s="10"/>
      <c r="H652" s="10"/>
      <c r="I652" s="10"/>
      <c r="J652" s="10" t="s">
        <v>51</v>
      </c>
      <c r="K652" s="10"/>
      <c r="L652" s="10" t="s">
        <v>57</v>
      </c>
      <c r="M652" s="10" t="s">
        <v>1023</v>
      </c>
      <c r="N652" s="10"/>
      <c r="O652" s="10" t="s">
        <v>154</v>
      </c>
      <c r="P652" s="10" t="s">
        <v>464</v>
      </c>
      <c r="Q652" s="10"/>
      <c r="R652" s="10">
        <v>1256382</v>
      </c>
      <c r="S652" s="39"/>
      <c r="T652" s="10"/>
      <c r="U652" s="49"/>
      <c r="V652" s="39"/>
      <c r="W652" s="11"/>
      <c r="X652" s="52"/>
      <c r="Y652" s="37"/>
      <c r="Z652" s="49"/>
      <c r="AA652" s="10"/>
      <c r="AB652" s="10"/>
      <c r="AC652" s="10"/>
      <c r="AD652" s="10"/>
      <c r="AE652" s="10"/>
      <c r="AF652" s="39"/>
      <c r="AG652" s="39"/>
      <c r="AH652" s="12">
        <f>+IF(AC652+(AB652*12)=0,0,(((AD652*12)+AE652)-((AB652*12)+AC652+((AF652*12)+AG652))))</f>
        <v>0</v>
      </c>
      <c r="AI652" s="12">
        <f>+((AF652*12)+AG652)+((AB652*12)+AC652)-AH652</f>
        <v>0</v>
      </c>
      <c r="AJ652" s="13">
        <f>+X652+Y652</f>
        <v>0</v>
      </c>
      <c r="AK652" s="10">
        <f>+AI652-AJ652</f>
        <v>0</v>
      </c>
      <c r="AL652" s="39" t="e">
        <f>+IF(AZ652&gt;11000,11000,AZ652)</f>
        <v>#REF!</v>
      </c>
      <c r="AM652" s="10" t="e">
        <f>AL652*(AK652/12)</f>
        <v>#REF!</v>
      </c>
      <c r="AN652" s="10"/>
      <c r="AO652" s="10" t="e">
        <f>+AN652/AM652</f>
        <v>#REF!</v>
      </c>
      <c r="AP652" s="10" t="e">
        <f>AM652*(1-AO652)</f>
        <v>#REF!</v>
      </c>
      <c r="AQ652" s="10"/>
      <c r="AR652" s="10" t="e">
        <f>+AQ652/AM652</f>
        <v>#REF!</v>
      </c>
      <c r="AS652" s="10" t="e">
        <f>+AM652-AN652-AQ652</f>
        <v>#REF!</v>
      </c>
      <c r="AT652" s="10"/>
      <c r="AU652" s="10"/>
      <c r="AV652" s="10"/>
      <c r="AW652" s="10" t="e">
        <f t="shared" si="10"/>
        <v>#REF!</v>
      </c>
      <c r="AZ652" t="e">
        <f>+AVERAGE(#REF!)</f>
        <v>#REF!</v>
      </c>
    </row>
    <row r="653" spans="1:52">
      <c r="A653" s="10">
        <v>651</v>
      </c>
      <c r="B653" s="21">
        <v>42324</v>
      </c>
      <c r="C653" s="10" t="s">
        <v>95</v>
      </c>
      <c r="D653" s="10"/>
      <c r="E653" s="10" t="s">
        <v>464</v>
      </c>
      <c r="F653" s="10" t="s">
        <v>1368</v>
      </c>
      <c r="G653" s="10"/>
      <c r="H653" s="10"/>
      <c r="I653" s="10"/>
      <c r="J653" s="10" t="s">
        <v>184</v>
      </c>
      <c r="K653" s="10"/>
      <c r="L653" s="10" t="s">
        <v>984</v>
      </c>
      <c r="M653" s="10" t="s">
        <v>407</v>
      </c>
      <c r="N653" s="10"/>
      <c r="O653" s="10" t="s">
        <v>183</v>
      </c>
      <c r="P653" s="10" t="s">
        <v>755</v>
      </c>
      <c r="Q653" s="10" t="s">
        <v>1369</v>
      </c>
      <c r="R653" s="10">
        <v>1288213</v>
      </c>
      <c r="S653" s="39"/>
      <c r="T653" s="10"/>
      <c r="U653" s="49"/>
      <c r="V653" s="39"/>
      <c r="W653" s="11"/>
      <c r="X653" s="52"/>
      <c r="Y653" s="37"/>
      <c r="Z653" s="49"/>
      <c r="AA653" s="10"/>
      <c r="AB653" s="10"/>
      <c r="AC653" s="10"/>
      <c r="AD653" s="10"/>
      <c r="AE653" s="10"/>
      <c r="AF653" s="39"/>
      <c r="AG653" s="39"/>
      <c r="AH653" s="12">
        <f>+IF(AC653+(AB653*12)=0,0,(((AD653*12)+AE653)-((AB653*12)+AC653+((AF653*12)+AG653))))</f>
        <v>0</v>
      </c>
      <c r="AI653" s="12">
        <f>+((AF653*12)+AG653)+((AB653*12)+AC653)-AH653</f>
        <v>0</v>
      </c>
      <c r="AJ653" s="13">
        <f>+X653+Y653</f>
        <v>0</v>
      </c>
      <c r="AK653" s="10">
        <f>+AI653-AJ653</f>
        <v>0</v>
      </c>
      <c r="AL653" s="39" t="e">
        <f>+IF(AZ653&gt;11000,11000,AZ653)</f>
        <v>#REF!</v>
      </c>
      <c r="AM653" s="10" t="e">
        <f>AL653*(AK653/12)</f>
        <v>#REF!</v>
      </c>
      <c r="AN653" s="10"/>
      <c r="AO653" s="10" t="e">
        <f>+AN653/AM653</f>
        <v>#REF!</v>
      </c>
      <c r="AP653" s="10" t="e">
        <f>AM653*(1-AO653)</f>
        <v>#REF!</v>
      </c>
      <c r="AQ653" s="10"/>
      <c r="AR653" s="10" t="e">
        <f>+AQ653/AM653</f>
        <v>#REF!</v>
      </c>
      <c r="AS653" s="10" t="e">
        <f>+AM653-AN653-AQ653</f>
        <v>#REF!</v>
      </c>
      <c r="AT653" s="10"/>
      <c r="AU653" s="10"/>
      <c r="AV653" s="10"/>
      <c r="AW653" s="10" t="e">
        <f t="shared" si="10"/>
        <v>#REF!</v>
      </c>
      <c r="AZ653" t="e">
        <f>+AVERAGE(#REF!)</f>
        <v>#REF!</v>
      </c>
    </row>
    <row r="654" spans="1:52">
      <c r="A654" s="10">
        <v>652</v>
      </c>
      <c r="B654" s="21">
        <v>42328</v>
      </c>
      <c r="C654" s="10" t="s">
        <v>1370</v>
      </c>
      <c r="D654" s="10"/>
      <c r="E654" s="10" t="s">
        <v>117</v>
      </c>
      <c r="F654" s="10" t="s">
        <v>343</v>
      </c>
      <c r="G654" s="10" t="s">
        <v>967</v>
      </c>
      <c r="H654" s="10"/>
      <c r="I654" s="10"/>
      <c r="J654" s="10" t="s">
        <v>265</v>
      </c>
      <c r="K654" s="10"/>
      <c r="L654" s="10" t="s">
        <v>69</v>
      </c>
      <c r="M654" s="10" t="s">
        <v>71</v>
      </c>
      <c r="N654" s="10" t="s">
        <v>437</v>
      </c>
      <c r="O654" s="10" t="s">
        <v>390</v>
      </c>
      <c r="P654" s="10" t="s">
        <v>1371</v>
      </c>
      <c r="Q654" s="10"/>
      <c r="R654" s="10">
        <v>2304742</v>
      </c>
      <c r="S654" s="39"/>
      <c r="T654" s="10"/>
      <c r="U654" s="49"/>
      <c r="V654" s="39"/>
      <c r="W654" s="11"/>
      <c r="X654" s="52"/>
      <c r="Y654" s="37"/>
      <c r="Z654" s="49"/>
      <c r="AA654" s="10"/>
      <c r="AB654" s="10"/>
      <c r="AC654" s="10"/>
      <c r="AD654" s="10"/>
      <c r="AE654" s="10"/>
      <c r="AF654" s="39"/>
      <c r="AG654" s="39"/>
      <c r="AH654" s="12">
        <f>+IF(AC654+(AB654*12)=0,0,(((AD654*12)+AE654)-((AB654*12)+AC654+((AF654*12)+AG654))))</f>
        <v>0</v>
      </c>
      <c r="AI654" s="12">
        <f>+((AF654*12)+AG654)+((AB654*12)+AC654)-AH654</f>
        <v>0</v>
      </c>
      <c r="AJ654" s="13">
        <f>+X654+Y654</f>
        <v>0</v>
      </c>
      <c r="AK654" s="10">
        <f>+AI654-AJ654</f>
        <v>0</v>
      </c>
      <c r="AL654" s="39" t="e">
        <f>+IF(AZ654&gt;11000,11000,AZ654)</f>
        <v>#REF!</v>
      </c>
      <c r="AM654" s="10" t="e">
        <f>AL654*(AK654/12)</f>
        <v>#REF!</v>
      </c>
      <c r="AN654" s="10"/>
      <c r="AO654" s="10" t="e">
        <f>+AN654/AM654</f>
        <v>#REF!</v>
      </c>
      <c r="AP654" s="10" t="e">
        <f>AM654*(1-AO654)</f>
        <v>#REF!</v>
      </c>
      <c r="AQ654" s="10"/>
      <c r="AR654" s="10" t="e">
        <f>+AQ654/AM654</f>
        <v>#REF!</v>
      </c>
      <c r="AS654" s="10" t="e">
        <f>+AM654-AN654-AQ654</f>
        <v>#REF!</v>
      </c>
      <c r="AT654" s="10"/>
      <c r="AU654" s="10"/>
      <c r="AV654" s="10"/>
      <c r="AW654" s="10" t="e">
        <f t="shared" si="10"/>
        <v>#REF!</v>
      </c>
      <c r="AZ654" t="e">
        <f>+AVERAGE(#REF!)</f>
        <v>#REF!</v>
      </c>
    </row>
    <row r="655" spans="1:52">
      <c r="A655" s="10">
        <v>653</v>
      </c>
      <c r="B655" s="21">
        <v>42333</v>
      </c>
      <c r="C655" s="10" t="s">
        <v>652</v>
      </c>
      <c r="D655" s="10"/>
      <c r="E655" s="10" t="s">
        <v>1202</v>
      </c>
      <c r="F655" s="10" t="s">
        <v>634</v>
      </c>
      <c r="G655" s="10"/>
      <c r="H655" s="10"/>
      <c r="I655" s="10"/>
      <c r="J655" s="10" t="s">
        <v>136</v>
      </c>
      <c r="K655" s="10"/>
      <c r="L655" s="10" t="s">
        <v>113</v>
      </c>
      <c r="M655" s="10" t="s">
        <v>846</v>
      </c>
      <c r="N655" s="10"/>
      <c r="O655" s="10" t="s">
        <v>1372</v>
      </c>
      <c r="P655" s="10" t="s">
        <v>1373</v>
      </c>
      <c r="Q655" s="10"/>
      <c r="R655" s="10">
        <v>5479904</v>
      </c>
      <c r="S655" s="39"/>
      <c r="T655" s="10"/>
      <c r="U655" s="49"/>
      <c r="V655" s="39"/>
      <c r="W655" s="11"/>
      <c r="X655" s="52"/>
      <c r="Y655" s="37"/>
      <c r="Z655" s="49"/>
      <c r="AA655" s="10"/>
      <c r="AB655" s="10"/>
      <c r="AC655" s="10"/>
      <c r="AD655" s="10"/>
      <c r="AE655" s="10"/>
      <c r="AF655" s="39"/>
      <c r="AG655" s="39"/>
      <c r="AH655" s="12">
        <f>+IF(AC655+(AB655*12)=0,0,(((AD655*12)+AE655)-((AB655*12)+AC655+((AF655*12)+AG655))))</f>
        <v>0</v>
      </c>
      <c r="AI655" s="12">
        <f>+((AF655*12)+AG655)+((AB655*12)+AC655)-AH655</f>
        <v>0</v>
      </c>
      <c r="AJ655" s="13">
        <f>+X655+Y655</f>
        <v>0</v>
      </c>
      <c r="AK655" s="10">
        <f>+AI655-AJ655</f>
        <v>0</v>
      </c>
      <c r="AL655" s="39" t="e">
        <f>+IF(AZ655&gt;11000,11000,AZ655)</f>
        <v>#REF!</v>
      </c>
      <c r="AM655" s="10" t="e">
        <f>AL655*(AK655/12)</f>
        <v>#REF!</v>
      </c>
      <c r="AN655" s="10"/>
      <c r="AO655" s="10" t="e">
        <f>+AN655/AM655</f>
        <v>#REF!</v>
      </c>
      <c r="AP655" s="10" t="e">
        <f>AM655*(1-AO655)</f>
        <v>#REF!</v>
      </c>
      <c r="AQ655" s="10"/>
      <c r="AR655" s="10" t="e">
        <f>+AQ655/AM655</f>
        <v>#REF!</v>
      </c>
      <c r="AS655" s="10" t="e">
        <f>+AM655-AN655-AQ655</f>
        <v>#REF!</v>
      </c>
      <c r="AT655" s="10"/>
      <c r="AU655" s="10"/>
      <c r="AV655" s="10"/>
      <c r="AW655" s="10" t="e">
        <f t="shared" si="10"/>
        <v>#REF!</v>
      </c>
      <c r="AZ655" t="e">
        <f>+AVERAGE(#REF!)</f>
        <v>#REF!</v>
      </c>
    </row>
    <row r="656" spans="1:52">
      <c r="A656" s="10">
        <v>654</v>
      </c>
      <c r="B656" s="21">
        <v>42333</v>
      </c>
      <c r="C656" s="10" t="s">
        <v>279</v>
      </c>
      <c r="D656" s="10"/>
      <c r="E656" s="10" t="s">
        <v>768</v>
      </c>
      <c r="F656" s="10" t="s">
        <v>111</v>
      </c>
      <c r="G656" s="10"/>
      <c r="H656" s="10"/>
      <c r="I656" s="10"/>
      <c r="J656" s="10" t="s">
        <v>51</v>
      </c>
      <c r="K656" s="10"/>
      <c r="L656" s="10" t="s">
        <v>158</v>
      </c>
      <c r="M656" s="10" t="s">
        <v>279</v>
      </c>
      <c r="N656" s="10"/>
      <c r="O656" s="10" t="s">
        <v>768</v>
      </c>
      <c r="P656" s="10" t="s">
        <v>111</v>
      </c>
      <c r="Q656" s="10"/>
      <c r="R656" s="10">
        <v>2082795</v>
      </c>
      <c r="S656" s="39"/>
      <c r="T656" s="10"/>
      <c r="U656" s="49"/>
      <c r="V656" s="39"/>
      <c r="W656" s="11"/>
      <c r="X656" s="52"/>
      <c r="Y656" s="37"/>
      <c r="Z656" s="49"/>
      <c r="AA656" s="10"/>
      <c r="AB656" s="10"/>
      <c r="AC656" s="10"/>
      <c r="AD656" s="10"/>
      <c r="AE656" s="10"/>
      <c r="AF656" s="39"/>
      <c r="AG656" s="39"/>
      <c r="AH656" s="12">
        <f>+IF(AC656+(AB656*12)=0,0,(((AD656*12)+AE656)-((AB656*12)+AC656+((AF656*12)+AG656))))</f>
        <v>0</v>
      </c>
      <c r="AI656" s="12">
        <f>+((AF656*12)+AG656)+((AB656*12)+AC656)-AH656</f>
        <v>0</v>
      </c>
      <c r="AJ656" s="13">
        <f>+X656+Y656</f>
        <v>0</v>
      </c>
      <c r="AK656" s="10">
        <f>+AI656-AJ656</f>
        <v>0</v>
      </c>
      <c r="AL656" s="39" t="e">
        <f>+IF(AZ656&gt;11000,11000,AZ656)</f>
        <v>#REF!</v>
      </c>
      <c r="AM656" s="10" t="e">
        <f>AL656*(AK656/12)</f>
        <v>#REF!</v>
      </c>
      <c r="AN656" s="10"/>
      <c r="AO656" s="10" t="e">
        <f>+AN656/AM656</f>
        <v>#REF!</v>
      </c>
      <c r="AP656" s="10" t="e">
        <f>AM656*(1-AO656)</f>
        <v>#REF!</v>
      </c>
      <c r="AQ656" s="10"/>
      <c r="AR656" s="10" t="e">
        <f>+AQ656/AM656</f>
        <v>#REF!</v>
      </c>
      <c r="AS656" s="10" t="e">
        <f>+AM656-AN656-AQ656</f>
        <v>#REF!</v>
      </c>
      <c r="AT656" s="10"/>
      <c r="AU656" s="10"/>
      <c r="AV656" s="10"/>
      <c r="AW656" s="10" t="e">
        <f t="shared" si="10"/>
        <v>#REF!</v>
      </c>
      <c r="AZ656" t="e">
        <f>+AVERAGE(#REF!)</f>
        <v>#REF!</v>
      </c>
    </row>
    <row r="657" spans="1:52">
      <c r="A657" s="10">
        <v>655</v>
      </c>
      <c r="B657" s="21">
        <v>42335</v>
      </c>
      <c r="C657" s="10" t="s">
        <v>741</v>
      </c>
      <c r="D657" s="10" t="s">
        <v>898</v>
      </c>
      <c r="E657" s="10" t="s">
        <v>140</v>
      </c>
      <c r="F657" s="10" t="s">
        <v>546</v>
      </c>
      <c r="G657" s="10"/>
      <c r="H657" s="10"/>
      <c r="I657" s="10"/>
      <c r="J657" s="10" t="s">
        <v>184</v>
      </c>
      <c r="K657" s="10"/>
      <c r="L657" s="10" t="s">
        <v>57</v>
      </c>
      <c r="M657" s="10" t="s">
        <v>1374</v>
      </c>
      <c r="N657" s="10"/>
      <c r="O657" s="10" t="s">
        <v>1375</v>
      </c>
      <c r="P657" s="10" t="s">
        <v>273</v>
      </c>
      <c r="Q657" s="10"/>
      <c r="R657" s="10" t="s">
        <v>1376</v>
      </c>
      <c r="S657" s="39"/>
      <c r="T657" s="10"/>
      <c r="U657" s="49"/>
      <c r="V657" s="39"/>
      <c r="W657" s="11"/>
      <c r="X657" s="52"/>
      <c r="Y657" s="37"/>
      <c r="Z657" s="49"/>
      <c r="AA657" s="10"/>
      <c r="AB657" s="10"/>
      <c r="AC657" s="10"/>
      <c r="AD657" s="10"/>
      <c r="AE657" s="10"/>
      <c r="AF657" s="39"/>
      <c r="AG657" s="39"/>
      <c r="AH657" s="12">
        <f>+IF(AC657+(AB657*12)=0,0,(((AD657*12)+AE657)-((AB657*12)+AC657+((AF657*12)+AG657))))</f>
        <v>0</v>
      </c>
      <c r="AI657" s="12">
        <f>+((AF657*12)+AG657)+((AB657*12)+AC657)-AH657</f>
        <v>0</v>
      </c>
      <c r="AJ657" s="13">
        <f>+X657+Y657</f>
        <v>0</v>
      </c>
      <c r="AK657" s="10">
        <f>+AI657-AJ657</f>
        <v>0</v>
      </c>
      <c r="AL657" s="39" t="e">
        <f>+IF(AZ657&gt;11000,11000,AZ657)</f>
        <v>#REF!</v>
      </c>
      <c r="AM657" s="10" t="e">
        <f>AL657*(AK657/12)</f>
        <v>#REF!</v>
      </c>
      <c r="AN657" s="10"/>
      <c r="AO657" s="10" t="e">
        <f>+AN657/AM657</f>
        <v>#REF!</v>
      </c>
      <c r="AP657" s="10" t="e">
        <f>AM657*(1-AO657)</f>
        <v>#REF!</v>
      </c>
      <c r="AQ657" s="10"/>
      <c r="AR657" s="10" t="e">
        <f>+AQ657/AM657</f>
        <v>#REF!</v>
      </c>
      <c r="AS657" s="10" t="e">
        <f>+AM657-AN657-AQ657</f>
        <v>#REF!</v>
      </c>
      <c r="AT657" s="10"/>
      <c r="AU657" s="10"/>
      <c r="AV657" s="10"/>
      <c r="AW657" s="10" t="e">
        <f t="shared" si="10"/>
        <v>#REF!</v>
      </c>
      <c r="AZ657" t="e">
        <f>+AVERAGE(#REF!)</f>
        <v>#REF!</v>
      </c>
    </row>
    <row r="658" spans="1:52">
      <c r="A658" s="10">
        <v>656</v>
      </c>
      <c r="B658" s="21">
        <v>42335</v>
      </c>
      <c r="C658" s="10" t="s">
        <v>1377</v>
      </c>
      <c r="D658" s="10"/>
      <c r="E658" s="10" t="s">
        <v>353</v>
      </c>
      <c r="F658" s="10" t="s">
        <v>1378</v>
      </c>
      <c r="G658" s="10"/>
      <c r="H658" s="10"/>
      <c r="I658" s="10"/>
      <c r="J658" s="10" t="s">
        <v>51</v>
      </c>
      <c r="K658" s="10"/>
      <c r="L658" s="10" t="s">
        <v>52</v>
      </c>
      <c r="M658" s="10" t="s">
        <v>1377</v>
      </c>
      <c r="N658" s="10"/>
      <c r="O658" s="10" t="s">
        <v>353</v>
      </c>
      <c r="P658" s="10" t="s">
        <v>1379</v>
      </c>
      <c r="Q658" s="10"/>
      <c r="R658" s="10">
        <v>1665214</v>
      </c>
      <c r="S658" s="39"/>
      <c r="T658" s="10"/>
      <c r="U658" s="49"/>
      <c r="V658" s="39"/>
      <c r="W658" s="11"/>
      <c r="X658" s="52"/>
      <c r="Y658" s="37"/>
      <c r="Z658" s="49"/>
      <c r="AA658" s="10"/>
      <c r="AB658" s="10"/>
      <c r="AC658" s="10"/>
      <c r="AD658" s="10"/>
      <c r="AE658" s="10"/>
      <c r="AF658" s="39"/>
      <c r="AG658" s="39"/>
      <c r="AH658" s="12">
        <f>+IF(AC658+(AB658*12)=0,0,(((AD658*12)+AE658)-((AB658*12)+AC658+((AF658*12)+AG658))))</f>
        <v>0</v>
      </c>
      <c r="AI658" s="12">
        <f>+((AF658*12)+AG658)+((AB658*12)+AC658)-AH658</f>
        <v>0</v>
      </c>
      <c r="AJ658" s="13">
        <f>+X658+Y658</f>
        <v>0</v>
      </c>
      <c r="AK658" s="10">
        <f>+AI658-AJ658</f>
        <v>0</v>
      </c>
      <c r="AL658" s="39" t="e">
        <f>+IF(AZ658&gt;11000,11000,AZ658)</f>
        <v>#REF!</v>
      </c>
      <c r="AM658" s="10" t="e">
        <f>AL658*(AK658/12)</f>
        <v>#REF!</v>
      </c>
      <c r="AN658" s="10"/>
      <c r="AO658" s="10" t="e">
        <f>+AN658/AM658</f>
        <v>#REF!</v>
      </c>
      <c r="AP658" s="10" t="e">
        <f>AM658*(1-AO658)</f>
        <v>#REF!</v>
      </c>
      <c r="AQ658" s="10"/>
      <c r="AR658" s="10" t="e">
        <f>+AQ658/AM658</f>
        <v>#REF!</v>
      </c>
      <c r="AS658" s="10" t="e">
        <f>+AM658-AN658-AQ658</f>
        <v>#REF!</v>
      </c>
      <c r="AT658" s="10"/>
      <c r="AU658" s="10"/>
      <c r="AV658" s="10"/>
      <c r="AW658" s="10" t="e">
        <f t="shared" si="10"/>
        <v>#REF!</v>
      </c>
      <c r="AZ658" t="e">
        <f>+AVERAGE(#REF!)</f>
        <v>#REF!</v>
      </c>
    </row>
    <row r="659" spans="1:52">
      <c r="A659" s="10">
        <v>657</v>
      </c>
      <c r="B659" s="21">
        <v>42335</v>
      </c>
      <c r="C659" s="10" t="s">
        <v>101</v>
      </c>
      <c r="D659" s="10"/>
      <c r="E659" s="10" t="s">
        <v>463</v>
      </c>
      <c r="F659" s="10" t="s">
        <v>1300</v>
      </c>
      <c r="G659" s="10" t="s">
        <v>1380</v>
      </c>
      <c r="H659" s="10"/>
      <c r="I659" s="10"/>
      <c r="J659" s="10" t="s">
        <v>265</v>
      </c>
      <c r="K659" s="10"/>
      <c r="L659" s="10" t="s">
        <v>150</v>
      </c>
      <c r="M659" s="10" t="s">
        <v>1381</v>
      </c>
      <c r="N659" s="10"/>
      <c r="O659" s="10" t="s">
        <v>182</v>
      </c>
      <c r="P659" s="10" t="s">
        <v>471</v>
      </c>
      <c r="Q659" s="10"/>
      <c r="R659" s="10">
        <v>2320859</v>
      </c>
      <c r="S659" s="39"/>
      <c r="T659" s="10"/>
      <c r="U659" s="49"/>
      <c r="V659" s="39"/>
      <c r="W659" s="11"/>
      <c r="X659" s="52"/>
      <c r="Y659" s="37"/>
      <c r="Z659" s="49"/>
      <c r="AA659" s="10"/>
      <c r="AB659" s="10"/>
      <c r="AC659" s="10"/>
      <c r="AD659" s="10"/>
      <c r="AE659" s="10"/>
      <c r="AF659" s="39"/>
      <c r="AG659" s="39"/>
      <c r="AH659" s="12">
        <f>+IF(AC659+(AB659*12)=0,0,(((AD659*12)+AE659)-((AB659*12)+AC659+((AF659*12)+AG659))))</f>
        <v>0</v>
      </c>
      <c r="AI659" s="12">
        <f>+((AF659*12)+AG659)+((AB659*12)+AC659)-AH659</f>
        <v>0</v>
      </c>
      <c r="AJ659" s="13">
        <f>+X659+Y659</f>
        <v>0</v>
      </c>
      <c r="AK659" s="10">
        <f>+AI659-AJ659</f>
        <v>0</v>
      </c>
      <c r="AL659" s="39" t="e">
        <f>+IF(AZ659&gt;11000,11000,AZ659)</f>
        <v>#REF!</v>
      </c>
      <c r="AM659" s="10" t="e">
        <f>AL659*(AK659/12)</f>
        <v>#REF!</v>
      </c>
      <c r="AN659" s="10"/>
      <c r="AO659" s="10" t="e">
        <f>+AN659/AM659</f>
        <v>#REF!</v>
      </c>
      <c r="AP659" s="10" t="e">
        <f>AM659*(1-AO659)</f>
        <v>#REF!</v>
      </c>
      <c r="AQ659" s="10"/>
      <c r="AR659" s="10" t="e">
        <f>+AQ659/AM659</f>
        <v>#REF!</v>
      </c>
      <c r="AS659" s="10" t="e">
        <f>+AM659-AN659-AQ659</f>
        <v>#REF!</v>
      </c>
      <c r="AT659" s="10"/>
      <c r="AU659" s="10"/>
      <c r="AV659" s="10"/>
      <c r="AW659" s="10" t="e">
        <f t="shared" si="10"/>
        <v>#REF!</v>
      </c>
      <c r="AZ659" t="e">
        <f>+AVERAGE(#REF!)</f>
        <v>#REF!</v>
      </c>
    </row>
    <row r="660" spans="1:52">
      <c r="A660" s="10">
        <v>658</v>
      </c>
      <c r="B660" s="21">
        <v>42339</v>
      </c>
      <c r="C660" s="10" t="s">
        <v>1020</v>
      </c>
      <c r="D660" s="10"/>
      <c r="E660" s="10" t="s">
        <v>1067</v>
      </c>
      <c r="F660" s="10" t="s">
        <v>1382</v>
      </c>
      <c r="G660" s="10"/>
      <c r="H660" s="10"/>
      <c r="I660" s="10"/>
      <c r="J660" s="10" t="s">
        <v>184</v>
      </c>
      <c r="K660" s="10"/>
      <c r="L660" s="10" t="s">
        <v>57</v>
      </c>
      <c r="M660" s="10" t="s">
        <v>1383</v>
      </c>
      <c r="N660" s="10"/>
      <c r="O660" s="10" t="s">
        <v>1067</v>
      </c>
      <c r="P660" s="10" t="s">
        <v>1382</v>
      </c>
      <c r="Q660" s="10"/>
      <c r="R660" s="10">
        <v>2701485</v>
      </c>
      <c r="S660" s="39"/>
      <c r="T660" s="10"/>
      <c r="U660" s="49"/>
      <c r="V660" s="39"/>
      <c r="W660" s="11"/>
      <c r="X660" s="52"/>
      <c r="Y660" s="37"/>
      <c r="Z660" s="49"/>
      <c r="AA660" s="10"/>
      <c r="AB660" s="10"/>
      <c r="AC660" s="10"/>
      <c r="AD660" s="10"/>
      <c r="AE660" s="10"/>
      <c r="AF660" s="39"/>
      <c r="AG660" s="39"/>
      <c r="AH660" s="12">
        <f>+IF(AC660+(AB660*12)=0,0,(((AD660*12)+AE660)-((AB660*12)+AC660+((AF660*12)+AG660))))</f>
        <v>0</v>
      </c>
      <c r="AI660" s="12">
        <f>+((AF660*12)+AG660)+((AB660*12)+AC660)-AH660</f>
        <v>0</v>
      </c>
      <c r="AJ660" s="13">
        <f>+X660+Y660</f>
        <v>0</v>
      </c>
      <c r="AK660" s="10">
        <f>+AI660-AJ660</f>
        <v>0</v>
      </c>
      <c r="AL660" s="39" t="e">
        <f>+IF(AZ660&gt;11000,11000,AZ660)</f>
        <v>#REF!</v>
      </c>
      <c r="AM660" s="10" t="e">
        <f>AL660*(AK660/12)</f>
        <v>#REF!</v>
      </c>
      <c r="AN660" s="10"/>
      <c r="AO660" s="10" t="e">
        <f>+AN660/AM660</f>
        <v>#REF!</v>
      </c>
      <c r="AP660" s="10" t="e">
        <f>AM660*(1-AO660)</f>
        <v>#REF!</v>
      </c>
      <c r="AQ660" s="10"/>
      <c r="AR660" s="10" t="e">
        <f>+AQ660/AM660</f>
        <v>#REF!</v>
      </c>
      <c r="AS660" s="10" t="e">
        <f>+AM660-AN660-AQ660</f>
        <v>#REF!</v>
      </c>
      <c r="AT660" s="10"/>
      <c r="AU660" s="10"/>
      <c r="AV660" s="10"/>
      <c r="AW660" s="10" t="e">
        <f t="shared" si="10"/>
        <v>#REF!</v>
      </c>
      <c r="AZ660" t="e">
        <f>+AVERAGE(#REF!)</f>
        <v>#REF!</v>
      </c>
    </row>
    <row r="661" spans="1:52">
      <c r="A661" s="10">
        <v>659</v>
      </c>
      <c r="B661" s="21">
        <v>42342</v>
      </c>
      <c r="C661" s="10" t="s">
        <v>86</v>
      </c>
      <c r="D661" s="10" t="s">
        <v>622</v>
      </c>
      <c r="E661" s="10" t="s">
        <v>1384</v>
      </c>
      <c r="F661" s="10" t="s">
        <v>442</v>
      </c>
      <c r="G661" s="10"/>
      <c r="H661" s="10"/>
      <c r="I661" s="10"/>
      <c r="J661" s="10" t="s">
        <v>51</v>
      </c>
      <c r="K661" s="10"/>
      <c r="L661" s="10" t="s">
        <v>57</v>
      </c>
      <c r="M661" s="10" t="s">
        <v>86</v>
      </c>
      <c r="N661" s="10" t="s">
        <v>622</v>
      </c>
      <c r="O661" s="10" t="s">
        <v>1384</v>
      </c>
      <c r="P661" s="10" t="s">
        <v>442</v>
      </c>
      <c r="Q661" s="10"/>
      <c r="R661" s="10">
        <v>4267530</v>
      </c>
      <c r="S661" s="39"/>
      <c r="T661" s="10"/>
      <c r="U661" s="49"/>
      <c r="V661" s="39"/>
      <c r="W661" s="11"/>
      <c r="X661" s="52"/>
      <c r="Y661" s="37"/>
      <c r="Z661" s="49"/>
      <c r="AA661" s="10"/>
      <c r="AB661" s="10"/>
      <c r="AC661" s="10"/>
      <c r="AD661" s="10"/>
      <c r="AE661" s="10"/>
      <c r="AF661" s="39"/>
      <c r="AG661" s="39"/>
      <c r="AH661" s="12">
        <f>+IF(AC661+(AB661*12)=0,0,(((AD661*12)+AE661)-((AB661*12)+AC661+((AF661*12)+AG661))))</f>
        <v>0</v>
      </c>
      <c r="AI661" s="12">
        <f>+((AF661*12)+AG661)+((AB661*12)+AC661)-AH661</f>
        <v>0</v>
      </c>
      <c r="AJ661" s="13">
        <f>+X661+Y661</f>
        <v>0</v>
      </c>
      <c r="AK661" s="10">
        <f>+AI661-AJ661</f>
        <v>0</v>
      </c>
      <c r="AL661" s="39" t="e">
        <f>+IF(AZ661&gt;11000,11000,AZ661)</f>
        <v>#REF!</v>
      </c>
      <c r="AM661" s="10" t="e">
        <f>AL661*(AK661/12)</f>
        <v>#REF!</v>
      </c>
      <c r="AN661" s="10"/>
      <c r="AO661" s="10" t="e">
        <f>+AN661/AM661</f>
        <v>#REF!</v>
      </c>
      <c r="AP661" s="10" t="e">
        <f>AM661*(1-AO661)</f>
        <v>#REF!</v>
      </c>
      <c r="AQ661" s="10"/>
      <c r="AR661" s="10" t="e">
        <f>+AQ661/AM661</f>
        <v>#REF!</v>
      </c>
      <c r="AS661" s="10" t="e">
        <f>+AM661-AN661-AQ661</f>
        <v>#REF!</v>
      </c>
      <c r="AT661" s="10"/>
      <c r="AU661" s="10"/>
      <c r="AV661" s="10"/>
      <c r="AW661" s="10" t="e">
        <f t="shared" si="10"/>
        <v>#REF!</v>
      </c>
      <c r="AZ661" t="e">
        <f>+AVERAGE(#REF!)</f>
        <v>#REF!</v>
      </c>
    </row>
    <row r="662" spans="1:52">
      <c r="A662" s="10">
        <v>660</v>
      </c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 t="s">
        <v>57</v>
      </c>
      <c r="M662" s="10" t="s">
        <v>175</v>
      </c>
      <c r="N662" s="10" t="s">
        <v>769</v>
      </c>
      <c r="O662" s="10" t="s">
        <v>571</v>
      </c>
      <c r="P662" s="10" t="s">
        <v>1385</v>
      </c>
      <c r="Q662" s="10"/>
      <c r="R662" s="10">
        <v>1764107</v>
      </c>
      <c r="S662" s="39"/>
      <c r="T662" s="10"/>
      <c r="U662" s="49"/>
      <c r="V662" s="39"/>
      <c r="W662" s="11"/>
      <c r="X662" s="52"/>
      <c r="Y662" s="37"/>
      <c r="Z662" s="49"/>
      <c r="AA662" s="10"/>
      <c r="AB662" s="10"/>
      <c r="AC662" s="10"/>
      <c r="AD662" s="10"/>
      <c r="AE662" s="10"/>
      <c r="AF662" s="39"/>
      <c r="AG662" s="39"/>
      <c r="AH662" s="12">
        <f>+IF(AC662+(AB662*12)=0,0,(((AD662*12)+AE662)-((AB662*12)+AC662+((AF662*12)+AG662))))</f>
        <v>0</v>
      </c>
      <c r="AI662" s="12">
        <f>+((AF662*12)+AG662)+((AB662*12)+AC662)-AH662</f>
        <v>0</v>
      </c>
      <c r="AJ662" s="13">
        <f>+X662+Y662</f>
        <v>0</v>
      </c>
      <c r="AK662" s="10">
        <f>+AI662-AJ662</f>
        <v>0</v>
      </c>
      <c r="AL662" s="39" t="e">
        <f>+IF(AZ662&gt;11000,11000,AZ662)</f>
        <v>#REF!</v>
      </c>
      <c r="AM662" s="10" t="e">
        <f>AL662*(AK662/12)</f>
        <v>#REF!</v>
      </c>
      <c r="AN662" s="10"/>
      <c r="AO662" s="10" t="e">
        <f>+AN662/AM662</f>
        <v>#REF!</v>
      </c>
      <c r="AP662" s="10" t="e">
        <f>AM662*(1-AO662)</f>
        <v>#REF!</v>
      </c>
      <c r="AQ662" s="10"/>
      <c r="AR662" s="10" t="e">
        <f>+AQ662/AM662</f>
        <v>#REF!</v>
      </c>
      <c r="AS662" s="10" t="e">
        <f>+AM662-AN662-AQ662</f>
        <v>#REF!</v>
      </c>
      <c r="AT662" s="10"/>
      <c r="AU662" s="10"/>
      <c r="AV662" s="10"/>
      <c r="AW662" s="10" t="e">
        <f t="shared" si="10"/>
        <v>#REF!</v>
      </c>
      <c r="AZ662" t="e">
        <f>+AVERAGE(#REF!)</f>
        <v>#REF!</v>
      </c>
    </row>
    <row r="663" spans="1:52">
      <c r="A663" s="10">
        <v>661</v>
      </c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 t="s">
        <v>1386</v>
      </c>
      <c r="M663" s="10" t="s">
        <v>1387</v>
      </c>
      <c r="N663" s="10"/>
      <c r="O663" s="10" t="s">
        <v>79</v>
      </c>
      <c r="P663" s="10" t="s">
        <v>914</v>
      </c>
      <c r="Q663" s="10"/>
      <c r="R663" s="10">
        <v>1666993</v>
      </c>
      <c r="S663" s="39"/>
      <c r="T663" s="10"/>
      <c r="U663" s="49"/>
      <c r="V663" s="39"/>
      <c r="W663" s="11"/>
      <c r="X663" s="52"/>
      <c r="Y663" s="37"/>
      <c r="Z663" s="49"/>
      <c r="AA663" s="10"/>
      <c r="AB663" s="10"/>
      <c r="AC663" s="10"/>
      <c r="AD663" s="10"/>
      <c r="AE663" s="10"/>
      <c r="AF663" s="39"/>
      <c r="AG663" s="39"/>
      <c r="AH663" s="12">
        <f>+IF(AC663+(AB663*12)=0,0,(((AD663*12)+AE663)-((AB663*12)+AC663+((AF663*12)+AG663))))</f>
        <v>0</v>
      </c>
      <c r="AI663" s="12">
        <f>+((AF663*12)+AG663)+((AB663*12)+AC663)-AH663</f>
        <v>0</v>
      </c>
      <c r="AJ663" s="13">
        <f>+X663+Y663</f>
        <v>0</v>
      </c>
      <c r="AK663" s="10">
        <f>+AI663-AJ663</f>
        <v>0</v>
      </c>
      <c r="AL663" s="39" t="e">
        <f>+IF(AZ663&gt;11000,11000,AZ663)</f>
        <v>#REF!</v>
      </c>
      <c r="AM663" s="10" t="e">
        <f>AL663*(AK663/12)</f>
        <v>#REF!</v>
      </c>
      <c r="AN663" s="10"/>
      <c r="AO663" s="10" t="e">
        <f>+AN663/AM663</f>
        <v>#REF!</v>
      </c>
      <c r="AP663" s="10" t="e">
        <f>AM663*(1-AO663)</f>
        <v>#REF!</v>
      </c>
      <c r="AQ663" s="10"/>
      <c r="AR663" s="10" t="e">
        <f>+AQ663/AM663</f>
        <v>#REF!</v>
      </c>
      <c r="AS663" s="10" t="e">
        <f>+AM663-AN663-AQ663</f>
        <v>#REF!</v>
      </c>
      <c r="AT663" s="10"/>
      <c r="AU663" s="10"/>
      <c r="AV663" s="10"/>
      <c r="AW663" s="10" t="e">
        <f t="shared" si="10"/>
        <v>#REF!</v>
      </c>
      <c r="AZ663" t="e">
        <f>+AVERAGE(#REF!)</f>
        <v>#REF!</v>
      </c>
    </row>
    <row r="664" spans="1:52">
      <c r="A664" s="10">
        <v>662</v>
      </c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 t="s">
        <v>1388</v>
      </c>
      <c r="M664" s="10" t="s">
        <v>862</v>
      </c>
      <c r="N664" s="10"/>
      <c r="O664" s="10" t="s">
        <v>1389</v>
      </c>
      <c r="P664" s="10" t="s">
        <v>1390</v>
      </c>
      <c r="Q664" s="10"/>
      <c r="R664" s="10">
        <v>2099833</v>
      </c>
      <c r="S664" s="39"/>
      <c r="T664" s="10"/>
      <c r="U664" s="49"/>
      <c r="V664" s="39"/>
      <c r="W664" s="11"/>
      <c r="X664" s="52"/>
      <c r="Y664" s="37"/>
      <c r="Z664" s="49"/>
      <c r="AA664" s="10"/>
      <c r="AB664" s="10"/>
      <c r="AC664" s="10"/>
      <c r="AD664" s="10"/>
      <c r="AE664" s="10"/>
      <c r="AF664" s="39"/>
      <c r="AG664" s="39"/>
      <c r="AH664" s="12">
        <f>+IF(AC664+(AB664*12)=0,0,(((AD664*12)+AE664)-((AB664*12)+AC664+((AF664*12)+AG664))))</f>
        <v>0</v>
      </c>
      <c r="AI664" s="12">
        <f>+((AF664*12)+AG664)+((AB664*12)+AC664)-AH664</f>
        <v>0</v>
      </c>
      <c r="AJ664" s="13">
        <f>+X664+Y664</f>
        <v>0</v>
      </c>
      <c r="AK664" s="10">
        <f>+AI664-AJ664</f>
        <v>0</v>
      </c>
      <c r="AL664" s="39" t="e">
        <f>+IF(AZ664&gt;11000,11000,AZ664)</f>
        <v>#REF!</v>
      </c>
      <c r="AM664" s="10" t="e">
        <f>AL664*(AK664/12)</f>
        <v>#REF!</v>
      </c>
      <c r="AN664" s="10"/>
      <c r="AO664" s="10" t="e">
        <f>+AN664/AM664</f>
        <v>#REF!</v>
      </c>
      <c r="AP664" s="10" t="e">
        <f>AM664*(1-AO664)</f>
        <v>#REF!</v>
      </c>
      <c r="AQ664" s="10"/>
      <c r="AR664" s="10" t="e">
        <f>+AQ664/AM664</f>
        <v>#REF!</v>
      </c>
      <c r="AS664" s="10" t="e">
        <f>+AM664-AN664-AQ664</f>
        <v>#REF!</v>
      </c>
      <c r="AT664" s="10"/>
      <c r="AU664" s="10"/>
      <c r="AV664" s="10"/>
      <c r="AW664" s="10" t="e">
        <f t="shared" si="10"/>
        <v>#REF!</v>
      </c>
      <c r="AZ664" t="e">
        <f>+AVERAGE(#REF!)</f>
        <v>#REF!</v>
      </c>
    </row>
    <row r="665" spans="1:52">
      <c r="A665" s="10">
        <v>663</v>
      </c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 t="s">
        <v>1391</v>
      </c>
      <c r="M665" s="10" t="s">
        <v>254</v>
      </c>
      <c r="N665" s="10"/>
      <c r="O665" s="10" t="s">
        <v>646</v>
      </c>
      <c r="P665" s="10" t="s">
        <v>653</v>
      </c>
      <c r="Q665" s="10"/>
      <c r="R665" s="10">
        <v>2060763</v>
      </c>
      <c r="S665" s="39"/>
      <c r="T665" s="10"/>
      <c r="U665" s="49"/>
      <c r="V665" s="39"/>
      <c r="W665" s="11"/>
      <c r="X665" s="52"/>
      <c r="Y665" s="37"/>
      <c r="Z665" s="49"/>
      <c r="AA665" s="10"/>
      <c r="AB665" s="10"/>
      <c r="AC665" s="10"/>
      <c r="AD665" s="10"/>
      <c r="AE665" s="10"/>
      <c r="AF665" s="39"/>
      <c r="AG665" s="39"/>
      <c r="AH665" s="12">
        <f>+IF(AC665+(AB665*12)=0,0,(((AD665*12)+AE665)-((AB665*12)+AC665+((AF665*12)+AG665))))</f>
        <v>0</v>
      </c>
      <c r="AI665" s="12">
        <f>+((AF665*12)+AG665)+((AB665*12)+AC665)-AH665</f>
        <v>0</v>
      </c>
      <c r="AJ665" s="13">
        <f>+X665+Y665</f>
        <v>0</v>
      </c>
      <c r="AK665" s="10">
        <f>+AI665-AJ665</f>
        <v>0</v>
      </c>
      <c r="AL665" s="39" t="e">
        <f>+IF(AZ665&gt;11000,11000,AZ665)</f>
        <v>#REF!</v>
      </c>
      <c r="AM665" s="10" t="e">
        <f>AL665*(AK665/12)</f>
        <v>#REF!</v>
      </c>
      <c r="AN665" s="10"/>
      <c r="AO665" s="10" t="e">
        <f>+AN665/AM665</f>
        <v>#REF!</v>
      </c>
      <c r="AP665" s="10" t="e">
        <f>AM665*(1-AO665)</f>
        <v>#REF!</v>
      </c>
      <c r="AQ665" s="10"/>
      <c r="AR665" s="10" t="e">
        <f>+AQ665/AM665</f>
        <v>#REF!</v>
      </c>
      <c r="AS665" s="10" t="e">
        <f>+AM665-AN665-AQ665</f>
        <v>#REF!</v>
      </c>
      <c r="AT665" s="10"/>
      <c r="AU665" s="10"/>
      <c r="AV665" s="10"/>
      <c r="AW665" s="10" t="e">
        <f t="shared" si="10"/>
        <v>#REF!</v>
      </c>
      <c r="AZ665" t="e">
        <f>+AVERAGE(#REF!)</f>
        <v>#REF!</v>
      </c>
    </row>
    <row r="666" spans="1:52">
      <c r="A666" s="10">
        <v>664</v>
      </c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 t="s">
        <v>1392</v>
      </c>
      <c r="M666" s="10" t="s">
        <v>1032</v>
      </c>
      <c r="N666" s="10"/>
      <c r="O666" s="10" t="s">
        <v>179</v>
      </c>
      <c r="P666" s="10" t="s">
        <v>1393</v>
      </c>
      <c r="Q666" s="10"/>
      <c r="R666" s="10">
        <v>5023193</v>
      </c>
      <c r="S666" s="39"/>
      <c r="T666" s="10"/>
      <c r="U666" s="49"/>
      <c r="V666" s="39"/>
      <c r="W666" s="11"/>
      <c r="X666" s="52"/>
      <c r="Y666" s="37"/>
      <c r="Z666" s="49"/>
      <c r="AA666" s="10"/>
      <c r="AB666" s="10"/>
      <c r="AC666" s="10"/>
      <c r="AD666" s="10"/>
      <c r="AE666" s="10"/>
      <c r="AF666" s="39"/>
      <c r="AG666" s="39"/>
      <c r="AH666" s="12">
        <f>+IF(AC666+(AB666*12)=0,0,(((AD666*12)+AE666)-((AB666*12)+AC666+((AF666*12)+AG666))))</f>
        <v>0</v>
      </c>
      <c r="AI666" s="12">
        <f>+((AF666*12)+AG666)+((AB666*12)+AC666)-AH666</f>
        <v>0</v>
      </c>
      <c r="AJ666" s="13">
        <f>+X666+Y666</f>
        <v>0</v>
      </c>
      <c r="AK666" s="10">
        <f>+AI666-AJ666</f>
        <v>0</v>
      </c>
      <c r="AL666" s="39" t="e">
        <f>+IF(AZ666&gt;11000,11000,AZ666)</f>
        <v>#REF!</v>
      </c>
      <c r="AM666" s="10" t="e">
        <f>AL666*(AK666/12)</f>
        <v>#REF!</v>
      </c>
      <c r="AN666" s="10"/>
      <c r="AO666" s="10" t="e">
        <f>+AN666/AM666</f>
        <v>#REF!</v>
      </c>
      <c r="AP666" s="10" t="e">
        <f>AM666*(1-AO666)</f>
        <v>#REF!</v>
      </c>
      <c r="AQ666" s="10"/>
      <c r="AR666" s="10" t="e">
        <f>+AQ666/AM666</f>
        <v>#REF!</v>
      </c>
      <c r="AS666" s="10" t="e">
        <f>+AM666-AN666-AQ666</f>
        <v>#REF!</v>
      </c>
      <c r="AT666" s="10"/>
      <c r="AU666" s="10"/>
      <c r="AV666" s="10"/>
      <c r="AW666" s="10" t="e">
        <f t="shared" si="10"/>
        <v>#REF!</v>
      </c>
      <c r="AZ666" t="e">
        <f>+AVERAGE(#REF!)</f>
        <v>#REF!</v>
      </c>
    </row>
    <row r="667" spans="1:52">
      <c r="A667" s="10">
        <v>665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 t="s">
        <v>991</v>
      </c>
      <c r="M667" s="10" t="s">
        <v>826</v>
      </c>
      <c r="N667" s="10" t="s">
        <v>95</v>
      </c>
      <c r="O667" s="10" t="s">
        <v>98</v>
      </c>
      <c r="P667" s="10" t="s">
        <v>395</v>
      </c>
      <c r="Q667" s="10"/>
      <c r="R667" s="10">
        <v>2456843</v>
      </c>
      <c r="S667" s="39"/>
      <c r="T667" s="10"/>
      <c r="U667" s="49"/>
      <c r="V667" s="39"/>
      <c r="W667" s="11"/>
      <c r="X667" s="52"/>
      <c r="Y667" s="37"/>
      <c r="Z667" s="49"/>
      <c r="AA667" s="10"/>
      <c r="AB667" s="10"/>
      <c r="AC667" s="10"/>
      <c r="AD667" s="10"/>
      <c r="AE667" s="10"/>
      <c r="AF667" s="39"/>
      <c r="AG667" s="39"/>
      <c r="AH667" s="12">
        <f>+IF(AC667+(AB667*12)=0,0,(((AD667*12)+AE667)-((AB667*12)+AC667+((AF667*12)+AG667))))</f>
        <v>0</v>
      </c>
      <c r="AI667" s="12">
        <f>+((AF667*12)+AG667)+((AB667*12)+AC667)-AH667</f>
        <v>0</v>
      </c>
      <c r="AJ667" s="13">
        <f>+X667+Y667</f>
        <v>0</v>
      </c>
      <c r="AK667" s="10">
        <f>+AI667-AJ667</f>
        <v>0</v>
      </c>
      <c r="AL667" s="39" t="e">
        <f>+IF(AZ667&gt;11000,11000,AZ667)</f>
        <v>#REF!</v>
      </c>
      <c r="AM667" s="10" t="e">
        <f>AL667*(AK667/12)</f>
        <v>#REF!</v>
      </c>
      <c r="AN667" s="10"/>
      <c r="AO667" s="10" t="e">
        <f>+AN667/AM667</f>
        <v>#REF!</v>
      </c>
      <c r="AP667" s="10" t="e">
        <f>AM667*(1-AO667)</f>
        <v>#REF!</v>
      </c>
      <c r="AQ667" s="10"/>
      <c r="AR667" s="10" t="e">
        <f>+AQ667/AM667</f>
        <v>#REF!</v>
      </c>
      <c r="AS667" s="10" t="e">
        <f>+AM667-AN667-AQ667</f>
        <v>#REF!</v>
      </c>
      <c r="AT667" s="10"/>
      <c r="AU667" s="10"/>
      <c r="AV667" s="10"/>
      <c r="AW667" s="10" t="e">
        <f t="shared" si="10"/>
        <v>#REF!</v>
      </c>
      <c r="AZ667" t="e">
        <f>+AVERAGE(#REF!)</f>
        <v>#REF!</v>
      </c>
    </row>
    <row r="668" spans="1:52">
      <c r="A668" s="10">
        <v>666</v>
      </c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 t="s">
        <v>57</v>
      </c>
      <c r="M668" s="10" t="s">
        <v>1394</v>
      </c>
      <c r="N668" s="10"/>
      <c r="O668" s="10" t="s">
        <v>931</v>
      </c>
      <c r="P668" s="10" t="s">
        <v>646</v>
      </c>
      <c r="Q668" s="10"/>
      <c r="R668" s="10">
        <v>426650</v>
      </c>
      <c r="S668" s="39"/>
      <c r="T668" s="10"/>
      <c r="U668" s="49"/>
      <c r="V668" s="39"/>
      <c r="W668" s="11"/>
      <c r="X668" s="52"/>
      <c r="Y668" s="37"/>
      <c r="Z668" s="49"/>
      <c r="AA668" s="10"/>
      <c r="AB668" s="10"/>
      <c r="AC668" s="10"/>
      <c r="AD668" s="10"/>
      <c r="AE668" s="10"/>
      <c r="AF668" s="39"/>
      <c r="AG668" s="39"/>
      <c r="AH668" s="12">
        <f>+IF(AC668+(AB668*12)=0,0,(((AD668*12)+AE668)-((AB668*12)+AC668+((AF668*12)+AG668))))</f>
        <v>0</v>
      </c>
      <c r="AI668" s="12">
        <f>+((AF668*12)+AG668)+((AB668*12)+AC668)-AH668</f>
        <v>0</v>
      </c>
      <c r="AJ668" s="13">
        <f>+X668+Y668</f>
        <v>0</v>
      </c>
      <c r="AK668" s="10">
        <f>+AI668-AJ668</f>
        <v>0</v>
      </c>
      <c r="AL668" s="39" t="e">
        <f>+IF(AZ668&gt;11000,11000,AZ668)</f>
        <v>#REF!</v>
      </c>
      <c r="AM668" s="10" t="e">
        <f>AL668*(AK668/12)</f>
        <v>#REF!</v>
      </c>
      <c r="AN668" s="10"/>
      <c r="AO668" s="10" t="e">
        <f>+AN668/AM668</f>
        <v>#REF!</v>
      </c>
      <c r="AP668" s="10" t="e">
        <f>AM668*(1-AO668)</f>
        <v>#REF!</v>
      </c>
      <c r="AQ668" s="10"/>
      <c r="AR668" s="10" t="e">
        <f>+AQ668/AM668</f>
        <v>#REF!</v>
      </c>
      <c r="AS668" s="10" t="e">
        <f>+AM668-AN668-AQ668</f>
        <v>#REF!</v>
      </c>
      <c r="AT668" s="10"/>
      <c r="AU668" s="10"/>
      <c r="AV668" s="10"/>
      <c r="AW668" s="10" t="e">
        <f t="shared" si="10"/>
        <v>#REF!</v>
      </c>
      <c r="AZ668" t="e">
        <f>+AVERAGE(#REF!)</f>
        <v>#REF!</v>
      </c>
    </row>
    <row r="669" spans="1:52">
      <c r="A669" s="10">
        <v>667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 t="s">
        <v>57</v>
      </c>
      <c r="M669" s="10" t="s">
        <v>829</v>
      </c>
      <c r="N669" s="10"/>
      <c r="O669" s="10" t="s">
        <v>450</v>
      </c>
      <c r="P669" s="10" t="s">
        <v>1395</v>
      </c>
      <c r="Q669" s="10"/>
      <c r="R669" s="10">
        <v>2421964</v>
      </c>
      <c r="S669" s="39"/>
      <c r="T669" s="10"/>
      <c r="U669" s="49"/>
      <c r="V669" s="39"/>
      <c r="W669" s="11"/>
      <c r="X669" s="52"/>
      <c r="Y669" s="37"/>
      <c r="Z669" s="49"/>
      <c r="AA669" s="10"/>
      <c r="AB669" s="10"/>
      <c r="AC669" s="10"/>
      <c r="AD669" s="10"/>
      <c r="AE669" s="10"/>
      <c r="AF669" s="39"/>
      <c r="AG669" s="39"/>
      <c r="AH669" s="12">
        <f>+IF(AC669+(AB669*12)=0,0,(((AD669*12)+AE669)-((AB669*12)+AC669+((AF669*12)+AG669))))</f>
        <v>0</v>
      </c>
      <c r="AI669" s="12">
        <f>+((AF669*12)+AG669)+((AB669*12)+AC669)-AH669</f>
        <v>0</v>
      </c>
      <c r="AJ669" s="13">
        <f>+X669+Y669</f>
        <v>0</v>
      </c>
      <c r="AK669" s="10">
        <f>+AI669-AJ669</f>
        <v>0</v>
      </c>
      <c r="AL669" s="39" t="e">
        <f>+IF(AZ669&gt;11000,11000,AZ669)</f>
        <v>#REF!</v>
      </c>
      <c r="AM669" s="10" t="e">
        <f>AL669*(AK669/12)</f>
        <v>#REF!</v>
      </c>
      <c r="AN669" s="10"/>
      <c r="AO669" s="10" t="e">
        <f>+AN669/AM669</f>
        <v>#REF!</v>
      </c>
      <c r="AP669" s="10" t="e">
        <f>AM669*(1-AO669)</f>
        <v>#REF!</v>
      </c>
      <c r="AQ669" s="10"/>
      <c r="AR669" s="10" t="e">
        <f>+AQ669/AM669</f>
        <v>#REF!</v>
      </c>
      <c r="AS669" s="10" t="e">
        <f>+AM669-AN669-AQ669</f>
        <v>#REF!</v>
      </c>
      <c r="AT669" s="10"/>
      <c r="AU669" s="10"/>
      <c r="AV669" s="10"/>
      <c r="AW669" s="10" t="e">
        <f t="shared" si="10"/>
        <v>#REF!</v>
      </c>
      <c r="AZ669" t="e">
        <f>+AVERAGE(#REF!)</f>
        <v>#REF!</v>
      </c>
    </row>
    <row r="670" spans="1:52">
      <c r="A670" s="10">
        <v>668</v>
      </c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 t="s">
        <v>113</v>
      </c>
      <c r="M670" s="10" t="s">
        <v>1241</v>
      </c>
      <c r="N670" s="10" t="s">
        <v>703</v>
      </c>
      <c r="O670" s="10" t="s">
        <v>1180</v>
      </c>
      <c r="P670" s="10" t="s">
        <v>182</v>
      </c>
      <c r="Q670" s="10"/>
      <c r="R670" s="10">
        <v>2448647</v>
      </c>
      <c r="S670" s="39"/>
      <c r="T670" s="10"/>
      <c r="U670" s="49"/>
      <c r="V670" s="39"/>
      <c r="W670" s="11"/>
      <c r="X670" s="52"/>
      <c r="Y670" s="37"/>
      <c r="Z670" s="49"/>
      <c r="AA670" s="10"/>
      <c r="AB670" s="10"/>
      <c r="AC670" s="10"/>
      <c r="AD670" s="10"/>
      <c r="AE670" s="10"/>
      <c r="AF670" s="39"/>
      <c r="AG670" s="39"/>
      <c r="AH670" s="12">
        <f>+IF(AC670+(AB670*12)=0,0,(((AD670*12)+AE670)-((AB670*12)+AC670+((AF670*12)+AG670))))</f>
        <v>0</v>
      </c>
      <c r="AI670" s="12">
        <f>+((AF670*12)+AG670)+((AB670*12)+AC670)-AH670</f>
        <v>0</v>
      </c>
      <c r="AJ670" s="13">
        <f>+X670+Y670</f>
        <v>0</v>
      </c>
      <c r="AK670" s="10">
        <f>+AI670-AJ670</f>
        <v>0</v>
      </c>
      <c r="AL670" s="39" t="e">
        <f>+IF(AZ670&gt;11000,11000,AZ670)</f>
        <v>#REF!</v>
      </c>
      <c r="AM670" s="10" t="e">
        <f>AL670*(AK670/12)</f>
        <v>#REF!</v>
      </c>
      <c r="AN670" s="10"/>
      <c r="AO670" s="10" t="e">
        <f>+AN670/AM670</f>
        <v>#REF!</v>
      </c>
      <c r="AP670" s="10" t="e">
        <f>AM670*(1-AO670)</f>
        <v>#REF!</v>
      </c>
      <c r="AQ670" s="10"/>
      <c r="AR670" s="10" t="e">
        <f>+AQ670/AM670</f>
        <v>#REF!</v>
      </c>
      <c r="AS670" s="10" t="e">
        <f>+AM670-AN670-AQ670</f>
        <v>#REF!</v>
      </c>
      <c r="AT670" s="10"/>
      <c r="AU670" s="10"/>
      <c r="AV670" s="10"/>
      <c r="AW670" s="10" t="e">
        <f t="shared" si="10"/>
        <v>#REF!</v>
      </c>
      <c r="AZ670" t="e">
        <f>+AVERAGE(#REF!)</f>
        <v>#REF!</v>
      </c>
    </row>
    <row r="671" spans="1:52">
      <c r="A671" s="10">
        <v>669</v>
      </c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 t="s">
        <v>113</v>
      </c>
      <c r="M671" s="10" t="s">
        <v>200</v>
      </c>
      <c r="N671" s="10"/>
      <c r="O671" s="10" t="s">
        <v>442</v>
      </c>
      <c r="P671" s="10" t="s">
        <v>450</v>
      </c>
      <c r="Q671" s="10"/>
      <c r="R671" s="10">
        <v>4824237</v>
      </c>
      <c r="S671" s="39"/>
      <c r="T671" s="10"/>
      <c r="U671" s="49"/>
      <c r="V671" s="39"/>
      <c r="W671" s="11"/>
      <c r="X671" s="52"/>
      <c r="Y671" s="37"/>
      <c r="Z671" s="49"/>
      <c r="AA671" s="10"/>
      <c r="AB671" s="10"/>
      <c r="AC671" s="10"/>
      <c r="AD671" s="10"/>
      <c r="AE671" s="10"/>
      <c r="AF671" s="39"/>
      <c r="AG671" s="39"/>
      <c r="AH671" s="12">
        <f>+IF(AC671+(AB671*12)=0,0,(((AD671*12)+AE671)-((AB671*12)+AC671+((AF671*12)+AG671))))</f>
        <v>0</v>
      </c>
      <c r="AI671" s="12">
        <f>+((AF671*12)+AG671)+((AB671*12)+AC671)-AH671</f>
        <v>0</v>
      </c>
      <c r="AJ671" s="13">
        <f>+X671+Y671</f>
        <v>0</v>
      </c>
      <c r="AK671" s="10">
        <f>+AI671-AJ671</f>
        <v>0</v>
      </c>
      <c r="AL671" s="39" t="e">
        <f>+IF(AZ671&gt;11000,11000,AZ671)</f>
        <v>#REF!</v>
      </c>
      <c r="AM671" s="10" t="e">
        <f>AL671*(AK671/12)</f>
        <v>#REF!</v>
      </c>
      <c r="AN671" s="10"/>
      <c r="AO671" s="10" t="e">
        <f>+AN671/AM671</f>
        <v>#REF!</v>
      </c>
      <c r="AP671" s="10" t="e">
        <f>AM671*(1-AO671)</f>
        <v>#REF!</v>
      </c>
      <c r="AQ671" s="10"/>
      <c r="AR671" s="10" t="e">
        <f>+AQ671/AM671</f>
        <v>#REF!</v>
      </c>
      <c r="AS671" s="10" t="e">
        <f>+AM671-AN671-AQ671</f>
        <v>#REF!</v>
      </c>
      <c r="AT671" s="10"/>
      <c r="AU671" s="10"/>
      <c r="AV671" s="10"/>
      <c r="AW671" s="10" t="e">
        <f t="shared" si="10"/>
        <v>#REF!</v>
      </c>
      <c r="AZ671" t="e">
        <f>+AVERAGE(#REF!)</f>
        <v>#REF!</v>
      </c>
    </row>
    <row r="672" spans="1:52">
      <c r="A672" s="10">
        <v>670</v>
      </c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 t="s">
        <v>113</v>
      </c>
      <c r="M672" s="10" t="s">
        <v>360</v>
      </c>
      <c r="N672" s="10"/>
      <c r="O672" s="10" t="s">
        <v>182</v>
      </c>
      <c r="P672" s="10" t="s">
        <v>1396</v>
      </c>
      <c r="Q672" s="10"/>
      <c r="R672" s="10">
        <v>2218454</v>
      </c>
      <c r="S672" s="39"/>
      <c r="T672" s="10"/>
      <c r="U672" s="49"/>
      <c r="V672" s="39"/>
      <c r="W672" s="11"/>
      <c r="X672" s="52"/>
      <c r="Y672" s="37"/>
      <c r="Z672" s="49"/>
      <c r="AA672" s="10"/>
      <c r="AB672" s="10"/>
      <c r="AC672" s="10"/>
      <c r="AD672" s="10"/>
      <c r="AE672" s="10"/>
      <c r="AF672" s="39"/>
      <c r="AG672" s="39"/>
      <c r="AH672" s="12">
        <f>+IF(AC672+(AB672*12)=0,0,(((AD672*12)+AE672)-((AB672*12)+AC672+((AF672*12)+AG672))))</f>
        <v>0</v>
      </c>
      <c r="AI672" s="12">
        <f>+((AF672*12)+AG672)+((AB672*12)+AC672)-AH672</f>
        <v>0</v>
      </c>
      <c r="AJ672" s="13">
        <f>+X672+Y672</f>
        <v>0</v>
      </c>
      <c r="AK672" s="10">
        <f>+AI672-AJ672</f>
        <v>0</v>
      </c>
      <c r="AL672" s="39" t="e">
        <f>+IF(AZ672&gt;11000,11000,AZ672)</f>
        <v>#REF!</v>
      </c>
      <c r="AM672" s="10" t="e">
        <f>AL672*(AK672/12)</f>
        <v>#REF!</v>
      </c>
      <c r="AN672" s="10"/>
      <c r="AO672" s="10" t="e">
        <f>+AN672/AM672</f>
        <v>#REF!</v>
      </c>
      <c r="AP672" s="10" t="e">
        <f>AM672*(1-AO672)</f>
        <v>#REF!</v>
      </c>
      <c r="AQ672" s="10"/>
      <c r="AR672" s="10" t="e">
        <f>+AQ672/AM672</f>
        <v>#REF!</v>
      </c>
      <c r="AS672" s="10" t="e">
        <f>+AM672-AN672-AQ672</f>
        <v>#REF!</v>
      </c>
      <c r="AT672" s="10"/>
      <c r="AU672" s="10"/>
      <c r="AV672" s="10"/>
      <c r="AW672" s="10" t="e">
        <f t="shared" si="10"/>
        <v>#REF!</v>
      </c>
      <c r="AZ672" t="e">
        <f>+AVERAGE(#REF!)</f>
        <v>#REF!</v>
      </c>
    </row>
    <row r="673" spans="1:52">
      <c r="A673" s="10">
        <v>671</v>
      </c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 t="s">
        <v>1386</v>
      </c>
      <c r="M673" s="10" t="s">
        <v>253</v>
      </c>
      <c r="N673" s="10"/>
      <c r="O673" s="10" t="s">
        <v>1397</v>
      </c>
      <c r="P673" s="10" t="s">
        <v>1107</v>
      </c>
      <c r="Q673" s="10"/>
      <c r="R673" s="10">
        <v>1651817</v>
      </c>
      <c r="S673" s="39"/>
      <c r="T673" s="10"/>
      <c r="U673" s="49"/>
      <c r="V673" s="39"/>
      <c r="W673" s="11"/>
      <c r="X673" s="52"/>
      <c r="Y673" s="37"/>
      <c r="Z673" s="49"/>
      <c r="AA673" s="10"/>
      <c r="AB673" s="10"/>
      <c r="AC673" s="10"/>
      <c r="AD673" s="10"/>
      <c r="AE673" s="10"/>
      <c r="AF673" s="39"/>
      <c r="AG673" s="39"/>
      <c r="AH673" s="12">
        <f>+IF(AC673+(AB673*12)=0,0,(((AD673*12)+AE673)-((AB673*12)+AC673+((AF673*12)+AG673))))</f>
        <v>0</v>
      </c>
      <c r="AI673" s="12">
        <f>+((AF673*12)+AG673)+((AB673*12)+AC673)-AH673</f>
        <v>0</v>
      </c>
      <c r="AJ673" s="13">
        <f>+X673+Y673</f>
        <v>0</v>
      </c>
      <c r="AK673" s="10">
        <f>+AI673-AJ673</f>
        <v>0</v>
      </c>
      <c r="AL673" s="39" t="e">
        <f>+IF(AZ673&gt;11000,11000,AZ673)</f>
        <v>#REF!</v>
      </c>
      <c r="AM673" s="10" t="e">
        <f>AL673*(AK673/12)</f>
        <v>#REF!</v>
      </c>
      <c r="AN673" s="10"/>
      <c r="AO673" s="10" t="e">
        <f>+AN673/AM673</f>
        <v>#REF!</v>
      </c>
      <c r="AP673" s="10" t="e">
        <f>AM673*(1-AO673)</f>
        <v>#REF!</v>
      </c>
      <c r="AQ673" s="10"/>
      <c r="AR673" s="10" t="e">
        <f>+AQ673/AM673</f>
        <v>#REF!</v>
      </c>
      <c r="AS673" s="10" t="e">
        <f>+AM673-AN673-AQ673</f>
        <v>#REF!</v>
      </c>
      <c r="AT673" s="10"/>
      <c r="AU673" s="10"/>
      <c r="AV673" s="10"/>
      <c r="AW673" s="10" t="e">
        <f t="shared" si="10"/>
        <v>#REF!</v>
      </c>
      <c r="AZ673" t="e">
        <f>+AVERAGE(#REF!)</f>
        <v>#REF!</v>
      </c>
    </row>
    <row r="674" spans="1:52">
      <c r="A674" s="10">
        <v>672</v>
      </c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 t="s">
        <v>1398</v>
      </c>
      <c r="M674" s="10" t="s">
        <v>442</v>
      </c>
      <c r="N674" s="10"/>
      <c r="O674" s="10" t="s">
        <v>775</v>
      </c>
      <c r="P674" s="10" t="s">
        <v>1399</v>
      </c>
      <c r="Q674" s="10"/>
      <c r="R674" s="10">
        <v>2053397</v>
      </c>
      <c r="S674" s="39"/>
      <c r="T674" s="10"/>
      <c r="U674" s="49"/>
      <c r="V674" s="39"/>
      <c r="W674" s="11"/>
      <c r="X674" s="52"/>
      <c r="Y674" s="37"/>
      <c r="Z674" s="49"/>
      <c r="AA674" s="10"/>
      <c r="AB674" s="10"/>
      <c r="AC674" s="10"/>
      <c r="AD674" s="10"/>
      <c r="AE674" s="10"/>
      <c r="AF674" s="39"/>
      <c r="AG674" s="39"/>
      <c r="AH674" s="12">
        <f>+IF(AC674+(AB674*12)=0,0,(((AD674*12)+AE674)-((AB674*12)+AC674+((AF674*12)+AG674))))</f>
        <v>0</v>
      </c>
      <c r="AI674" s="12">
        <f>+((AF674*12)+AG674)+((AB674*12)+AC674)-AH674</f>
        <v>0</v>
      </c>
      <c r="AJ674" s="13">
        <f>+X674+Y674</f>
        <v>0</v>
      </c>
      <c r="AK674" s="10">
        <f>+AI674-AJ674</f>
        <v>0</v>
      </c>
      <c r="AL674" s="39" t="e">
        <f>+IF(AZ674&gt;11000,11000,AZ674)</f>
        <v>#REF!</v>
      </c>
      <c r="AM674" s="10" t="e">
        <f>AL674*(AK674/12)</f>
        <v>#REF!</v>
      </c>
      <c r="AN674" s="10"/>
      <c r="AO674" s="10" t="e">
        <f>+AN674/AM674</f>
        <v>#REF!</v>
      </c>
      <c r="AP674" s="10" t="e">
        <f>AM674*(1-AO674)</f>
        <v>#REF!</v>
      </c>
      <c r="AQ674" s="10"/>
      <c r="AR674" s="10" t="e">
        <f>+AQ674/AM674</f>
        <v>#REF!</v>
      </c>
      <c r="AS674" s="10" t="e">
        <f>+AM674-AN674-AQ674</f>
        <v>#REF!</v>
      </c>
      <c r="AT674" s="10"/>
      <c r="AU674" s="10"/>
      <c r="AV674" s="10"/>
      <c r="AW674" s="10" t="e">
        <f t="shared" si="10"/>
        <v>#REF!</v>
      </c>
      <c r="AZ674" t="e">
        <f>+AVERAGE(#REF!)</f>
        <v>#REF!</v>
      </c>
    </row>
    <row r="675" spans="1:52">
      <c r="A675" s="10">
        <v>673</v>
      </c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 t="s">
        <v>1398</v>
      </c>
      <c r="M675" s="10" t="s">
        <v>449</v>
      </c>
      <c r="N675" s="10"/>
      <c r="O675" s="10" t="s">
        <v>1099</v>
      </c>
      <c r="P675" s="10" t="s">
        <v>182</v>
      </c>
      <c r="Q675" s="10"/>
      <c r="R675" s="10">
        <v>2455056</v>
      </c>
      <c r="S675" s="39"/>
      <c r="T675" s="10"/>
      <c r="U675" s="49"/>
      <c r="V675" s="39"/>
      <c r="W675" s="11"/>
      <c r="X675" s="52"/>
      <c r="Y675" s="37"/>
      <c r="Z675" s="49"/>
      <c r="AA675" s="10"/>
      <c r="AB675" s="10"/>
      <c r="AC675" s="10"/>
      <c r="AD675" s="10"/>
      <c r="AE675" s="10"/>
      <c r="AF675" s="39"/>
      <c r="AG675" s="39"/>
      <c r="AH675" s="12">
        <f>+IF(AC675+(AB675*12)=0,0,(((AD675*12)+AE675)-((AB675*12)+AC675+((AF675*12)+AG675))))</f>
        <v>0</v>
      </c>
      <c r="AI675" s="12">
        <f>+((AF675*12)+AG675)+((AB675*12)+AC675)-AH675</f>
        <v>0</v>
      </c>
      <c r="AJ675" s="13">
        <f>+X675+Y675</f>
        <v>0</v>
      </c>
      <c r="AK675" s="10">
        <f>+AI675-AJ675</f>
        <v>0</v>
      </c>
      <c r="AL675" s="39" t="e">
        <f>+IF(AZ675&gt;11000,11000,AZ675)</f>
        <v>#REF!</v>
      </c>
      <c r="AM675" s="10" t="e">
        <f>AL675*(AK675/12)</f>
        <v>#REF!</v>
      </c>
      <c r="AN675" s="10"/>
      <c r="AO675" s="10" t="e">
        <f>+AN675/AM675</f>
        <v>#REF!</v>
      </c>
      <c r="AP675" s="10" t="e">
        <f>AM675*(1-AO675)</f>
        <v>#REF!</v>
      </c>
      <c r="AQ675" s="10"/>
      <c r="AR675" s="10" t="e">
        <f>+AQ675/AM675</f>
        <v>#REF!</v>
      </c>
      <c r="AS675" s="10" t="e">
        <f>+AM675-AN675-AQ675</f>
        <v>#REF!</v>
      </c>
      <c r="AT675" s="10"/>
      <c r="AU675" s="10"/>
      <c r="AV675" s="10"/>
      <c r="AW675" s="10" t="e">
        <f t="shared" si="10"/>
        <v>#REF!</v>
      </c>
      <c r="AZ675" t="e">
        <f>+AVERAGE(#REF!)</f>
        <v>#REF!</v>
      </c>
    </row>
    <row r="676" spans="1:52">
      <c r="A676" s="10">
        <v>674</v>
      </c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 t="s">
        <v>1400</v>
      </c>
      <c r="M676" s="10" t="s">
        <v>912</v>
      </c>
      <c r="N676" s="10"/>
      <c r="O676" s="10" t="s">
        <v>899</v>
      </c>
      <c r="P676" s="10" t="s">
        <v>785</v>
      </c>
      <c r="Q676" s="10"/>
      <c r="R676" s="10">
        <v>3383766</v>
      </c>
      <c r="S676" s="39"/>
      <c r="T676" s="10"/>
      <c r="U676" s="49"/>
      <c r="V676" s="39"/>
      <c r="W676" s="11"/>
      <c r="X676" s="52"/>
      <c r="Y676" s="37"/>
      <c r="Z676" s="49"/>
      <c r="AA676" s="10"/>
      <c r="AB676" s="10"/>
      <c r="AC676" s="10"/>
      <c r="AD676" s="10"/>
      <c r="AE676" s="10"/>
      <c r="AF676" s="39"/>
      <c r="AG676" s="39"/>
      <c r="AH676" s="12">
        <f>+IF(AC676+(AB676*12)=0,0,(((AD676*12)+AE676)-((AB676*12)+AC676+((AF676*12)+AG676))))</f>
        <v>0</v>
      </c>
      <c r="AI676" s="12">
        <f>+((AF676*12)+AG676)+((AB676*12)+AC676)-AH676</f>
        <v>0</v>
      </c>
      <c r="AJ676" s="13">
        <f>+X676+Y676</f>
        <v>0</v>
      </c>
      <c r="AK676" s="10">
        <f>+AI676-AJ676</f>
        <v>0</v>
      </c>
      <c r="AL676" s="39" t="e">
        <f>+IF(AZ676&gt;11000,11000,AZ676)</f>
        <v>#REF!</v>
      </c>
      <c r="AM676" s="10" t="e">
        <f>AL676*(AK676/12)</f>
        <v>#REF!</v>
      </c>
      <c r="AN676" s="10"/>
      <c r="AO676" s="10" t="e">
        <f>+AN676/AM676</f>
        <v>#REF!</v>
      </c>
      <c r="AP676" s="10" t="e">
        <f>AM676*(1-AO676)</f>
        <v>#REF!</v>
      </c>
      <c r="AQ676" s="10"/>
      <c r="AR676" s="10" t="e">
        <f>+AQ676/AM676</f>
        <v>#REF!</v>
      </c>
      <c r="AS676" s="10" t="e">
        <f>+AM676-AN676-AQ676</f>
        <v>#REF!</v>
      </c>
      <c r="AT676" s="10"/>
      <c r="AU676" s="10"/>
      <c r="AV676" s="10"/>
      <c r="AW676" s="10" t="e">
        <f t="shared" si="10"/>
        <v>#REF!</v>
      </c>
      <c r="AZ676" t="e">
        <f>+AVERAGE(#REF!)</f>
        <v>#REF!</v>
      </c>
    </row>
    <row r="677" spans="1:52">
      <c r="A677" s="10">
        <v>675</v>
      </c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 t="s">
        <v>113</v>
      </c>
      <c r="M677" s="10" t="s">
        <v>1401</v>
      </c>
      <c r="N677" s="10"/>
      <c r="O677" s="10" t="s">
        <v>1038</v>
      </c>
      <c r="P677" s="10" t="s">
        <v>290</v>
      </c>
      <c r="Q677" s="10"/>
      <c r="R677" s="10">
        <v>2353853</v>
      </c>
      <c r="S677" s="39"/>
      <c r="T677" s="10"/>
      <c r="U677" s="49"/>
      <c r="V677" s="39"/>
      <c r="W677" s="11"/>
      <c r="X677" s="52"/>
      <c r="Y677" s="37"/>
      <c r="Z677" s="49"/>
      <c r="AA677" s="10"/>
      <c r="AB677" s="10"/>
      <c r="AC677" s="10"/>
      <c r="AD677" s="10"/>
      <c r="AE677" s="10"/>
      <c r="AF677" s="39"/>
      <c r="AG677" s="39"/>
      <c r="AH677" s="12">
        <f>+IF(AC677+(AB677*12)=0,0,(((AD677*12)+AE677)-((AB677*12)+AC677+((AF677*12)+AG677))))</f>
        <v>0</v>
      </c>
      <c r="AI677" s="12">
        <f>+((AF677*12)+AG677)+((AB677*12)+AC677)-AH677</f>
        <v>0</v>
      </c>
      <c r="AJ677" s="13">
        <f>+X677+Y677</f>
        <v>0</v>
      </c>
      <c r="AK677" s="10">
        <f>+AI677-AJ677</f>
        <v>0</v>
      </c>
      <c r="AL677" s="39" t="e">
        <f>+IF(AZ677&gt;11000,11000,AZ677)</f>
        <v>#REF!</v>
      </c>
      <c r="AM677" s="10" t="e">
        <f>AL677*(AK677/12)</f>
        <v>#REF!</v>
      </c>
      <c r="AN677" s="10"/>
      <c r="AO677" s="10" t="e">
        <f>+AN677/AM677</f>
        <v>#REF!</v>
      </c>
      <c r="AP677" s="10" t="e">
        <f>AM677*(1-AO677)</f>
        <v>#REF!</v>
      </c>
      <c r="AQ677" s="10"/>
      <c r="AR677" s="10" t="e">
        <f>+AQ677/AM677</f>
        <v>#REF!</v>
      </c>
      <c r="AS677" s="10" t="e">
        <f>+AM677-AN677-AQ677</f>
        <v>#REF!</v>
      </c>
      <c r="AT677" s="10"/>
      <c r="AU677" s="10"/>
      <c r="AV677" s="10"/>
      <c r="AW677" s="10" t="e">
        <f t="shared" si="10"/>
        <v>#REF!</v>
      </c>
      <c r="AZ677" t="e">
        <f>+AVERAGE(#REF!)</f>
        <v>#REF!</v>
      </c>
    </row>
    <row r="678" spans="1:52">
      <c r="A678" s="10">
        <v>676</v>
      </c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 t="s">
        <v>1402</v>
      </c>
      <c r="M678" s="10" t="s">
        <v>1403</v>
      </c>
      <c r="N678" s="10"/>
      <c r="O678" s="10" t="s">
        <v>1404</v>
      </c>
      <c r="P678" s="10" t="s">
        <v>450</v>
      </c>
      <c r="Q678" s="10"/>
      <c r="R678" s="10">
        <v>2321462</v>
      </c>
      <c r="S678" s="39"/>
      <c r="T678" s="10"/>
      <c r="U678" s="49"/>
      <c r="V678" s="39"/>
      <c r="W678" s="11"/>
      <c r="X678" s="52"/>
      <c r="Y678" s="37"/>
      <c r="Z678" s="49"/>
      <c r="AA678" s="10"/>
      <c r="AB678" s="10"/>
      <c r="AC678" s="10"/>
      <c r="AD678" s="10"/>
      <c r="AE678" s="10"/>
      <c r="AF678" s="39"/>
      <c r="AG678" s="39"/>
      <c r="AH678" s="12">
        <f>+IF(AC678+(AB678*12)=0,0,(((AD678*12)+AE678)-((AB678*12)+AC678+((AF678*12)+AG678))))</f>
        <v>0</v>
      </c>
      <c r="AI678" s="12">
        <f>+((AF678*12)+AG678)+((AB678*12)+AC678)-AH678</f>
        <v>0</v>
      </c>
      <c r="AJ678" s="13">
        <f>+X678+Y678</f>
        <v>0</v>
      </c>
      <c r="AK678" s="10">
        <f>+AI678-AJ678</f>
        <v>0</v>
      </c>
      <c r="AL678" s="39" t="e">
        <f>+IF(AZ678&gt;11000,11000,AZ678)</f>
        <v>#REF!</v>
      </c>
      <c r="AM678" s="10" t="e">
        <f>AL678*(AK678/12)</f>
        <v>#REF!</v>
      </c>
      <c r="AN678" s="10"/>
      <c r="AO678" s="10" t="e">
        <f>+AN678/AM678</f>
        <v>#REF!</v>
      </c>
      <c r="AP678" s="10" t="e">
        <f>AM678*(1-AO678)</f>
        <v>#REF!</v>
      </c>
      <c r="AQ678" s="10"/>
      <c r="AR678" s="10" t="e">
        <f>+AQ678/AM678</f>
        <v>#REF!</v>
      </c>
      <c r="AS678" s="10" t="e">
        <f>+AM678-AN678-AQ678</f>
        <v>#REF!</v>
      </c>
      <c r="AT678" s="10"/>
      <c r="AU678" s="10"/>
      <c r="AV678" s="10"/>
      <c r="AW678" s="10" t="e">
        <f t="shared" si="10"/>
        <v>#REF!</v>
      </c>
      <c r="AZ678" t="e">
        <f>+AVERAGE(#REF!)</f>
        <v>#REF!</v>
      </c>
    </row>
    <row r="679" spans="1:52">
      <c r="A679" s="10">
        <v>677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 t="s">
        <v>1402</v>
      </c>
      <c r="M679" s="10" t="s">
        <v>622</v>
      </c>
      <c r="N679" s="10"/>
      <c r="O679" s="10" t="s">
        <v>442</v>
      </c>
      <c r="P679" s="10" t="s">
        <v>343</v>
      </c>
      <c r="Q679" s="10"/>
      <c r="R679" s="10">
        <v>4951629</v>
      </c>
      <c r="S679" s="39"/>
      <c r="T679" s="10"/>
      <c r="U679" s="49"/>
      <c r="V679" s="39"/>
      <c r="W679" s="11"/>
      <c r="X679" s="52"/>
      <c r="Y679" s="37"/>
      <c r="Z679" s="49"/>
      <c r="AA679" s="10"/>
      <c r="AB679" s="10"/>
      <c r="AC679" s="10"/>
      <c r="AD679" s="10"/>
      <c r="AE679" s="10"/>
      <c r="AF679" s="39"/>
      <c r="AG679" s="39"/>
      <c r="AH679" s="12">
        <f>+IF(AC679+(AB679*12)=0,0,(((AD679*12)+AE679)-((AB679*12)+AC679+((AF679*12)+AG679))))</f>
        <v>0</v>
      </c>
      <c r="AI679" s="12">
        <f>+((AF679*12)+AG679)+((AB679*12)+AC679)-AH679</f>
        <v>0</v>
      </c>
      <c r="AJ679" s="13">
        <f>+X679+Y679</f>
        <v>0</v>
      </c>
      <c r="AK679" s="10">
        <f>+AI679-AJ679</f>
        <v>0</v>
      </c>
      <c r="AL679" s="39" t="e">
        <f>+IF(AZ679&gt;11000,11000,AZ679)</f>
        <v>#REF!</v>
      </c>
      <c r="AM679" s="10" t="e">
        <f>AL679*(AK679/12)</f>
        <v>#REF!</v>
      </c>
      <c r="AN679" s="10"/>
      <c r="AO679" s="10" t="e">
        <f>+AN679/AM679</f>
        <v>#REF!</v>
      </c>
      <c r="AP679" s="10" t="e">
        <f>AM679*(1-AO679)</f>
        <v>#REF!</v>
      </c>
      <c r="AQ679" s="10"/>
      <c r="AR679" s="10" t="e">
        <f>+AQ679/AM679</f>
        <v>#REF!</v>
      </c>
      <c r="AS679" s="10" t="e">
        <f>+AM679-AN679-AQ679</f>
        <v>#REF!</v>
      </c>
      <c r="AT679" s="10"/>
      <c r="AU679" s="10"/>
      <c r="AV679" s="10"/>
      <c r="AW679" s="10" t="e">
        <f t="shared" si="10"/>
        <v>#REF!</v>
      </c>
      <c r="AZ679" t="e">
        <f>+AVERAGE(#REF!)</f>
        <v>#REF!</v>
      </c>
    </row>
    <row r="680" spans="1:52">
      <c r="A680" s="10">
        <v>678</v>
      </c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 t="s">
        <v>113</v>
      </c>
      <c r="M680" s="10" t="s">
        <v>1405</v>
      </c>
      <c r="N680" s="10"/>
      <c r="O680" s="10" t="s">
        <v>73</v>
      </c>
      <c r="P680" s="10" t="s">
        <v>1406</v>
      </c>
      <c r="Q680" s="10"/>
      <c r="R680" s="10">
        <v>3555587</v>
      </c>
      <c r="S680" s="39"/>
      <c r="T680" s="10"/>
      <c r="U680" s="49"/>
      <c r="V680" s="39"/>
      <c r="W680" s="11"/>
      <c r="X680" s="52"/>
      <c r="Y680" s="37"/>
      <c r="Z680" s="49"/>
      <c r="AA680" s="10"/>
      <c r="AB680" s="10"/>
      <c r="AC680" s="10"/>
      <c r="AD680" s="10"/>
      <c r="AE680" s="10"/>
      <c r="AF680" s="39"/>
      <c r="AG680" s="39"/>
      <c r="AH680" s="12">
        <f>+IF(AC680+(AB680*12)=0,0,(((AD680*12)+AE680)-((AB680*12)+AC680+((AF680*12)+AG680))))</f>
        <v>0</v>
      </c>
      <c r="AI680" s="12">
        <f>+((AF680*12)+AG680)+((AB680*12)+AC680)-AH680</f>
        <v>0</v>
      </c>
      <c r="AJ680" s="13">
        <f>+X680+Y680</f>
        <v>0</v>
      </c>
      <c r="AK680" s="10">
        <f>+AI680-AJ680</f>
        <v>0</v>
      </c>
      <c r="AL680" s="39" t="e">
        <f>+IF(AZ680&gt;11000,11000,AZ680)</f>
        <v>#REF!</v>
      </c>
      <c r="AM680" s="10" t="e">
        <f>AL680*(AK680/12)</f>
        <v>#REF!</v>
      </c>
      <c r="AN680" s="10"/>
      <c r="AO680" s="10" t="e">
        <f>+AN680/AM680</f>
        <v>#REF!</v>
      </c>
      <c r="AP680" s="10" t="e">
        <f>AM680*(1-AO680)</f>
        <v>#REF!</v>
      </c>
      <c r="AQ680" s="10"/>
      <c r="AR680" s="10" t="e">
        <f>+AQ680/AM680</f>
        <v>#REF!</v>
      </c>
      <c r="AS680" s="10" t="e">
        <f>+AM680-AN680-AQ680</f>
        <v>#REF!</v>
      </c>
      <c r="AT680" s="10"/>
      <c r="AU680" s="10"/>
      <c r="AV680" s="10"/>
      <c r="AW680" s="10" t="e">
        <f t="shared" si="10"/>
        <v>#REF!</v>
      </c>
      <c r="AZ680" t="e">
        <f>+AVERAGE(#REF!)</f>
        <v>#REF!</v>
      </c>
    </row>
    <row r="681" spans="1:52">
      <c r="A681" s="10">
        <v>679</v>
      </c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 t="s">
        <v>1407</v>
      </c>
      <c r="M681" s="10" t="s">
        <v>516</v>
      </c>
      <c r="N681" s="10" t="s">
        <v>271</v>
      </c>
      <c r="O681" s="10" t="s">
        <v>682</v>
      </c>
      <c r="P681" s="10" t="s">
        <v>1408</v>
      </c>
      <c r="Q681" s="10"/>
      <c r="R681" s="10">
        <v>1810911</v>
      </c>
      <c r="S681" s="39"/>
      <c r="T681" s="10"/>
      <c r="U681" s="49"/>
      <c r="V681" s="39"/>
      <c r="W681" s="11"/>
      <c r="X681" s="52"/>
      <c r="Y681" s="37"/>
      <c r="Z681" s="49"/>
      <c r="AA681" s="10"/>
      <c r="AB681" s="10"/>
      <c r="AC681" s="10"/>
      <c r="AD681" s="10"/>
      <c r="AE681" s="10"/>
      <c r="AF681" s="39"/>
      <c r="AG681" s="39"/>
      <c r="AH681" s="12">
        <f>+IF(AC681+(AB681*12)=0,0,(((AD681*12)+AE681)-((AB681*12)+AC681+((AF681*12)+AG681))))</f>
        <v>0</v>
      </c>
      <c r="AI681" s="12">
        <f>+((AF681*12)+AG681)+((AB681*12)+AC681)-AH681</f>
        <v>0</v>
      </c>
      <c r="AJ681" s="13">
        <f>+X681+Y681</f>
        <v>0</v>
      </c>
      <c r="AK681" s="10">
        <f>+AI681-AJ681</f>
        <v>0</v>
      </c>
      <c r="AL681" s="39" t="e">
        <f>+IF(AZ681&gt;11000,11000,AZ681)</f>
        <v>#REF!</v>
      </c>
      <c r="AM681" s="10" t="e">
        <f>AL681*(AK681/12)</f>
        <v>#REF!</v>
      </c>
      <c r="AN681" s="10"/>
      <c r="AO681" s="10" t="e">
        <f>+AN681/AM681</f>
        <v>#REF!</v>
      </c>
      <c r="AP681" s="10" t="e">
        <f>AM681*(1-AO681)</f>
        <v>#REF!</v>
      </c>
      <c r="AQ681" s="10"/>
      <c r="AR681" s="10" t="e">
        <f>+AQ681/AM681</f>
        <v>#REF!</v>
      </c>
      <c r="AS681" s="10" t="e">
        <f>+AM681-AN681-AQ681</f>
        <v>#REF!</v>
      </c>
      <c r="AT681" s="10"/>
      <c r="AU681" s="10"/>
      <c r="AV681" s="10"/>
      <c r="AW681" s="10" t="e">
        <f t="shared" si="10"/>
        <v>#REF!</v>
      </c>
      <c r="AZ681" t="e">
        <f>+AVERAGE(#REF!)</f>
        <v>#REF!</v>
      </c>
    </row>
    <row r="682" spans="1:52">
      <c r="A682" s="10">
        <v>680</v>
      </c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 t="s">
        <v>57</v>
      </c>
      <c r="M682" s="10" t="s">
        <v>1409</v>
      </c>
      <c r="N682" s="10"/>
      <c r="O682" s="10" t="s">
        <v>1352</v>
      </c>
      <c r="P682" s="10" t="s">
        <v>307</v>
      </c>
      <c r="Q682" s="10"/>
      <c r="R682" s="10">
        <v>6684438</v>
      </c>
      <c r="S682" s="39"/>
      <c r="T682" s="10"/>
      <c r="U682" s="49"/>
      <c r="V682" s="39"/>
      <c r="W682" s="11"/>
      <c r="X682" s="52"/>
      <c r="Y682" s="37"/>
      <c r="Z682" s="49"/>
      <c r="AA682" s="10"/>
      <c r="AB682" s="10"/>
      <c r="AC682" s="10"/>
      <c r="AD682" s="10"/>
      <c r="AE682" s="10"/>
      <c r="AF682" s="39"/>
      <c r="AG682" s="39"/>
      <c r="AH682" s="12">
        <f>+IF(AC682+(AB682*12)=0,0,(((AD682*12)+AE682)-((AB682*12)+AC682+((AF682*12)+AG682))))</f>
        <v>0</v>
      </c>
      <c r="AI682" s="12">
        <f>+((AF682*12)+AG682)+((AB682*12)+AC682)-AH682</f>
        <v>0</v>
      </c>
      <c r="AJ682" s="13">
        <f>+X682+Y682</f>
        <v>0</v>
      </c>
      <c r="AK682" s="10">
        <f>+AI682-AJ682</f>
        <v>0</v>
      </c>
      <c r="AL682" s="39" t="e">
        <f>+IF(AZ682&gt;11000,11000,AZ682)</f>
        <v>#REF!</v>
      </c>
      <c r="AM682" s="10" t="e">
        <f>AL682*(AK682/12)</f>
        <v>#REF!</v>
      </c>
      <c r="AN682" s="10"/>
      <c r="AO682" s="10" t="e">
        <f>+AN682/AM682</f>
        <v>#REF!</v>
      </c>
      <c r="AP682" s="10" t="e">
        <f>AM682*(1-AO682)</f>
        <v>#REF!</v>
      </c>
      <c r="AQ682" s="10"/>
      <c r="AR682" s="10" t="e">
        <f>+AQ682/AM682</f>
        <v>#REF!</v>
      </c>
      <c r="AS682" s="10" t="e">
        <f>+AM682-AN682-AQ682</f>
        <v>#REF!</v>
      </c>
      <c r="AT682" s="10"/>
      <c r="AU682" s="10"/>
      <c r="AV682" s="10"/>
      <c r="AW682" s="10" t="e">
        <f t="shared" si="10"/>
        <v>#REF!</v>
      </c>
      <c r="AZ682" t="e">
        <f>+AVERAGE(#REF!)</f>
        <v>#REF!</v>
      </c>
    </row>
  </sheetData>
  <mergeCells count="6">
    <mergeCell ref="AT1:AW1"/>
    <mergeCell ref="C1:K1"/>
    <mergeCell ref="L1:T1"/>
    <mergeCell ref="AB1:AH1"/>
    <mergeCell ref="AN1:AP1"/>
    <mergeCell ref="AQ1:AS1"/>
  </mergeCells>
  <hyperlinks>
    <hyperlink ref="J127" r:id="rId1" display="APODERAD@"/>
    <hyperlink ref="J56" r:id="rId2" display="ESPOS@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A1"/>
  <sheetViews>
    <sheetView workbookViewId="0">
      <selection sqref="A1:A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gutierrez.marcelo</dc:creator>
  <cp:lastModifiedBy>gutierrez.marcelo</cp:lastModifiedBy>
  <dcterms:created xsi:type="dcterms:W3CDTF">2017-07-19T12:34:01Z</dcterms:created>
  <dcterms:modified xsi:type="dcterms:W3CDTF">2017-07-19T20:17:00Z</dcterms:modified>
</cp:coreProperties>
</file>