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Rita\Desktop\Vencimentos\"/>
    </mc:Choice>
  </mc:AlternateContent>
  <bookViews>
    <workbookView xWindow="0" yWindow="0" windowWidth="28800" windowHeight="14235"/>
  </bookViews>
  <sheets>
    <sheet name="Hugo Pedros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J81" i="1" l="1"/>
  <c r="BF80" i="1"/>
  <c r="BB80" i="1"/>
  <c r="BA80" i="1"/>
  <c r="BE80" i="1" s="1"/>
  <c r="AZ80" i="1"/>
  <c r="BC80" i="1" s="1"/>
  <c r="AY80" i="1"/>
  <c r="BD80" i="1" s="1"/>
  <c r="AX80" i="1"/>
  <c r="AW80" i="1"/>
  <c r="AV80" i="1"/>
  <c r="BC79" i="1"/>
  <c r="BB79" i="1"/>
  <c r="BF79" i="1" s="1"/>
  <c r="BG79" i="1" s="1"/>
  <c r="BH79" i="1" s="1"/>
  <c r="BA79" i="1"/>
  <c r="BE79" i="1" s="1"/>
  <c r="AZ79" i="1"/>
  <c r="AY79" i="1"/>
  <c r="BD79" i="1" s="1"/>
  <c r="AX79" i="1"/>
  <c r="AW79" i="1"/>
  <c r="AV79" i="1"/>
  <c r="BD78" i="1"/>
  <c r="BB78" i="1"/>
  <c r="BF78" i="1" s="1"/>
  <c r="BA78" i="1"/>
  <c r="BE78" i="1" s="1"/>
  <c r="AZ78" i="1"/>
  <c r="BC78" i="1" s="1"/>
  <c r="AY78" i="1"/>
  <c r="AX78" i="1"/>
  <c r="AW78" i="1"/>
  <c r="AV78" i="1"/>
  <c r="BE77" i="1"/>
  <c r="BD77" i="1"/>
  <c r="BB77" i="1"/>
  <c r="BF77" i="1" s="1"/>
  <c r="BA77" i="1"/>
  <c r="AZ77" i="1"/>
  <c r="BC77" i="1" s="1"/>
  <c r="BG77" i="1" s="1"/>
  <c r="BH77" i="1" s="1"/>
  <c r="AY77" i="1"/>
  <c r="AX77" i="1"/>
  <c r="AW77" i="1"/>
  <c r="AV77" i="1"/>
  <c r="BB76" i="1"/>
  <c r="BF76" i="1" s="1"/>
  <c r="BA76" i="1"/>
  <c r="BE76" i="1" s="1"/>
  <c r="AZ76" i="1"/>
  <c r="BC76" i="1" s="1"/>
  <c r="AY76" i="1"/>
  <c r="AX76" i="1"/>
  <c r="BD76" i="1" s="1"/>
  <c r="AW76" i="1"/>
  <c r="AV76" i="1"/>
  <c r="BC75" i="1"/>
  <c r="BG75" i="1" s="1"/>
  <c r="BH75" i="1" s="1"/>
  <c r="BB75" i="1"/>
  <c r="BF75" i="1" s="1"/>
  <c r="BA75" i="1"/>
  <c r="BE75" i="1" s="1"/>
  <c r="AZ75" i="1"/>
  <c r="AY75" i="1"/>
  <c r="BD75" i="1" s="1"/>
  <c r="AX75" i="1"/>
  <c r="AW75" i="1"/>
  <c r="AV75" i="1"/>
  <c r="BC74" i="1"/>
  <c r="BB74" i="1"/>
  <c r="BF74" i="1" s="1"/>
  <c r="BG74" i="1" s="1"/>
  <c r="BA74" i="1"/>
  <c r="BE74" i="1" s="1"/>
  <c r="AZ74" i="1"/>
  <c r="AY74" i="1"/>
  <c r="BD74" i="1" s="1"/>
  <c r="AX74" i="1"/>
  <c r="AW74" i="1"/>
  <c r="AV74" i="1"/>
  <c r="BD73" i="1"/>
  <c r="BB73" i="1"/>
  <c r="BF73" i="1" s="1"/>
  <c r="BA73" i="1"/>
  <c r="BE73" i="1" s="1"/>
  <c r="AZ73" i="1"/>
  <c r="BC73" i="1" s="1"/>
  <c r="AY73" i="1"/>
  <c r="AX73" i="1"/>
  <c r="AW73" i="1"/>
  <c r="AV73" i="1"/>
  <c r="BD72" i="1"/>
  <c r="BB72" i="1"/>
  <c r="BF72" i="1" s="1"/>
  <c r="BA72" i="1"/>
  <c r="BE72" i="1" s="1"/>
  <c r="AZ72" i="1"/>
  <c r="BC72" i="1" s="1"/>
  <c r="AY72" i="1"/>
  <c r="AX72" i="1"/>
  <c r="AW72" i="1"/>
  <c r="AV72" i="1"/>
  <c r="BE71" i="1"/>
  <c r="BD71" i="1"/>
  <c r="BB71" i="1"/>
  <c r="BF71" i="1" s="1"/>
  <c r="BA71" i="1"/>
  <c r="AZ71" i="1"/>
  <c r="BC71" i="1" s="1"/>
  <c r="BG71" i="1" s="1"/>
  <c r="BH71" i="1" s="1"/>
  <c r="AY71" i="1"/>
  <c r="AX71" i="1"/>
  <c r="AW71" i="1"/>
  <c r="AV71" i="1"/>
  <c r="BB70" i="1"/>
  <c r="BF70" i="1" s="1"/>
  <c r="BA70" i="1"/>
  <c r="BE70" i="1" s="1"/>
  <c r="AZ70" i="1"/>
  <c r="BC70" i="1" s="1"/>
  <c r="AY70" i="1"/>
  <c r="AX70" i="1"/>
  <c r="AW70" i="1"/>
  <c r="AV70" i="1"/>
  <c r="BM69" i="1"/>
  <c r="BL69" i="1"/>
  <c r="BK69" i="1"/>
  <c r="BG69" i="1"/>
  <c r="BH69" i="1" s="1"/>
  <c r="BC69" i="1"/>
  <c r="BB69" i="1"/>
  <c r="BF69" i="1" s="1"/>
  <c r="BA69" i="1"/>
  <c r="BE69" i="1" s="1"/>
  <c r="AZ69" i="1"/>
  <c r="AY69" i="1"/>
  <c r="BD69" i="1" s="1"/>
  <c r="AX69" i="1"/>
  <c r="AW69" i="1"/>
  <c r="AV69" i="1"/>
  <c r="BC68" i="1"/>
  <c r="BG68" i="1" s="1"/>
  <c r="BB68" i="1"/>
  <c r="BF68" i="1" s="1"/>
  <c r="BA68" i="1"/>
  <c r="BE68" i="1" s="1"/>
  <c r="AZ68" i="1"/>
  <c r="AY68" i="1"/>
  <c r="BD68" i="1" s="1"/>
  <c r="AX68" i="1"/>
  <c r="AW68" i="1"/>
  <c r="AV68" i="1"/>
  <c r="BD67" i="1"/>
  <c r="BB67" i="1"/>
  <c r="BF67" i="1" s="1"/>
  <c r="BA67" i="1"/>
  <c r="AZ67" i="1"/>
  <c r="BC67" i="1" s="1"/>
  <c r="AY67" i="1"/>
  <c r="AX67" i="1"/>
  <c r="AW67" i="1"/>
  <c r="AV67" i="1"/>
  <c r="BD66" i="1"/>
  <c r="BB66" i="1"/>
  <c r="BA66" i="1"/>
  <c r="BE66" i="1" s="1"/>
  <c r="AZ66" i="1"/>
  <c r="AY66" i="1"/>
  <c r="AX66" i="1"/>
  <c r="AW66" i="1"/>
  <c r="AV66" i="1"/>
  <c r="BF65" i="1"/>
  <c r="BB65" i="1"/>
  <c r="BA65" i="1"/>
  <c r="BE65" i="1" s="1"/>
  <c r="AZ65" i="1"/>
  <c r="BC65" i="1" s="1"/>
  <c r="AY65" i="1"/>
  <c r="AX65" i="1"/>
  <c r="BD65" i="1" s="1"/>
  <c r="AW65" i="1"/>
  <c r="AV65" i="1"/>
  <c r="BG64" i="1"/>
  <c r="BH64" i="1" s="1"/>
  <c r="BC64" i="1"/>
  <c r="BB64" i="1"/>
  <c r="BF64" i="1" s="1"/>
  <c r="BA64" i="1"/>
  <c r="BE64" i="1" s="1"/>
  <c r="AZ64" i="1"/>
  <c r="AY64" i="1"/>
  <c r="BD64" i="1" s="1"/>
  <c r="AX64" i="1"/>
  <c r="AW64" i="1"/>
  <c r="AV64" i="1"/>
  <c r="BD63" i="1"/>
  <c r="BB63" i="1"/>
  <c r="BF63" i="1" s="1"/>
  <c r="BA63" i="1"/>
  <c r="BE63" i="1" s="1"/>
  <c r="AZ63" i="1"/>
  <c r="BC63" i="1" s="1"/>
  <c r="BG63" i="1" s="1"/>
  <c r="BH63" i="1" s="1"/>
  <c r="AY63" i="1"/>
  <c r="AX63" i="1"/>
  <c r="AW63" i="1"/>
  <c r="AV63" i="1"/>
  <c r="BE62" i="1"/>
  <c r="BD62" i="1"/>
  <c r="BB62" i="1"/>
  <c r="BF62" i="1" s="1"/>
  <c r="BA62" i="1"/>
  <c r="AZ62" i="1"/>
  <c r="BC62" i="1" s="1"/>
  <c r="AY62" i="1"/>
  <c r="AX62" i="1"/>
  <c r="AW62" i="1"/>
  <c r="AV62" i="1"/>
  <c r="BB61" i="1"/>
  <c r="BF61" i="1" s="1"/>
  <c r="BA61" i="1"/>
  <c r="BE61" i="1" s="1"/>
  <c r="AZ61" i="1"/>
  <c r="BC61" i="1" s="1"/>
  <c r="AY61" i="1"/>
  <c r="AX61" i="1"/>
  <c r="AW61" i="1"/>
  <c r="AV61" i="1"/>
  <c r="BB60" i="1"/>
  <c r="BF60" i="1" s="1"/>
  <c r="BA60" i="1"/>
  <c r="BE60" i="1" s="1"/>
  <c r="AZ60" i="1"/>
  <c r="BC60" i="1" s="1"/>
  <c r="AY60" i="1"/>
  <c r="AX60" i="1"/>
  <c r="AW60" i="1"/>
  <c r="AV60" i="1"/>
  <c r="BC59" i="1"/>
  <c r="BG59" i="1" s="1"/>
  <c r="BH59" i="1" s="1"/>
  <c r="BB59" i="1"/>
  <c r="BF59" i="1" s="1"/>
  <c r="BA59" i="1"/>
  <c r="BE59" i="1" s="1"/>
  <c r="AZ59" i="1"/>
  <c r="AY59" i="1"/>
  <c r="BD59" i="1" s="1"/>
  <c r="AX59" i="1"/>
  <c r="AW59" i="1"/>
  <c r="AV59" i="1"/>
  <c r="BG58" i="1"/>
  <c r="BC58" i="1"/>
  <c r="BB58" i="1"/>
  <c r="BF58" i="1" s="1"/>
  <c r="BA58" i="1"/>
  <c r="BE58" i="1" s="1"/>
  <c r="AZ58" i="1"/>
  <c r="AY58" i="1"/>
  <c r="BD58" i="1" s="1"/>
  <c r="AX58" i="1"/>
  <c r="AW58" i="1"/>
  <c r="AV58" i="1"/>
  <c r="BD57" i="1"/>
  <c r="BB57" i="1"/>
  <c r="BF57" i="1" s="1"/>
  <c r="BA57" i="1"/>
  <c r="BE57" i="1" s="1"/>
  <c r="AZ57" i="1"/>
  <c r="BC57" i="1" s="1"/>
  <c r="BG57" i="1" s="1"/>
  <c r="BH57" i="1" s="1"/>
  <c r="AY57" i="1"/>
  <c r="AX57" i="1"/>
  <c r="AW57" i="1"/>
  <c r="AV57" i="1"/>
  <c r="BE56" i="1"/>
  <c r="BD56" i="1"/>
  <c r="BB56" i="1"/>
  <c r="BF56" i="1" s="1"/>
  <c r="BA56" i="1"/>
  <c r="AZ56" i="1"/>
  <c r="BC56" i="1" s="1"/>
  <c r="AY56" i="1"/>
  <c r="AX56" i="1"/>
  <c r="AW56" i="1"/>
  <c r="AV56" i="1"/>
  <c r="BB55" i="1"/>
  <c r="BF55" i="1" s="1"/>
  <c r="BA55" i="1"/>
  <c r="BE55" i="1" s="1"/>
  <c r="AZ55" i="1"/>
  <c r="BC55" i="1" s="1"/>
  <c r="AY55" i="1"/>
  <c r="AX55" i="1"/>
  <c r="AW55" i="1"/>
  <c r="AV55" i="1"/>
  <c r="BC54" i="1"/>
  <c r="BG54" i="1" s="1"/>
  <c r="BH54" i="1" s="1"/>
  <c r="BB54" i="1"/>
  <c r="BF54" i="1" s="1"/>
  <c r="BA54" i="1"/>
  <c r="BE54" i="1" s="1"/>
  <c r="AZ54" i="1"/>
  <c r="AY54" i="1"/>
  <c r="BD54" i="1" s="1"/>
  <c r="AX54" i="1"/>
  <c r="AW54" i="1"/>
  <c r="AV54" i="1"/>
  <c r="BD53" i="1"/>
  <c r="BB53" i="1"/>
  <c r="BF53" i="1" s="1"/>
  <c r="BA53" i="1"/>
  <c r="AZ53" i="1"/>
  <c r="BC53" i="1" s="1"/>
  <c r="BG53" i="1" s="1"/>
  <c r="BH53" i="1" s="1"/>
  <c r="AY53" i="1"/>
  <c r="AX53" i="1"/>
  <c r="AW53" i="1"/>
  <c r="AV53" i="1"/>
  <c r="BD52" i="1"/>
  <c r="BB52" i="1"/>
  <c r="BA52" i="1"/>
  <c r="BE52" i="1" s="1"/>
  <c r="AZ52" i="1"/>
  <c r="AY52" i="1"/>
  <c r="AX52" i="1"/>
  <c r="AW52" i="1"/>
  <c r="AV52" i="1"/>
  <c r="BF51" i="1"/>
  <c r="BB51" i="1"/>
  <c r="BA51" i="1"/>
  <c r="BE51" i="1" s="1"/>
  <c r="AZ51" i="1"/>
  <c r="BC51" i="1" s="1"/>
  <c r="AY51" i="1"/>
  <c r="BD51" i="1" s="1"/>
  <c r="AX51" i="1"/>
  <c r="AW51" i="1"/>
  <c r="AV51" i="1"/>
  <c r="BC50" i="1"/>
  <c r="BB50" i="1"/>
  <c r="BF50" i="1" s="1"/>
  <c r="BG50" i="1" s="1"/>
  <c r="BH50" i="1" s="1"/>
  <c r="BA50" i="1"/>
  <c r="BE50" i="1" s="1"/>
  <c r="AZ50" i="1"/>
  <c r="AY50" i="1"/>
  <c r="BD50" i="1" s="1"/>
  <c r="AX50" i="1"/>
  <c r="AW50" i="1"/>
  <c r="AV50" i="1"/>
  <c r="BD49" i="1"/>
  <c r="BB49" i="1"/>
  <c r="BF49" i="1" s="1"/>
  <c r="BA49" i="1"/>
  <c r="BE49" i="1" s="1"/>
  <c r="AZ49" i="1"/>
  <c r="BC49" i="1" s="1"/>
  <c r="AY49" i="1"/>
  <c r="AX49" i="1"/>
  <c r="AW49" i="1"/>
  <c r="AV49" i="1"/>
  <c r="BE48" i="1"/>
  <c r="BD48" i="1"/>
  <c r="BB48" i="1"/>
  <c r="BF48" i="1" s="1"/>
  <c r="BA48" i="1"/>
  <c r="AZ48" i="1"/>
  <c r="BC48" i="1" s="1"/>
  <c r="BG48" i="1" s="1"/>
  <c r="BH48" i="1" s="1"/>
  <c r="AY48" i="1"/>
  <c r="AX48" i="1"/>
  <c r="AW48" i="1"/>
  <c r="AV48" i="1"/>
  <c r="BB47" i="1"/>
  <c r="BF47" i="1" s="1"/>
  <c r="BA47" i="1"/>
  <c r="BE47" i="1" s="1"/>
  <c r="AZ47" i="1"/>
  <c r="BC47" i="1" s="1"/>
  <c r="AY47" i="1"/>
  <c r="AX47" i="1"/>
  <c r="AW47" i="1"/>
  <c r="AV47" i="1"/>
  <c r="BB46" i="1"/>
  <c r="BF46" i="1" s="1"/>
  <c r="BA46" i="1"/>
  <c r="BE46" i="1" s="1"/>
  <c r="AZ46" i="1"/>
  <c r="BC46" i="1" s="1"/>
  <c r="AY46" i="1"/>
  <c r="AX46" i="1"/>
  <c r="AW46" i="1"/>
  <c r="AV46" i="1"/>
  <c r="BC45" i="1"/>
  <c r="BG45" i="1" s="1"/>
  <c r="BH45" i="1" s="1"/>
  <c r="BB45" i="1"/>
  <c r="BF45" i="1" s="1"/>
  <c r="BA45" i="1"/>
  <c r="BE45" i="1" s="1"/>
  <c r="AZ45" i="1"/>
  <c r="AY45" i="1"/>
  <c r="BD45" i="1" s="1"/>
  <c r="AX45" i="1"/>
  <c r="AW45" i="1"/>
  <c r="AV45" i="1"/>
  <c r="BD44" i="1"/>
  <c r="BB44" i="1"/>
  <c r="BF44" i="1" s="1"/>
  <c r="BA44" i="1"/>
  <c r="AZ44" i="1"/>
  <c r="BC44" i="1" s="1"/>
  <c r="AY44" i="1"/>
  <c r="AX44" i="1"/>
  <c r="AW44" i="1"/>
  <c r="AV44" i="1"/>
  <c r="BD43" i="1"/>
  <c r="BB43" i="1"/>
  <c r="BA43" i="1"/>
  <c r="BE43" i="1" s="1"/>
  <c r="AZ43" i="1"/>
  <c r="AY43" i="1"/>
  <c r="AX43" i="1"/>
  <c r="AW43" i="1"/>
  <c r="AV43" i="1"/>
  <c r="BF42" i="1"/>
  <c r="BB42" i="1"/>
  <c r="BA42" i="1"/>
  <c r="BE42" i="1" s="1"/>
  <c r="AZ42" i="1"/>
  <c r="BC42" i="1" s="1"/>
  <c r="AY42" i="1"/>
  <c r="BD42" i="1" s="1"/>
  <c r="AX42" i="1"/>
  <c r="AW42" i="1"/>
  <c r="AV42" i="1"/>
  <c r="BG41" i="1"/>
  <c r="BH41" i="1" s="1"/>
  <c r="BC41" i="1"/>
  <c r="BB41" i="1"/>
  <c r="BF41" i="1" s="1"/>
  <c r="BA41" i="1"/>
  <c r="BE41" i="1" s="1"/>
  <c r="AZ41" i="1"/>
  <c r="AY41" i="1"/>
  <c r="BD41" i="1" s="1"/>
  <c r="AX41" i="1"/>
  <c r="AW41" i="1"/>
  <c r="AV41" i="1"/>
  <c r="BD40" i="1"/>
  <c r="BB40" i="1"/>
  <c r="BF40" i="1" s="1"/>
  <c r="BA40" i="1"/>
  <c r="BE40" i="1" s="1"/>
  <c r="AZ40" i="1"/>
  <c r="BC40" i="1" s="1"/>
  <c r="BG40" i="1" s="1"/>
  <c r="BH40" i="1" s="1"/>
  <c r="AY40" i="1"/>
  <c r="AX40" i="1"/>
  <c r="AW40" i="1"/>
  <c r="AV40" i="1"/>
  <c r="BE39" i="1"/>
  <c r="BD39" i="1"/>
  <c r="BB39" i="1"/>
  <c r="BF39" i="1" s="1"/>
  <c r="BA39" i="1"/>
  <c r="AZ39" i="1"/>
  <c r="BC39" i="1" s="1"/>
  <c r="AY39" i="1"/>
  <c r="AX39" i="1"/>
  <c r="AW39" i="1"/>
  <c r="AV39" i="1"/>
  <c r="BB38" i="1"/>
  <c r="BF38" i="1" s="1"/>
  <c r="BA38" i="1"/>
  <c r="BE38" i="1" s="1"/>
  <c r="AZ38" i="1"/>
  <c r="BC38" i="1" s="1"/>
  <c r="AY38" i="1"/>
  <c r="AX38" i="1"/>
  <c r="AW38" i="1"/>
  <c r="AV38" i="1"/>
  <c r="BC37" i="1"/>
  <c r="BG37" i="1" s="1"/>
  <c r="BH37" i="1" s="1"/>
  <c r="BB37" i="1"/>
  <c r="BF37" i="1" s="1"/>
  <c r="BA37" i="1"/>
  <c r="BE37" i="1" s="1"/>
  <c r="AZ37" i="1"/>
  <c r="AY37" i="1"/>
  <c r="BD37" i="1" s="1"/>
  <c r="AX37" i="1"/>
  <c r="AW37" i="1"/>
  <c r="AV37" i="1"/>
  <c r="BD36" i="1"/>
  <c r="BB36" i="1"/>
  <c r="BF36" i="1" s="1"/>
  <c r="BA36" i="1"/>
  <c r="AZ36" i="1"/>
  <c r="BC36" i="1" s="1"/>
  <c r="BG36" i="1" s="1"/>
  <c r="BH36" i="1" s="1"/>
  <c r="AY36" i="1"/>
  <c r="AX36" i="1"/>
  <c r="AW36" i="1"/>
  <c r="AV36" i="1"/>
  <c r="BD35" i="1"/>
  <c r="BB35" i="1"/>
  <c r="BA35" i="1"/>
  <c r="BE35" i="1" s="1"/>
  <c r="AZ35" i="1"/>
  <c r="AY35" i="1"/>
  <c r="AX35" i="1"/>
  <c r="AW35" i="1"/>
  <c r="AV35" i="1"/>
  <c r="BF34" i="1"/>
  <c r="BB34" i="1"/>
  <c r="BA34" i="1"/>
  <c r="BE34" i="1" s="1"/>
  <c r="AZ34" i="1"/>
  <c r="BC34" i="1" s="1"/>
  <c r="AY34" i="1"/>
  <c r="BD34" i="1" s="1"/>
  <c r="AX34" i="1"/>
  <c r="AW34" i="1"/>
  <c r="AV34" i="1"/>
  <c r="BC33" i="1"/>
  <c r="BB33" i="1"/>
  <c r="BF33" i="1" s="1"/>
  <c r="BG33" i="1" s="1"/>
  <c r="BH33" i="1" s="1"/>
  <c r="BA33" i="1"/>
  <c r="BE33" i="1" s="1"/>
  <c r="AZ33" i="1"/>
  <c r="AY33" i="1"/>
  <c r="BD33" i="1" s="1"/>
  <c r="AX33" i="1"/>
  <c r="AW33" i="1"/>
  <c r="AV33" i="1"/>
  <c r="BC32" i="1"/>
  <c r="BG32" i="1" s="1"/>
  <c r="BB32" i="1"/>
  <c r="BF32" i="1" s="1"/>
  <c r="BA32" i="1"/>
  <c r="BE32" i="1" s="1"/>
  <c r="AZ32" i="1"/>
  <c r="AY32" i="1"/>
  <c r="BD32" i="1" s="1"/>
  <c r="AX32" i="1"/>
  <c r="AW32" i="1"/>
  <c r="AV32" i="1"/>
  <c r="BD31" i="1"/>
  <c r="BB31" i="1"/>
  <c r="BF31" i="1" s="1"/>
  <c r="BA31" i="1"/>
  <c r="AZ31" i="1"/>
  <c r="BC31" i="1" s="1"/>
  <c r="BG31" i="1" s="1"/>
  <c r="BH31" i="1" s="1"/>
  <c r="AY31" i="1"/>
  <c r="AX31" i="1"/>
  <c r="AW31" i="1"/>
  <c r="AV31" i="1"/>
  <c r="BD30" i="1"/>
  <c r="BB30" i="1"/>
  <c r="BA30" i="1"/>
  <c r="BE30" i="1" s="1"/>
  <c r="AZ30" i="1"/>
  <c r="AY30" i="1"/>
  <c r="AX30" i="1"/>
  <c r="AW30" i="1"/>
  <c r="AV30" i="1"/>
  <c r="BB29" i="1"/>
  <c r="BF29" i="1" s="1"/>
  <c r="BA29" i="1"/>
  <c r="BE29" i="1" s="1"/>
  <c r="AZ29" i="1"/>
  <c r="BC29" i="1" s="1"/>
  <c r="AY29" i="1"/>
  <c r="AX29" i="1"/>
  <c r="AW29" i="1"/>
  <c r="AV29" i="1"/>
  <c r="BF28" i="1"/>
  <c r="BC28" i="1"/>
  <c r="BG28" i="1" s="1"/>
  <c r="BH28" i="1" s="1"/>
  <c r="BB28" i="1"/>
  <c r="BA28" i="1"/>
  <c r="BE28" i="1" s="1"/>
  <c r="AZ28" i="1"/>
  <c r="AY28" i="1"/>
  <c r="AX28" i="1"/>
  <c r="AW28" i="1"/>
  <c r="AV28" i="1"/>
  <c r="BC27" i="1"/>
  <c r="BB27" i="1"/>
  <c r="BA27" i="1"/>
  <c r="BE27" i="1" s="1"/>
  <c r="AZ27" i="1"/>
  <c r="AY27" i="1"/>
  <c r="BD27" i="1" s="1"/>
  <c r="AX27" i="1"/>
  <c r="AW27" i="1"/>
  <c r="AV27" i="1"/>
  <c r="BB26" i="1"/>
  <c r="BF26" i="1" s="1"/>
  <c r="BA26" i="1"/>
  <c r="AZ26" i="1"/>
  <c r="BC26" i="1" s="1"/>
  <c r="AY26" i="1"/>
  <c r="AX26" i="1"/>
  <c r="BD26" i="1" s="1"/>
  <c r="AW26" i="1"/>
  <c r="AV26" i="1"/>
  <c r="BF25" i="1"/>
  <c r="BB25" i="1"/>
  <c r="BA25" i="1"/>
  <c r="BE25" i="1" s="1"/>
  <c r="AZ25" i="1"/>
  <c r="AY25" i="1"/>
  <c r="BD25" i="1" s="1"/>
  <c r="AX25" i="1"/>
  <c r="AW25" i="1"/>
  <c r="BC25" i="1" s="1"/>
  <c r="BG25" i="1" s="1"/>
  <c r="BH25" i="1" s="1"/>
  <c r="AV25" i="1"/>
  <c r="BF24" i="1"/>
  <c r="BC24" i="1"/>
  <c r="BG24" i="1" s="1"/>
  <c r="BH24" i="1" s="1"/>
  <c r="BB24" i="1"/>
  <c r="BA24" i="1"/>
  <c r="BE24" i="1" s="1"/>
  <c r="AZ24" i="1"/>
  <c r="AY24" i="1"/>
  <c r="BD24" i="1" s="1"/>
  <c r="AX24" i="1"/>
  <c r="AW24" i="1"/>
  <c r="AV24" i="1"/>
  <c r="BB23" i="1"/>
  <c r="BA23" i="1"/>
  <c r="BE23" i="1" s="1"/>
  <c r="AZ23" i="1"/>
  <c r="AY23" i="1"/>
  <c r="BD23" i="1" s="1"/>
  <c r="AX23" i="1"/>
  <c r="AW23" i="1"/>
  <c r="BC23" i="1" s="1"/>
  <c r="AV23" i="1"/>
  <c r="BB22" i="1"/>
  <c r="BF22" i="1" s="1"/>
  <c r="BA22" i="1"/>
  <c r="AZ22" i="1"/>
  <c r="BC22" i="1" s="1"/>
  <c r="AY22" i="1"/>
  <c r="BD22" i="1" s="1"/>
  <c r="AX22" i="1"/>
  <c r="AW22" i="1"/>
  <c r="AV22" i="1"/>
  <c r="BB21" i="1"/>
  <c r="BF21" i="1" s="1"/>
  <c r="BA21" i="1"/>
  <c r="BE21" i="1" s="1"/>
  <c r="AZ21" i="1"/>
  <c r="AY21" i="1"/>
  <c r="BD21" i="1" s="1"/>
  <c r="AX21" i="1"/>
  <c r="AW21" i="1"/>
  <c r="BC21" i="1" s="1"/>
  <c r="AV21" i="1"/>
  <c r="BB20" i="1"/>
  <c r="BF20" i="1" s="1"/>
  <c r="BA20" i="1"/>
  <c r="BE20" i="1" s="1"/>
  <c r="AZ20" i="1"/>
  <c r="BC20" i="1" s="1"/>
  <c r="AY20" i="1"/>
  <c r="AX20" i="1"/>
  <c r="BD20" i="1" s="1"/>
  <c r="AW20" i="1"/>
  <c r="AV20" i="1"/>
  <c r="BH19" i="1"/>
  <c r="BG19" i="1"/>
  <c r="BF19" i="1"/>
  <c r="BC19" i="1"/>
  <c r="BB19" i="1"/>
  <c r="BA19" i="1"/>
  <c r="AZ19" i="1"/>
  <c r="AW19" i="1"/>
  <c r="BG20" i="1" l="1"/>
  <c r="BH20" i="1" s="1"/>
  <c r="BG21" i="1"/>
  <c r="BH21" i="1" s="1"/>
  <c r="BG46" i="1"/>
  <c r="BG47" i="1"/>
  <c r="BH47" i="1" s="1"/>
  <c r="BG70" i="1"/>
  <c r="BH70" i="1" s="1"/>
  <c r="BG76" i="1"/>
  <c r="BH76" i="1" s="1"/>
  <c r="BF23" i="1"/>
  <c r="BG23" i="1" s="1"/>
  <c r="BH23" i="1" s="1"/>
  <c r="BD29" i="1"/>
  <c r="BF30" i="1"/>
  <c r="BE31" i="1"/>
  <c r="BF35" i="1"/>
  <c r="BE36" i="1"/>
  <c r="BD38" i="1"/>
  <c r="BG42" i="1"/>
  <c r="BH42" i="1" s="1"/>
  <c r="BC43" i="1"/>
  <c r="BG49" i="1"/>
  <c r="BH49" i="1" s="1"/>
  <c r="BF52" i="1"/>
  <c r="BE53" i="1"/>
  <c r="BD55" i="1"/>
  <c r="BD60" i="1"/>
  <c r="BD61" i="1"/>
  <c r="BG65" i="1"/>
  <c r="BH65" i="1" s="1"/>
  <c r="BC66" i="1"/>
  <c r="BG66" i="1" s="1"/>
  <c r="BH66" i="1" s="1"/>
  <c r="BN69" i="1"/>
  <c r="BG72" i="1"/>
  <c r="BG73" i="1"/>
  <c r="BH73" i="1" s="1"/>
  <c r="BG78" i="1"/>
  <c r="BH78" i="1" s="1"/>
  <c r="BG22" i="1"/>
  <c r="BH22" i="1" s="1"/>
  <c r="BG26" i="1"/>
  <c r="BH26" i="1" s="1"/>
  <c r="BG38" i="1"/>
  <c r="BH38" i="1" s="1"/>
  <c r="BG44" i="1"/>
  <c r="BH44" i="1" s="1"/>
  <c r="BG55" i="1"/>
  <c r="BH55" i="1" s="1"/>
  <c r="BG56" i="1"/>
  <c r="BH56" i="1" s="1"/>
  <c r="BG60" i="1"/>
  <c r="BG61" i="1"/>
  <c r="BH61" i="1" s="1"/>
  <c r="BG62" i="1"/>
  <c r="BH62" i="1" s="1"/>
  <c r="BG67" i="1"/>
  <c r="BH67" i="1" s="1"/>
  <c r="BE22" i="1"/>
  <c r="BE26" i="1"/>
  <c r="BG29" i="1"/>
  <c r="BH29" i="1" s="1"/>
  <c r="BG39" i="1"/>
  <c r="BH39" i="1" s="1"/>
  <c r="BF27" i="1"/>
  <c r="BG27" i="1" s="1"/>
  <c r="BH27" i="1" s="1"/>
  <c r="BD28" i="1"/>
  <c r="BC30" i="1"/>
  <c r="BG30" i="1" s="1"/>
  <c r="BH30" i="1" s="1"/>
  <c r="BG34" i="1"/>
  <c r="BH34" i="1" s="1"/>
  <c r="BC35" i="1"/>
  <c r="BG35" i="1" s="1"/>
  <c r="BH35" i="1" s="1"/>
  <c r="BF43" i="1"/>
  <c r="BE44" i="1"/>
  <c r="BD46" i="1"/>
  <c r="BD47" i="1"/>
  <c r="BG51" i="1"/>
  <c r="BH51" i="1" s="1"/>
  <c r="BC52" i="1"/>
  <c r="BG52" i="1" s="1"/>
  <c r="BH52" i="1" s="1"/>
  <c r="BF66" i="1"/>
  <c r="BE67" i="1"/>
  <c r="BD70" i="1"/>
  <c r="BG80" i="1"/>
  <c r="BH80" i="1" s="1"/>
  <c r="BG43" i="1" l="1"/>
  <c r="BH43" i="1" s="1"/>
</calcChain>
</file>

<file path=xl/sharedStrings.xml><?xml version="1.0" encoding="utf-8"?>
<sst xmlns="http://schemas.openxmlformats.org/spreadsheetml/2006/main" count="236" uniqueCount="71">
  <si>
    <t>Maxlac, Lda</t>
  </si>
  <si>
    <t>Rua Casal do Cego S/N, Covinhas, Marrazes</t>
  </si>
  <si>
    <t>2415-315</t>
  </si>
  <si>
    <t>Leiria</t>
  </si>
  <si>
    <t>+351 244817605</t>
  </si>
  <si>
    <t>514325577</t>
  </si>
  <si>
    <t>www.maxlac.pt   geral@maxlac.pt</t>
  </si>
  <si>
    <t>Gerado em  25/01/2024 - 17:28:19 Por Ana</t>
  </si>
  <si>
    <t xml:space="preserve">  Resultados por funcionários com total de acumulados (8 movimentos)</t>
  </si>
  <si>
    <t>Período : 01/02/2024 - 22/02/2024</t>
  </si>
  <si>
    <t>Número</t>
  </si>
  <si>
    <t>138</t>
  </si>
  <si>
    <t>Nome</t>
  </si>
  <si>
    <t>Hugo Farinha Pedrosa</t>
  </si>
  <si>
    <t>Departamento</t>
  </si>
  <si>
    <t>Produção</t>
  </si>
  <si>
    <t>Data</t>
  </si>
  <si>
    <t>Tipo</t>
  </si>
  <si>
    <t>E1</t>
  </si>
  <si>
    <t>S1</t>
  </si>
  <si>
    <t>E2</t>
  </si>
  <si>
    <t>S2</t>
  </si>
  <si>
    <t>E3</t>
  </si>
  <si>
    <t>S3</t>
  </si>
  <si>
    <t>E4</t>
  </si>
  <si>
    <t>S4</t>
  </si>
  <si>
    <t>Obj.</t>
  </si>
  <si>
    <t>Aus.</t>
  </si>
  <si>
    <t>Falta</t>
  </si>
  <si>
    <t>Efect</t>
  </si>
  <si>
    <t>Extra</t>
  </si>
  <si>
    <t>Justificação</t>
  </si>
  <si>
    <t>Dia</t>
  </si>
  <si>
    <t>Manhã</t>
  </si>
  <si>
    <t>Lanche</t>
  </si>
  <si>
    <t xml:space="preserve">Lanche </t>
  </si>
  <si>
    <t>Almoço</t>
  </si>
  <si>
    <t>Almoço2</t>
  </si>
  <si>
    <t>Tarde</t>
  </si>
  <si>
    <t>Coluna5</t>
  </si>
  <si>
    <t>Coluna6</t>
  </si>
  <si>
    <t>Coluna7</t>
  </si>
  <si>
    <t>Coluna8</t>
  </si>
  <si>
    <t>Horas</t>
  </si>
  <si>
    <t>1ª hora</t>
  </si>
  <si>
    <t>2ª hora</t>
  </si>
  <si>
    <t>sábado</t>
  </si>
  <si>
    <t>Falta parcial</t>
  </si>
  <si>
    <t>08:00</t>
  </si>
  <si>
    <t>00:00</t>
  </si>
  <si>
    <t>00:08</t>
  </si>
  <si>
    <t>07:52</t>
  </si>
  <si>
    <t>Normal</t>
  </si>
  <si>
    <t>00:05</t>
  </si>
  <si>
    <t>07:55</t>
  </si>
  <si>
    <t>00:20</t>
  </si>
  <si>
    <t>07:40</t>
  </si>
  <si>
    <t>Folga</t>
  </si>
  <si>
    <t>00:02</t>
  </si>
  <si>
    <t>07:58</t>
  </si>
  <si>
    <t>00:03</t>
  </si>
  <si>
    <t>07:57</t>
  </si>
  <si>
    <t>00:01</t>
  </si>
  <si>
    <t>07:59</t>
  </si>
  <si>
    <t>04:31</t>
  </si>
  <si>
    <t>03:29</t>
  </si>
  <si>
    <t>Feriado</t>
  </si>
  <si>
    <t>03:18</t>
  </si>
  <si>
    <t>04:42</t>
  </si>
  <si>
    <t>00:06</t>
  </si>
  <si>
    <t>07:54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</si>
</sst>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400]h:mm:ss\ AM/PM"/>
    <numFmt numFmtId="165" formatCode="dd\/mm\/yyyy"/>
    <numFmt numFmtId="166" formatCode="h\:mm\ "/>
  </numFmts>
  <fonts count="13" x14ac:knownFonts="1">
    <font>
      <sz val="10"/>
      <color indexed="8"/>
      <name val="ARIAL"/>
      <charset val="1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sz val="7"/>
      <color indexed="8"/>
      <name val="Arial"/>
      <family val="2"/>
    </font>
    <font>
      <b/>
      <sz val="8"/>
      <color indexed="8"/>
      <name val="Verdana"/>
      <family val="2"/>
    </font>
    <font>
      <b/>
      <sz val="9"/>
      <color indexed="8"/>
      <name val="Arial"/>
      <family val="2"/>
    </font>
    <font>
      <b/>
      <sz val="9"/>
      <color indexed="8"/>
      <name val="ARIAL"/>
      <charset val="1"/>
    </font>
    <font>
      <sz val="9"/>
      <color indexed="8"/>
      <name val="ARIAL"/>
      <charset val="1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8"/>
      <color indexed="8"/>
      <name val="ARIAL"/>
      <charset val="1"/>
    </font>
    <font>
      <sz val="10"/>
      <color indexed="8"/>
      <name val="Arial"/>
      <family val="2"/>
    </font>
    <font>
      <sz val="9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>
      <alignment vertical="top"/>
    </xf>
  </cellStyleXfs>
  <cellXfs count="39">
    <xf numFmtId="0" fontId="0" fillId="0" borderId="0" xfId="0">
      <alignment vertical="top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right" vertical="top"/>
    </xf>
    <xf numFmtId="0" fontId="4" fillId="2" borderId="0" xfId="0" applyFont="1" applyFill="1" applyAlignment="1">
      <alignment horizontal="left" vertical="top"/>
    </xf>
    <xf numFmtId="164" fontId="0" fillId="0" borderId="0" xfId="0" applyNumberFormat="1">
      <alignment vertical="top"/>
    </xf>
    <xf numFmtId="0" fontId="5" fillId="0" borderId="0" xfId="0" applyFont="1" applyAlignment="1">
      <alignment horizontal="right" vertical="top"/>
    </xf>
    <xf numFmtId="0" fontId="6" fillId="0" borderId="0" xfId="0" applyFont="1" applyAlignment="1">
      <alignment horizontal="right" vertical="top"/>
    </xf>
    <xf numFmtId="0" fontId="7" fillId="0" borderId="0" xfId="0" applyFont="1" applyAlignment="1">
      <alignment horizontal="right" vertical="top"/>
    </xf>
    <xf numFmtId="0" fontId="7" fillId="0" borderId="0" xfId="0" applyFont="1" applyAlignment="1">
      <alignment horizontal="left" vertical="top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center" vertical="top"/>
    </xf>
    <xf numFmtId="20" fontId="8" fillId="3" borderId="1" xfId="0" applyNumberFormat="1" applyFont="1" applyFill="1" applyBorder="1">
      <alignment vertical="top"/>
    </xf>
    <xf numFmtId="20" fontId="8" fillId="3" borderId="2" xfId="0" applyNumberFormat="1" applyFont="1" applyFill="1" applyBorder="1">
      <alignment vertical="top"/>
    </xf>
    <xf numFmtId="0" fontId="8" fillId="3" borderId="2" xfId="0" applyFont="1" applyFill="1" applyBorder="1">
      <alignment vertical="top"/>
    </xf>
    <xf numFmtId="0" fontId="8" fillId="3" borderId="3" xfId="0" applyFont="1" applyFill="1" applyBorder="1">
      <alignment vertical="top"/>
    </xf>
    <xf numFmtId="0" fontId="8" fillId="3" borderId="0" xfId="0" applyFont="1" applyFill="1">
      <alignment vertical="top"/>
    </xf>
    <xf numFmtId="164" fontId="9" fillId="4" borderId="1" xfId="0" applyNumberFormat="1" applyFont="1" applyFill="1" applyBorder="1">
      <alignment vertical="top"/>
    </xf>
    <xf numFmtId="164" fontId="9" fillId="4" borderId="2" xfId="0" applyNumberFormat="1" applyFont="1" applyFill="1" applyBorder="1">
      <alignment vertical="top"/>
    </xf>
    <xf numFmtId="164" fontId="9" fillId="4" borderId="3" xfId="0" applyNumberFormat="1" applyFont="1" applyFill="1" applyBorder="1">
      <alignment vertical="top"/>
    </xf>
    <xf numFmtId="0" fontId="7" fillId="0" borderId="0" xfId="0" applyFont="1" applyAlignment="1">
      <alignment horizontal="center" vertical="top"/>
    </xf>
    <xf numFmtId="166" fontId="10" fillId="0" borderId="0" xfId="0" applyNumberFormat="1" applyFont="1" applyAlignment="1">
      <alignment horizontal="center" vertical="top"/>
    </xf>
    <xf numFmtId="166" fontId="10" fillId="0" borderId="0" xfId="0" applyNumberFormat="1" applyFont="1" applyAlignment="1">
      <alignment horizontal="center" vertical="top"/>
    </xf>
    <xf numFmtId="164" fontId="9" fillId="0" borderId="1" xfId="0" applyNumberFormat="1" applyFont="1" applyFill="1" applyBorder="1" applyAlignment="1">
      <alignment horizontal="center" vertical="top"/>
    </xf>
    <xf numFmtId="164" fontId="9" fillId="0" borderId="2" xfId="0" applyNumberFormat="1" applyFont="1" applyFill="1" applyBorder="1" applyAlignment="1">
      <alignment horizontal="center" vertical="top"/>
    </xf>
    <xf numFmtId="164" fontId="9" fillId="5" borderId="2" xfId="0" applyNumberFormat="1" applyFont="1" applyFill="1" applyBorder="1" applyAlignment="1">
      <alignment horizontal="center" vertical="top"/>
    </xf>
    <xf numFmtId="164" fontId="9" fillId="6" borderId="3" xfId="0" applyNumberFormat="1" applyFont="1" applyFill="1" applyBorder="1" applyAlignment="1">
      <alignment horizontal="center" vertical="top"/>
    </xf>
    <xf numFmtId="0" fontId="0" fillId="6" borderId="0" xfId="0" applyFill="1">
      <alignment vertical="top"/>
    </xf>
    <xf numFmtId="164" fontId="9" fillId="7" borderId="1" xfId="0" applyNumberFormat="1" applyFont="1" applyFill="1" applyBorder="1" applyAlignment="1">
      <alignment horizontal="center" vertical="top"/>
    </xf>
    <xf numFmtId="164" fontId="9" fillId="7" borderId="2" xfId="0" applyNumberFormat="1" applyFont="1" applyFill="1" applyBorder="1" applyAlignment="1">
      <alignment horizontal="center" vertical="top"/>
    </xf>
    <xf numFmtId="0" fontId="11" fillId="0" borderId="0" xfId="0" applyFont="1">
      <alignment vertical="top"/>
    </xf>
    <xf numFmtId="0" fontId="12" fillId="0" borderId="0" xfId="0" applyFont="1" applyAlignment="1">
      <alignment horizontal="center" vertical="top"/>
    </xf>
    <xf numFmtId="166" fontId="2" fillId="0" borderId="0" xfId="0" applyNumberFormat="1" applyFont="1" applyAlignment="1">
      <alignment horizontal="center" vertical="top"/>
    </xf>
    <xf numFmtId="166" fontId="2" fillId="0" borderId="0" xfId="0" applyNumberFormat="1" applyFont="1" applyAlignment="1">
      <alignment horizontal="center" vertical="top"/>
    </xf>
    <xf numFmtId="165" fontId="7" fillId="0" borderId="0" xfId="0" applyNumberFormat="1" applyFont="1" applyFill="1" applyAlignment="1">
      <alignment horizontal="left" vertical="top"/>
    </xf>
    <xf numFmtId="0" fontId="0" fillId="0" borderId="0" xfId="0" applyFill="1">
      <alignment vertical="top"/>
    </xf>
    <xf numFmtId="165" fontId="12" fillId="0" borderId="0" xfId="0" applyNumberFormat="1" applyFont="1" applyFill="1" applyAlignment="1">
      <alignment horizontal="left" vertical="top"/>
    </xf>
  </cellXfs>
  <cellStyles count="1">
    <cellStyle name="Normal" xfId="0" builtinId="0"/>
  </cellStyles>
  <dxfs count="2"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B1:BN84"/>
  <sheetViews>
    <sheetView showGridLines="0" tabSelected="1" topLeftCell="A6" workbookViewId="0">
      <selection activeCell="B36" sqref="B36:C36"/>
    </sheetView>
  </sheetViews>
  <sheetFormatPr defaultColWidth="8.85546875" defaultRowHeight="12.75" customHeight="1" x14ac:dyDescent="0.2"/>
  <cols>
    <col min="1" max="1" width="1.85546875" customWidth="1"/>
    <col min="2" max="2" width="10" customWidth="1"/>
    <col min="3" max="3" width="2.42578125" customWidth="1"/>
    <col min="4" max="4" width="4.85546875" customWidth="1"/>
    <col min="5" max="5" width="3.7109375" customWidth="1"/>
    <col min="6" max="6" width="2.28515625" customWidth="1"/>
    <col min="7" max="7" width="5" customWidth="1"/>
    <col min="8" max="8" width="0.85546875" customWidth="1"/>
    <col min="9" max="9" width="5.140625" customWidth="1"/>
    <col min="10" max="10" width="0.85546875" customWidth="1"/>
    <col min="11" max="11" width="5.7109375" customWidth="1"/>
    <col min="12" max="12" width="2.28515625" customWidth="1"/>
    <col min="13" max="14" width="0.85546875" customWidth="1"/>
    <col min="15" max="15" width="5" customWidth="1"/>
    <col min="16" max="16" width="0.85546875" customWidth="1"/>
    <col min="17" max="17" width="6.140625" customWidth="1"/>
    <col min="18" max="18" width="0.85546875" customWidth="1"/>
    <col min="19" max="19" width="5.28515625" customWidth="1"/>
    <col min="20" max="20" width="0.85546875" customWidth="1"/>
    <col min="21" max="21" width="6" customWidth="1"/>
    <col min="22" max="22" width="0.85546875" customWidth="1"/>
    <col min="23" max="23" width="2.28515625" customWidth="1"/>
    <col min="24" max="24" width="3.140625" customWidth="1"/>
    <col min="25" max="25" width="0.85546875" customWidth="1"/>
    <col min="26" max="26" width="2.140625" customWidth="1"/>
    <col min="27" max="27" width="2.42578125" customWidth="1"/>
    <col min="28" max="28" width="1" customWidth="1"/>
    <col min="29" max="29" width="2" customWidth="1"/>
    <col min="30" max="30" width="2.42578125" customWidth="1"/>
    <col min="31" max="31" width="1" customWidth="1"/>
    <col min="32" max="32" width="3.140625" customWidth="1"/>
    <col min="33" max="33" width="1.42578125" customWidth="1"/>
    <col min="34" max="34" width="1.28515625" customWidth="1"/>
    <col min="35" max="35" width="0.85546875" customWidth="1"/>
    <col min="36" max="36" width="4.140625" customWidth="1"/>
    <col min="37" max="37" width="1" customWidth="1"/>
    <col min="38" max="38" width="0.85546875" customWidth="1"/>
    <col min="39" max="39" width="3.85546875" customWidth="1"/>
    <col min="40" max="40" width="1.28515625" customWidth="1"/>
    <col min="41" max="41" width="4" customWidth="1"/>
    <col min="42" max="42" width="9.42578125" customWidth="1"/>
    <col min="43" max="43" width="0.85546875" customWidth="1"/>
    <col min="44" max="47" width="6.85546875" customWidth="1"/>
    <col min="48" max="48" width="11.140625" customWidth="1"/>
    <col min="49" max="49" width="9.42578125" customWidth="1"/>
    <col min="50" max="50" width="8.85546875" customWidth="1"/>
    <col min="51" max="51" width="9.7109375" customWidth="1"/>
    <col min="52" max="52" width="11.140625" customWidth="1"/>
    <col min="53" max="53" width="9.42578125" customWidth="1"/>
    <col min="54" max="54" width="9.7109375" customWidth="1"/>
    <col min="55" max="57" width="10" customWidth="1"/>
    <col min="58" max="58" width="9.42578125" customWidth="1"/>
    <col min="59" max="59" width="11.85546875" customWidth="1"/>
    <col min="60" max="60" width="10" customWidth="1"/>
    <col min="61" max="258" width="6.85546875" customWidth="1"/>
  </cols>
  <sheetData>
    <row r="1" spans="2:49" ht="12" customHeight="1" x14ac:dyDescent="0.2"/>
    <row r="2" spans="2:49" ht="16.5" customHeight="1" x14ac:dyDescent="0.2">
      <c r="F2" s="1" t="s">
        <v>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2:49" ht="14.25" customHeight="1" x14ac:dyDescent="0.2">
      <c r="F3" s="2" t="s">
        <v>1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</row>
    <row r="4" spans="2:49" ht="14.25" customHeight="1" x14ac:dyDescent="0.2">
      <c r="F4" s="2" t="s">
        <v>2</v>
      </c>
      <c r="G4" s="2"/>
      <c r="H4" s="2"/>
      <c r="I4" s="2"/>
      <c r="J4" s="2"/>
      <c r="K4" s="2"/>
      <c r="L4" s="2" t="s">
        <v>3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</row>
    <row r="5" spans="2:49" x14ac:dyDescent="0.2">
      <c r="F5" s="2" t="s">
        <v>4</v>
      </c>
      <c r="G5" s="2"/>
      <c r="H5" s="2"/>
      <c r="I5" s="2"/>
    </row>
    <row r="6" spans="2:49" x14ac:dyDescent="0.2">
      <c r="F6" s="2" t="s">
        <v>5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2:49" ht="6" customHeight="1" x14ac:dyDescent="0.2">
      <c r="F7" s="2" t="s">
        <v>6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2:49" ht="5.25" customHeight="1" x14ac:dyDescent="0.2"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3" t="s">
        <v>7</v>
      </c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</row>
    <row r="9" spans="2:49" ht="10.5" customHeight="1" x14ac:dyDescent="0.2"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</row>
    <row r="10" spans="2:49" ht="12" customHeight="1" x14ac:dyDescent="0.2">
      <c r="B10" s="4" t="s">
        <v>8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</row>
    <row r="11" spans="2:49" ht="15.75" customHeight="1" x14ac:dyDescent="0.2">
      <c r="AW11" s="5">
        <v>0.33333333333333331</v>
      </c>
    </row>
    <row r="12" spans="2:49" ht="1.5" customHeight="1" x14ac:dyDescent="0.2">
      <c r="AH12" s="6" t="s">
        <v>9</v>
      </c>
      <c r="AI12" s="6"/>
      <c r="AJ12" s="6"/>
      <c r="AK12" s="6"/>
      <c r="AL12" s="6"/>
      <c r="AM12" s="6"/>
      <c r="AN12" s="6"/>
      <c r="AO12" s="6"/>
      <c r="AP12" s="6"/>
    </row>
    <row r="13" spans="2:49" ht="16.5" customHeight="1" x14ac:dyDescent="0.2">
      <c r="AH13" s="6"/>
      <c r="AI13" s="6"/>
      <c r="AJ13" s="6"/>
      <c r="AK13" s="6"/>
      <c r="AL13" s="6"/>
      <c r="AM13" s="6"/>
      <c r="AN13" s="6"/>
      <c r="AO13" s="6"/>
      <c r="AP13" s="6"/>
    </row>
    <row r="14" spans="2:49" ht="11.25" customHeight="1" x14ac:dyDescent="0.2"/>
    <row r="15" spans="2:49" ht="4.5" customHeight="1" x14ac:dyDescent="0.2"/>
    <row r="16" spans="2:49" ht="11.25" customHeight="1" x14ac:dyDescent="0.2">
      <c r="B16" s="7" t="s">
        <v>10</v>
      </c>
      <c r="C16" s="7"/>
      <c r="D16" s="8" t="s">
        <v>11</v>
      </c>
      <c r="E16" s="8"/>
      <c r="F16" s="7" t="s">
        <v>12</v>
      </c>
      <c r="G16" s="7"/>
      <c r="H16" s="9" t="s">
        <v>13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7" t="s">
        <v>14</v>
      </c>
      <c r="AC16" s="7"/>
      <c r="AD16" s="7"/>
      <c r="AE16" s="7"/>
      <c r="AF16" s="7"/>
      <c r="AG16" s="7"/>
      <c r="AH16" s="7"/>
      <c r="AI16" s="9" t="s">
        <v>15</v>
      </c>
      <c r="AJ16" s="9"/>
      <c r="AK16" s="9"/>
      <c r="AL16" s="9"/>
      <c r="AM16" s="9"/>
      <c r="AN16" s="9"/>
      <c r="AO16" s="9"/>
      <c r="AP16" s="9"/>
      <c r="AQ16" s="9"/>
      <c r="AR16" s="9"/>
    </row>
    <row r="17" spans="2:65" ht="6" customHeight="1" x14ac:dyDescent="0.2">
      <c r="F17" s="7"/>
      <c r="G17" s="7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7"/>
      <c r="AC17" s="7"/>
      <c r="AD17" s="7"/>
      <c r="AE17" s="7"/>
      <c r="AF17" s="7"/>
      <c r="AG17" s="7"/>
      <c r="AH17" s="7"/>
      <c r="AI17" s="9"/>
      <c r="AJ17" s="9"/>
      <c r="AK17" s="9"/>
      <c r="AL17" s="9"/>
      <c r="AM17" s="9"/>
      <c r="AN17" s="9"/>
      <c r="AO17" s="9"/>
      <c r="AP17" s="9"/>
      <c r="AQ17" s="9"/>
      <c r="AR17" s="9"/>
    </row>
    <row r="18" spans="2:65" ht="14.25" customHeight="1" x14ac:dyDescent="0.2">
      <c r="B18" s="10" t="s">
        <v>16</v>
      </c>
      <c r="C18" s="10"/>
      <c r="D18" s="10" t="s">
        <v>17</v>
      </c>
      <c r="E18" s="10"/>
      <c r="F18" s="10"/>
      <c r="G18" s="11" t="s">
        <v>18</v>
      </c>
      <c r="I18" s="11" t="s">
        <v>19</v>
      </c>
      <c r="K18" s="10" t="s">
        <v>20</v>
      </c>
      <c r="L18" s="10"/>
      <c r="O18" s="12" t="s">
        <v>21</v>
      </c>
      <c r="P18" s="12"/>
      <c r="Q18" s="13" t="s">
        <v>22</v>
      </c>
      <c r="S18" s="13" t="s">
        <v>23</v>
      </c>
      <c r="U18" s="13" t="s">
        <v>24</v>
      </c>
      <c r="W18" s="10" t="s">
        <v>25</v>
      </c>
      <c r="X18" s="10"/>
      <c r="Z18" s="10" t="s">
        <v>26</v>
      </c>
      <c r="AA18" s="10"/>
      <c r="AC18" s="10" t="s">
        <v>27</v>
      </c>
      <c r="AD18" s="10"/>
      <c r="AF18" s="10" t="s">
        <v>28</v>
      </c>
      <c r="AG18" s="10"/>
      <c r="AJ18" s="13" t="s">
        <v>29</v>
      </c>
      <c r="AM18" s="10" t="s">
        <v>30</v>
      </c>
      <c r="AN18" s="10"/>
      <c r="AO18" s="12" t="s">
        <v>31</v>
      </c>
      <c r="AP18" s="12"/>
      <c r="AU18" t="s">
        <v>32</v>
      </c>
      <c r="AV18" t="s">
        <v>17</v>
      </c>
      <c r="AW18" s="14" t="s">
        <v>33</v>
      </c>
      <c r="AX18" s="15" t="s">
        <v>34</v>
      </c>
      <c r="AY18" s="15" t="s">
        <v>35</v>
      </c>
      <c r="AZ18" s="16" t="s">
        <v>36</v>
      </c>
      <c r="BA18" s="16" t="s">
        <v>37</v>
      </c>
      <c r="BB18" s="16" t="s">
        <v>38</v>
      </c>
      <c r="BC18" s="16" t="s">
        <v>39</v>
      </c>
      <c r="BD18" s="16" t="s">
        <v>34</v>
      </c>
      <c r="BE18" s="16" t="s">
        <v>36</v>
      </c>
      <c r="BF18" s="16" t="s">
        <v>40</v>
      </c>
      <c r="BG18" s="16" t="s">
        <v>41</v>
      </c>
      <c r="BH18" s="17" t="s">
        <v>42</v>
      </c>
      <c r="BJ18" s="18" t="s">
        <v>43</v>
      </c>
      <c r="BK18" s="18" t="s">
        <v>44</v>
      </c>
      <c r="BL18" s="18" t="s">
        <v>45</v>
      </c>
      <c r="BM18" s="18" t="s">
        <v>46</v>
      </c>
    </row>
    <row r="19" spans="2:65" ht="2.25" customHeight="1" x14ac:dyDescent="0.2">
      <c r="AW19" s="19" t="e">
        <f>#REF!</f>
        <v>#REF!</v>
      </c>
      <c r="AX19" s="20"/>
      <c r="AY19" s="20"/>
      <c r="AZ19" s="20" t="str">
        <f>D22</f>
        <v>Normal</v>
      </c>
      <c r="BA19" s="20">
        <f>F22</f>
        <v>0</v>
      </c>
      <c r="BB19" s="20">
        <f>J22</f>
        <v>0</v>
      </c>
      <c r="BC19" s="20" t="e">
        <f>(#REF!-#REF!)</f>
        <v>#REF!</v>
      </c>
      <c r="BD19" s="20"/>
      <c r="BE19" s="20"/>
      <c r="BF19" s="20" t="e">
        <f>#REF!-#REF!</f>
        <v>#REF!</v>
      </c>
      <c r="BG19" s="20" t="e">
        <f>#REF!+#REF!</f>
        <v>#REF!</v>
      </c>
      <c r="BH19" s="21" t="e">
        <f>#REF!-AW11</f>
        <v>#REF!</v>
      </c>
    </row>
    <row r="20" spans="2:65" ht="13.5" customHeight="1" x14ac:dyDescent="0.2">
      <c r="B20" s="36">
        <v>45803</v>
      </c>
      <c r="C20" s="36"/>
      <c r="D20" s="22" t="s">
        <v>47</v>
      </c>
      <c r="E20" s="22"/>
      <c r="F20" s="22"/>
      <c r="G20" s="23">
        <v>45803.357638888891</v>
      </c>
      <c r="I20" s="23"/>
      <c r="K20" s="24"/>
      <c r="L20" s="24"/>
      <c r="O20" s="24">
        <v>45803.547222222223</v>
      </c>
      <c r="P20" s="24"/>
      <c r="Q20" s="24">
        <v>45803.600694444445</v>
      </c>
      <c r="R20" s="24"/>
      <c r="S20" s="24">
        <v>45803.738888888889</v>
      </c>
      <c r="T20" s="24"/>
      <c r="Z20" s="22" t="s">
        <v>48</v>
      </c>
      <c r="AA20" s="22"/>
      <c r="AC20" s="22" t="s">
        <v>49</v>
      </c>
      <c r="AD20" s="22"/>
      <c r="AF20" s="22" t="s">
        <v>50</v>
      </c>
      <c r="AG20" s="22"/>
      <c r="AH20" s="22"/>
      <c r="AJ20" s="22" t="s">
        <v>51</v>
      </c>
      <c r="AK20" s="22"/>
      <c r="AM20" s="22" t="s">
        <v>49</v>
      </c>
      <c r="AN20" s="22"/>
      <c r="AU20">
        <v>26</v>
      </c>
      <c r="AV20" t="str">
        <f>D20</f>
        <v>Falta parcial</v>
      </c>
      <c r="AW20" s="25">
        <f>G20</f>
        <v>45803.357638888891</v>
      </c>
      <c r="AX20" s="26">
        <f>I20</f>
        <v>0</v>
      </c>
      <c r="AY20" s="26">
        <f>K20</f>
        <v>0</v>
      </c>
      <c r="AZ20" s="26">
        <f>O20</f>
        <v>45803.547222222223</v>
      </c>
      <c r="BA20" s="26">
        <f>Q20</f>
        <v>45803.600694444445</v>
      </c>
      <c r="BB20" s="26">
        <f>S20</f>
        <v>45803.738888888889</v>
      </c>
      <c r="BC20" s="27">
        <f>AZ20-AW20</f>
        <v>0.18958333333284827</v>
      </c>
      <c r="BD20" s="27">
        <f>AY20-AX20</f>
        <v>0</v>
      </c>
      <c r="BE20" s="27">
        <f>BA20-AZ20</f>
        <v>5.3472222221898846E-2</v>
      </c>
      <c r="BF20" s="27">
        <f>BB20-BA20</f>
        <v>0.13819444444379769</v>
      </c>
      <c r="BG20" s="27">
        <f>BC20+BF20</f>
        <v>0.32777777777664596</v>
      </c>
      <c r="BH20" s="28">
        <f>BG20-AW$11</f>
        <v>-5.5555555566873527E-3</v>
      </c>
      <c r="BJ20" s="29">
        <v>0.5</v>
      </c>
    </row>
    <row r="21" spans="2:65" ht="2.25" customHeight="1" x14ac:dyDescent="0.2">
      <c r="B21" s="37"/>
      <c r="C21" s="37"/>
      <c r="AV21">
        <f t="shared" ref="AV21:AV80" si="0">D21</f>
        <v>0</v>
      </c>
      <c r="AW21" s="25">
        <f t="shared" ref="AW21:AW80" si="1">G21</f>
        <v>0</v>
      </c>
      <c r="AX21" s="26">
        <f t="shared" ref="AX21:AX80" si="2">I21</f>
        <v>0</v>
      </c>
      <c r="AY21" s="26">
        <f t="shared" ref="AY21:AY80" si="3">K21</f>
        <v>0</v>
      </c>
      <c r="AZ21" s="26">
        <f t="shared" ref="AZ21:AZ80" si="4">O21</f>
        <v>0</v>
      </c>
      <c r="BA21" s="26">
        <f t="shared" ref="BA21:BA80" si="5">Q21</f>
        <v>0</v>
      </c>
      <c r="BB21" s="26">
        <f t="shared" ref="BB21:BB80" si="6">S21</f>
        <v>0</v>
      </c>
      <c r="BC21" s="27">
        <f t="shared" ref="BC21:BC80" si="7">AZ21-AW21</f>
        <v>0</v>
      </c>
      <c r="BD21" s="27">
        <f t="shared" ref="BD21:BD80" si="8">AY21-AX21</f>
        <v>0</v>
      </c>
      <c r="BE21" s="27">
        <f t="shared" ref="BE21:BF80" si="9">BA21-AZ21</f>
        <v>0</v>
      </c>
      <c r="BF21" s="27">
        <f t="shared" si="9"/>
        <v>0</v>
      </c>
      <c r="BG21" s="27">
        <f t="shared" ref="BG21:BG80" si="10">BC21+BF21</f>
        <v>0</v>
      </c>
      <c r="BH21" s="28">
        <f t="shared" ref="BH21:BH80" si="11">BG21-AW$11</f>
        <v>-0.33333333333333331</v>
      </c>
      <c r="BJ21" s="29"/>
    </row>
    <row r="22" spans="2:65" ht="13.5" customHeight="1" x14ac:dyDescent="0.2">
      <c r="B22" s="36">
        <v>45804</v>
      </c>
      <c r="C22" s="36"/>
      <c r="D22" s="22" t="s">
        <v>52</v>
      </c>
      <c r="E22" s="22"/>
      <c r="F22" s="22"/>
      <c r="G22" s="23">
        <v>45804.356944444444</v>
      </c>
      <c r="I22" s="23"/>
      <c r="K22" s="24"/>
      <c r="L22" s="24"/>
      <c r="O22" s="24">
        <v>45804.548611111109</v>
      </c>
      <c r="P22" s="24"/>
      <c r="Q22" s="24">
        <v>45804.595138888886</v>
      </c>
      <c r="R22" s="24"/>
      <c r="S22" s="24">
        <v>45804.738888888889</v>
      </c>
      <c r="T22" s="24"/>
      <c r="Z22" s="22" t="s">
        <v>48</v>
      </c>
      <c r="AA22" s="22"/>
      <c r="AC22" s="22" t="s">
        <v>49</v>
      </c>
      <c r="AD22" s="22"/>
      <c r="AF22" s="22" t="s">
        <v>49</v>
      </c>
      <c r="AG22" s="22"/>
      <c r="AH22" s="22"/>
      <c r="AJ22" s="22" t="s">
        <v>48</v>
      </c>
      <c r="AK22" s="22"/>
      <c r="AM22" s="22" t="s">
        <v>49</v>
      </c>
      <c r="AN22" s="22"/>
      <c r="AU22">
        <v>27</v>
      </c>
      <c r="AV22" t="str">
        <f t="shared" si="0"/>
        <v>Normal</v>
      </c>
      <c r="AW22" s="25">
        <f t="shared" si="1"/>
        <v>45804.356944444444</v>
      </c>
      <c r="AX22" s="26">
        <f t="shared" si="2"/>
        <v>0</v>
      </c>
      <c r="AY22" s="26">
        <f t="shared" si="3"/>
        <v>0</v>
      </c>
      <c r="AZ22" s="26">
        <f t="shared" si="4"/>
        <v>45804.548611111109</v>
      </c>
      <c r="BA22" s="26">
        <f t="shared" si="5"/>
        <v>45804.595138888886</v>
      </c>
      <c r="BB22" s="26">
        <f t="shared" si="6"/>
        <v>45804.738888888889</v>
      </c>
      <c r="BC22" s="27">
        <f t="shared" si="7"/>
        <v>0.19166666666569654</v>
      </c>
      <c r="BD22" s="27">
        <f t="shared" si="8"/>
        <v>0</v>
      </c>
      <c r="BE22" s="27">
        <f t="shared" si="9"/>
        <v>4.6527777776645962E-2</v>
      </c>
      <c r="BF22" s="27">
        <f t="shared" si="9"/>
        <v>0.14375000000291038</v>
      </c>
      <c r="BG22" s="27">
        <f t="shared" si="10"/>
        <v>0.33541666666860692</v>
      </c>
      <c r="BH22" s="28">
        <f t="shared" si="11"/>
        <v>2.0833333352736072E-3</v>
      </c>
      <c r="BJ22" s="29">
        <v>0.5</v>
      </c>
    </row>
    <row r="23" spans="2:65" ht="2.25" customHeight="1" x14ac:dyDescent="0.2">
      <c r="B23" s="37"/>
      <c r="C23" s="37"/>
      <c r="AV23">
        <f t="shared" si="0"/>
        <v>0</v>
      </c>
      <c r="AW23" s="25">
        <f t="shared" si="1"/>
        <v>0</v>
      </c>
      <c r="AX23" s="26">
        <f t="shared" si="2"/>
        <v>0</v>
      </c>
      <c r="AY23" s="26">
        <f t="shared" si="3"/>
        <v>0</v>
      </c>
      <c r="AZ23" s="26">
        <f t="shared" si="4"/>
        <v>0</v>
      </c>
      <c r="BA23" s="26">
        <f t="shared" si="5"/>
        <v>0</v>
      </c>
      <c r="BB23" s="26">
        <f t="shared" si="6"/>
        <v>0</v>
      </c>
      <c r="BC23" s="27">
        <f t="shared" si="7"/>
        <v>0</v>
      </c>
      <c r="BD23" s="27">
        <f t="shared" si="8"/>
        <v>0</v>
      </c>
      <c r="BE23" s="27">
        <f t="shared" si="9"/>
        <v>0</v>
      </c>
      <c r="BF23" s="27">
        <f t="shared" si="9"/>
        <v>0</v>
      </c>
      <c r="BG23" s="27">
        <f t="shared" si="10"/>
        <v>0</v>
      </c>
      <c r="BH23" s="28">
        <f t="shared" si="11"/>
        <v>-0.33333333333333331</v>
      </c>
      <c r="BJ23" s="29"/>
    </row>
    <row r="24" spans="2:65" ht="13.5" customHeight="1" x14ac:dyDescent="0.2">
      <c r="B24" s="36">
        <v>45805</v>
      </c>
      <c r="C24" s="36"/>
      <c r="D24" s="22" t="s">
        <v>52</v>
      </c>
      <c r="E24" s="22"/>
      <c r="F24" s="22"/>
      <c r="G24" s="23">
        <v>45805.354861111111</v>
      </c>
      <c r="I24" s="23"/>
      <c r="K24" s="24"/>
      <c r="L24" s="24"/>
      <c r="O24" s="24">
        <v>45805.54791666667</v>
      </c>
      <c r="P24" s="24"/>
      <c r="Q24" s="24">
        <v>45805.597222222219</v>
      </c>
      <c r="R24" s="24"/>
      <c r="S24" s="24">
        <v>45805.743055555555</v>
      </c>
      <c r="T24" s="24"/>
      <c r="Z24" s="22" t="s">
        <v>48</v>
      </c>
      <c r="AA24" s="22"/>
      <c r="AC24" s="22" t="s">
        <v>49</v>
      </c>
      <c r="AD24" s="22"/>
      <c r="AF24" s="22" t="s">
        <v>49</v>
      </c>
      <c r="AG24" s="22"/>
      <c r="AH24" s="22"/>
      <c r="AJ24" s="22" t="s">
        <v>48</v>
      </c>
      <c r="AK24" s="22"/>
      <c r="AM24" s="22" t="s">
        <v>49</v>
      </c>
      <c r="AN24" s="22"/>
      <c r="AU24">
        <v>28</v>
      </c>
      <c r="AV24" t="str">
        <f t="shared" si="0"/>
        <v>Normal</v>
      </c>
      <c r="AW24" s="25">
        <f t="shared" si="1"/>
        <v>45805.354861111111</v>
      </c>
      <c r="AX24" s="26">
        <f t="shared" si="2"/>
        <v>0</v>
      </c>
      <c r="AY24" s="26">
        <f t="shared" si="3"/>
        <v>0</v>
      </c>
      <c r="AZ24" s="26">
        <f t="shared" si="4"/>
        <v>45805.54791666667</v>
      </c>
      <c r="BA24" s="26">
        <f t="shared" si="5"/>
        <v>45805.597222222219</v>
      </c>
      <c r="BB24" s="26">
        <f t="shared" si="6"/>
        <v>45805.743055555555</v>
      </c>
      <c r="BC24" s="27">
        <f t="shared" si="7"/>
        <v>0.19305555555911269</v>
      </c>
      <c r="BD24" s="27">
        <f t="shared" si="8"/>
        <v>0</v>
      </c>
      <c r="BE24" s="27">
        <f t="shared" si="9"/>
        <v>4.930555554892635E-2</v>
      </c>
      <c r="BF24" s="27">
        <f t="shared" si="9"/>
        <v>0.14583333333575865</v>
      </c>
      <c r="BG24" s="27">
        <f t="shared" si="10"/>
        <v>0.33888888889487134</v>
      </c>
      <c r="BH24" s="28">
        <f t="shared" si="11"/>
        <v>5.5555555615380281E-3</v>
      </c>
      <c r="BJ24" s="29">
        <v>0.5</v>
      </c>
    </row>
    <row r="25" spans="2:65" ht="2.25" customHeight="1" x14ac:dyDescent="0.2">
      <c r="B25" s="37"/>
      <c r="C25" s="37"/>
      <c r="AV25">
        <f t="shared" si="0"/>
        <v>0</v>
      </c>
      <c r="AW25" s="25">
        <f t="shared" si="1"/>
        <v>0</v>
      </c>
      <c r="AX25" s="26">
        <f t="shared" si="2"/>
        <v>0</v>
      </c>
      <c r="AY25" s="26">
        <f t="shared" si="3"/>
        <v>0</v>
      </c>
      <c r="AZ25" s="26">
        <f t="shared" si="4"/>
        <v>0</v>
      </c>
      <c r="BA25" s="26">
        <f t="shared" si="5"/>
        <v>0</v>
      </c>
      <c r="BB25" s="26">
        <f t="shared" si="6"/>
        <v>0</v>
      </c>
      <c r="BC25" s="27">
        <f t="shared" si="7"/>
        <v>0</v>
      </c>
      <c r="BD25" s="27">
        <f t="shared" si="8"/>
        <v>0</v>
      </c>
      <c r="BE25" s="27">
        <f t="shared" si="9"/>
        <v>0</v>
      </c>
      <c r="BF25" s="27">
        <f t="shared" si="9"/>
        <v>0</v>
      </c>
      <c r="BG25" s="27">
        <f t="shared" si="10"/>
        <v>0</v>
      </c>
      <c r="BH25" s="28">
        <f t="shared" si="11"/>
        <v>-0.33333333333333331</v>
      </c>
      <c r="BJ25" s="29"/>
    </row>
    <row r="26" spans="2:65" ht="13.5" customHeight="1" x14ac:dyDescent="0.2">
      <c r="B26" s="36">
        <v>45806</v>
      </c>
      <c r="C26" s="36"/>
      <c r="D26" s="22" t="s">
        <v>47</v>
      </c>
      <c r="E26" s="22"/>
      <c r="F26" s="22"/>
      <c r="G26" s="23">
        <v>45806.357638888891</v>
      </c>
      <c r="I26" s="23"/>
      <c r="K26" s="24"/>
      <c r="L26" s="24"/>
      <c r="O26" s="24">
        <v>45806.547222222223</v>
      </c>
      <c r="P26" s="24"/>
      <c r="Q26" s="24">
        <v>45806.59652777778</v>
      </c>
      <c r="R26" s="24"/>
      <c r="S26" s="24">
        <v>45806.736805555556</v>
      </c>
      <c r="T26" s="24"/>
      <c r="Z26" s="22" t="s">
        <v>48</v>
      </c>
      <c r="AA26" s="22"/>
      <c r="AC26" s="22" t="s">
        <v>49</v>
      </c>
      <c r="AD26" s="22"/>
      <c r="AF26" s="22" t="s">
        <v>53</v>
      </c>
      <c r="AG26" s="22"/>
      <c r="AH26" s="22"/>
      <c r="AJ26" s="22" t="s">
        <v>54</v>
      </c>
      <c r="AK26" s="22"/>
      <c r="AM26" s="22" t="s">
        <v>49</v>
      </c>
      <c r="AN26" s="22"/>
      <c r="AU26">
        <v>29</v>
      </c>
      <c r="AV26" t="str">
        <f t="shared" si="0"/>
        <v>Falta parcial</v>
      </c>
      <c r="AW26" s="25">
        <f t="shared" si="1"/>
        <v>45806.357638888891</v>
      </c>
      <c r="AX26" s="26">
        <f t="shared" si="2"/>
        <v>0</v>
      </c>
      <c r="AY26" s="26">
        <f t="shared" si="3"/>
        <v>0</v>
      </c>
      <c r="AZ26" s="26">
        <f t="shared" si="4"/>
        <v>45806.547222222223</v>
      </c>
      <c r="BA26" s="26">
        <f t="shared" si="5"/>
        <v>45806.59652777778</v>
      </c>
      <c r="BB26" s="26">
        <f t="shared" si="6"/>
        <v>45806.736805555556</v>
      </c>
      <c r="BC26" s="27">
        <f t="shared" si="7"/>
        <v>0.18958333333284827</v>
      </c>
      <c r="BD26" s="27">
        <f t="shared" si="8"/>
        <v>0</v>
      </c>
      <c r="BE26" s="27">
        <f t="shared" si="9"/>
        <v>4.9305555556202307E-2</v>
      </c>
      <c r="BF26" s="27">
        <f t="shared" si="9"/>
        <v>0.14027777777664596</v>
      </c>
      <c r="BG26" s="27">
        <f t="shared" si="10"/>
        <v>0.32986111110949423</v>
      </c>
      <c r="BH26" s="28">
        <f t="shared" si="11"/>
        <v>-3.4722222238390832E-3</v>
      </c>
      <c r="BJ26" s="29">
        <v>0.5</v>
      </c>
    </row>
    <row r="27" spans="2:65" ht="2.25" customHeight="1" x14ac:dyDescent="0.2">
      <c r="B27" s="37"/>
      <c r="C27" s="37"/>
      <c r="AV27">
        <f t="shared" si="0"/>
        <v>0</v>
      </c>
      <c r="AW27" s="25">
        <f t="shared" si="1"/>
        <v>0</v>
      </c>
      <c r="AX27" s="26">
        <f t="shared" si="2"/>
        <v>0</v>
      </c>
      <c r="AY27" s="26">
        <f t="shared" si="3"/>
        <v>0</v>
      </c>
      <c r="AZ27" s="26">
        <f t="shared" si="4"/>
        <v>0</v>
      </c>
      <c r="BA27" s="26">
        <f t="shared" si="5"/>
        <v>0</v>
      </c>
      <c r="BB27" s="26">
        <f t="shared" si="6"/>
        <v>0</v>
      </c>
      <c r="BC27" s="27">
        <f t="shared" si="7"/>
        <v>0</v>
      </c>
      <c r="BD27" s="27">
        <f t="shared" si="8"/>
        <v>0</v>
      </c>
      <c r="BE27" s="27">
        <f t="shared" si="9"/>
        <v>0</v>
      </c>
      <c r="BF27" s="27">
        <f t="shared" si="9"/>
        <v>0</v>
      </c>
      <c r="BG27" s="27">
        <f t="shared" si="10"/>
        <v>0</v>
      </c>
      <c r="BH27" s="28">
        <f t="shared" si="11"/>
        <v>-0.33333333333333331</v>
      </c>
      <c r="BJ27" s="29"/>
    </row>
    <row r="28" spans="2:65" ht="13.5" customHeight="1" x14ac:dyDescent="0.2">
      <c r="B28" s="36">
        <v>45807</v>
      </c>
      <c r="C28" s="36"/>
      <c r="D28" s="22" t="s">
        <v>47</v>
      </c>
      <c r="E28" s="22"/>
      <c r="F28" s="22"/>
      <c r="G28" s="23">
        <v>45807.361111111109</v>
      </c>
      <c r="I28" s="23"/>
      <c r="K28" s="24"/>
      <c r="L28" s="24"/>
      <c r="O28" s="24">
        <v>45807.547222222223</v>
      </c>
      <c r="P28" s="24"/>
      <c r="Q28" s="24">
        <v>45807.6</v>
      </c>
      <c r="R28" s="24"/>
      <c r="S28" s="24">
        <v>45807.73333333333</v>
      </c>
      <c r="T28" s="24"/>
      <c r="Z28" s="22" t="s">
        <v>48</v>
      </c>
      <c r="AA28" s="22"/>
      <c r="AC28" s="22" t="s">
        <v>49</v>
      </c>
      <c r="AD28" s="22"/>
      <c r="AF28" s="22" t="s">
        <v>55</v>
      </c>
      <c r="AG28" s="22"/>
      <c r="AH28" s="22"/>
      <c r="AJ28" s="22" t="s">
        <v>56</v>
      </c>
      <c r="AK28" s="22"/>
      <c r="AM28" s="22" t="s">
        <v>49</v>
      </c>
      <c r="AN28" s="22"/>
      <c r="AU28">
        <v>30</v>
      </c>
      <c r="AV28" t="str">
        <f t="shared" si="0"/>
        <v>Falta parcial</v>
      </c>
      <c r="AW28" s="25">
        <f t="shared" si="1"/>
        <v>45807.361111111109</v>
      </c>
      <c r="AX28" s="26">
        <f t="shared" si="2"/>
        <v>0</v>
      </c>
      <c r="AY28" s="26">
        <f t="shared" si="3"/>
        <v>0</v>
      </c>
      <c r="AZ28" s="26">
        <f t="shared" si="4"/>
        <v>45807.547222222223</v>
      </c>
      <c r="BA28" s="26">
        <f t="shared" si="5"/>
        <v>45807.6</v>
      </c>
      <c r="BB28" s="26">
        <f t="shared" si="6"/>
        <v>45807.73333333333</v>
      </c>
      <c r="BC28" s="27">
        <f t="shared" si="7"/>
        <v>0.18611111111385981</v>
      </c>
      <c r="BD28" s="27">
        <f t="shared" si="8"/>
        <v>0</v>
      </c>
      <c r="BE28" s="27">
        <f t="shared" si="9"/>
        <v>5.2777777775190771E-2</v>
      </c>
      <c r="BF28" s="27">
        <f t="shared" si="9"/>
        <v>0.13333333333139308</v>
      </c>
      <c r="BG28" s="27">
        <f t="shared" si="10"/>
        <v>0.31944444444525288</v>
      </c>
      <c r="BH28" s="28">
        <f t="shared" si="11"/>
        <v>-1.3888888888080431E-2</v>
      </c>
      <c r="BJ28" s="29">
        <v>0.5</v>
      </c>
    </row>
    <row r="29" spans="2:65" ht="2.25" customHeight="1" x14ac:dyDescent="0.2">
      <c r="B29" s="37"/>
      <c r="C29" s="37"/>
      <c r="AU29">
        <v>1</v>
      </c>
      <c r="AV29">
        <f t="shared" si="0"/>
        <v>0</v>
      </c>
      <c r="AW29" s="25">
        <f t="shared" si="1"/>
        <v>0</v>
      </c>
      <c r="AX29" s="26">
        <f t="shared" si="2"/>
        <v>0</v>
      </c>
      <c r="AY29" s="26">
        <f t="shared" si="3"/>
        <v>0</v>
      </c>
      <c r="AZ29" s="26">
        <f t="shared" si="4"/>
        <v>0</v>
      </c>
      <c r="BA29" s="26">
        <f t="shared" si="5"/>
        <v>0</v>
      </c>
      <c r="BB29" s="26">
        <f t="shared" si="6"/>
        <v>0</v>
      </c>
      <c r="BC29" s="27">
        <f t="shared" si="7"/>
        <v>0</v>
      </c>
      <c r="BD29" s="27">
        <f t="shared" si="8"/>
        <v>0</v>
      </c>
      <c r="BE29" s="27">
        <f t="shared" si="9"/>
        <v>0</v>
      </c>
      <c r="BF29" s="27">
        <f t="shared" si="9"/>
        <v>0</v>
      </c>
      <c r="BG29" s="27">
        <f t="shared" si="10"/>
        <v>0</v>
      </c>
      <c r="BH29" s="28">
        <f t="shared" si="11"/>
        <v>-0.33333333333333331</v>
      </c>
      <c r="BJ29" s="29"/>
    </row>
    <row r="30" spans="2:65" ht="13.5" customHeight="1" x14ac:dyDescent="0.2">
      <c r="B30" s="36">
        <v>45808</v>
      </c>
      <c r="C30" s="36"/>
      <c r="D30" s="22" t="s">
        <v>57</v>
      </c>
      <c r="E30" s="22"/>
      <c r="F30" s="22"/>
      <c r="Z30" s="22" t="s">
        <v>49</v>
      </c>
      <c r="AA30" s="22"/>
      <c r="AC30" s="22" t="s">
        <v>49</v>
      </c>
      <c r="AD30" s="22"/>
      <c r="AF30" s="22" t="s">
        <v>49</v>
      </c>
      <c r="AG30" s="22"/>
      <c r="AH30" s="22"/>
      <c r="AJ30" s="22" t="s">
        <v>49</v>
      </c>
      <c r="AK30" s="22"/>
      <c r="AM30" s="22" t="s">
        <v>49</v>
      </c>
      <c r="AN30" s="22"/>
      <c r="AO30" s="9"/>
      <c r="AP30" s="9"/>
      <c r="AU30">
        <v>31</v>
      </c>
      <c r="AV30" t="str">
        <f t="shared" si="0"/>
        <v>Folga</v>
      </c>
      <c r="AW30" s="30">
        <f t="shared" si="1"/>
        <v>0</v>
      </c>
      <c r="AX30" s="31">
        <f t="shared" si="2"/>
        <v>0</v>
      </c>
      <c r="AY30" s="31">
        <f t="shared" si="3"/>
        <v>0</v>
      </c>
      <c r="AZ30" s="31">
        <f t="shared" si="4"/>
        <v>0</v>
      </c>
      <c r="BA30" s="31">
        <f t="shared" si="5"/>
        <v>0</v>
      </c>
      <c r="BB30" s="31">
        <f t="shared" si="6"/>
        <v>0</v>
      </c>
      <c r="BC30" s="27">
        <f t="shared" si="7"/>
        <v>0</v>
      </c>
      <c r="BD30" s="27">
        <f t="shared" si="8"/>
        <v>0</v>
      </c>
      <c r="BE30" s="27">
        <f t="shared" si="9"/>
        <v>0</v>
      </c>
      <c r="BF30" s="27">
        <f t="shared" si="9"/>
        <v>0</v>
      </c>
      <c r="BG30" s="27">
        <f t="shared" si="10"/>
        <v>0</v>
      </c>
      <c r="BH30" s="28">
        <f t="shared" si="11"/>
        <v>-0.33333333333333331</v>
      </c>
      <c r="BJ30" s="29"/>
    </row>
    <row r="31" spans="2:65" ht="2.25" customHeight="1" x14ac:dyDescent="0.2">
      <c r="B31" s="37"/>
      <c r="C31" s="37"/>
      <c r="AV31">
        <f t="shared" si="0"/>
        <v>0</v>
      </c>
      <c r="AW31" s="30">
        <f t="shared" si="1"/>
        <v>0</v>
      </c>
      <c r="AX31" s="31">
        <f t="shared" si="2"/>
        <v>0</v>
      </c>
      <c r="AY31" s="31">
        <f t="shared" si="3"/>
        <v>0</v>
      </c>
      <c r="AZ31" s="31">
        <f t="shared" si="4"/>
        <v>0</v>
      </c>
      <c r="BA31" s="31">
        <f t="shared" si="5"/>
        <v>0</v>
      </c>
      <c r="BB31" s="31">
        <f t="shared" si="6"/>
        <v>0</v>
      </c>
      <c r="BC31" s="27">
        <f t="shared" si="7"/>
        <v>0</v>
      </c>
      <c r="BD31" s="27">
        <f t="shared" si="8"/>
        <v>0</v>
      </c>
      <c r="BE31" s="27">
        <f t="shared" si="9"/>
        <v>0</v>
      </c>
      <c r="BF31" s="27">
        <f t="shared" si="9"/>
        <v>0</v>
      </c>
      <c r="BG31" s="27">
        <f t="shared" si="10"/>
        <v>0</v>
      </c>
      <c r="BH31" s="28">
        <f t="shared" si="11"/>
        <v>-0.33333333333333331</v>
      </c>
      <c r="BJ31" s="29"/>
    </row>
    <row r="32" spans="2:65" ht="13.5" customHeight="1" x14ac:dyDescent="0.2">
      <c r="B32" s="36">
        <v>45809</v>
      </c>
      <c r="C32" s="36"/>
      <c r="D32" s="22" t="s">
        <v>57</v>
      </c>
      <c r="E32" s="22"/>
      <c r="F32" s="22"/>
      <c r="Z32" s="22" t="s">
        <v>49</v>
      </c>
      <c r="AA32" s="22"/>
      <c r="AC32" s="22" t="s">
        <v>49</v>
      </c>
      <c r="AD32" s="22"/>
      <c r="AF32" s="22" t="s">
        <v>49</v>
      </c>
      <c r="AG32" s="22"/>
      <c r="AH32" s="22"/>
      <c r="AJ32" s="22" t="s">
        <v>49</v>
      </c>
      <c r="AK32" s="22"/>
      <c r="AM32" s="22" t="s">
        <v>49</v>
      </c>
      <c r="AN32" s="22"/>
      <c r="AU32">
        <v>1</v>
      </c>
      <c r="AV32" t="str">
        <f t="shared" si="0"/>
        <v>Folga</v>
      </c>
      <c r="AW32" s="30">
        <f t="shared" si="1"/>
        <v>0</v>
      </c>
      <c r="AX32" s="31">
        <f t="shared" si="2"/>
        <v>0</v>
      </c>
      <c r="AY32" s="31">
        <f t="shared" si="3"/>
        <v>0</v>
      </c>
      <c r="AZ32" s="31">
        <f t="shared" si="4"/>
        <v>0</v>
      </c>
      <c r="BA32" s="31">
        <f t="shared" si="5"/>
        <v>0</v>
      </c>
      <c r="BB32" s="31">
        <f t="shared" si="6"/>
        <v>0</v>
      </c>
      <c r="BC32" s="27">
        <f t="shared" si="7"/>
        <v>0</v>
      </c>
      <c r="BD32" s="27">
        <f t="shared" si="8"/>
        <v>0</v>
      </c>
      <c r="BE32" s="27">
        <f t="shared" si="9"/>
        <v>0</v>
      </c>
      <c r="BF32" s="27">
        <f t="shared" si="9"/>
        <v>0</v>
      </c>
      <c r="BG32" s="27">
        <f t="shared" si="10"/>
        <v>0</v>
      </c>
      <c r="BH32" s="28">
        <v>0</v>
      </c>
      <c r="BJ32" s="29"/>
    </row>
    <row r="33" spans="2:62" ht="2.25" customHeight="1" x14ac:dyDescent="0.2">
      <c r="B33" s="37"/>
      <c r="C33" s="37"/>
      <c r="AV33">
        <f t="shared" si="0"/>
        <v>0</v>
      </c>
      <c r="AW33" s="25">
        <f t="shared" si="1"/>
        <v>0</v>
      </c>
      <c r="AX33" s="26">
        <f t="shared" si="2"/>
        <v>0</v>
      </c>
      <c r="AY33" s="26">
        <f t="shared" si="3"/>
        <v>0</v>
      </c>
      <c r="AZ33" s="26">
        <f t="shared" si="4"/>
        <v>0</v>
      </c>
      <c r="BA33" s="26">
        <f t="shared" si="5"/>
        <v>0</v>
      </c>
      <c r="BB33" s="26">
        <f t="shared" si="6"/>
        <v>0</v>
      </c>
      <c r="BC33" s="27">
        <f t="shared" si="7"/>
        <v>0</v>
      </c>
      <c r="BD33" s="27">
        <f t="shared" si="8"/>
        <v>0</v>
      </c>
      <c r="BE33" s="27">
        <f t="shared" si="9"/>
        <v>0</v>
      </c>
      <c r="BF33" s="27">
        <f t="shared" si="9"/>
        <v>0</v>
      </c>
      <c r="BG33" s="27">
        <f t="shared" si="10"/>
        <v>0</v>
      </c>
      <c r="BH33" s="28">
        <f t="shared" si="11"/>
        <v>-0.33333333333333331</v>
      </c>
      <c r="BJ33" s="29"/>
    </row>
    <row r="34" spans="2:62" ht="13.5" customHeight="1" x14ac:dyDescent="0.2">
      <c r="B34" s="36">
        <v>45810</v>
      </c>
      <c r="C34" s="36"/>
      <c r="D34" s="22" t="s">
        <v>47</v>
      </c>
      <c r="E34" s="22"/>
      <c r="F34" s="22"/>
      <c r="G34" s="23">
        <v>45810.36041666667</v>
      </c>
      <c r="I34" s="23"/>
      <c r="K34" s="24"/>
      <c r="L34" s="24"/>
      <c r="O34" s="24">
        <v>45810.554166666669</v>
      </c>
      <c r="P34" s="24"/>
      <c r="Q34" s="24">
        <v>45810.598611111112</v>
      </c>
      <c r="R34" s="24"/>
      <c r="S34" s="24">
        <v>45810.736805555556</v>
      </c>
      <c r="T34" s="24"/>
      <c r="Z34" s="22" t="s">
        <v>48</v>
      </c>
      <c r="AA34" s="22"/>
      <c r="AC34" s="22" t="s">
        <v>49</v>
      </c>
      <c r="AD34" s="22"/>
      <c r="AF34" s="22" t="s">
        <v>58</v>
      </c>
      <c r="AG34" s="22"/>
      <c r="AH34" s="22"/>
      <c r="AJ34" s="22" t="s">
        <v>59</v>
      </c>
      <c r="AK34" s="22"/>
      <c r="AM34" s="22" t="s">
        <v>49</v>
      </c>
      <c r="AN34" s="22"/>
      <c r="AU34">
        <v>2</v>
      </c>
      <c r="AV34" t="str">
        <f t="shared" si="0"/>
        <v>Falta parcial</v>
      </c>
      <c r="AW34" s="25">
        <f t="shared" si="1"/>
        <v>45810.36041666667</v>
      </c>
      <c r="AX34" s="26">
        <f t="shared" si="2"/>
        <v>0</v>
      </c>
      <c r="AY34" s="26">
        <f t="shared" si="3"/>
        <v>0</v>
      </c>
      <c r="AZ34" s="26">
        <f t="shared" si="4"/>
        <v>45810.554166666669</v>
      </c>
      <c r="BA34" s="26">
        <f t="shared" si="5"/>
        <v>45810.598611111112</v>
      </c>
      <c r="BB34" s="26">
        <f t="shared" si="6"/>
        <v>45810.736805555556</v>
      </c>
      <c r="BC34" s="27">
        <f t="shared" si="7"/>
        <v>0.19374999999854481</v>
      </c>
      <c r="BD34" s="27">
        <f t="shared" si="8"/>
        <v>0</v>
      </c>
      <c r="BE34" s="27">
        <f t="shared" si="9"/>
        <v>4.4444444443797693E-2</v>
      </c>
      <c r="BF34" s="27">
        <f t="shared" si="9"/>
        <v>0.13819444444379769</v>
      </c>
      <c r="BG34" s="27">
        <f t="shared" si="10"/>
        <v>0.3319444444423425</v>
      </c>
      <c r="BH34" s="28">
        <f t="shared" si="11"/>
        <v>-1.3888888909908137E-3</v>
      </c>
      <c r="BJ34" s="29">
        <v>0.5</v>
      </c>
    </row>
    <row r="35" spans="2:62" ht="2.25" customHeight="1" x14ac:dyDescent="0.2">
      <c r="B35" s="37"/>
      <c r="C35" s="37"/>
      <c r="AV35">
        <f t="shared" si="0"/>
        <v>0</v>
      </c>
      <c r="AW35" s="25">
        <f t="shared" si="1"/>
        <v>0</v>
      </c>
      <c r="AX35" s="26">
        <f t="shared" si="2"/>
        <v>0</v>
      </c>
      <c r="AY35" s="26">
        <f t="shared" si="3"/>
        <v>0</v>
      </c>
      <c r="AZ35" s="26">
        <f t="shared" si="4"/>
        <v>0</v>
      </c>
      <c r="BA35" s="26">
        <f t="shared" si="5"/>
        <v>0</v>
      </c>
      <c r="BB35" s="26">
        <f t="shared" si="6"/>
        <v>0</v>
      </c>
      <c r="BC35" s="27">
        <f t="shared" si="7"/>
        <v>0</v>
      </c>
      <c r="BD35" s="27">
        <f t="shared" si="8"/>
        <v>0</v>
      </c>
      <c r="BE35" s="27">
        <f t="shared" si="9"/>
        <v>0</v>
      </c>
      <c r="BF35" s="27">
        <f t="shared" si="9"/>
        <v>0</v>
      </c>
      <c r="BG35" s="27">
        <f t="shared" si="10"/>
        <v>0</v>
      </c>
      <c r="BH35" s="28">
        <f t="shared" si="11"/>
        <v>-0.33333333333333331</v>
      </c>
      <c r="BJ35" s="29"/>
    </row>
    <row r="36" spans="2:62" ht="13.5" customHeight="1" x14ac:dyDescent="0.2">
      <c r="B36" s="36">
        <v>45811</v>
      </c>
      <c r="C36" s="36"/>
      <c r="D36" s="22" t="s">
        <v>47</v>
      </c>
      <c r="E36" s="22"/>
      <c r="F36" s="22"/>
      <c r="G36" s="23">
        <v>45811.357638888891</v>
      </c>
      <c r="I36" s="23"/>
      <c r="K36" s="24"/>
      <c r="L36" s="24"/>
      <c r="O36" s="24">
        <v>45811.551388888889</v>
      </c>
      <c r="P36" s="24"/>
      <c r="Q36" s="24">
        <v>45811.597916666666</v>
      </c>
      <c r="R36" s="24"/>
      <c r="S36" s="24">
        <v>45811.73541666667</v>
      </c>
      <c r="T36" s="24"/>
      <c r="Z36" s="22" t="s">
        <v>48</v>
      </c>
      <c r="AA36" s="22"/>
      <c r="AC36" s="22" t="s">
        <v>49</v>
      </c>
      <c r="AD36" s="22"/>
      <c r="AF36" s="22" t="s">
        <v>60</v>
      </c>
      <c r="AG36" s="22"/>
      <c r="AH36" s="22"/>
      <c r="AJ36" s="22" t="s">
        <v>61</v>
      </c>
      <c r="AK36" s="22"/>
      <c r="AM36" s="22" t="s">
        <v>49</v>
      </c>
      <c r="AN36" s="22"/>
      <c r="AU36">
        <v>3</v>
      </c>
      <c r="AV36" t="str">
        <f t="shared" si="0"/>
        <v>Falta parcial</v>
      </c>
      <c r="AW36" s="25">
        <f t="shared" si="1"/>
        <v>45811.357638888891</v>
      </c>
      <c r="AX36" s="26">
        <f t="shared" si="2"/>
        <v>0</v>
      </c>
      <c r="AY36" s="26">
        <f t="shared" si="3"/>
        <v>0</v>
      </c>
      <c r="AZ36" s="26">
        <f t="shared" si="4"/>
        <v>45811.551388888889</v>
      </c>
      <c r="BA36" s="26">
        <f t="shared" si="5"/>
        <v>45811.597916666666</v>
      </c>
      <c r="BB36" s="26">
        <f t="shared" si="6"/>
        <v>45811.73541666667</v>
      </c>
      <c r="BC36" s="27">
        <f t="shared" si="7"/>
        <v>0.19374999999854481</v>
      </c>
      <c r="BD36" s="27">
        <f t="shared" si="8"/>
        <v>0</v>
      </c>
      <c r="BE36" s="27">
        <f t="shared" si="9"/>
        <v>4.6527777776645962E-2</v>
      </c>
      <c r="BF36" s="27">
        <f t="shared" si="9"/>
        <v>0.13750000000436557</v>
      </c>
      <c r="BG36" s="27">
        <f t="shared" si="10"/>
        <v>0.33125000000291038</v>
      </c>
      <c r="BH36" s="28">
        <f t="shared" si="11"/>
        <v>-2.0833333304229318E-3</v>
      </c>
      <c r="BJ36" s="29">
        <v>1</v>
      </c>
    </row>
    <row r="37" spans="2:62" ht="2.25" customHeight="1" x14ac:dyDescent="0.2">
      <c r="B37" s="37"/>
      <c r="C37" s="37"/>
      <c r="AV37">
        <f t="shared" si="0"/>
        <v>0</v>
      </c>
      <c r="AW37" s="25">
        <f t="shared" si="1"/>
        <v>0</v>
      </c>
      <c r="AX37" s="26">
        <f t="shared" si="2"/>
        <v>0</v>
      </c>
      <c r="AY37" s="26">
        <f t="shared" si="3"/>
        <v>0</v>
      </c>
      <c r="AZ37" s="26">
        <f t="shared" si="4"/>
        <v>0</v>
      </c>
      <c r="BA37" s="26">
        <f t="shared" si="5"/>
        <v>0</v>
      </c>
      <c r="BB37" s="26">
        <f t="shared" si="6"/>
        <v>0</v>
      </c>
      <c r="BC37" s="27">
        <f t="shared" si="7"/>
        <v>0</v>
      </c>
      <c r="BD37" s="27">
        <f t="shared" si="8"/>
        <v>0</v>
      </c>
      <c r="BE37" s="27">
        <f t="shared" si="9"/>
        <v>0</v>
      </c>
      <c r="BF37" s="27">
        <f t="shared" si="9"/>
        <v>0</v>
      </c>
      <c r="BG37" s="27">
        <f t="shared" si="10"/>
        <v>0</v>
      </c>
      <c r="BH37" s="28">
        <f t="shared" si="11"/>
        <v>-0.33333333333333331</v>
      </c>
      <c r="BJ37" s="29"/>
    </row>
    <row r="38" spans="2:62" ht="13.5" customHeight="1" x14ac:dyDescent="0.2">
      <c r="B38" s="36">
        <v>45812</v>
      </c>
      <c r="C38" s="36"/>
      <c r="D38" s="22" t="s">
        <v>47</v>
      </c>
      <c r="E38" s="22"/>
      <c r="F38" s="22"/>
      <c r="G38" s="23">
        <v>45812.356249999997</v>
      </c>
      <c r="I38" s="23">
        <v>45812.457638888889</v>
      </c>
      <c r="K38" s="24">
        <v>45812.465277777781</v>
      </c>
      <c r="L38" s="24"/>
      <c r="O38" s="24">
        <v>45812.548611111109</v>
      </c>
      <c r="P38" s="24"/>
      <c r="Q38" s="23">
        <v>45812.59097222222</v>
      </c>
      <c r="S38" s="23">
        <v>45812.731944444444</v>
      </c>
      <c r="Z38" s="22" t="s">
        <v>48</v>
      </c>
      <c r="AA38" s="22"/>
      <c r="AC38" s="22" t="s">
        <v>49</v>
      </c>
      <c r="AD38" s="22"/>
      <c r="AF38" s="22" t="s">
        <v>62</v>
      </c>
      <c r="AG38" s="22"/>
      <c r="AH38" s="22"/>
      <c r="AJ38" s="22" t="s">
        <v>63</v>
      </c>
      <c r="AK38" s="22"/>
      <c r="AM38" s="22" t="s">
        <v>49</v>
      </c>
      <c r="AN38" s="22"/>
      <c r="AU38">
        <v>4</v>
      </c>
      <c r="AV38" t="str">
        <f t="shared" si="0"/>
        <v>Falta parcial</v>
      </c>
      <c r="AW38" s="25">
        <f t="shared" si="1"/>
        <v>45812.356249999997</v>
      </c>
      <c r="AX38" s="26">
        <f t="shared" si="2"/>
        <v>45812.457638888889</v>
      </c>
      <c r="AY38" s="26">
        <f t="shared" si="3"/>
        <v>45812.465277777781</v>
      </c>
      <c r="AZ38" s="26">
        <f t="shared" si="4"/>
        <v>45812.548611111109</v>
      </c>
      <c r="BA38" s="26">
        <f t="shared" si="5"/>
        <v>45812.59097222222</v>
      </c>
      <c r="BB38" s="26">
        <f t="shared" si="6"/>
        <v>45812.731944444444</v>
      </c>
      <c r="BC38" s="27">
        <f t="shared" si="7"/>
        <v>0.19236111111240461</v>
      </c>
      <c r="BD38" s="27">
        <f t="shared" si="8"/>
        <v>7.6388888919609599E-3</v>
      </c>
      <c r="BE38" s="27">
        <f t="shared" si="9"/>
        <v>4.2361111110949423E-2</v>
      </c>
      <c r="BF38" s="27">
        <f t="shared" si="9"/>
        <v>0.14097222222335404</v>
      </c>
      <c r="BG38" s="27">
        <f t="shared" si="10"/>
        <v>0.33333333333575865</v>
      </c>
      <c r="BH38" s="28">
        <f t="shared" si="11"/>
        <v>2.4253377084448857E-12</v>
      </c>
      <c r="BJ38" s="29">
        <v>1</v>
      </c>
    </row>
    <row r="39" spans="2:62" ht="2.25" customHeight="1" x14ac:dyDescent="0.2">
      <c r="B39" s="37"/>
      <c r="C39" s="37"/>
      <c r="AV39">
        <f t="shared" si="0"/>
        <v>0</v>
      </c>
      <c r="AW39" s="25">
        <f t="shared" si="1"/>
        <v>0</v>
      </c>
      <c r="AX39" s="26">
        <f t="shared" si="2"/>
        <v>0</v>
      </c>
      <c r="AY39" s="26">
        <f t="shared" si="3"/>
        <v>0</v>
      </c>
      <c r="AZ39" s="26">
        <f t="shared" si="4"/>
        <v>0</v>
      </c>
      <c r="BA39" s="26">
        <f t="shared" si="5"/>
        <v>0</v>
      </c>
      <c r="BB39" s="26">
        <f t="shared" si="6"/>
        <v>0</v>
      </c>
      <c r="BC39" s="27">
        <f t="shared" si="7"/>
        <v>0</v>
      </c>
      <c r="BD39" s="27">
        <f t="shared" si="8"/>
        <v>0</v>
      </c>
      <c r="BE39" s="27">
        <f t="shared" si="9"/>
        <v>0</v>
      </c>
      <c r="BF39" s="27">
        <f t="shared" si="9"/>
        <v>0</v>
      </c>
      <c r="BG39" s="27">
        <f t="shared" si="10"/>
        <v>0</v>
      </c>
      <c r="BH39" s="28">
        <f t="shared" si="11"/>
        <v>-0.33333333333333331</v>
      </c>
      <c r="BJ39" s="29"/>
    </row>
    <row r="40" spans="2:62" ht="13.5" customHeight="1" x14ac:dyDescent="0.2">
      <c r="B40" s="36">
        <v>45813</v>
      </c>
      <c r="C40" s="36"/>
      <c r="D40" s="22" t="s">
        <v>47</v>
      </c>
      <c r="E40" s="22"/>
      <c r="F40" s="22"/>
      <c r="G40" s="23">
        <v>45813.356249999997</v>
      </c>
      <c r="I40" s="23">
        <v>45813.457638888889</v>
      </c>
      <c r="K40" s="24">
        <v>45813.465277777781</v>
      </c>
      <c r="L40" s="24"/>
      <c r="O40" s="24">
        <v>45813.554861111108</v>
      </c>
      <c r="P40" s="24"/>
      <c r="Q40" s="24">
        <v>45813.598611111112</v>
      </c>
      <c r="R40" s="24"/>
      <c r="S40" s="23">
        <v>45813.752083333333</v>
      </c>
      <c r="Z40" s="22" t="s">
        <v>48</v>
      </c>
      <c r="AA40" s="22"/>
      <c r="AC40" s="22" t="s">
        <v>49</v>
      </c>
      <c r="AD40" s="22"/>
      <c r="AF40" s="22" t="s">
        <v>64</v>
      </c>
      <c r="AG40" s="22"/>
      <c r="AH40" s="22"/>
      <c r="AJ40" s="22" t="s">
        <v>65</v>
      </c>
      <c r="AK40" s="22"/>
      <c r="AM40" s="22" t="s">
        <v>49</v>
      </c>
      <c r="AN40" s="22"/>
      <c r="AU40">
        <v>5</v>
      </c>
      <c r="AV40" t="str">
        <f t="shared" si="0"/>
        <v>Falta parcial</v>
      </c>
      <c r="AW40" s="25">
        <f t="shared" si="1"/>
        <v>45813.356249999997</v>
      </c>
      <c r="AX40" s="26">
        <f t="shared" si="2"/>
        <v>45813.457638888889</v>
      </c>
      <c r="AY40" s="26">
        <f t="shared" si="3"/>
        <v>45813.465277777781</v>
      </c>
      <c r="AZ40" s="26">
        <f t="shared" si="4"/>
        <v>45813.554861111108</v>
      </c>
      <c r="BA40" s="26">
        <f t="shared" si="5"/>
        <v>45813.598611111112</v>
      </c>
      <c r="BB40" s="26">
        <f t="shared" si="6"/>
        <v>45813.752083333333</v>
      </c>
      <c r="BC40" s="27">
        <f t="shared" si="7"/>
        <v>0.19861111111094942</v>
      </c>
      <c r="BD40" s="27">
        <f t="shared" si="8"/>
        <v>7.6388888919609599E-3</v>
      </c>
      <c r="BE40" s="27">
        <f t="shared" si="9"/>
        <v>4.3750000004365575E-2</v>
      </c>
      <c r="BF40" s="27">
        <f t="shared" si="9"/>
        <v>0.15347222222044365</v>
      </c>
      <c r="BG40" s="27">
        <f t="shared" si="10"/>
        <v>0.35208333333139308</v>
      </c>
      <c r="BH40" s="28">
        <f t="shared" si="11"/>
        <v>1.8749999998059763E-2</v>
      </c>
      <c r="BJ40" s="29">
        <v>0.5</v>
      </c>
    </row>
    <row r="41" spans="2:62" ht="2.25" customHeight="1" x14ac:dyDescent="0.2">
      <c r="B41" s="37"/>
      <c r="C41" s="37"/>
      <c r="AV41">
        <f t="shared" si="0"/>
        <v>0</v>
      </c>
      <c r="AW41" s="25">
        <f t="shared" si="1"/>
        <v>0</v>
      </c>
      <c r="AX41" s="26">
        <f t="shared" si="2"/>
        <v>0</v>
      </c>
      <c r="AY41" s="26">
        <f t="shared" si="3"/>
        <v>0</v>
      </c>
      <c r="AZ41" s="26">
        <f t="shared" si="4"/>
        <v>0</v>
      </c>
      <c r="BA41" s="26">
        <f t="shared" si="5"/>
        <v>0</v>
      </c>
      <c r="BB41" s="26">
        <f t="shared" si="6"/>
        <v>0</v>
      </c>
      <c r="BC41" s="27">
        <f t="shared" si="7"/>
        <v>0</v>
      </c>
      <c r="BD41" s="27">
        <f t="shared" si="8"/>
        <v>0</v>
      </c>
      <c r="BE41" s="27">
        <f t="shared" si="9"/>
        <v>0</v>
      </c>
      <c r="BF41" s="27">
        <f t="shared" si="9"/>
        <v>0</v>
      </c>
      <c r="BG41" s="27">
        <f t="shared" si="10"/>
        <v>0</v>
      </c>
      <c r="BH41" s="28">
        <f t="shared" si="11"/>
        <v>-0.33333333333333331</v>
      </c>
      <c r="BJ41" s="29"/>
    </row>
    <row r="42" spans="2:62" ht="13.5" customHeight="1" x14ac:dyDescent="0.2">
      <c r="B42" s="36">
        <v>45814</v>
      </c>
      <c r="C42" s="36"/>
      <c r="D42" s="22" t="s">
        <v>52</v>
      </c>
      <c r="E42" s="22"/>
      <c r="F42" s="22"/>
      <c r="G42" s="23">
        <v>45814.356944444444</v>
      </c>
      <c r="I42" s="23">
        <v>45814.445833333331</v>
      </c>
      <c r="K42" s="24">
        <v>45814.45416666667</v>
      </c>
      <c r="L42" s="24"/>
      <c r="O42" s="24">
        <v>45814.552777777775</v>
      </c>
      <c r="P42" s="24"/>
      <c r="Q42" s="23">
        <v>45814.595138888886</v>
      </c>
      <c r="S42" s="23">
        <v>45814.751388888886</v>
      </c>
      <c r="Z42" s="22" t="s">
        <v>48</v>
      </c>
      <c r="AA42" s="22"/>
      <c r="AC42" s="22" t="s">
        <v>49</v>
      </c>
      <c r="AD42" s="22"/>
      <c r="AF42" s="22" t="s">
        <v>49</v>
      </c>
      <c r="AG42" s="22"/>
      <c r="AH42" s="22"/>
      <c r="AJ42" s="22" t="s">
        <v>48</v>
      </c>
      <c r="AK42" s="22"/>
      <c r="AM42" s="22" t="s">
        <v>49</v>
      </c>
      <c r="AN42" s="22"/>
      <c r="AU42">
        <v>6</v>
      </c>
      <c r="AV42" t="str">
        <f t="shared" si="0"/>
        <v>Normal</v>
      </c>
      <c r="AW42" s="25">
        <f t="shared" si="1"/>
        <v>45814.356944444444</v>
      </c>
      <c r="AX42" s="26">
        <f t="shared" si="2"/>
        <v>45814.445833333331</v>
      </c>
      <c r="AY42" s="26">
        <f t="shared" si="3"/>
        <v>45814.45416666667</v>
      </c>
      <c r="AZ42" s="26">
        <f t="shared" si="4"/>
        <v>45814.552777777775</v>
      </c>
      <c r="BA42" s="26">
        <f t="shared" si="5"/>
        <v>45814.595138888886</v>
      </c>
      <c r="BB42" s="26">
        <f t="shared" si="6"/>
        <v>45814.751388888886</v>
      </c>
      <c r="BC42" s="27">
        <f t="shared" si="7"/>
        <v>0.19583333333139308</v>
      </c>
      <c r="BD42" s="27">
        <f t="shared" si="8"/>
        <v>8.3333333386690356E-3</v>
      </c>
      <c r="BE42" s="27">
        <f t="shared" si="9"/>
        <v>4.2361111110949423E-2</v>
      </c>
      <c r="BF42" s="27">
        <f t="shared" si="9"/>
        <v>0.15625</v>
      </c>
      <c r="BG42" s="27">
        <f t="shared" si="10"/>
        <v>0.35208333333139308</v>
      </c>
      <c r="BH42" s="28">
        <f t="shared" si="11"/>
        <v>1.8749999998059763E-2</v>
      </c>
      <c r="BJ42" s="29">
        <v>1</v>
      </c>
    </row>
    <row r="43" spans="2:62" ht="2.25" customHeight="1" x14ac:dyDescent="0.2">
      <c r="B43" s="37"/>
      <c r="C43" s="37"/>
      <c r="AV43">
        <f t="shared" si="0"/>
        <v>0</v>
      </c>
      <c r="AW43" s="25">
        <f t="shared" si="1"/>
        <v>0</v>
      </c>
      <c r="AX43" s="26">
        <f t="shared" si="2"/>
        <v>0</v>
      </c>
      <c r="AY43" s="26">
        <f t="shared" si="3"/>
        <v>0</v>
      </c>
      <c r="AZ43" s="26">
        <f t="shared" si="4"/>
        <v>0</v>
      </c>
      <c r="BA43" s="26">
        <f t="shared" si="5"/>
        <v>0</v>
      </c>
      <c r="BB43" s="26">
        <f t="shared" si="6"/>
        <v>0</v>
      </c>
      <c r="BC43" s="27">
        <f t="shared" si="7"/>
        <v>0</v>
      </c>
      <c r="BD43" s="27">
        <f t="shared" si="8"/>
        <v>0</v>
      </c>
      <c r="BE43" s="27">
        <f t="shared" si="9"/>
        <v>0</v>
      </c>
      <c r="BF43" s="27">
        <f t="shared" si="9"/>
        <v>0</v>
      </c>
      <c r="BG43" s="27">
        <f t="shared" si="10"/>
        <v>0</v>
      </c>
      <c r="BH43" s="28">
        <f t="shared" si="11"/>
        <v>-0.33333333333333331</v>
      </c>
      <c r="BJ43" s="29"/>
    </row>
    <row r="44" spans="2:62" ht="13.5" customHeight="1" x14ac:dyDescent="0.2">
      <c r="B44" s="36">
        <v>45815</v>
      </c>
      <c r="C44" s="36"/>
      <c r="D44" s="22" t="s">
        <v>57</v>
      </c>
      <c r="E44" s="22"/>
      <c r="F44" s="22"/>
      <c r="Z44" s="22" t="s">
        <v>49</v>
      </c>
      <c r="AA44" s="22"/>
      <c r="AC44" s="22" t="s">
        <v>49</v>
      </c>
      <c r="AD44" s="22"/>
      <c r="AF44" s="22" t="s">
        <v>49</v>
      </c>
      <c r="AG44" s="22"/>
      <c r="AH44" s="22"/>
      <c r="AJ44" s="22" t="s">
        <v>49</v>
      </c>
      <c r="AK44" s="22"/>
      <c r="AM44" s="22" t="s">
        <v>49</v>
      </c>
      <c r="AN44" s="22"/>
      <c r="AU44">
        <v>7</v>
      </c>
      <c r="AV44" t="str">
        <f t="shared" si="0"/>
        <v>Folga</v>
      </c>
      <c r="AW44" s="30">
        <f t="shared" si="1"/>
        <v>0</v>
      </c>
      <c r="AX44" s="31">
        <f t="shared" si="2"/>
        <v>0</v>
      </c>
      <c r="AY44" s="31">
        <f t="shared" si="3"/>
        <v>0</v>
      </c>
      <c r="AZ44" s="31">
        <f t="shared" si="4"/>
        <v>0</v>
      </c>
      <c r="BA44" s="31">
        <f t="shared" si="5"/>
        <v>0</v>
      </c>
      <c r="BB44" s="31">
        <f t="shared" si="6"/>
        <v>0</v>
      </c>
      <c r="BC44" s="27">
        <f t="shared" si="7"/>
        <v>0</v>
      </c>
      <c r="BD44" s="27">
        <f t="shared" si="8"/>
        <v>0</v>
      </c>
      <c r="BE44" s="27">
        <f t="shared" si="9"/>
        <v>0</v>
      </c>
      <c r="BF44" s="27">
        <f t="shared" si="9"/>
        <v>0</v>
      </c>
      <c r="BG44" s="27">
        <f t="shared" si="10"/>
        <v>0</v>
      </c>
      <c r="BH44" s="28">
        <f t="shared" si="11"/>
        <v>-0.33333333333333331</v>
      </c>
      <c r="BJ44" s="29">
        <v>3.5</v>
      </c>
    </row>
    <row r="45" spans="2:62" ht="2.25" customHeight="1" x14ac:dyDescent="0.2">
      <c r="B45" s="37"/>
      <c r="C45" s="37"/>
      <c r="AV45">
        <f t="shared" si="0"/>
        <v>0</v>
      </c>
      <c r="AW45" s="30">
        <f t="shared" si="1"/>
        <v>0</v>
      </c>
      <c r="AX45" s="31">
        <f t="shared" si="2"/>
        <v>0</v>
      </c>
      <c r="AY45" s="31">
        <f t="shared" si="3"/>
        <v>0</v>
      </c>
      <c r="AZ45" s="31">
        <f t="shared" si="4"/>
        <v>0</v>
      </c>
      <c r="BA45" s="31">
        <f t="shared" si="5"/>
        <v>0</v>
      </c>
      <c r="BB45" s="31">
        <f t="shared" si="6"/>
        <v>0</v>
      </c>
      <c r="BC45" s="27">
        <f t="shared" si="7"/>
        <v>0</v>
      </c>
      <c r="BD45" s="27">
        <f t="shared" si="8"/>
        <v>0</v>
      </c>
      <c r="BE45" s="27">
        <f t="shared" si="9"/>
        <v>0</v>
      </c>
      <c r="BF45" s="27">
        <f t="shared" si="9"/>
        <v>0</v>
      </c>
      <c r="BG45" s="27">
        <f t="shared" si="10"/>
        <v>0</v>
      </c>
      <c r="BH45" s="28">
        <f t="shared" si="11"/>
        <v>-0.33333333333333331</v>
      </c>
      <c r="BJ45" s="29"/>
    </row>
    <row r="46" spans="2:62" ht="13.5" customHeight="1" x14ac:dyDescent="0.2">
      <c r="B46" s="36">
        <v>45816</v>
      </c>
      <c r="C46" s="36"/>
      <c r="D46" s="22" t="s">
        <v>57</v>
      </c>
      <c r="E46" s="22"/>
      <c r="F46" s="22"/>
      <c r="Z46" s="22" t="s">
        <v>49</v>
      </c>
      <c r="AA46" s="22"/>
      <c r="AC46" s="22" t="s">
        <v>49</v>
      </c>
      <c r="AD46" s="22"/>
      <c r="AF46" s="22" t="s">
        <v>49</v>
      </c>
      <c r="AG46" s="22"/>
      <c r="AH46" s="22"/>
      <c r="AJ46" s="22" t="s">
        <v>49</v>
      </c>
      <c r="AK46" s="22"/>
      <c r="AM46" s="22" t="s">
        <v>49</v>
      </c>
      <c r="AN46" s="22"/>
      <c r="AU46">
        <v>8</v>
      </c>
      <c r="AV46" t="str">
        <f t="shared" si="0"/>
        <v>Folga</v>
      </c>
      <c r="AW46" s="30">
        <f t="shared" si="1"/>
        <v>0</v>
      </c>
      <c r="AX46" s="31">
        <f t="shared" si="2"/>
        <v>0</v>
      </c>
      <c r="AY46" s="31">
        <f t="shared" si="3"/>
        <v>0</v>
      </c>
      <c r="AZ46" s="31">
        <f t="shared" si="4"/>
        <v>0</v>
      </c>
      <c r="BA46" s="31">
        <f t="shared" si="5"/>
        <v>0</v>
      </c>
      <c r="BB46" s="31">
        <f t="shared" si="6"/>
        <v>0</v>
      </c>
      <c r="BC46" s="27">
        <f t="shared" si="7"/>
        <v>0</v>
      </c>
      <c r="BD46" s="27">
        <f t="shared" si="8"/>
        <v>0</v>
      </c>
      <c r="BE46" s="27">
        <f t="shared" si="9"/>
        <v>0</v>
      </c>
      <c r="BF46" s="27">
        <f t="shared" si="9"/>
        <v>0</v>
      </c>
      <c r="BG46" s="27">
        <f t="shared" si="10"/>
        <v>0</v>
      </c>
      <c r="BH46" s="28">
        <v>0</v>
      </c>
      <c r="BJ46" s="29"/>
    </row>
    <row r="47" spans="2:62" ht="2.25" customHeight="1" x14ac:dyDescent="0.2">
      <c r="B47" s="37"/>
      <c r="C47" s="37"/>
      <c r="AV47">
        <f t="shared" si="0"/>
        <v>0</v>
      </c>
      <c r="AW47" s="25">
        <f t="shared" si="1"/>
        <v>0</v>
      </c>
      <c r="AX47" s="26">
        <f t="shared" si="2"/>
        <v>0</v>
      </c>
      <c r="AY47" s="26">
        <f t="shared" si="3"/>
        <v>0</v>
      </c>
      <c r="AZ47" s="26">
        <f t="shared" si="4"/>
        <v>0</v>
      </c>
      <c r="BA47" s="26">
        <f t="shared" si="5"/>
        <v>0</v>
      </c>
      <c r="BB47" s="26">
        <f t="shared" si="6"/>
        <v>0</v>
      </c>
      <c r="BC47" s="27">
        <f t="shared" si="7"/>
        <v>0</v>
      </c>
      <c r="BD47" s="27">
        <f t="shared" si="8"/>
        <v>0</v>
      </c>
      <c r="BE47" s="27">
        <f t="shared" si="9"/>
        <v>0</v>
      </c>
      <c r="BF47" s="27">
        <f t="shared" si="9"/>
        <v>0</v>
      </c>
      <c r="BG47" s="27">
        <f t="shared" si="10"/>
        <v>0</v>
      </c>
      <c r="BH47" s="28">
        <f t="shared" si="11"/>
        <v>-0.33333333333333331</v>
      </c>
      <c r="BJ47" s="29"/>
    </row>
    <row r="48" spans="2:62" ht="13.5" customHeight="1" x14ac:dyDescent="0.2">
      <c r="B48" s="36">
        <v>45817</v>
      </c>
      <c r="C48" s="36"/>
      <c r="D48" s="22" t="s">
        <v>28</v>
      </c>
      <c r="E48" s="22"/>
      <c r="F48" s="22"/>
      <c r="Z48" s="22" t="s">
        <v>48</v>
      </c>
      <c r="AA48" s="22"/>
      <c r="AC48" s="22" t="s">
        <v>49</v>
      </c>
      <c r="AD48" s="22"/>
      <c r="AF48" s="22" t="s">
        <v>48</v>
      </c>
      <c r="AG48" s="22"/>
      <c r="AH48" s="22"/>
      <c r="AJ48" s="22" t="s">
        <v>49</v>
      </c>
      <c r="AK48" s="22"/>
      <c r="AM48" s="22" t="s">
        <v>49</v>
      </c>
      <c r="AN48" s="22"/>
      <c r="AU48">
        <v>9</v>
      </c>
      <c r="AV48" t="str">
        <f t="shared" si="0"/>
        <v>Falta</v>
      </c>
      <c r="AW48" s="25">
        <f t="shared" si="1"/>
        <v>0</v>
      </c>
      <c r="AX48" s="26">
        <f t="shared" si="2"/>
        <v>0</v>
      </c>
      <c r="AY48" s="26">
        <f t="shared" si="3"/>
        <v>0</v>
      </c>
      <c r="AZ48" s="26">
        <f t="shared" si="4"/>
        <v>0</v>
      </c>
      <c r="BA48" s="26">
        <f t="shared" si="5"/>
        <v>0</v>
      </c>
      <c r="BB48" s="26">
        <f t="shared" si="6"/>
        <v>0</v>
      </c>
      <c r="BC48" s="27">
        <f t="shared" si="7"/>
        <v>0</v>
      </c>
      <c r="BD48" s="27">
        <f t="shared" si="8"/>
        <v>0</v>
      </c>
      <c r="BE48" s="27">
        <f t="shared" si="9"/>
        <v>0</v>
      </c>
      <c r="BF48" s="27">
        <f t="shared" si="9"/>
        <v>0</v>
      </c>
      <c r="BG48" s="27">
        <f t="shared" si="10"/>
        <v>0</v>
      </c>
      <c r="BH48" s="28">
        <f t="shared" si="11"/>
        <v>-0.33333333333333331</v>
      </c>
      <c r="BJ48" s="29"/>
    </row>
    <row r="49" spans="2:62" ht="2.25" customHeight="1" x14ac:dyDescent="0.2">
      <c r="B49" s="37"/>
      <c r="C49" s="37"/>
      <c r="AV49">
        <f t="shared" si="0"/>
        <v>0</v>
      </c>
      <c r="AW49" s="25">
        <f t="shared" si="1"/>
        <v>0</v>
      </c>
      <c r="AX49" s="26">
        <f t="shared" si="2"/>
        <v>0</v>
      </c>
      <c r="AY49" s="26">
        <f t="shared" si="3"/>
        <v>0</v>
      </c>
      <c r="AZ49" s="26">
        <f t="shared" si="4"/>
        <v>0</v>
      </c>
      <c r="BA49" s="26">
        <f t="shared" si="5"/>
        <v>0</v>
      </c>
      <c r="BB49" s="26">
        <f t="shared" si="6"/>
        <v>0</v>
      </c>
      <c r="BC49" s="27">
        <f t="shared" si="7"/>
        <v>0</v>
      </c>
      <c r="BD49" s="27">
        <f t="shared" si="8"/>
        <v>0</v>
      </c>
      <c r="BE49" s="27">
        <f t="shared" si="9"/>
        <v>0</v>
      </c>
      <c r="BF49" s="27">
        <f t="shared" si="9"/>
        <v>0</v>
      </c>
      <c r="BG49" s="27">
        <f t="shared" si="10"/>
        <v>0</v>
      </c>
      <c r="BH49" s="28">
        <f t="shared" si="11"/>
        <v>-0.33333333333333331</v>
      </c>
      <c r="BJ49" s="29"/>
    </row>
    <row r="50" spans="2:62" ht="13.5" customHeight="1" x14ac:dyDescent="0.2">
      <c r="B50" s="36">
        <v>45818</v>
      </c>
      <c r="C50" s="36"/>
      <c r="D50" s="22" t="s">
        <v>66</v>
      </c>
      <c r="E50" s="22"/>
      <c r="F50" s="22"/>
      <c r="Z50" s="22" t="s">
        <v>49</v>
      </c>
      <c r="AA50" s="22"/>
      <c r="AC50" s="22" t="s">
        <v>49</v>
      </c>
      <c r="AD50" s="22"/>
      <c r="AF50" s="22" t="s">
        <v>49</v>
      </c>
      <c r="AG50" s="22"/>
      <c r="AH50" s="22"/>
      <c r="AJ50" s="22" t="s">
        <v>49</v>
      </c>
      <c r="AK50" s="22"/>
      <c r="AM50" s="22" t="s">
        <v>49</v>
      </c>
      <c r="AN50" s="22"/>
      <c r="AU50">
        <v>10</v>
      </c>
      <c r="AV50" t="str">
        <f t="shared" si="0"/>
        <v>Feriado</v>
      </c>
      <c r="AW50" s="25">
        <f t="shared" si="1"/>
        <v>0</v>
      </c>
      <c r="AX50" s="26">
        <f t="shared" si="2"/>
        <v>0</v>
      </c>
      <c r="AY50" s="26">
        <f t="shared" si="3"/>
        <v>0</v>
      </c>
      <c r="AZ50" s="26">
        <f t="shared" si="4"/>
        <v>0</v>
      </c>
      <c r="BA50" s="26">
        <f t="shared" si="5"/>
        <v>0</v>
      </c>
      <c r="BB50" s="26">
        <f t="shared" si="6"/>
        <v>0</v>
      </c>
      <c r="BC50" s="27">
        <f t="shared" si="7"/>
        <v>0</v>
      </c>
      <c r="BD50" s="27">
        <f t="shared" si="8"/>
        <v>0</v>
      </c>
      <c r="BE50" s="27">
        <f t="shared" si="9"/>
        <v>0</v>
      </c>
      <c r="BF50" s="27">
        <f t="shared" si="9"/>
        <v>0</v>
      </c>
      <c r="BG50" s="27">
        <f t="shared" si="10"/>
        <v>0</v>
      </c>
      <c r="BH50" s="28">
        <f t="shared" si="11"/>
        <v>-0.33333333333333331</v>
      </c>
      <c r="BJ50" s="29"/>
    </row>
    <row r="51" spans="2:62" ht="2.25" customHeight="1" x14ac:dyDescent="0.2">
      <c r="B51" s="37"/>
      <c r="C51" s="37"/>
      <c r="AV51">
        <f t="shared" si="0"/>
        <v>0</v>
      </c>
      <c r="AW51" s="25">
        <f t="shared" si="1"/>
        <v>0</v>
      </c>
      <c r="AX51" s="26">
        <f t="shared" si="2"/>
        <v>0</v>
      </c>
      <c r="AY51" s="26">
        <f t="shared" si="3"/>
        <v>0</v>
      </c>
      <c r="AZ51" s="26">
        <f t="shared" si="4"/>
        <v>0</v>
      </c>
      <c r="BA51" s="26">
        <f t="shared" si="5"/>
        <v>0</v>
      </c>
      <c r="BB51" s="26">
        <f t="shared" si="6"/>
        <v>0</v>
      </c>
      <c r="BC51" s="27">
        <f t="shared" si="7"/>
        <v>0</v>
      </c>
      <c r="BD51" s="27">
        <f t="shared" si="8"/>
        <v>0</v>
      </c>
      <c r="BE51" s="27">
        <f t="shared" si="9"/>
        <v>0</v>
      </c>
      <c r="BF51" s="27">
        <f t="shared" si="9"/>
        <v>0</v>
      </c>
      <c r="BG51" s="27">
        <f t="shared" si="10"/>
        <v>0</v>
      </c>
      <c r="BH51" s="28">
        <f t="shared" si="11"/>
        <v>-0.33333333333333331</v>
      </c>
      <c r="BJ51" s="29"/>
    </row>
    <row r="52" spans="2:62" ht="13.5" customHeight="1" x14ac:dyDescent="0.2">
      <c r="B52" s="36">
        <v>45819</v>
      </c>
      <c r="C52" s="36"/>
      <c r="D52" s="22" t="s">
        <v>52</v>
      </c>
      <c r="E52" s="22"/>
      <c r="F52" s="22"/>
      <c r="G52" s="23">
        <v>45819.35833333333</v>
      </c>
      <c r="I52" s="23">
        <v>45819.443055555559</v>
      </c>
      <c r="K52" s="24">
        <v>45819.452777777777</v>
      </c>
      <c r="L52" s="24"/>
      <c r="O52" s="24">
        <v>45819.560416666667</v>
      </c>
      <c r="P52" s="24"/>
      <c r="Q52" s="23">
        <v>45819.599305555559</v>
      </c>
      <c r="S52" s="23">
        <v>45819.745833333334</v>
      </c>
      <c r="Z52" s="22" t="s">
        <v>48</v>
      </c>
      <c r="AA52" s="22"/>
      <c r="AC52" s="22" t="s">
        <v>49</v>
      </c>
      <c r="AD52" s="22"/>
      <c r="AF52" s="22" t="s">
        <v>49</v>
      </c>
      <c r="AG52" s="22"/>
      <c r="AH52" s="22"/>
      <c r="AJ52" s="22" t="s">
        <v>48</v>
      </c>
      <c r="AK52" s="22"/>
      <c r="AM52" s="22" t="s">
        <v>49</v>
      </c>
      <c r="AN52" s="22"/>
      <c r="AU52">
        <v>11</v>
      </c>
      <c r="AV52" t="str">
        <f t="shared" si="0"/>
        <v>Normal</v>
      </c>
      <c r="AW52" s="25">
        <f t="shared" si="1"/>
        <v>45819.35833333333</v>
      </c>
      <c r="AX52" s="26">
        <f t="shared" si="2"/>
        <v>45819.443055555559</v>
      </c>
      <c r="AY52" s="26">
        <f t="shared" si="3"/>
        <v>45819.452777777777</v>
      </c>
      <c r="AZ52" s="26">
        <f t="shared" si="4"/>
        <v>45819.560416666667</v>
      </c>
      <c r="BA52" s="26">
        <f t="shared" si="5"/>
        <v>45819.599305555559</v>
      </c>
      <c r="BB52" s="26">
        <f t="shared" si="6"/>
        <v>45819.745833333334</v>
      </c>
      <c r="BC52" s="27">
        <f t="shared" si="7"/>
        <v>0.20208333333721384</v>
      </c>
      <c r="BD52" s="27">
        <f t="shared" si="8"/>
        <v>9.7222222175332718E-3</v>
      </c>
      <c r="BE52" s="27">
        <f t="shared" si="9"/>
        <v>3.888888889196096E-2</v>
      </c>
      <c r="BF52" s="27">
        <f t="shared" si="9"/>
        <v>0.14652777777519077</v>
      </c>
      <c r="BG52" s="27">
        <f t="shared" si="10"/>
        <v>0.34861111111240461</v>
      </c>
      <c r="BH52" s="28">
        <f t="shared" si="11"/>
        <v>1.52777777790713E-2</v>
      </c>
      <c r="BI52" s="32"/>
      <c r="BJ52" s="29">
        <v>0.5</v>
      </c>
    </row>
    <row r="53" spans="2:62" ht="2.25" customHeight="1" x14ac:dyDescent="0.2">
      <c r="B53" s="37"/>
      <c r="C53" s="37"/>
      <c r="AV53">
        <f t="shared" si="0"/>
        <v>0</v>
      </c>
      <c r="AW53" s="25">
        <f t="shared" si="1"/>
        <v>0</v>
      </c>
      <c r="AX53" s="26">
        <f t="shared" si="2"/>
        <v>0</v>
      </c>
      <c r="AY53" s="26">
        <f t="shared" si="3"/>
        <v>0</v>
      </c>
      <c r="AZ53" s="26">
        <f t="shared" si="4"/>
        <v>0</v>
      </c>
      <c r="BA53" s="26">
        <f t="shared" si="5"/>
        <v>0</v>
      </c>
      <c r="BB53" s="26">
        <f t="shared" si="6"/>
        <v>0</v>
      </c>
      <c r="BC53" s="27">
        <f t="shared" si="7"/>
        <v>0</v>
      </c>
      <c r="BD53" s="27">
        <f t="shared" si="8"/>
        <v>0</v>
      </c>
      <c r="BE53" s="27">
        <f t="shared" si="9"/>
        <v>0</v>
      </c>
      <c r="BF53" s="27">
        <f t="shared" si="9"/>
        <v>0</v>
      </c>
      <c r="BG53" s="27">
        <f t="shared" si="10"/>
        <v>0</v>
      </c>
      <c r="BH53" s="28">
        <f t="shared" si="11"/>
        <v>-0.33333333333333331</v>
      </c>
      <c r="BJ53" s="29"/>
    </row>
    <row r="54" spans="2:62" ht="13.5" customHeight="1" x14ac:dyDescent="0.2">
      <c r="B54" s="36">
        <v>45820</v>
      </c>
      <c r="C54" s="36"/>
      <c r="D54" s="22" t="s">
        <v>47</v>
      </c>
      <c r="E54" s="22"/>
      <c r="F54" s="22"/>
      <c r="G54" s="23">
        <v>45820.356944444444</v>
      </c>
      <c r="I54" s="23"/>
      <c r="K54" s="24"/>
      <c r="L54" s="24"/>
      <c r="O54" s="23">
        <v>45820.552777777775</v>
      </c>
      <c r="Q54" s="23">
        <v>45820.59375</v>
      </c>
      <c r="S54" s="24">
        <v>45820.736111111109</v>
      </c>
      <c r="T54" s="24"/>
      <c r="Z54" s="22" t="s">
        <v>48</v>
      </c>
      <c r="AA54" s="22"/>
      <c r="AC54" s="22" t="s">
        <v>49</v>
      </c>
      <c r="AD54" s="22"/>
      <c r="AF54" s="22" t="s">
        <v>67</v>
      </c>
      <c r="AG54" s="22"/>
      <c r="AH54" s="22"/>
      <c r="AJ54" s="22" t="s">
        <v>68</v>
      </c>
      <c r="AK54" s="22"/>
      <c r="AM54" s="22" t="s">
        <v>49</v>
      </c>
      <c r="AN54" s="22"/>
      <c r="AU54">
        <v>12</v>
      </c>
      <c r="AV54" t="str">
        <f t="shared" si="0"/>
        <v>Falta parcial</v>
      </c>
      <c r="AW54" s="25">
        <f t="shared" si="1"/>
        <v>45820.356944444444</v>
      </c>
      <c r="AX54" s="26">
        <f t="shared" si="2"/>
        <v>0</v>
      </c>
      <c r="AY54" s="26">
        <f t="shared" si="3"/>
        <v>0</v>
      </c>
      <c r="AZ54" s="26">
        <f t="shared" si="4"/>
        <v>45820.552777777775</v>
      </c>
      <c r="BA54" s="26">
        <f t="shared" si="5"/>
        <v>45820.59375</v>
      </c>
      <c r="BB54" s="26">
        <f t="shared" si="6"/>
        <v>45820.736111111109</v>
      </c>
      <c r="BC54" s="27">
        <f t="shared" si="7"/>
        <v>0.19583333333139308</v>
      </c>
      <c r="BD54" s="27">
        <f t="shared" si="8"/>
        <v>0</v>
      </c>
      <c r="BE54" s="27">
        <f t="shared" si="9"/>
        <v>4.0972222224809229E-2</v>
      </c>
      <c r="BF54" s="27">
        <f t="shared" si="9"/>
        <v>0.14236111110949423</v>
      </c>
      <c r="BG54" s="27">
        <f t="shared" si="10"/>
        <v>0.33819444444088731</v>
      </c>
      <c r="BH54" s="28">
        <f t="shared" si="11"/>
        <v>4.8611111075539948E-3</v>
      </c>
      <c r="BJ54" s="29"/>
    </row>
    <row r="55" spans="2:62" ht="2.25" customHeight="1" x14ac:dyDescent="0.2">
      <c r="B55" s="37"/>
      <c r="C55" s="37"/>
      <c r="AV55">
        <f t="shared" si="0"/>
        <v>0</v>
      </c>
      <c r="AW55" s="25">
        <f t="shared" si="1"/>
        <v>0</v>
      </c>
      <c r="AX55" s="26">
        <f t="shared" si="2"/>
        <v>0</v>
      </c>
      <c r="AY55" s="26">
        <f t="shared" si="3"/>
        <v>0</v>
      </c>
      <c r="AZ55" s="26">
        <f t="shared" si="4"/>
        <v>0</v>
      </c>
      <c r="BA55" s="26">
        <f t="shared" si="5"/>
        <v>0</v>
      </c>
      <c r="BB55" s="26">
        <f t="shared" si="6"/>
        <v>0</v>
      </c>
      <c r="BC55" s="27">
        <f t="shared" si="7"/>
        <v>0</v>
      </c>
      <c r="BD55" s="27">
        <f t="shared" si="8"/>
        <v>0</v>
      </c>
      <c r="BE55" s="27">
        <f t="shared" si="9"/>
        <v>0</v>
      </c>
      <c r="BF55" s="27">
        <f t="shared" si="9"/>
        <v>0</v>
      </c>
      <c r="BG55" s="27">
        <f t="shared" si="10"/>
        <v>0</v>
      </c>
      <c r="BH55" s="28">
        <f t="shared" si="11"/>
        <v>-0.33333333333333331</v>
      </c>
      <c r="BJ55" s="29"/>
    </row>
    <row r="56" spans="2:62" ht="13.5" customHeight="1" x14ac:dyDescent="0.2">
      <c r="B56" s="36">
        <v>45821</v>
      </c>
      <c r="C56" s="36"/>
      <c r="D56" s="22" t="s">
        <v>52</v>
      </c>
      <c r="E56" s="22"/>
      <c r="F56" s="22"/>
      <c r="G56" s="23">
        <v>45821.362500000003</v>
      </c>
      <c r="I56" s="23"/>
      <c r="K56" s="24"/>
      <c r="L56" s="24"/>
      <c r="O56" s="24">
        <v>45821.558333333334</v>
      </c>
      <c r="P56" s="24"/>
      <c r="Q56" s="24">
        <v>45821.599999999999</v>
      </c>
      <c r="R56" s="24"/>
      <c r="S56" s="24">
        <v>45821.743055555555</v>
      </c>
      <c r="T56" s="24"/>
      <c r="Z56" s="22" t="s">
        <v>48</v>
      </c>
      <c r="AA56" s="22"/>
      <c r="AC56" s="22" t="s">
        <v>49</v>
      </c>
      <c r="AD56" s="22"/>
      <c r="AF56" s="22" t="s">
        <v>49</v>
      </c>
      <c r="AG56" s="22"/>
      <c r="AH56" s="22"/>
      <c r="AJ56" s="22" t="s">
        <v>48</v>
      </c>
      <c r="AK56" s="22"/>
      <c r="AM56" s="22" t="s">
        <v>49</v>
      </c>
      <c r="AN56" s="22"/>
      <c r="AU56">
        <v>13</v>
      </c>
      <c r="AV56" t="str">
        <f t="shared" si="0"/>
        <v>Normal</v>
      </c>
      <c r="AW56" s="25">
        <f t="shared" si="1"/>
        <v>45821.362500000003</v>
      </c>
      <c r="AX56" s="26">
        <f t="shared" si="2"/>
        <v>0</v>
      </c>
      <c r="AY56" s="26">
        <f t="shared" si="3"/>
        <v>0</v>
      </c>
      <c r="AZ56" s="26">
        <f t="shared" si="4"/>
        <v>45821.558333333334</v>
      </c>
      <c r="BA56" s="26">
        <f t="shared" si="5"/>
        <v>45821.599999999999</v>
      </c>
      <c r="BB56" s="26">
        <f t="shared" si="6"/>
        <v>45821.743055555555</v>
      </c>
      <c r="BC56" s="27">
        <f t="shared" si="7"/>
        <v>0.19583333333139308</v>
      </c>
      <c r="BD56" s="27">
        <f t="shared" si="8"/>
        <v>0</v>
      </c>
      <c r="BE56" s="27">
        <f t="shared" si="9"/>
        <v>4.1666666664241347E-2</v>
      </c>
      <c r="BF56" s="27">
        <f t="shared" si="9"/>
        <v>0.14305555555620231</v>
      </c>
      <c r="BG56" s="27">
        <f t="shared" si="10"/>
        <v>0.33888888888759539</v>
      </c>
      <c r="BH56" s="28">
        <f t="shared" si="11"/>
        <v>5.5555555542620705E-3</v>
      </c>
      <c r="BJ56" s="29">
        <v>-1</v>
      </c>
    </row>
    <row r="57" spans="2:62" ht="2.25" customHeight="1" x14ac:dyDescent="0.2">
      <c r="B57" s="37"/>
      <c r="C57" s="37"/>
      <c r="AV57">
        <f t="shared" si="0"/>
        <v>0</v>
      </c>
      <c r="AW57" s="25">
        <f t="shared" si="1"/>
        <v>0</v>
      </c>
      <c r="AX57" s="26">
        <f t="shared" si="2"/>
        <v>0</v>
      </c>
      <c r="AY57" s="26">
        <f t="shared" si="3"/>
        <v>0</v>
      </c>
      <c r="AZ57" s="26">
        <f t="shared" si="4"/>
        <v>0</v>
      </c>
      <c r="BA57" s="26">
        <f t="shared" si="5"/>
        <v>0</v>
      </c>
      <c r="BB57" s="26">
        <f t="shared" si="6"/>
        <v>0</v>
      </c>
      <c r="BC57" s="27">
        <f t="shared" si="7"/>
        <v>0</v>
      </c>
      <c r="BD57" s="27">
        <f t="shared" si="8"/>
        <v>0</v>
      </c>
      <c r="BE57" s="27">
        <f t="shared" si="9"/>
        <v>0</v>
      </c>
      <c r="BF57" s="27">
        <f t="shared" si="9"/>
        <v>0</v>
      </c>
      <c r="BG57" s="27">
        <f t="shared" si="10"/>
        <v>0</v>
      </c>
      <c r="BH57" s="28">
        <f t="shared" si="11"/>
        <v>-0.33333333333333331</v>
      </c>
      <c r="BJ57" s="29"/>
    </row>
    <row r="58" spans="2:62" ht="13.5" customHeight="1" x14ac:dyDescent="0.2">
      <c r="B58" s="36">
        <v>45822</v>
      </c>
      <c r="C58" s="36"/>
      <c r="D58" s="22" t="s">
        <v>57</v>
      </c>
      <c r="E58" s="22"/>
      <c r="F58" s="22"/>
      <c r="Z58" s="22" t="s">
        <v>49</v>
      </c>
      <c r="AA58" s="22"/>
      <c r="AC58" s="22" t="s">
        <v>49</v>
      </c>
      <c r="AD58" s="22"/>
      <c r="AF58" s="22" t="s">
        <v>49</v>
      </c>
      <c r="AG58" s="22"/>
      <c r="AH58" s="22"/>
      <c r="AJ58" s="22" t="s">
        <v>49</v>
      </c>
      <c r="AK58" s="22"/>
      <c r="AM58" s="22" t="s">
        <v>49</v>
      </c>
      <c r="AN58" s="22"/>
      <c r="AU58">
        <v>14</v>
      </c>
      <c r="AV58" t="str">
        <f t="shared" si="0"/>
        <v>Folga</v>
      </c>
      <c r="AW58" s="30">
        <f t="shared" si="1"/>
        <v>0</v>
      </c>
      <c r="AX58" s="31">
        <f t="shared" si="2"/>
        <v>0</v>
      </c>
      <c r="AY58" s="31">
        <f t="shared" si="3"/>
        <v>0</v>
      </c>
      <c r="AZ58" s="31">
        <f t="shared" si="4"/>
        <v>0</v>
      </c>
      <c r="BA58" s="31">
        <f t="shared" si="5"/>
        <v>0</v>
      </c>
      <c r="BB58" s="31">
        <f t="shared" si="6"/>
        <v>0</v>
      </c>
      <c r="BC58" s="27">
        <f t="shared" si="7"/>
        <v>0</v>
      </c>
      <c r="BD58" s="27">
        <f t="shared" si="8"/>
        <v>0</v>
      </c>
      <c r="BE58" s="27">
        <f t="shared" si="9"/>
        <v>0</v>
      </c>
      <c r="BF58" s="27">
        <f t="shared" si="9"/>
        <v>0</v>
      </c>
      <c r="BG58" s="27">
        <f t="shared" si="10"/>
        <v>0</v>
      </c>
      <c r="BH58" s="28">
        <v>0</v>
      </c>
      <c r="BJ58" s="29"/>
    </row>
    <row r="59" spans="2:62" ht="2.25" customHeight="1" x14ac:dyDescent="0.2">
      <c r="B59" s="37"/>
      <c r="C59" s="37"/>
      <c r="AV59">
        <f t="shared" si="0"/>
        <v>0</v>
      </c>
      <c r="AW59" s="30">
        <f t="shared" si="1"/>
        <v>0</v>
      </c>
      <c r="AX59" s="31">
        <f t="shared" si="2"/>
        <v>0</v>
      </c>
      <c r="AY59" s="31">
        <f t="shared" si="3"/>
        <v>0</v>
      </c>
      <c r="AZ59" s="31">
        <f t="shared" si="4"/>
        <v>0</v>
      </c>
      <c r="BA59" s="31">
        <f t="shared" si="5"/>
        <v>0</v>
      </c>
      <c r="BB59" s="31">
        <f t="shared" si="6"/>
        <v>0</v>
      </c>
      <c r="BC59" s="27">
        <f t="shared" si="7"/>
        <v>0</v>
      </c>
      <c r="BD59" s="27">
        <f t="shared" si="8"/>
        <v>0</v>
      </c>
      <c r="BE59" s="27">
        <f t="shared" si="9"/>
        <v>0</v>
      </c>
      <c r="BF59" s="27">
        <f t="shared" si="9"/>
        <v>0</v>
      </c>
      <c r="BG59" s="27">
        <f t="shared" si="10"/>
        <v>0</v>
      </c>
      <c r="BH59" s="28">
        <f t="shared" si="11"/>
        <v>-0.33333333333333331</v>
      </c>
      <c r="BJ59" s="29"/>
    </row>
    <row r="60" spans="2:62" ht="13.5" customHeight="1" x14ac:dyDescent="0.2">
      <c r="B60" s="36">
        <v>45823</v>
      </c>
      <c r="C60" s="36"/>
      <c r="D60" s="22" t="s">
        <v>57</v>
      </c>
      <c r="E60" s="22"/>
      <c r="F60" s="22"/>
      <c r="Z60" s="22" t="s">
        <v>49</v>
      </c>
      <c r="AA60" s="22"/>
      <c r="AC60" s="22" t="s">
        <v>49</v>
      </c>
      <c r="AD60" s="22"/>
      <c r="AF60" s="22" t="s">
        <v>49</v>
      </c>
      <c r="AG60" s="22"/>
      <c r="AH60" s="22"/>
      <c r="AJ60" s="22" t="s">
        <v>49</v>
      </c>
      <c r="AK60" s="22"/>
      <c r="AM60" s="22" t="s">
        <v>49</v>
      </c>
      <c r="AN60" s="22"/>
      <c r="AU60">
        <v>15</v>
      </c>
      <c r="AV60" t="str">
        <f t="shared" si="0"/>
        <v>Folga</v>
      </c>
      <c r="AW60" s="30">
        <f t="shared" si="1"/>
        <v>0</v>
      </c>
      <c r="AX60" s="31">
        <f t="shared" si="2"/>
        <v>0</v>
      </c>
      <c r="AY60" s="31">
        <f t="shared" si="3"/>
        <v>0</v>
      </c>
      <c r="AZ60" s="31">
        <f t="shared" si="4"/>
        <v>0</v>
      </c>
      <c r="BA60" s="31">
        <f t="shared" si="5"/>
        <v>0</v>
      </c>
      <c r="BB60" s="31">
        <f t="shared" si="6"/>
        <v>0</v>
      </c>
      <c r="BC60" s="27">
        <f t="shared" si="7"/>
        <v>0</v>
      </c>
      <c r="BD60" s="27">
        <f t="shared" si="8"/>
        <v>0</v>
      </c>
      <c r="BE60" s="27">
        <f t="shared" si="9"/>
        <v>0</v>
      </c>
      <c r="BF60" s="27">
        <f t="shared" si="9"/>
        <v>0</v>
      </c>
      <c r="BG60" s="27">
        <f t="shared" si="10"/>
        <v>0</v>
      </c>
      <c r="BH60" s="28">
        <v>0</v>
      </c>
      <c r="BJ60" s="29"/>
    </row>
    <row r="61" spans="2:62" ht="2.25" customHeight="1" x14ac:dyDescent="0.2">
      <c r="B61" s="37"/>
      <c r="C61" s="37"/>
      <c r="AV61">
        <f t="shared" si="0"/>
        <v>0</v>
      </c>
      <c r="AW61" s="25">
        <f t="shared" si="1"/>
        <v>0</v>
      </c>
      <c r="AX61" s="26">
        <f t="shared" si="2"/>
        <v>0</v>
      </c>
      <c r="AY61" s="26">
        <f t="shared" si="3"/>
        <v>0</v>
      </c>
      <c r="AZ61" s="26">
        <f t="shared" si="4"/>
        <v>0</v>
      </c>
      <c r="BA61" s="26">
        <f t="shared" si="5"/>
        <v>0</v>
      </c>
      <c r="BB61" s="26">
        <f t="shared" si="6"/>
        <v>0</v>
      </c>
      <c r="BC61" s="27">
        <f t="shared" si="7"/>
        <v>0</v>
      </c>
      <c r="BD61" s="27">
        <f t="shared" si="8"/>
        <v>0</v>
      </c>
      <c r="BE61" s="27">
        <f t="shared" si="9"/>
        <v>0</v>
      </c>
      <c r="BF61" s="27">
        <f t="shared" si="9"/>
        <v>0</v>
      </c>
      <c r="BG61" s="27">
        <f t="shared" si="10"/>
        <v>0</v>
      </c>
      <c r="BH61" s="28">
        <f t="shared" si="11"/>
        <v>-0.33333333333333331</v>
      </c>
      <c r="BJ61" s="29"/>
    </row>
    <row r="62" spans="2:62" ht="13.5" customHeight="1" x14ac:dyDescent="0.2">
      <c r="B62" s="36">
        <v>45824</v>
      </c>
      <c r="C62" s="36"/>
      <c r="D62" s="22" t="s">
        <v>47</v>
      </c>
      <c r="E62" s="22"/>
      <c r="F62" s="22"/>
      <c r="G62" s="23">
        <v>45824.354166666664</v>
      </c>
      <c r="I62" s="23">
        <v>45824.44027777778</v>
      </c>
      <c r="K62" s="24">
        <v>45824.456250000003</v>
      </c>
      <c r="L62" s="24"/>
      <c r="O62" s="24">
        <v>45824.557638888888</v>
      </c>
      <c r="P62" s="24"/>
      <c r="Q62" s="23">
        <v>45824.602083333331</v>
      </c>
      <c r="S62" s="23">
        <v>45824.736805555556</v>
      </c>
      <c r="Z62" s="22" t="s">
        <v>48</v>
      </c>
      <c r="AA62" s="22"/>
      <c r="AC62" s="22" t="s">
        <v>49</v>
      </c>
      <c r="AD62" s="22"/>
      <c r="AF62" s="22" t="s">
        <v>69</v>
      </c>
      <c r="AG62" s="22"/>
      <c r="AH62" s="22"/>
      <c r="AJ62" s="22" t="s">
        <v>70</v>
      </c>
      <c r="AK62" s="22"/>
      <c r="AM62" s="22" t="s">
        <v>49</v>
      </c>
      <c r="AN62" s="22"/>
      <c r="AU62">
        <v>16</v>
      </c>
      <c r="AV62" t="str">
        <f t="shared" si="0"/>
        <v>Falta parcial</v>
      </c>
      <c r="AW62" s="25">
        <f t="shared" si="1"/>
        <v>45824.354166666664</v>
      </c>
      <c r="AX62" s="26">
        <f t="shared" si="2"/>
        <v>45824.44027777778</v>
      </c>
      <c r="AY62" s="26">
        <f t="shared" si="3"/>
        <v>45824.456250000003</v>
      </c>
      <c r="AZ62" s="26">
        <f t="shared" si="4"/>
        <v>45824.557638888888</v>
      </c>
      <c r="BA62" s="26">
        <f t="shared" si="5"/>
        <v>45824.602083333331</v>
      </c>
      <c r="BB62" s="26">
        <f t="shared" si="6"/>
        <v>45824.736805555556</v>
      </c>
      <c r="BC62" s="27">
        <f t="shared" si="7"/>
        <v>0.20347222222335404</v>
      </c>
      <c r="BD62" s="27">
        <f t="shared" si="8"/>
        <v>1.5972222223354038E-2</v>
      </c>
      <c r="BE62" s="27">
        <f t="shared" si="9"/>
        <v>4.4444444443797693E-2</v>
      </c>
      <c r="BF62" s="27">
        <f t="shared" si="9"/>
        <v>0.13472222222480923</v>
      </c>
      <c r="BG62" s="27">
        <f t="shared" si="10"/>
        <v>0.33819444444816327</v>
      </c>
      <c r="BH62" s="28">
        <f t="shared" si="11"/>
        <v>4.8611111148299524E-3</v>
      </c>
      <c r="BJ62" s="29">
        <v>0.5</v>
      </c>
    </row>
    <row r="63" spans="2:62" ht="2.25" customHeight="1" x14ac:dyDescent="0.2">
      <c r="B63" s="37"/>
      <c r="C63" s="37"/>
      <c r="AV63">
        <f t="shared" si="0"/>
        <v>0</v>
      </c>
      <c r="AW63" s="25">
        <f t="shared" si="1"/>
        <v>0</v>
      </c>
      <c r="AX63" s="26">
        <f t="shared" si="2"/>
        <v>0</v>
      </c>
      <c r="AY63" s="26">
        <f t="shared" si="3"/>
        <v>0</v>
      </c>
      <c r="AZ63" s="26">
        <f t="shared" si="4"/>
        <v>0</v>
      </c>
      <c r="BA63" s="26">
        <f t="shared" si="5"/>
        <v>0</v>
      </c>
      <c r="BB63" s="26">
        <f t="shared" si="6"/>
        <v>0</v>
      </c>
      <c r="BC63" s="27">
        <f t="shared" si="7"/>
        <v>0</v>
      </c>
      <c r="BD63" s="27">
        <f t="shared" si="8"/>
        <v>0</v>
      </c>
      <c r="BE63" s="27">
        <f t="shared" si="9"/>
        <v>0</v>
      </c>
      <c r="BF63" s="27">
        <f t="shared" si="9"/>
        <v>0</v>
      </c>
      <c r="BG63" s="27">
        <f t="shared" si="10"/>
        <v>0</v>
      </c>
      <c r="BH63" s="28">
        <f t="shared" si="11"/>
        <v>-0.33333333333333331</v>
      </c>
      <c r="BJ63" s="29"/>
    </row>
    <row r="64" spans="2:62" ht="13.5" customHeight="1" x14ac:dyDescent="0.2">
      <c r="B64" s="36">
        <v>45825</v>
      </c>
      <c r="C64" s="36"/>
      <c r="D64" s="22" t="s">
        <v>52</v>
      </c>
      <c r="E64" s="22"/>
      <c r="F64" s="22"/>
      <c r="G64" s="23">
        <v>45825.355555555558</v>
      </c>
      <c r="I64" s="23">
        <v>45825.447222222225</v>
      </c>
      <c r="K64" s="24">
        <v>45825.456250000003</v>
      </c>
      <c r="L64" s="24"/>
      <c r="O64" s="24">
        <v>45825.54791666667</v>
      </c>
      <c r="P64" s="24"/>
      <c r="Q64" s="23">
        <v>45825.600694444445</v>
      </c>
      <c r="S64" s="23">
        <v>45825.74722222222</v>
      </c>
      <c r="Z64" s="22" t="s">
        <v>48</v>
      </c>
      <c r="AA64" s="22"/>
      <c r="AC64" s="22" t="s">
        <v>49</v>
      </c>
      <c r="AD64" s="22"/>
      <c r="AF64" s="22" t="s">
        <v>49</v>
      </c>
      <c r="AG64" s="22"/>
      <c r="AH64" s="22"/>
      <c r="AJ64" s="22" t="s">
        <v>48</v>
      </c>
      <c r="AK64" s="22"/>
      <c r="AM64" s="22" t="s">
        <v>49</v>
      </c>
      <c r="AN64" s="22"/>
      <c r="AU64">
        <v>17</v>
      </c>
      <c r="AV64" t="str">
        <f t="shared" si="0"/>
        <v>Normal</v>
      </c>
      <c r="AW64" s="25">
        <f t="shared" si="1"/>
        <v>45825.355555555558</v>
      </c>
      <c r="AX64" s="26">
        <f t="shared" si="2"/>
        <v>45825.447222222225</v>
      </c>
      <c r="AY64" s="26">
        <f t="shared" si="3"/>
        <v>45825.456250000003</v>
      </c>
      <c r="AZ64" s="26">
        <f t="shared" si="4"/>
        <v>45825.54791666667</v>
      </c>
      <c r="BA64" s="26">
        <f t="shared" si="5"/>
        <v>45825.600694444445</v>
      </c>
      <c r="BB64" s="26">
        <f t="shared" si="6"/>
        <v>45825.74722222222</v>
      </c>
      <c r="BC64" s="27">
        <f t="shared" si="7"/>
        <v>0.19236111111240461</v>
      </c>
      <c r="BD64" s="27">
        <f t="shared" si="8"/>
        <v>9.0277777781011537E-3</v>
      </c>
      <c r="BE64" s="27">
        <f t="shared" si="9"/>
        <v>5.2777777775190771E-2</v>
      </c>
      <c r="BF64" s="27">
        <f t="shared" si="9"/>
        <v>0.14652777777519077</v>
      </c>
      <c r="BG64" s="27">
        <f t="shared" si="10"/>
        <v>0.33888888888759539</v>
      </c>
      <c r="BH64" s="28">
        <f t="shared" si="11"/>
        <v>5.5555555542620705E-3</v>
      </c>
      <c r="BJ64" s="29"/>
    </row>
    <row r="65" spans="2:66" ht="2.25" customHeight="1" x14ac:dyDescent="0.2">
      <c r="B65" s="37"/>
      <c r="C65" s="37"/>
      <c r="AV65">
        <f t="shared" si="0"/>
        <v>0</v>
      </c>
      <c r="AW65" s="25">
        <f t="shared" si="1"/>
        <v>0</v>
      </c>
      <c r="AX65" s="26">
        <f t="shared" si="2"/>
        <v>0</v>
      </c>
      <c r="AY65" s="26">
        <f t="shared" si="3"/>
        <v>0</v>
      </c>
      <c r="AZ65" s="26">
        <f t="shared" si="4"/>
        <v>0</v>
      </c>
      <c r="BA65" s="26">
        <f t="shared" si="5"/>
        <v>0</v>
      </c>
      <c r="BB65" s="26">
        <f t="shared" si="6"/>
        <v>0</v>
      </c>
      <c r="BC65" s="27">
        <f t="shared" si="7"/>
        <v>0</v>
      </c>
      <c r="BD65" s="27">
        <f t="shared" si="8"/>
        <v>0</v>
      </c>
      <c r="BE65" s="27">
        <f t="shared" si="9"/>
        <v>0</v>
      </c>
      <c r="BF65" s="27">
        <f t="shared" si="9"/>
        <v>0</v>
      </c>
      <c r="BG65" s="27">
        <f t="shared" si="10"/>
        <v>0</v>
      </c>
      <c r="BH65" s="28">
        <f t="shared" si="11"/>
        <v>-0.33333333333333331</v>
      </c>
      <c r="BJ65" s="29"/>
    </row>
    <row r="66" spans="2:66" ht="13.5" customHeight="1" x14ac:dyDescent="0.2">
      <c r="B66" s="36">
        <v>45826</v>
      </c>
      <c r="C66" s="36"/>
      <c r="D66" s="22" t="s">
        <v>52</v>
      </c>
      <c r="E66" s="22"/>
      <c r="F66" s="22"/>
      <c r="G66" s="23">
        <v>45826.356249999997</v>
      </c>
      <c r="I66" s="23">
        <v>45826.444444444445</v>
      </c>
      <c r="K66" s="24">
        <v>45826.457638888889</v>
      </c>
      <c r="L66" s="24"/>
      <c r="O66" s="24">
        <v>45826.557638888888</v>
      </c>
      <c r="P66" s="24"/>
      <c r="Q66" s="23">
        <v>45826.598611111112</v>
      </c>
      <c r="S66" s="23">
        <v>45826.739583333336</v>
      </c>
      <c r="Z66" s="22" t="s">
        <v>48</v>
      </c>
      <c r="AA66" s="22"/>
      <c r="AC66" s="22" t="s">
        <v>49</v>
      </c>
      <c r="AD66" s="22"/>
      <c r="AF66" s="22" t="s">
        <v>49</v>
      </c>
      <c r="AG66" s="22"/>
      <c r="AH66" s="22"/>
      <c r="AJ66" s="22" t="s">
        <v>48</v>
      </c>
      <c r="AK66" s="22"/>
      <c r="AM66" s="22" t="s">
        <v>49</v>
      </c>
      <c r="AN66" s="22"/>
      <c r="AU66">
        <v>18</v>
      </c>
      <c r="AV66" t="str">
        <f t="shared" si="0"/>
        <v>Normal</v>
      </c>
      <c r="AW66" s="25">
        <f t="shared" si="1"/>
        <v>45826.356249999997</v>
      </c>
      <c r="AX66" s="26">
        <f t="shared" si="2"/>
        <v>45826.444444444445</v>
      </c>
      <c r="AY66" s="26">
        <f t="shared" si="3"/>
        <v>45826.457638888889</v>
      </c>
      <c r="AZ66" s="26">
        <f t="shared" si="4"/>
        <v>45826.557638888888</v>
      </c>
      <c r="BA66" s="26">
        <f t="shared" si="5"/>
        <v>45826.598611111112</v>
      </c>
      <c r="BB66" s="26">
        <f t="shared" si="6"/>
        <v>45826.739583333336</v>
      </c>
      <c r="BC66" s="27">
        <f t="shared" si="7"/>
        <v>0.20138888889050577</v>
      </c>
      <c r="BD66" s="27">
        <f t="shared" si="8"/>
        <v>1.3194444443797693E-2</v>
      </c>
      <c r="BE66" s="27">
        <f t="shared" si="9"/>
        <v>4.0972222224809229E-2</v>
      </c>
      <c r="BF66" s="27">
        <f t="shared" si="9"/>
        <v>0.14097222222335404</v>
      </c>
      <c r="BG66" s="27">
        <f t="shared" si="10"/>
        <v>0.34236111111385981</v>
      </c>
      <c r="BH66" s="28">
        <f t="shared" si="11"/>
        <v>9.0277777805264914E-3</v>
      </c>
      <c r="BJ66" s="29">
        <v>3</v>
      </c>
    </row>
    <row r="67" spans="2:66" ht="2.25" customHeight="1" x14ac:dyDescent="0.2">
      <c r="B67" s="37"/>
      <c r="C67" s="37"/>
      <c r="AV67">
        <f t="shared" si="0"/>
        <v>0</v>
      </c>
      <c r="AW67" s="25">
        <f t="shared" si="1"/>
        <v>0</v>
      </c>
      <c r="AX67" s="26">
        <f t="shared" si="2"/>
        <v>0</v>
      </c>
      <c r="AY67" s="26">
        <f t="shared" si="3"/>
        <v>0</v>
      </c>
      <c r="AZ67" s="26">
        <f t="shared" si="4"/>
        <v>0</v>
      </c>
      <c r="BA67" s="26">
        <f t="shared" si="5"/>
        <v>0</v>
      </c>
      <c r="BB67" s="26">
        <f t="shared" si="6"/>
        <v>0</v>
      </c>
      <c r="BC67" s="27">
        <f t="shared" si="7"/>
        <v>0</v>
      </c>
      <c r="BD67" s="27">
        <f t="shared" si="8"/>
        <v>0</v>
      </c>
      <c r="BE67" s="27">
        <f t="shared" si="9"/>
        <v>0</v>
      </c>
      <c r="BF67" s="27">
        <f t="shared" si="9"/>
        <v>0</v>
      </c>
      <c r="BG67" s="27">
        <f t="shared" si="10"/>
        <v>0</v>
      </c>
      <c r="BH67" s="28">
        <f t="shared" si="11"/>
        <v>-0.33333333333333331</v>
      </c>
      <c r="BJ67" s="29"/>
    </row>
    <row r="68" spans="2:66" ht="13.5" customHeight="1" x14ac:dyDescent="0.2">
      <c r="B68" s="36">
        <v>45827</v>
      </c>
      <c r="C68" s="36"/>
      <c r="D68" s="22" t="s">
        <v>66</v>
      </c>
      <c r="E68" s="22"/>
      <c r="F68" s="22"/>
      <c r="Z68" s="22" t="s">
        <v>49</v>
      </c>
      <c r="AA68" s="22"/>
      <c r="AC68" s="22" t="s">
        <v>49</v>
      </c>
      <c r="AD68" s="22"/>
      <c r="AF68" s="22" t="s">
        <v>49</v>
      </c>
      <c r="AG68" s="22"/>
      <c r="AH68" s="22"/>
      <c r="AJ68" s="22" t="s">
        <v>49</v>
      </c>
      <c r="AK68" s="22"/>
      <c r="AM68" s="22" t="s">
        <v>49</v>
      </c>
      <c r="AN68" s="22"/>
      <c r="AU68">
        <v>19</v>
      </c>
      <c r="AV68" t="str">
        <f t="shared" si="0"/>
        <v>Feriado</v>
      </c>
      <c r="AW68" s="25">
        <f t="shared" si="1"/>
        <v>0</v>
      </c>
      <c r="AX68" s="26">
        <f t="shared" si="2"/>
        <v>0</v>
      </c>
      <c r="AY68" s="26">
        <f t="shared" si="3"/>
        <v>0</v>
      </c>
      <c r="AZ68" s="26">
        <f t="shared" si="4"/>
        <v>0</v>
      </c>
      <c r="BA68" s="26">
        <f t="shared" si="5"/>
        <v>0</v>
      </c>
      <c r="BB68" s="26">
        <f t="shared" si="6"/>
        <v>0</v>
      </c>
      <c r="BC68" s="27">
        <f t="shared" si="7"/>
        <v>0</v>
      </c>
      <c r="BD68" s="27">
        <f t="shared" si="8"/>
        <v>0</v>
      </c>
      <c r="BE68" s="27">
        <f t="shared" si="9"/>
        <v>0</v>
      </c>
      <c r="BF68" s="27">
        <f t="shared" si="9"/>
        <v>0</v>
      </c>
      <c r="BG68" s="27">
        <f t="shared" si="10"/>
        <v>0</v>
      </c>
      <c r="BH68" s="28">
        <v>0</v>
      </c>
      <c r="BJ68" s="29"/>
    </row>
    <row r="69" spans="2:66" ht="2.25" customHeight="1" x14ac:dyDescent="0.2">
      <c r="B69" s="37"/>
      <c r="C69" s="37"/>
      <c r="AV69">
        <f t="shared" si="0"/>
        <v>0</v>
      </c>
      <c r="AW69" s="25">
        <f t="shared" si="1"/>
        <v>0</v>
      </c>
      <c r="AX69" s="26">
        <f t="shared" si="2"/>
        <v>0</v>
      </c>
      <c r="AY69" s="26">
        <f t="shared" si="3"/>
        <v>0</v>
      </c>
      <c r="AZ69" s="26">
        <f t="shared" si="4"/>
        <v>0</v>
      </c>
      <c r="BA69" s="26">
        <f t="shared" si="5"/>
        <v>0</v>
      </c>
      <c r="BB69" s="26">
        <f t="shared" si="6"/>
        <v>0</v>
      </c>
      <c r="BC69" s="27">
        <f t="shared" si="7"/>
        <v>0</v>
      </c>
      <c r="BD69" s="27">
        <f t="shared" si="8"/>
        <v>0</v>
      </c>
      <c r="BE69" s="27">
        <f t="shared" si="9"/>
        <v>0</v>
      </c>
      <c r="BF69" s="27">
        <f t="shared" si="9"/>
        <v>0</v>
      </c>
      <c r="BG69" s="27">
        <f t="shared" si="10"/>
        <v>0</v>
      </c>
      <c r="BH69" s="28">
        <f t="shared" si="11"/>
        <v>-0.33333333333333331</v>
      </c>
      <c r="BJ69" s="29"/>
      <c r="BK69">
        <f>SUM(BK20:BK68)</f>
        <v>0</v>
      </c>
      <c r="BL69">
        <f>SUM(BL20:BL68)</f>
        <v>0</v>
      </c>
      <c r="BM69">
        <f>SUM(BM20:BM68)</f>
        <v>0</v>
      </c>
      <c r="BN69">
        <f>SUM(BK69:BM69)</f>
        <v>0</v>
      </c>
    </row>
    <row r="70" spans="2:66" ht="12.75" customHeight="1" x14ac:dyDescent="0.2">
      <c r="B70" s="36">
        <v>45828</v>
      </c>
      <c r="C70" s="36"/>
      <c r="D70" s="22" t="s">
        <v>28</v>
      </c>
      <c r="E70" s="22"/>
      <c r="F70" s="22"/>
      <c r="Z70" s="22" t="s">
        <v>48</v>
      </c>
      <c r="AA70" s="22"/>
      <c r="AC70" s="22" t="s">
        <v>49</v>
      </c>
      <c r="AD70" s="22"/>
      <c r="AF70" s="22" t="s">
        <v>48</v>
      </c>
      <c r="AG70" s="22"/>
      <c r="AH70" s="22"/>
      <c r="AJ70" s="22" t="s">
        <v>49</v>
      </c>
      <c r="AK70" s="22"/>
      <c r="AM70" s="22" t="s">
        <v>49</v>
      </c>
      <c r="AN70" s="22"/>
      <c r="AU70">
        <v>20</v>
      </c>
      <c r="AV70" t="str">
        <f t="shared" si="0"/>
        <v>Falta</v>
      </c>
      <c r="AW70" s="25">
        <f t="shared" si="1"/>
        <v>0</v>
      </c>
      <c r="AX70" s="26">
        <f t="shared" si="2"/>
        <v>0</v>
      </c>
      <c r="AY70" s="26">
        <f t="shared" si="3"/>
        <v>0</v>
      </c>
      <c r="AZ70" s="26">
        <f t="shared" si="4"/>
        <v>0</v>
      </c>
      <c r="BA70" s="26">
        <f t="shared" si="5"/>
        <v>0</v>
      </c>
      <c r="BB70" s="26">
        <f t="shared" si="6"/>
        <v>0</v>
      </c>
      <c r="BC70" s="27">
        <f t="shared" si="7"/>
        <v>0</v>
      </c>
      <c r="BD70" s="27">
        <f t="shared" si="8"/>
        <v>0</v>
      </c>
      <c r="BE70" s="27">
        <f t="shared" si="9"/>
        <v>0</v>
      </c>
      <c r="BF70" s="27">
        <f t="shared" si="9"/>
        <v>0</v>
      </c>
      <c r="BG70" s="27">
        <f t="shared" si="10"/>
        <v>0</v>
      </c>
      <c r="BH70" s="28">
        <f t="shared" si="11"/>
        <v>-0.33333333333333331</v>
      </c>
      <c r="BJ70" s="29"/>
    </row>
    <row r="71" spans="2:66" ht="3" customHeight="1" x14ac:dyDescent="0.2">
      <c r="B71" s="37"/>
      <c r="C71" s="37"/>
      <c r="AV71">
        <f t="shared" si="0"/>
        <v>0</v>
      </c>
      <c r="AW71" s="25">
        <f t="shared" si="1"/>
        <v>0</v>
      </c>
      <c r="AX71" s="26">
        <f t="shared" si="2"/>
        <v>0</v>
      </c>
      <c r="AY71" s="26">
        <f t="shared" si="3"/>
        <v>0</v>
      </c>
      <c r="AZ71" s="26">
        <f t="shared" si="4"/>
        <v>0</v>
      </c>
      <c r="BA71" s="26">
        <f t="shared" si="5"/>
        <v>0</v>
      </c>
      <c r="BB71" s="26">
        <f t="shared" si="6"/>
        <v>0</v>
      </c>
      <c r="BC71" s="27">
        <f t="shared" si="7"/>
        <v>0</v>
      </c>
      <c r="BD71" s="27">
        <f t="shared" si="8"/>
        <v>0</v>
      </c>
      <c r="BE71" s="27">
        <f t="shared" si="9"/>
        <v>0</v>
      </c>
      <c r="BF71" s="27">
        <f t="shared" si="9"/>
        <v>0</v>
      </c>
      <c r="BG71" s="27">
        <f t="shared" si="10"/>
        <v>0</v>
      </c>
      <c r="BH71" s="28">
        <f t="shared" si="11"/>
        <v>-0.33333333333333331</v>
      </c>
      <c r="BJ71" s="29"/>
    </row>
    <row r="72" spans="2:66" ht="12.75" customHeight="1" x14ac:dyDescent="0.2">
      <c r="B72" s="36">
        <v>45829</v>
      </c>
      <c r="C72" s="36"/>
      <c r="D72" s="22" t="s">
        <v>57</v>
      </c>
      <c r="E72" s="22"/>
      <c r="F72" s="22"/>
      <c r="Z72" s="22" t="s">
        <v>49</v>
      </c>
      <c r="AA72" s="22"/>
      <c r="AC72" s="22" t="s">
        <v>49</v>
      </c>
      <c r="AD72" s="22"/>
      <c r="AF72" s="22" t="s">
        <v>49</v>
      </c>
      <c r="AG72" s="22"/>
      <c r="AH72" s="22"/>
      <c r="AJ72" s="22" t="s">
        <v>49</v>
      </c>
      <c r="AK72" s="22"/>
      <c r="AM72" s="22" t="s">
        <v>49</v>
      </c>
      <c r="AN72" s="22"/>
      <c r="AU72">
        <v>21</v>
      </c>
      <c r="AV72" t="str">
        <f t="shared" si="0"/>
        <v>Folga</v>
      </c>
      <c r="AW72" s="30">
        <f t="shared" si="1"/>
        <v>0</v>
      </c>
      <c r="AX72" s="31">
        <f t="shared" si="2"/>
        <v>0</v>
      </c>
      <c r="AY72" s="31">
        <f t="shared" si="3"/>
        <v>0</v>
      </c>
      <c r="AZ72" s="31">
        <f t="shared" si="4"/>
        <v>0</v>
      </c>
      <c r="BA72" s="31">
        <f t="shared" si="5"/>
        <v>0</v>
      </c>
      <c r="BB72" s="31">
        <f t="shared" si="6"/>
        <v>0</v>
      </c>
      <c r="BC72" s="27">
        <f t="shared" si="7"/>
        <v>0</v>
      </c>
      <c r="BD72" s="27">
        <f t="shared" si="8"/>
        <v>0</v>
      </c>
      <c r="BE72" s="27">
        <f t="shared" si="9"/>
        <v>0</v>
      </c>
      <c r="BF72" s="27">
        <f t="shared" si="9"/>
        <v>0</v>
      </c>
      <c r="BG72" s="27">
        <f t="shared" si="10"/>
        <v>0</v>
      </c>
      <c r="BH72" s="28">
        <v>0</v>
      </c>
      <c r="BJ72" s="29"/>
    </row>
    <row r="73" spans="2:66" ht="3" customHeight="1" x14ac:dyDescent="0.2">
      <c r="B73" s="37"/>
      <c r="C73" s="37"/>
      <c r="AU73">
        <v>2</v>
      </c>
      <c r="AV73">
        <f t="shared" si="0"/>
        <v>0</v>
      </c>
      <c r="AW73" s="30">
        <f t="shared" si="1"/>
        <v>0</v>
      </c>
      <c r="AX73" s="31">
        <f t="shared" si="2"/>
        <v>0</v>
      </c>
      <c r="AY73" s="31">
        <f t="shared" si="3"/>
        <v>0</v>
      </c>
      <c r="AZ73" s="31">
        <f t="shared" si="4"/>
        <v>0</v>
      </c>
      <c r="BA73" s="31">
        <f t="shared" si="5"/>
        <v>0</v>
      </c>
      <c r="BB73" s="31">
        <f t="shared" si="6"/>
        <v>0</v>
      </c>
      <c r="BC73" s="27">
        <f t="shared" si="7"/>
        <v>0</v>
      </c>
      <c r="BD73" s="27">
        <f t="shared" si="8"/>
        <v>0</v>
      </c>
      <c r="BE73" s="27">
        <f t="shared" si="9"/>
        <v>0</v>
      </c>
      <c r="BF73" s="27">
        <f t="shared" si="9"/>
        <v>0</v>
      </c>
      <c r="BG73" s="27">
        <f t="shared" si="10"/>
        <v>0</v>
      </c>
      <c r="BH73" s="28">
        <f t="shared" si="11"/>
        <v>-0.33333333333333331</v>
      </c>
      <c r="BJ73" s="29"/>
    </row>
    <row r="74" spans="2:66" ht="12.75" customHeight="1" x14ac:dyDescent="0.2">
      <c r="B74" s="36">
        <v>45830</v>
      </c>
      <c r="C74" s="36"/>
      <c r="D74" s="22" t="s">
        <v>57</v>
      </c>
      <c r="E74" s="22"/>
      <c r="F74" s="22"/>
      <c r="Z74" s="22" t="s">
        <v>49</v>
      </c>
      <c r="AA74" s="22"/>
      <c r="AC74" s="22" t="s">
        <v>49</v>
      </c>
      <c r="AD74" s="22"/>
      <c r="AF74" s="22" t="s">
        <v>49</v>
      </c>
      <c r="AG74" s="22"/>
      <c r="AH74" s="22"/>
      <c r="AJ74" s="22" t="s">
        <v>49</v>
      </c>
      <c r="AK74" s="22"/>
      <c r="AM74" s="22" t="s">
        <v>49</v>
      </c>
      <c r="AN74" s="22"/>
      <c r="AU74">
        <v>22</v>
      </c>
      <c r="AV74" t="str">
        <f t="shared" si="0"/>
        <v>Folga</v>
      </c>
      <c r="AW74" s="30">
        <f t="shared" si="1"/>
        <v>0</v>
      </c>
      <c r="AX74" s="31">
        <f t="shared" si="2"/>
        <v>0</v>
      </c>
      <c r="AY74" s="31">
        <f t="shared" si="3"/>
        <v>0</v>
      </c>
      <c r="AZ74" s="31">
        <f t="shared" si="4"/>
        <v>0</v>
      </c>
      <c r="BA74" s="31">
        <f t="shared" si="5"/>
        <v>0</v>
      </c>
      <c r="BB74" s="31">
        <f t="shared" si="6"/>
        <v>0</v>
      </c>
      <c r="BC74" s="27">
        <f t="shared" si="7"/>
        <v>0</v>
      </c>
      <c r="BD74" s="27">
        <f t="shared" si="8"/>
        <v>0</v>
      </c>
      <c r="BE74" s="27">
        <f t="shared" si="9"/>
        <v>0</v>
      </c>
      <c r="BF74" s="27">
        <f t="shared" si="9"/>
        <v>0</v>
      </c>
      <c r="BG74" s="27">
        <f t="shared" si="10"/>
        <v>0</v>
      </c>
      <c r="BH74" s="28">
        <v>0</v>
      </c>
      <c r="BJ74" s="29"/>
    </row>
    <row r="75" spans="2:66" ht="2.25" customHeight="1" x14ac:dyDescent="0.2">
      <c r="B75" s="37"/>
      <c r="C75" s="37"/>
      <c r="AU75">
        <v>23</v>
      </c>
      <c r="AV75">
        <f t="shared" si="0"/>
        <v>0</v>
      </c>
      <c r="AW75" s="25">
        <f t="shared" si="1"/>
        <v>0</v>
      </c>
      <c r="AX75" s="26">
        <f t="shared" si="2"/>
        <v>0</v>
      </c>
      <c r="AY75" s="26">
        <f t="shared" si="3"/>
        <v>0</v>
      </c>
      <c r="AZ75" s="26">
        <f t="shared" si="4"/>
        <v>0</v>
      </c>
      <c r="BA75" s="26">
        <f t="shared" si="5"/>
        <v>0</v>
      </c>
      <c r="BB75" s="26">
        <f t="shared" si="6"/>
        <v>0</v>
      </c>
      <c r="BC75" s="27">
        <f t="shared" si="7"/>
        <v>0</v>
      </c>
      <c r="BD75" s="27">
        <f t="shared" si="8"/>
        <v>0</v>
      </c>
      <c r="BE75" s="27">
        <f t="shared" si="9"/>
        <v>0</v>
      </c>
      <c r="BF75" s="27">
        <f t="shared" si="9"/>
        <v>0</v>
      </c>
      <c r="BG75" s="27">
        <f t="shared" si="10"/>
        <v>0</v>
      </c>
      <c r="BH75" s="28">
        <f t="shared" si="11"/>
        <v>-0.33333333333333331</v>
      </c>
      <c r="BJ75" s="29"/>
    </row>
    <row r="76" spans="2:66" ht="12.75" customHeight="1" x14ac:dyDescent="0.2">
      <c r="B76" s="36">
        <v>45831</v>
      </c>
      <c r="C76" s="36"/>
      <c r="D76" s="22" t="s">
        <v>28</v>
      </c>
      <c r="E76" s="22"/>
      <c r="F76" s="22"/>
      <c r="Z76" s="22" t="s">
        <v>48</v>
      </c>
      <c r="AA76" s="22"/>
      <c r="AC76" s="22" t="s">
        <v>49</v>
      </c>
      <c r="AD76" s="22"/>
      <c r="AF76" s="22" t="s">
        <v>48</v>
      </c>
      <c r="AG76" s="22"/>
      <c r="AH76" s="22"/>
      <c r="AJ76" s="22" t="s">
        <v>49</v>
      </c>
      <c r="AK76" s="22"/>
      <c r="AM76" s="22" t="s">
        <v>49</v>
      </c>
      <c r="AN76" s="22"/>
      <c r="AU76">
        <v>23</v>
      </c>
      <c r="AV76" t="str">
        <f t="shared" si="0"/>
        <v>Falta</v>
      </c>
      <c r="AW76" s="25">
        <f t="shared" si="1"/>
        <v>0</v>
      </c>
      <c r="AX76" s="26">
        <f t="shared" si="2"/>
        <v>0</v>
      </c>
      <c r="AY76" s="26">
        <f t="shared" si="3"/>
        <v>0</v>
      </c>
      <c r="AZ76" s="26">
        <f t="shared" si="4"/>
        <v>0</v>
      </c>
      <c r="BA76" s="26">
        <f t="shared" si="5"/>
        <v>0</v>
      </c>
      <c r="BB76" s="26">
        <f t="shared" si="6"/>
        <v>0</v>
      </c>
      <c r="BC76" s="27">
        <f t="shared" si="7"/>
        <v>0</v>
      </c>
      <c r="BD76" s="27">
        <f t="shared" si="8"/>
        <v>0</v>
      </c>
      <c r="BE76" s="27">
        <f t="shared" si="9"/>
        <v>0</v>
      </c>
      <c r="BF76" s="27">
        <f t="shared" si="9"/>
        <v>0</v>
      </c>
      <c r="BG76" s="27">
        <f t="shared" si="10"/>
        <v>0</v>
      </c>
      <c r="BH76" s="28">
        <f t="shared" si="11"/>
        <v>-0.33333333333333331</v>
      </c>
      <c r="BJ76" s="29"/>
    </row>
    <row r="77" spans="2:66" ht="3" customHeight="1" x14ac:dyDescent="0.2">
      <c r="B77" s="37"/>
      <c r="C77" s="37"/>
      <c r="AV77">
        <f t="shared" si="0"/>
        <v>0</v>
      </c>
      <c r="AW77" s="25">
        <f t="shared" si="1"/>
        <v>0</v>
      </c>
      <c r="AX77" s="26">
        <f t="shared" si="2"/>
        <v>0</v>
      </c>
      <c r="AY77" s="26">
        <f t="shared" si="3"/>
        <v>0</v>
      </c>
      <c r="AZ77" s="26">
        <f t="shared" si="4"/>
        <v>0</v>
      </c>
      <c r="BA77" s="26">
        <f t="shared" si="5"/>
        <v>0</v>
      </c>
      <c r="BB77" s="26">
        <f t="shared" si="6"/>
        <v>0</v>
      </c>
      <c r="BC77" s="27">
        <f t="shared" si="7"/>
        <v>0</v>
      </c>
      <c r="BD77" s="27">
        <f t="shared" si="8"/>
        <v>0</v>
      </c>
      <c r="BE77" s="27">
        <f t="shared" si="9"/>
        <v>0</v>
      </c>
      <c r="BF77" s="27">
        <f t="shared" si="9"/>
        <v>0</v>
      </c>
      <c r="BG77" s="27">
        <f t="shared" si="10"/>
        <v>0</v>
      </c>
      <c r="BH77" s="28">
        <f t="shared" si="11"/>
        <v>-0.33333333333333331</v>
      </c>
      <c r="BJ77" s="29"/>
    </row>
    <row r="78" spans="2:66" ht="13.5" customHeight="1" x14ac:dyDescent="0.2">
      <c r="B78" s="36">
        <v>45802</v>
      </c>
      <c r="C78" s="36"/>
      <c r="D78" s="22" t="s">
        <v>57</v>
      </c>
      <c r="E78" s="22"/>
      <c r="F78" s="22"/>
      <c r="Z78" s="22" t="s">
        <v>49</v>
      </c>
      <c r="AA78" s="22"/>
      <c r="AC78" s="22" t="s">
        <v>49</v>
      </c>
      <c r="AD78" s="22"/>
      <c r="AF78" s="22" t="s">
        <v>49</v>
      </c>
      <c r="AG78" s="22"/>
      <c r="AH78" s="22"/>
      <c r="AJ78" s="22" t="s">
        <v>49</v>
      </c>
      <c r="AK78" s="22"/>
      <c r="AM78" s="22" t="s">
        <v>49</v>
      </c>
      <c r="AN78" s="22"/>
      <c r="AU78">
        <v>24</v>
      </c>
      <c r="AV78" t="str">
        <f t="shared" si="0"/>
        <v>Folga</v>
      </c>
      <c r="AW78" s="25">
        <f t="shared" si="1"/>
        <v>0</v>
      </c>
      <c r="AX78" s="26">
        <f t="shared" si="2"/>
        <v>0</v>
      </c>
      <c r="AY78" s="26">
        <f t="shared" si="3"/>
        <v>0</v>
      </c>
      <c r="AZ78" s="26">
        <f t="shared" si="4"/>
        <v>0</v>
      </c>
      <c r="BA78" s="26">
        <f t="shared" si="5"/>
        <v>0</v>
      </c>
      <c r="BB78" s="26">
        <f t="shared" si="6"/>
        <v>0</v>
      </c>
      <c r="BC78" s="27">
        <f t="shared" si="7"/>
        <v>0</v>
      </c>
      <c r="BD78" s="27">
        <f t="shared" si="8"/>
        <v>0</v>
      </c>
      <c r="BE78" s="27">
        <f t="shared" si="9"/>
        <v>0</v>
      </c>
      <c r="BF78" s="27">
        <f t="shared" si="9"/>
        <v>0</v>
      </c>
      <c r="BG78" s="27">
        <f t="shared" si="10"/>
        <v>0</v>
      </c>
      <c r="BH78" s="28">
        <f t="shared" si="11"/>
        <v>-0.33333333333333331</v>
      </c>
      <c r="BJ78" s="29"/>
    </row>
    <row r="79" spans="2:66" ht="1.5" customHeight="1" x14ac:dyDescent="0.2">
      <c r="B79" s="37"/>
      <c r="C79" s="37"/>
      <c r="AV79">
        <f t="shared" si="0"/>
        <v>0</v>
      </c>
      <c r="AW79" s="25">
        <f t="shared" si="1"/>
        <v>0</v>
      </c>
      <c r="AX79" s="26">
        <f t="shared" si="2"/>
        <v>0</v>
      </c>
      <c r="AY79" s="26">
        <f t="shared" si="3"/>
        <v>0</v>
      </c>
      <c r="AZ79" s="26">
        <f t="shared" si="4"/>
        <v>0</v>
      </c>
      <c r="BA79" s="26">
        <f t="shared" si="5"/>
        <v>0</v>
      </c>
      <c r="BB79" s="26">
        <f t="shared" si="6"/>
        <v>0</v>
      </c>
      <c r="BC79" s="27">
        <f t="shared" si="7"/>
        <v>0</v>
      </c>
      <c r="BD79" s="27">
        <f t="shared" si="8"/>
        <v>0</v>
      </c>
      <c r="BE79" s="27">
        <f t="shared" si="9"/>
        <v>0</v>
      </c>
      <c r="BF79" s="27">
        <f t="shared" si="9"/>
        <v>0</v>
      </c>
      <c r="BG79" s="27">
        <f t="shared" si="10"/>
        <v>0</v>
      </c>
      <c r="BH79" s="28">
        <f t="shared" si="11"/>
        <v>-0.33333333333333331</v>
      </c>
      <c r="BJ79" s="29"/>
    </row>
    <row r="80" spans="2:66" ht="12.75" customHeight="1" x14ac:dyDescent="0.2">
      <c r="B80" s="36">
        <v>45772</v>
      </c>
      <c r="C80" s="36"/>
      <c r="D80" s="22" t="s">
        <v>66</v>
      </c>
      <c r="E80" s="22"/>
      <c r="F80" s="22"/>
      <c r="Z80" s="22" t="s">
        <v>49</v>
      </c>
      <c r="AA80" s="22"/>
      <c r="AC80" s="22" t="s">
        <v>49</v>
      </c>
      <c r="AD80" s="22"/>
      <c r="AF80" s="22" t="s">
        <v>49</v>
      </c>
      <c r="AG80" s="22"/>
      <c r="AH80" s="22"/>
      <c r="AJ80" s="22" t="s">
        <v>49</v>
      </c>
      <c r="AK80" s="22"/>
      <c r="AM80" s="22" t="s">
        <v>49</v>
      </c>
      <c r="AN80" s="22"/>
      <c r="AU80">
        <v>25</v>
      </c>
      <c r="AV80" t="str">
        <f t="shared" si="0"/>
        <v>Feriado</v>
      </c>
      <c r="AW80" s="25">
        <f t="shared" si="1"/>
        <v>0</v>
      </c>
      <c r="AX80" s="26">
        <f t="shared" si="2"/>
        <v>0</v>
      </c>
      <c r="AY80" s="26">
        <f t="shared" si="3"/>
        <v>0</v>
      </c>
      <c r="AZ80" s="26">
        <f t="shared" si="4"/>
        <v>0</v>
      </c>
      <c r="BA80" s="26">
        <f t="shared" si="5"/>
        <v>0</v>
      </c>
      <c r="BB80" s="26">
        <f t="shared" si="6"/>
        <v>0</v>
      </c>
      <c r="BC80" s="27">
        <f t="shared" si="7"/>
        <v>0</v>
      </c>
      <c r="BD80" s="27">
        <f t="shared" si="8"/>
        <v>0</v>
      </c>
      <c r="BE80" s="27">
        <f t="shared" si="9"/>
        <v>0</v>
      </c>
      <c r="BF80" s="27">
        <f t="shared" si="9"/>
        <v>0</v>
      </c>
      <c r="BG80" s="27">
        <f t="shared" si="10"/>
        <v>0</v>
      </c>
      <c r="BH80" s="28">
        <f t="shared" si="11"/>
        <v>-0.33333333333333331</v>
      </c>
      <c r="BJ80" s="29"/>
    </row>
    <row r="81" spans="2:62" ht="12.75" customHeight="1" x14ac:dyDescent="0.2">
      <c r="B81" s="37"/>
      <c r="C81" s="37"/>
      <c r="BJ81" s="29">
        <f>SUM(BJ20:BJ80)</f>
        <v>13</v>
      </c>
    </row>
    <row r="82" spans="2:62" ht="12.75" customHeight="1" x14ac:dyDescent="0.2">
      <c r="B82" s="38"/>
      <c r="C82" s="38"/>
      <c r="D82" s="33"/>
      <c r="E82" s="33"/>
      <c r="F82" s="33"/>
      <c r="G82" s="34"/>
      <c r="I82" s="34"/>
      <c r="K82" s="35"/>
      <c r="L82" s="35"/>
      <c r="O82" s="35"/>
      <c r="P82" s="35"/>
      <c r="Q82" s="34"/>
      <c r="S82" s="34"/>
      <c r="Z82" s="33"/>
      <c r="AA82" s="33"/>
      <c r="AC82" s="33"/>
      <c r="AD82" s="33"/>
      <c r="AF82" s="33"/>
      <c r="AG82" s="33"/>
      <c r="AH82" s="33"/>
      <c r="AJ82" s="33"/>
      <c r="AK82" s="33"/>
      <c r="AM82" s="33"/>
      <c r="AN82" s="33"/>
      <c r="AW82" s="32"/>
    </row>
    <row r="83" spans="2:62" ht="12.75" customHeight="1" x14ac:dyDescent="0.2">
      <c r="AW83" s="32"/>
      <c r="AX83" s="32"/>
    </row>
    <row r="84" spans="2:62" ht="12.75" customHeight="1" x14ac:dyDescent="0.2">
      <c r="AW84" s="32"/>
    </row>
  </sheetData>
  <mergeCells count="302">
    <mergeCell ref="AF82:AH82"/>
    <mergeCell ref="AJ82:AK82"/>
    <mergeCell ref="AM82:AN82"/>
    <mergeCell ref="B82:C82"/>
    <mergeCell ref="D82:F82"/>
    <mergeCell ref="K82:L82"/>
    <mergeCell ref="O82:P82"/>
    <mergeCell ref="Z82:AA82"/>
    <mergeCell ref="AC82:AD82"/>
    <mergeCell ref="AM78:AN78"/>
    <mergeCell ref="B80:C80"/>
    <mergeCell ref="D80:F80"/>
    <mergeCell ref="Z80:AA80"/>
    <mergeCell ref="AC80:AD80"/>
    <mergeCell ref="AF80:AH80"/>
    <mergeCell ref="AJ80:AK80"/>
    <mergeCell ref="AM80:AN80"/>
    <mergeCell ref="B78:C78"/>
    <mergeCell ref="D78:F78"/>
    <mergeCell ref="Z78:AA78"/>
    <mergeCell ref="AC78:AD78"/>
    <mergeCell ref="AF78:AH78"/>
    <mergeCell ref="AJ78:AK78"/>
    <mergeCell ref="AM74:AN74"/>
    <mergeCell ref="B76:C76"/>
    <mergeCell ref="D76:F76"/>
    <mergeCell ref="Z76:AA76"/>
    <mergeCell ref="AC76:AD76"/>
    <mergeCell ref="AF76:AH76"/>
    <mergeCell ref="AJ76:AK76"/>
    <mergeCell ref="AM76:AN76"/>
    <mergeCell ref="B74:C74"/>
    <mergeCell ref="D74:F74"/>
    <mergeCell ref="Z74:AA74"/>
    <mergeCell ref="AC74:AD74"/>
    <mergeCell ref="AF74:AH74"/>
    <mergeCell ref="AJ74:AK74"/>
    <mergeCell ref="AM70:AN70"/>
    <mergeCell ref="B72:C72"/>
    <mergeCell ref="D72:F72"/>
    <mergeCell ref="Z72:AA72"/>
    <mergeCell ref="AC72:AD72"/>
    <mergeCell ref="AF72:AH72"/>
    <mergeCell ref="AJ72:AK72"/>
    <mergeCell ref="AM72:AN72"/>
    <mergeCell ref="B70:C70"/>
    <mergeCell ref="D70:F70"/>
    <mergeCell ref="Z70:AA70"/>
    <mergeCell ref="AC70:AD70"/>
    <mergeCell ref="AF70:AH70"/>
    <mergeCell ref="AJ70:AK70"/>
    <mergeCell ref="AM66:AN66"/>
    <mergeCell ref="B68:C68"/>
    <mergeCell ref="D68:F68"/>
    <mergeCell ref="Z68:AA68"/>
    <mergeCell ref="AC68:AD68"/>
    <mergeCell ref="AF68:AH68"/>
    <mergeCell ref="AJ68:AK68"/>
    <mergeCell ref="AM68:AN68"/>
    <mergeCell ref="AJ64:AK64"/>
    <mergeCell ref="AM64:AN64"/>
    <mergeCell ref="B66:C66"/>
    <mergeCell ref="D66:F66"/>
    <mergeCell ref="K66:L66"/>
    <mergeCell ref="O66:P66"/>
    <mergeCell ref="Z66:AA66"/>
    <mergeCell ref="AC66:AD66"/>
    <mergeCell ref="AF66:AH66"/>
    <mergeCell ref="AJ66:AK66"/>
    <mergeCell ref="AF62:AH62"/>
    <mergeCell ref="AJ62:AK62"/>
    <mergeCell ref="AM62:AN62"/>
    <mergeCell ref="B64:C64"/>
    <mergeCell ref="D64:F64"/>
    <mergeCell ref="K64:L64"/>
    <mergeCell ref="O64:P64"/>
    <mergeCell ref="Z64:AA64"/>
    <mergeCell ref="AC64:AD64"/>
    <mergeCell ref="AF64:AH64"/>
    <mergeCell ref="B62:C62"/>
    <mergeCell ref="D62:F62"/>
    <mergeCell ref="K62:L62"/>
    <mergeCell ref="O62:P62"/>
    <mergeCell ref="Z62:AA62"/>
    <mergeCell ref="AC62:AD62"/>
    <mergeCell ref="AM58:AN58"/>
    <mergeCell ref="B60:C60"/>
    <mergeCell ref="D60:F60"/>
    <mergeCell ref="Z60:AA60"/>
    <mergeCell ref="AC60:AD60"/>
    <mergeCell ref="AF60:AH60"/>
    <mergeCell ref="AJ60:AK60"/>
    <mergeCell ref="AM60:AN60"/>
    <mergeCell ref="AC56:AD56"/>
    <mergeCell ref="AF56:AH56"/>
    <mergeCell ref="AJ56:AK56"/>
    <mergeCell ref="AM56:AN56"/>
    <mergeCell ref="B58:C58"/>
    <mergeCell ref="D58:F58"/>
    <mergeCell ref="Z58:AA58"/>
    <mergeCell ref="AC58:AD58"/>
    <mergeCell ref="AF58:AH58"/>
    <mergeCell ref="AJ58:AK58"/>
    <mergeCell ref="AF54:AH54"/>
    <mergeCell ref="AJ54:AK54"/>
    <mergeCell ref="AM54:AN54"/>
    <mergeCell ref="B56:C56"/>
    <mergeCell ref="D56:F56"/>
    <mergeCell ref="K56:L56"/>
    <mergeCell ref="O56:P56"/>
    <mergeCell ref="Q56:R56"/>
    <mergeCell ref="S56:T56"/>
    <mergeCell ref="Z56:AA56"/>
    <mergeCell ref="B54:C54"/>
    <mergeCell ref="D54:F54"/>
    <mergeCell ref="K54:L54"/>
    <mergeCell ref="S54:T54"/>
    <mergeCell ref="Z54:AA54"/>
    <mergeCell ref="AC54:AD54"/>
    <mergeCell ref="AM50:AN50"/>
    <mergeCell ref="B52:C52"/>
    <mergeCell ref="D52:F52"/>
    <mergeCell ref="K52:L52"/>
    <mergeCell ref="O52:P52"/>
    <mergeCell ref="Z52:AA52"/>
    <mergeCell ref="AC52:AD52"/>
    <mergeCell ref="AF52:AH52"/>
    <mergeCell ref="AJ52:AK52"/>
    <mergeCell ref="AM52:AN52"/>
    <mergeCell ref="B50:C50"/>
    <mergeCell ref="D50:F50"/>
    <mergeCell ref="Z50:AA50"/>
    <mergeCell ref="AC50:AD50"/>
    <mergeCell ref="AF50:AH50"/>
    <mergeCell ref="AJ50:AK50"/>
    <mergeCell ref="AM46:AN46"/>
    <mergeCell ref="B48:C48"/>
    <mergeCell ref="D48:F48"/>
    <mergeCell ref="Z48:AA48"/>
    <mergeCell ref="AC48:AD48"/>
    <mergeCell ref="AF48:AH48"/>
    <mergeCell ref="AJ48:AK48"/>
    <mergeCell ref="AM48:AN48"/>
    <mergeCell ref="B46:C46"/>
    <mergeCell ref="D46:F46"/>
    <mergeCell ref="Z46:AA46"/>
    <mergeCell ref="AC46:AD46"/>
    <mergeCell ref="AF46:AH46"/>
    <mergeCell ref="AJ46:AK46"/>
    <mergeCell ref="AJ42:AK42"/>
    <mergeCell ref="AM42:AN42"/>
    <mergeCell ref="B44:C44"/>
    <mergeCell ref="D44:F44"/>
    <mergeCell ref="Z44:AA44"/>
    <mergeCell ref="AC44:AD44"/>
    <mergeCell ref="AF44:AH44"/>
    <mergeCell ref="AJ44:AK44"/>
    <mergeCell ref="AM44:AN44"/>
    <mergeCell ref="AF40:AH40"/>
    <mergeCell ref="AJ40:AK40"/>
    <mergeCell ref="AM40:AN40"/>
    <mergeCell ref="B42:C42"/>
    <mergeCell ref="D42:F42"/>
    <mergeCell ref="K42:L42"/>
    <mergeCell ref="O42:P42"/>
    <mergeCell ref="Z42:AA42"/>
    <mergeCell ref="AC42:AD42"/>
    <mergeCell ref="AF42:AH42"/>
    <mergeCell ref="AF38:AH38"/>
    <mergeCell ref="AJ38:AK38"/>
    <mergeCell ref="AM38:AN38"/>
    <mergeCell ref="B40:C40"/>
    <mergeCell ref="D40:F40"/>
    <mergeCell ref="K40:L40"/>
    <mergeCell ref="O40:P40"/>
    <mergeCell ref="Q40:R40"/>
    <mergeCell ref="Z40:AA40"/>
    <mergeCell ref="AC40:AD40"/>
    <mergeCell ref="B38:C38"/>
    <mergeCell ref="D38:F38"/>
    <mergeCell ref="K38:L38"/>
    <mergeCell ref="O38:P38"/>
    <mergeCell ref="Z38:AA38"/>
    <mergeCell ref="AC38:AD38"/>
    <mergeCell ref="S36:T36"/>
    <mergeCell ref="Z36:AA36"/>
    <mergeCell ref="AC36:AD36"/>
    <mergeCell ref="AF36:AH36"/>
    <mergeCell ref="AJ36:AK36"/>
    <mergeCell ref="AM36:AN36"/>
    <mergeCell ref="Z34:AA34"/>
    <mergeCell ref="AC34:AD34"/>
    <mergeCell ref="AF34:AH34"/>
    <mergeCell ref="AJ34:AK34"/>
    <mergeCell ref="AM34:AN34"/>
    <mergeCell ref="B36:C36"/>
    <mergeCell ref="D36:F36"/>
    <mergeCell ref="K36:L36"/>
    <mergeCell ref="O36:P36"/>
    <mergeCell ref="Q36:R36"/>
    <mergeCell ref="B34:C34"/>
    <mergeCell ref="D34:F34"/>
    <mergeCell ref="K34:L34"/>
    <mergeCell ref="O34:P34"/>
    <mergeCell ref="Q34:R34"/>
    <mergeCell ref="S34:T34"/>
    <mergeCell ref="AJ30:AK30"/>
    <mergeCell ref="AM30:AN30"/>
    <mergeCell ref="AO30:AP30"/>
    <mergeCell ref="B32:C32"/>
    <mergeCell ref="D32:F32"/>
    <mergeCell ref="Z32:AA32"/>
    <mergeCell ref="AC32:AD32"/>
    <mergeCell ref="AF32:AH32"/>
    <mergeCell ref="AJ32:AK32"/>
    <mergeCell ref="AM32:AN32"/>
    <mergeCell ref="Z28:AA28"/>
    <mergeCell ref="AC28:AD28"/>
    <mergeCell ref="AF28:AH28"/>
    <mergeCell ref="AJ28:AK28"/>
    <mergeCell ref="AM28:AN28"/>
    <mergeCell ref="B30:C30"/>
    <mergeCell ref="D30:F30"/>
    <mergeCell ref="Z30:AA30"/>
    <mergeCell ref="AC30:AD30"/>
    <mergeCell ref="AF30:AH30"/>
    <mergeCell ref="B28:C28"/>
    <mergeCell ref="D28:F28"/>
    <mergeCell ref="K28:L28"/>
    <mergeCell ref="O28:P28"/>
    <mergeCell ref="Q28:R28"/>
    <mergeCell ref="S28:T28"/>
    <mergeCell ref="S26:T26"/>
    <mergeCell ref="Z26:AA26"/>
    <mergeCell ref="AC26:AD26"/>
    <mergeCell ref="AF26:AH26"/>
    <mergeCell ref="AJ26:AK26"/>
    <mergeCell ref="AM26:AN26"/>
    <mergeCell ref="Z24:AA24"/>
    <mergeCell ref="AC24:AD24"/>
    <mergeCell ref="AF24:AH24"/>
    <mergeCell ref="AJ24:AK24"/>
    <mergeCell ref="AM24:AN24"/>
    <mergeCell ref="B26:C26"/>
    <mergeCell ref="D26:F26"/>
    <mergeCell ref="K26:L26"/>
    <mergeCell ref="O26:P26"/>
    <mergeCell ref="Q26:R26"/>
    <mergeCell ref="B24:C24"/>
    <mergeCell ref="D24:F24"/>
    <mergeCell ref="K24:L24"/>
    <mergeCell ref="O24:P24"/>
    <mergeCell ref="Q24:R24"/>
    <mergeCell ref="S24:T24"/>
    <mergeCell ref="S22:T22"/>
    <mergeCell ref="Z22:AA22"/>
    <mergeCell ref="AC22:AD22"/>
    <mergeCell ref="AF22:AH22"/>
    <mergeCell ref="AJ22:AK22"/>
    <mergeCell ref="AM22:AN22"/>
    <mergeCell ref="Z20:AA20"/>
    <mergeCell ref="AC20:AD20"/>
    <mergeCell ref="AF20:AH20"/>
    <mergeCell ref="AJ20:AK20"/>
    <mergeCell ref="AM20:AN20"/>
    <mergeCell ref="B22:C22"/>
    <mergeCell ref="D22:F22"/>
    <mergeCell ref="K22:L22"/>
    <mergeCell ref="O22:P22"/>
    <mergeCell ref="Q22:R22"/>
    <mergeCell ref="AC18:AD18"/>
    <mergeCell ref="AF18:AG18"/>
    <mergeCell ref="AM18:AN18"/>
    <mergeCell ref="AO18:AP18"/>
    <mergeCell ref="B20:C20"/>
    <mergeCell ref="D20:F20"/>
    <mergeCell ref="K20:L20"/>
    <mergeCell ref="O20:P20"/>
    <mergeCell ref="Q20:R20"/>
    <mergeCell ref="S20:T20"/>
    <mergeCell ref="B18:C18"/>
    <mergeCell ref="D18:F18"/>
    <mergeCell ref="K18:L18"/>
    <mergeCell ref="O18:P18"/>
    <mergeCell ref="W18:X18"/>
    <mergeCell ref="Z18:AA18"/>
    <mergeCell ref="F7:AC8"/>
    <mergeCell ref="AD8:AR9"/>
    <mergeCell ref="B10:AP10"/>
    <mergeCell ref="AH12:AP13"/>
    <mergeCell ref="B16:C16"/>
    <mergeCell ref="D16:E16"/>
    <mergeCell ref="F16:G17"/>
    <mergeCell ref="H16:AA17"/>
    <mergeCell ref="AB16:AH17"/>
    <mergeCell ref="AI16:AR17"/>
    <mergeCell ref="F2:AQ2"/>
    <mergeCell ref="F3:AQ3"/>
    <mergeCell ref="F4:K4"/>
    <mergeCell ref="L4:AQ4"/>
    <mergeCell ref="F5:I5"/>
    <mergeCell ref="F6:S6"/>
  </mergeCells>
  <conditionalFormatting sqref="BD20:BD80">
    <cfRule type="cellIs" dxfId="1" priority="1" operator="greaterThan">
      <formula>0.0104166666666667</formula>
    </cfRule>
  </conditionalFormatting>
  <conditionalFormatting sqref="BE20:BE80">
    <cfRule type="cellIs" dxfId="0" priority="2" operator="greaterThan">
      <formula>0.0423611111111111</formula>
    </cfRule>
  </conditionalFormatting>
  <pageMargins left="0.39374999999999999" right="0.39374999999999999" top="0.39374999999999999" bottom="0.39374999999999999" header="0" footer="0"/>
  <pageSetup paperSize="9" fitToWidth="0" fitToHeight="0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Hugo Pedrosa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Ana.Rita</dc:creator>
  <cp:lastModifiedBy>Ana.Rita</cp:lastModifiedBy>
  <dcterms:created xsi:type="dcterms:W3CDTF">2025-06-25T08:16:08Z</dcterms:created>
  <dcterms:modified xsi:type="dcterms:W3CDTF">2025-06-25T08:17:00Z</dcterms:modified>
</cp:coreProperties>
</file>