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raining\"/>
    </mc:Choice>
  </mc:AlternateContent>
  <bookViews>
    <workbookView xWindow="0" yWindow="0" windowWidth="16950" windowHeight="10995" firstSheet="2" activeTab="5"/>
  </bookViews>
  <sheets>
    <sheet name="Sheet1" sheetId="1" r:id="rId1"/>
    <sheet name="exercise1" sheetId="2" r:id="rId2"/>
    <sheet name="Correlation" sheetId="3" r:id="rId3"/>
    <sheet name="exercise 1.2" sheetId="4" r:id="rId4"/>
    <sheet name="regression" sheetId="5" r:id="rId5"/>
    <sheet name="Exercise 1.3" sheetId="6" r:id="rId6"/>
    <sheet name="Sheet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4" l="1"/>
  <c r="B9" i="4"/>
  <c r="G6" i="3"/>
  <c r="D12" i="3"/>
  <c r="C12" i="3"/>
  <c r="B12" i="3"/>
  <c r="C9" i="2"/>
  <c r="C10" i="2"/>
  <c r="C11" i="2"/>
  <c r="C12" i="2"/>
  <c r="C13" i="2"/>
  <c r="C14" i="2"/>
  <c r="C15" i="2"/>
  <c r="B15" i="2"/>
  <c r="B14" i="2"/>
  <c r="B13" i="2"/>
  <c r="B12" i="2"/>
  <c r="B11" i="2"/>
  <c r="B10" i="2"/>
  <c r="B9" i="2"/>
  <c r="D8" i="1"/>
  <c r="D5" i="1"/>
  <c r="D7" i="1"/>
  <c r="D6" i="1"/>
  <c r="E2" i="1"/>
  <c r="D2" i="1"/>
  <c r="C2" i="1"/>
</calcChain>
</file>

<file path=xl/sharedStrings.xml><?xml version="1.0" encoding="utf-8"?>
<sst xmlns="http://schemas.openxmlformats.org/spreadsheetml/2006/main" count="55" uniqueCount="45">
  <si>
    <t>Average</t>
  </si>
  <si>
    <t>Median</t>
  </si>
  <si>
    <t>Mode</t>
  </si>
  <si>
    <t>Range</t>
  </si>
  <si>
    <t>Variance</t>
  </si>
  <si>
    <t>Standard deviation</t>
  </si>
  <si>
    <t>=MAX(A1:A9) - MIN(A1:A9)</t>
  </si>
  <si>
    <t>=VAR(A1:A9)</t>
  </si>
  <si>
    <t>=STDEV(A1:A9)</t>
  </si>
  <si>
    <t>Commands used</t>
  </si>
  <si>
    <t>Data 1</t>
  </si>
  <si>
    <t>Data 2</t>
  </si>
  <si>
    <t>Standard Error</t>
  </si>
  <si>
    <t>=STDEV(A1:A9) / SQRT(COUNT(A1:A9))</t>
  </si>
  <si>
    <t>=AVERAGE(B2:B7)</t>
  </si>
  <si>
    <t>=MEDIAN(B2:B7)</t>
  </si>
  <si>
    <t>=MODE(B2:B7)</t>
  </si>
  <si>
    <t>=MAX(B2:B7) - MIN(B2:B7)</t>
  </si>
  <si>
    <t>=VAR(B2:B7)</t>
  </si>
  <si>
    <t>=STDEV(B2:B7)</t>
  </si>
  <si>
    <t>=STDEV(B2:B7) / SQRT(COUNT(B2:B7))</t>
  </si>
  <si>
    <t>Data 3</t>
  </si>
  <si>
    <t>Data 4</t>
  </si>
  <si>
    <t>Correltation</t>
  </si>
  <si>
    <t>=CORREL(A2:A11,B2:B11)</t>
  </si>
  <si>
    <t>Correlation</t>
  </si>
  <si>
    <t>data1 an data2</t>
  </si>
  <si>
    <t>data1 an data3</t>
  </si>
  <si>
    <t>data1 an data4</t>
  </si>
  <si>
    <t>=CORREL(A2:A11,C2:C11)</t>
  </si>
  <si>
    <t>=CORREL(A2:A11,D2:D11)</t>
  </si>
  <si>
    <t>Comparing</t>
  </si>
  <si>
    <t>Commands</t>
  </si>
  <si>
    <t>Group</t>
  </si>
  <si>
    <t>Partner 1</t>
  </si>
  <si>
    <t>Partner 2</t>
  </si>
  <si>
    <t>Rank partner 2</t>
  </si>
  <si>
    <t>Rank partner 1</t>
  </si>
  <si>
    <t>=CORREL(B2:B7,C2:C7)</t>
  </si>
  <si>
    <t>Absorbance (ml)</t>
  </si>
  <si>
    <t>Sponge  thickness (mm)</t>
  </si>
  <si>
    <t>age</t>
  </si>
  <si>
    <t>Formula used</t>
  </si>
  <si>
    <t>=AVERAGE(A1,A2,A3,A4,A5,A6,A7,A8,A9)</t>
  </si>
  <si>
    <t>sight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</si>
</sst>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/>
    <xf numFmtId="0" fontId="0" fillId="0" borderId="1" xfId="0" quotePrefix="1" applyBorder="1"/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6" xfId="0" quotePrefix="1" applyBorder="1"/>
    <xf numFmtId="0" fontId="0" fillId="0" borderId="3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0" fontId="2" fillId="0" borderId="7" xfId="0" applyFont="1" applyBorder="1" applyAlignment="1">
      <alignment horizontal="left" wrapText="1" readingOrder="1"/>
    </xf>
    <xf numFmtId="0" fontId="3" fillId="0" borderId="8" xfId="0" applyFont="1" applyBorder="1" applyAlignment="1">
      <alignment horizontal="right" wrapText="1" readingOrder="1"/>
    </xf>
    <xf numFmtId="0" fontId="3" fillId="0" borderId="9" xfId="0" applyFont="1" applyBorder="1" applyAlignment="1">
      <alignment horizontal="right" wrapText="1" readingOrder="1"/>
    </xf>
    <xf numFmtId="0" fontId="3" fillId="0" borderId="10" xfId="0" applyFont="1" applyBorder="1" applyAlignment="1">
      <alignment horizontal="right" wrapText="1" readingOrder="1"/>
    </xf>
    <xf numFmtId="0" fontId="4" fillId="0" borderId="0" xfId="0" applyFont="1" applyAlignment="1">
      <alignment horizontal="left" wrapText="1" readingOrder="1"/>
    </xf>
    <xf numFmtId="0" fontId="5" fillId="0" borderId="0" xfId="0" applyFont="1" applyAlignment="1">
      <alignment horizontal="righ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Correlation!$B$1</c:f>
              <c:strCache>
                <c:ptCount val="1"/>
                <c:pt idx="0">
                  <c:v>Data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Correlation!$B$2:$B$11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v>Data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Correlation!$A$2:$A$11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Correlation!$C$2:$C$11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yVal>
          <c:smooth val="1"/>
        </c:ser>
        <c:ser>
          <c:idx val="2"/>
          <c:order val="2"/>
          <c:tx>
            <c:v>Data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Correlation!$A$2:$A$11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Correlation!$D$2:$D$11</c:f>
              <c:numCache>
                <c:formatCode>General</c:formatCode>
                <c:ptCount val="10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0656"/>
        <c:axId val="190811048"/>
      </c:scatterChart>
      <c:valAx>
        <c:axId val="19081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1048"/>
        <c:crosses val="autoZero"/>
        <c:crossBetween val="midCat"/>
      </c:valAx>
      <c:valAx>
        <c:axId val="19081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linear</a:t>
            </a:r>
            <a:r>
              <a:rPr lang="en-US" baseline="0"/>
              <a:t> regression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regression!$B$1</c:f>
              <c:strCache>
                <c:ptCount val="1"/>
                <c:pt idx="0">
                  <c:v>Absorbance (ml)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regression!$A$2:$A$12</c:f>
              <c:numCache>
                <c:formatCode>General</c:formatCode>
                <c:ptCount val="11"/>
                <c:pt idx="0">
                  <c:v>0.3</c:v>
                </c:pt>
                <c:pt idx="1">
                  <c:v>0.6</c:v>
                </c:pt>
                <c:pt idx="2">
                  <c:v>1.9</c:v>
                </c:pt>
                <c:pt idx="3">
                  <c:v>2.1</c:v>
                </c:pt>
                <c:pt idx="4">
                  <c:v>2.4</c:v>
                </c:pt>
                <c:pt idx="5">
                  <c:v>3.2</c:v>
                </c:pt>
                <c:pt idx="6">
                  <c:v>5.2</c:v>
                </c:pt>
                <c:pt idx="7">
                  <c:v>5.3</c:v>
                </c:pt>
                <c:pt idx="8">
                  <c:v>6</c:v>
                </c:pt>
                <c:pt idx="9">
                  <c:v>6.2</c:v>
                </c:pt>
                <c:pt idx="10">
                  <c:v>7.7</c:v>
                </c:pt>
              </c:numCache>
            </c:numRef>
          </c:xVal>
          <c:yVal>
            <c:numRef>
              <c:f>regression!$B$2:$B$12</c:f>
              <c:numCache>
                <c:formatCode>General</c:formatCode>
                <c:ptCount val="11"/>
                <c:pt idx="0">
                  <c:v>0.13</c:v>
                </c:pt>
                <c:pt idx="1">
                  <c:v>0.09</c:v>
                </c:pt>
                <c:pt idx="2">
                  <c:v>0.33</c:v>
                </c:pt>
                <c:pt idx="3">
                  <c:v>0.23</c:v>
                </c:pt>
                <c:pt idx="4">
                  <c:v>0.41</c:v>
                </c:pt>
                <c:pt idx="5">
                  <c:v>0.68</c:v>
                </c:pt>
                <c:pt idx="6">
                  <c:v>0.86</c:v>
                </c:pt>
                <c:pt idx="7">
                  <c:v>0.92</c:v>
                </c:pt>
                <c:pt idx="8">
                  <c:v>0.95</c:v>
                </c:pt>
                <c:pt idx="9">
                  <c:v>0.71</c:v>
                </c:pt>
                <c:pt idx="10">
                  <c:v>1.1200000000000001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1832"/>
        <c:axId val="190812224"/>
      </c:scatterChart>
      <c:valAx>
        <c:axId val="19081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Sponge thickness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2224"/>
        <c:crosses val="autoZero"/>
        <c:crossBetween val="midCat"/>
      </c:valAx>
      <c:valAx>
        <c:axId val="1908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 (ml)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1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</a:t>
            </a:r>
            <a:r>
              <a:rPr lang="en-US" baseline="0"/>
              <a:t>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1.3'!$B$1</c:f>
              <c:strCache>
                <c:ptCount val="1"/>
                <c:pt idx="0">
                  <c:v>sight failure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453185282875681E-4"/>
                  <c:y val="-5.40638877695637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'Exercise 1.3'!$A$2:$A$31</c:f>
              <c:numCache>
                <c:formatCode>General</c:formatCode>
                <c:ptCount val="30"/>
                <c:pt idx="0">
                  <c:v>22</c:v>
                </c:pt>
                <c:pt idx="1">
                  <c:v>6</c:v>
                </c:pt>
                <c:pt idx="2">
                  <c:v>93</c:v>
                </c:pt>
                <c:pt idx="3">
                  <c:v>62</c:v>
                </c:pt>
                <c:pt idx="4">
                  <c:v>84</c:v>
                </c:pt>
                <c:pt idx="5">
                  <c:v>14</c:v>
                </c:pt>
                <c:pt idx="6">
                  <c:v>52</c:v>
                </c:pt>
                <c:pt idx="7">
                  <c:v>69</c:v>
                </c:pt>
                <c:pt idx="8">
                  <c:v>104</c:v>
                </c:pt>
                <c:pt idx="9">
                  <c:v>100</c:v>
                </c:pt>
                <c:pt idx="10">
                  <c:v>41</c:v>
                </c:pt>
                <c:pt idx="11">
                  <c:v>85</c:v>
                </c:pt>
                <c:pt idx="12">
                  <c:v>90</c:v>
                </c:pt>
                <c:pt idx="13">
                  <c:v>27</c:v>
                </c:pt>
                <c:pt idx="14">
                  <c:v>18</c:v>
                </c:pt>
                <c:pt idx="15">
                  <c:v>48</c:v>
                </c:pt>
                <c:pt idx="16">
                  <c:v>37</c:v>
                </c:pt>
                <c:pt idx="17">
                  <c:v>67</c:v>
                </c:pt>
                <c:pt idx="18">
                  <c:v>56</c:v>
                </c:pt>
                <c:pt idx="19">
                  <c:v>31</c:v>
                </c:pt>
                <c:pt idx="20">
                  <c:v>17</c:v>
                </c:pt>
                <c:pt idx="21">
                  <c:v>7</c:v>
                </c:pt>
                <c:pt idx="22">
                  <c:v>2</c:v>
                </c:pt>
                <c:pt idx="23">
                  <c:v>53</c:v>
                </c:pt>
                <c:pt idx="24">
                  <c:v>70</c:v>
                </c:pt>
                <c:pt idx="25">
                  <c:v>5</c:v>
                </c:pt>
                <c:pt idx="26">
                  <c:v>90</c:v>
                </c:pt>
                <c:pt idx="27">
                  <c:v>46</c:v>
                </c:pt>
                <c:pt idx="28">
                  <c:v>36</c:v>
                </c:pt>
                <c:pt idx="29">
                  <c:v>14</c:v>
                </c:pt>
              </c:numCache>
            </c:numRef>
          </c:xVal>
          <c:yVal>
            <c:numRef>
              <c:f>'Exercise 1.3'!$B$2:$B$31</c:f>
              <c:numCache>
                <c:formatCode>General</c:formatCode>
                <c:ptCount val="30"/>
                <c:pt idx="0">
                  <c:v>7.2</c:v>
                </c:pt>
                <c:pt idx="1">
                  <c:v>1.8</c:v>
                </c:pt>
                <c:pt idx="2">
                  <c:v>13.4</c:v>
                </c:pt>
                <c:pt idx="3">
                  <c:v>8.8000000000000007</c:v>
                </c:pt>
                <c:pt idx="4">
                  <c:v>14.4</c:v>
                </c:pt>
                <c:pt idx="5">
                  <c:v>4.8</c:v>
                </c:pt>
                <c:pt idx="6">
                  <c:v>6.6</c:v>
                </c:pt>
                <c:pt idx="7">
                  <c:v>12.2</c:v>
                </c:pt>
                <c:pt idx="8">
                  <c:v>13.2</c:v>
                </c:pt>
                <c:pt idx="9">
                  <c:v>16</c:v>
                </c:pt>
                <c:pt idx="10">
                  <c:v>9.4</c:v>
                </c:pt>
                <c:pt idx="11">
                  <c:v>12</c:v>
                </c:pt>
                <c:pt idx="12">
                  <c:v>10.199999999999999</c:v>
                </c:pt>
                <c:pt idx="13">
                  <c:v>2.8</c:v>
                </c:pt>
                <c:pt idx="14">
                  <c:v>6.4</c:v>
                </c:pt>
                <c:pt idx="15">
                  <c:v>4.2</c:v>
                </c:pt>
                <c:pt idx="16">
                  <c:v>10.8</c:v>
                </c:pt>
                <c:pt idx="17">
                  <c:v>14</c:v>
                </c:pt>
                <c:pt idx="18">
                  <c:v>13.4</c:v>
                </c:pt>
                <c:pt idx="19">
                  <c:v>8.4</c:v>
                </c:pt>
                <c:pt idx="20">
                  <c:v>7.8</c:v>
                </c:pt>
                <c:pt idx="21">
                  <c:v>5</c:v>
                </c:pt>
                <c:pt idx="22">
                  <c:v>1.2</c:v>
                </c:pt>
                <c:pt idx="23">
                  <c:v>9.4</c:v>
                </c:pt>
                <c:pt idx="24">
                  <c:v>11</c:v>
                </c:pt>
                <c:pt idx="25">
                  <c:v>1.4</c:v>
                </c:pt>
                <c:pt idx="26">
                  <c:v>13.8</c:v>
                </c:pt>
                <c:pt idx="27">
                  <c:v>8.4</c:v>
                </c:pt>
                <c:pt idx="28">
                  <c:v>7.8</c:v>
                </c:pt>
                <c:pt idx="29">
                  <c:v>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3008"/>
        <c:axId val="190813400"/>
      </c:scatterChart>
      <c:valAx>
        <c:axId val="19081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3400"/>
        <c:crosses val="autoZero"/>
        <c:crossBetween val="midCat"/>
      </c:valAx>
      <c:valAx>
        <c:axId val="19081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sight</a:t>
                </a:r>
                <a:r>
                  <a:rPr lang="en-GB" baseline="0"/>
                  <a:t> failure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7</xdr:row>
      <xdr:rowOff>109537</xdr:rowOff>
    </xdr:from>
    <xdr:to>
      <xdr:col>10</xdr:col>
      <xdr:colOff>571500</xdr:colOff>
      <xdr:row>21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290512</xdr:rowOff>
    </xdr:from>
    <xdr:to>
      <xdr:col>12</xdr:col>
      <xdr:colOff>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338136</xdr:colOff>
      <xdr:row>4</xdr:row>
      <xdr:rowOff>109536</xdr:rowOff>
    </xdr:from>
    <xdr:to>
      <xdr:col>12</xdr:col>
      <xdr:colOff>209549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2" sqref="C12"/>
    </sheetView>
  </sheetViews>
  <sheetFormatPr defaultRowHeight="15" x14ac:dyDescent="0.25"/>
  <cols>
    <col min="3" max="3" width="18" bestFit="1" customWidth="1"/>
    <col min="6" max="6" width="35.5703125" bestFit="1" customWidth="1"/>
  </cols>
  <sheetData>
    <row r="1" spans="1:6" x14ac:dyDescent="0.25">
      <c r="A1">
        <v>13</v>
      </c>
      <c r="C1" t="s">
        <v>0</v>
      </c>
      <c r="D1" t="s">
        <v>1</v>
      </c>
      <c r="E1" t="s">
        <v>2</v>
      </c>
    </row>
    <row r="2" spans="1:6" x14ac:dyDescent="0.25">
      <c r="A2">
        <v>18</v>
      </c>
      <c r="C2">
        <f>AVERAGE(A1:A9)</f>
        <v>15</v>
      </c>
      <c r="D2">
        <f>MEDIAN(A1:A9)</f>
        <v>14</v>
      </c>
      <c r="E2">
        <f>MODE(A1:A9)</f>
        <v>13</v>
      </c>
    </row>
    <row r="3" spans="1:6" x14ac:dyDescent="0.25">
      <c r="A3">
        <v>13</v>
      </c>
    </row>
    <row r="4" spans="1:6" x14ac:dyDescent="0.25">
      <c r="A4">
        <v>14</v>
      </c>
      <c r="F4" t="s">
        <v>9</v>
      </c>
    </row>
    <row r="5" spans="1:6" x14ac:dyDescent="0.25">
      <c r="A5">
        <v>13</v>
      </c>
      <c r="C5" t="s">
        <v>3</v>
      </c>
      <c r="D5">
        <f>MAX(A1:A9) - MIN(A1:A9)</f>
        <v>8</v>
      </c>
      <c r="F5" s="2" t="s">
        <v>6</v>
      </c>
    </row>
    <row r="6" spans="1:6" x14ac:dyDescent="0.25">
      <c r="A6">
        <v>16</v>
      </c>
      <c r="C6" t="s">
        <v>4</v>
      </c>
      <c r="D6">
        <f>VAR(A1:A9)</f>
        <v>8</v>
      </c>
      <c r="F6" s="2" t="s">
        <v>7</v>
      </c>
    </row>
    <row r="7" spans="1:6" x14ac:dyDescent="0.25">
      <c r="A7">
        <v>14</v>
      </c>
      <c r="C7" t="s">
        <v>5</v>
      </c>
      <c r="D7">
        <f>STDEV(A1:A9)</f>
        <v>2.8284271247461903</v>
      </c>
      <c r="F7" s="2" t="s">
        <v>8</v>
      </c>
    </row>
    <row r="8" spans="1:6" x14ac:dyDescent="0.25">
      <c r="A8">
        <v>21</v>
      </c>
      <c r="C8" t="s">
        <v>12</v>
      </c>
      <c r="D8">
        <f>STDEV(A1:A9) / SQRT(COUNT(A1:A9))</f>
        <v>0.94280904158206347</v>
      </c>
      <c r="F8" s="2" t="s">
        <v>13</v>
      </c>
    </row>
    <row r="9" spans="1:6" x14ac:dyDescent="0.25">
      <c r="A9">
        <v>13</v>
      </c>
    </row>
    <row r="12" spans="1:6" x14ac:dyDescent="0.25">
      <c r="C12" s="1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J9" sqref="J9"/>
    </sheetView>
  </sheetViews>
  <sheetFormatPr defaultRowHeight="15" x14ac:dyDescent="0.25"/>
  <cols>
    <col min="1" max="1" width="18" bestFit="1" customWidth="1"/>
    <col min="6" max="6" width="35" bestFit="1" customWidth="1"/>
  </cols>
  <sheetData>
    <row r="1" spans="1:6" x14ac:dyDescent="0.25">
      <c r="B1" s="3" t="s">
        <v>10</v>
      </c>
      <c r="C1" s="3" t="s">
        <v>11</v>
      </c>
    </row>
    <row r="2" spans="1:6" x14ac:dyDescent="0.25">
      <c r="B2">
        <v>21.1</v>
      </c>
      <c r="C2">
        <v>14.8</v>
      </c>
    </row>
    <row r="3" spans="1:6" x14ac:dyDescent="0.25">
      <c r="B3">
        <v>23.5</v>
      </c>
      <c r="C3">
        <v>27.5</v>
      </c>
    </row>
    <row r="4" spans="1:6" x14ac:dyDescent="0.25">
      <c r="B4">
        <v>16.8</v>
      </c>
      <c r="C4">
        <v>40.6</v>
      </c>
    </row>
    <row r="5" spans="1:6" x14ac:dyDescent="0.25">
      <c r="B5">
        <v>19.2</v>
      </c>
      <c r="C5">
        <v>8.1999999999999993</v>
      </c>
    </row>
    <row r="6" spans="1:6" x14ac:dyDescent="0.25">
      <c r="B6">
        <v>23.3</v>
      </c>
      <c r="C6">
        <v>33.9</v>
      </c>
    </row>
    <row r="7" spans="1:6" x14ac:dyDescent="0.25">
      <c r="B7">
        <v>22.8</v>
      </c>
      <c r="C7">
        <v>1.7</v>
      </c>
    </row>
    <row r="8" spans="1:6" x14ac:dyDescent="0.25">
      <c r="F8" s="3" t="s">
        <v>42</v>
      </c>
    </row>
    <row r="9" spans="1:6" x14ac:dyDescent="0.25">
      <c r="A9" s="3" t="s">
        <v>0</v>
      </c>
      <c r="B9" s="4">
        <f>AVERAGE(B2:B7)</f>
        <v>21.116666666666667</v>
      </c>
      <c r="C9" s="4">
        <f>AVERAGE(C2:C7)</f>
        <v>21.116666666666667</v>
      </c>
      <c r="F9" s="2" t="s">
        <v>14</v>
      </c>
    </row>
    <row r="10" spans="1:6" x14ac:dyDescent="0.25">
      <c r="A10" s="3" t="s">
        <v>1</v>
      </c>
      <c r="B10" s="4">
        <f>MEDIAN(B2:B7)</f>
        <v>21.950000000000003</v>
      </c>
      <c r="C10" s="4">
        <f>MEDIAN(C2:C7)</f>
        <v>21.15</v>
      </c>
      <c r="F10" s="2" t="s">
        <v>15</v>
      </c>
    </row>
    <row r="11" spans="1:6" x14ac:dyDescent="0.25">
      <c r="A11" s="3" t="s">
        <v>2</v>
      </c>
      <c r="B11" s="4" t="e">
        <f>MODE(B2:B7)</f>
        <v>#N/A</v>
      </c>
      <c r="C11" s="4" t="e">
        <f>MODE(C2:C7)</f>
        <v>#N/A</v>
      </c>
      <c r="F11" s="2" t="s">
        <v>16</v>
      </c>
    </row>
    <row r="12" spans="1:6" x14ac:dyDescent="0.25">
      <c r="A12" s="3" t="s">
        <v>3</v>
      </c>
      <c r="B12" s="4">
        <f>MAX(B2:B7) - MIN(B2:B7)</f>
        <v>6.6999999999999993</v>
      </c>
      <c r="C12" s="4">
        <f>MAX(C2:C7) - MIN(C2:C7)</f>
        <v>38.9</v>
      </c>
      <c r="F12" s="2" t="s">
        <v>17</v>
      </c>
    </row>
    <row r="13" spans="1:6" x14ac:dyDescent="0.25">
      <c r="A13" s="3" t="s">
        <v>4</v>
      </c>
      <c r="B13" s="4">
        <f>VAR(B2:B7)</f>
        <v>7.1176666666666275</v>
      </c>
      <c r="C13" s="4">
        <f>VAR(C2:C7)</f>
        <v>233.50166666666647</v>
      </c>
      <c r="F13" s="2" t="s">
        <v>18</v>
      </c>
    </row>
    <row r="14" spans="1:6" x14ac:dyDescent="0.25">
      <c r="A14" s="3" t="s">
        <v>5</v>
      </c>
      <c r="B14" s="4">
        <f>STDEV(B2:B7)</f>
        <v>2.6678955501793222</v>
      </c>
      <c r="C14" s="4">
        <f>STDEV(C2:C7)</f>
        <v>15.280761324838055</v>
      </c>
      <c r="F14" s="2" t="s">
        <v>19</v>
      </c>
    </row>
    <row r="15" spans="1:6" x14ac:dyDescent="0.25">
      <c r="A15" s="3" t="s">
        <v>12</v>
      </c>
      <c r="B15" s="2">
        <f>STDEV(B2:B7) / SQRT(COUNT(B2:B7))</f>
        <v>1.0891637974968558</v>
      </c>
      <c r="C15" s="2">
        <f>STDEV(C2:C7) / SQRT(COUNT(C2:C7))</f>
        <v>6.238344687851451</v>
      </c>
      <c r="F15" s="2" t="s">
        <v>20</v>
      </c>
    </row>
  </sheetData>
  <pageMargins left="0.7" right="0.7" top="0.75" bottom="0.75" header="0.3" footer="0.3"/>
  <pageSetup paperSize="9" orientation="portrait" r:id="rId1"/>
  <ignoredErrors>
    <ignoredError sqref="B11:C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M26" sqref="M26"/>
    </sheetView>
  </sheetViews>
  <sheetFormatPr defaultRowHeight="15" x14ac:dyDescent="0.25"/>
  <cols>
    <col min="1" max="1" width="11.7109375" bestFit="1" customWidth="1"/>
    <col min="6" max="6" width="13.85546875" bestFit="1" customWidth="1"/>
    <col min="7" max="7" width="11" bestFit="1" customWidth="1"/>
    <col min="8" max="8" width="6.28515625" customWidth="1"/>
    <col min="9" max="9" width="23.42578125" bestFit="1" customWidth="1"/>
  </cols>
  <sheetData>
    <row r="1" spans="1:9" ht="15.75" thickBot="1" x14ac:dyDescent="0.3">
      <c r="A1" s="5" t="s">
        <v>10</v>
      </c>
      <c r="B1" s="6" t="s">
        <v>11</v>
      </c>
      <c r="C1" s="6" t="s">
        <v>21</v>
      </c>
      <c r="D1" s="6" t="s">
        <v>22</v>
      </c>
    </row>
    <row r="2" spans="1:9" ht="15.75" thickBot="1" x14ac:dyDescent="0.3">
      <c r="A2" s="7">
        <v>1</v>
      </c>
      <c r="B2" s="8">
        <v>10</v>
      </c>
      <c r="C2" s="8">
        <v>100</v>
      </c>
      <c r="D2" s="8">
        <v>55</v>
      </c>
    </row>
    <row r="3" spans="1:9" ht="15.75" thickBot="1" x14ac:dyDescent="0.3">
      <c r="A3" s="7">
        <v>2</v>
      </c>
      <c r="B3" s="8">
        <v>20</v>
      </c>
      <c r="C3" s="8">
        <v>90</v>
      </c>
      <c r="D3" s="8">
        <v>55</v>
      </c>
      <c r="F3" s="4" t="s">
        <v>31</v>
      </c>
      <c r="G3" s="4" t="s">
        <v>25</v>
      </c>
      <c r="H3" s="4"/>
      <c r="I3" s="4" t="s">
        <v>32</v>
      </c>
    </row>
    <row r="4" spans="1:9" ht="15.75" thickBot="1" x14ac:dyDescent="0.3">
      <c r="A4" s="7">
        <v>3</v>
      </c>
      <c r="B4" s="8">
        <v>30</v>
      </c>
      <c r="C4" s="8">
        <v>80</v>
      </c>
      <c r="D4" s="8">
        <v>55</v>
      </c>
      <c r="F4" s="4" t="s">
        <v>26</v>
      </c>
      <c r="G4" s="9">
        <v>1</v>
      </c>
      <c r="H4" s="4"/>
      <c r="I4" s="2" t="s">
        <v>24</v>
      </c>
    </row>
    <row r="5" spans="1:9" ht="15.75" thickBot="1" x14ac:dyDescent="0.3">
      <c r="A5" s="7">
        <v>4</v>
      </c>
      <c r="B5" s="8">
        <v>40</v>
      </c>
      <c r="C5" s="8">
        <v>70</v>
      </c>
      <c r="D5" s="8">
        <v>55</v>
      </c>
      <c r="F5" s="4" t="s">
        <v>27</v>
      </c>
      <c r="G5" s="9">
        <v>-1</v>
      </c>
      <c r="H5" s="4"/>
      <c r="I5" s="2" t="s">
        <v>29</v>
      </c>
    </row>
    <row r="6" spans="1:9" ht="15.75" thickBot="1" x14ac:dyDescent="0.3">
      <c r="A6" s="7">
        <v>5</v>
      </c>
      <c r="B6" s="8">
        <v>50</v>
      </c>
      <c r="C6" s="8">
        <v>60</v>
      </c>
      <c r="D6" s="8">
        <v>55</v>
      </c>
      <c r="F6" s="4" t="s">
        <v>28</v>
      </c>
      <c r="G6" s="4" t="e">
        <f>CORREL(A2:A11,D2:D11)</f>
        <v>#DIV/0!</v>
      </c>
      <c r="H6" s="4"/>
      <c r="I6" s="2" t="s">
        <v>30</v>
      </c>
    </row>
    <row r="7" spans="1:9" ht="15.75" thickBot="1" x14ac:dyDescent="0.3">
      <c r="A7" s="7">
        <v>6</v>
      </c>
      <c r="B7" s="8">
        <v>60</v>
      </c>
      <c r="C7" s="8">
        <v>50</v>
      </c>
      <c r="D7" s="8">
        <v>55</v>
      </c>
    </row>
    <row r="8" spans="1:9" ht="15.75" thickBot="1" x14ac:dyDescent="0.3">
      <c r="A8" s="7">
        <v>7</v>
      </c>
      <c r="B8" s="8">
        <v>70</v>
      </c>
      <c r="C8" s="8">
        <v>40</v>
      </c>
      <c r="D8" s="8">
        <v>55</v>
      </c>
    </row>
    <row r="9" spans="1:9" ht="15.75" thickBot="1" x14ac:dyDescent="0.3">
      <c r="A9" s="7">
        <v>8</v>
      </c>
      <c r="B9" s="8">
        <v>80</v>
      </c>
      <c r="C9" s="8">
        <v>30</v>
      </c>
      <c r="D9" s="8">
        <v>55</v>
      </c>
    </row>
    <row r="10" spans="1:9" ht="15.75" thickBot="1" x14ac:dyDescent="0.3">
      <c r="A10" s="7">
        <v>9</v>
      </c>
      <c r="B10" s="8">
        <v>90</v>
      </c>
      <c r="C10" s="8">
        <v>20</v>
      </c>
      <c r="D10" s="8">
        <v>55</v>
      </c>
    </row>
    <row r="11" spans="1:9" ht="15.75" thickBot="1" x14ac:dyDescent="0.3">
      <c r="A11" s="7">
        <v>10</v>
      </c>
      <c r="B11" s="8">
        <v>100</v>
      </c>
      <c r="C11" s="8">
        <v>10</v>
      </c>
      <c r="D11" s="8">
        <v>55</v>
      </c>
    </row>
    <row r="12" spans="1:9" x14ac:dyDescent="0.25">
      <c r="A12" t="s">
        <v>23</v>
      </c>
      <c r="B12">
        <f>CORREL(A2:A11,B2:B11)</f>
        <v>1</v>
      </c>
      <c r="C12">
        <f>CORREL(A2:A11,C2:C11)</f>
        <v>-1</v>
      </c>
      <c r="D12" t="e">
        <f>CORREL(A2:A11,D2:D11)</f>
        <v>#DIV/0!</v>
      </c>
    </row>
    <row r="14" spans="1:9" x14ac:dyDescent="0.25">
      <c r="B14" s="1"/>
    </row>
  </sheetData>
  <pageMargins left="0.7" right="0.7" top="0.75" bottom="0.75" header="0.3" footer="0.3"/>
  <ignoredErrors>
    <ignoredError sqref="G6" evalError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8" sqref="G8"/>
    </sheetView>
  </sheetViews>
  <sheetFormatPr defaultRowHeight="15" x14ac:dyDescent="0.25"/>
  <cols>
    <col min="1" max="1" width="11" bestFit="1" customWidth="1"/>
    <col min="3" max="3" width="12.7109375" customWidth="1"/>
  </cols>
  <sheetData>
    <row r="1" spans="1:6" ht="30" x14ac:dyDescent="0.25">
      <c r="A1" s="13" t="s">
        <v>33</v>
      </c>
      <c r="B1" s="13" t="s">
        <v>34</v>
      </c>
      <c r="C1" s="13" t="s">
        <v>35</v>
      </c>
      <c r="D1" s="13" t="s">
        <v>37</v>
      </c>
      <c r="E1" s="13" t="s">
        <v>36</v>
      </c>
    </row>
    <row r="2" spans="1:6" x14ac:dyDescent="0.25">
      <c r="A2" s="4">
        <v>1</v>
      </c>
      <c r="B2" s="4">
        <v>22.230000000000004</v>
      </c>
      <c r="C2" s="4">
        <v>21.45</v>
      </c>
      <c r="D2" s="4">
        <v>2</v>
      </c>
      <c r="E2" s="4">
        <v>1</v>
      </c>
    </row>
    <row r="3" spans="1:6" x14ac:dyDescent="0.25">
      <c r="A3" s="4">
        <v>2</v>
      </c>
      <c r="B3" s="4">
        <v>24.05</v>
      </c>
      <c r="C3" s="4">
        <v>22.619999999999997</v>
      </c>
      <c r="D3" s="4">
        <v>3</v>
      </c>
      <c r="E3" s="4">
        <v>4</v>
      </c>
    </row>
    <row r="4" spans="1:6" x14ac:dyDescent="0.25">
      <c r="A4" s="4">
        <v>3</v>
      </c>
      <c r="B4" s="4">
        <v>25.61</v>
      </c>
      <c r="C4" s="4">
        <v>22.490000000000002</v>
      </c>
      <c r="D4" s="4">
        <v>5</v>
      </c>
      <c r="E4" s="4">
        <v>3</v>
      </c>
    </row>
    <row r="5" spans="1:6" x14ac:dyDescent="0.25">
      <c r="A5" s="4">
        <v>4</v>
      </c>
      <c r="B5" s="4">
        <v>21.06</v>
      </c>
      <c r="C5" s="4">
        <v>21.840000000000003</v>
      </c>
      <c r="D5" s="4">
        <v>1</v>
      </c>
      <c r="E5" s="4">
        <v>2</v>
      </c>
    </row>
    <row r="6" spans="1:6" x14ac:dyDescent="0.25">
      <c r="A6" s="4">
        <v>5</v>
      </c>
      <c r="B6" s="4">
        <v>27.69</v>
      </c>
      <c r="C6" s="4">
        <v>25.35</v>
      </c>
      <c r="D6" s="4">
        <v>6</v>
      </c>
      <c r="E6" s="4">
        <v>6</v>
      </c>
    </row>
    <row r="7" spans="1:6" x14ac:dyDescent="0.25">
      <c r="A7" s="4">
        <v>6</v>
      </c>
      <c r="B7" s="4">
        <v>25.480000000000004</v>
      </c>
      <c r="C7" s="4">
        <v>23.790000000000003</v>
      </c>
      <c r="D7" s="4">
        <v>4</v>
      </c>
      <c r="E7" s="4">
        <v>5</v>
      </c>
    </row>
    <row r="9" spans="1:6" x14ac:dyDescent="0.25">
      <c r="A9" t="s">
        <v>25</v>
      </c>
      <c r="B9" s="4">
        <f>CORREL(B2:B7,C2:C7)</f>
        <v>0.88131961718158558</v>
      </c>
      <c r="D9" s="4">
        <f>CORREL(D2:D7,E2:E7)</f>
        <v>0.77142857142857146</v>
      </c>
    </row>
    <row r="10" spans="1:6" ht="15.75" thickBot="1" x14ac:dyDescent="0.3"/>
    <row r="11" spans="1:6" ht="15.75" thickBot="1" x14ac:dyDescent="0.3">
      <c r="B11" s="10" t="s">
        <v>38</v>
      </c>
      <c r="C11" s="11"/>
      <c r="F1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L25" sqref="L25"/>
    </sheetView>
  </sheetViews>
  <sheetFormatPr defaultRowHeight="15" x14ac:dyDescent="0.25"/>
  <cols>
    <col min="1" max="1" width="15.5703125" customWidth="1"/>
    <col min="2" max="2" width="12.28515625" customWidth="1"/>
  </cols>
  <sheetData>
    <row r="1" spans="1:2" ht="30.75" thickBot="1" x14ac:dyDescent="0.3">
      <c r="A1" s="14" t="s">
        <v>40</v>
      </c>
      <c r="B1" s="14" t="s">
        <v>39</v>
      </c>
    </row>
    <row r="2" spans="1:2" x14ac:dyDescent="0.25">
      <c r="A2" s="15">
        <v>0.3</v>
      </c>
      <c r="B2" s="15">
        <v>0.13</v>
      </c>
    </row>
    <row r="3" spans="1:2" x14ac:dyDescent="0.25">
      <c r="A3" s="16">
        <v>0.6</v>
      </c>
      <c r="B3" s="16">
        <v>0.09</v>
      </c>
    </row>
    <row r="4" spans="1:2" x14ac:dyDescent="0.25">
      <c r="A4" s="16">
        <v>1.9</v>
      </c>
      <c r="B4" s="16">
        <v>0.33</v>
      </c>
    </row>
    <row r="5" spans="1:2" x14ac:dyDescent="0.25">
      <c r="A5" s="16">
        <v>2.1</v>
      </c>
      <c r="B5" s="16">
        <v>0.23</v>
      </c>
    </row>
    <row r="6" spans="1:2" x14ac:dyDescent="0.25">
      <c r="A6" s="16">
        <v>2.4</v>
      </c>
      <c r="B6" s="16">
        <v>0.41</v>
      </c>
    </row>
    <row r="7" spans="1:2" x14ac:dyDescent="0.25">
      <c r="A7" s="16">
        <v>3.2</v>
      </c>
      <c r="B7" s="16">
        <v>0.68</v>
      </c>
    </row>
    <row r="8" spans="1:2" x14ac:dyDescent="0.25">
      <c r="A8" s="16">
        <v>5.2</v>
      </c>
      <c r="B8" s="16">
        <v>0.86</v>
      </c>
    </row>
    <row r="9" spans="1:2" x14ac:dyDescent="0.25">
      <c r="A9" s="16">
        <v>5.3</v>
      </c>
      <c r="B9" s="16">
        <v>0.92</v>
      </c>
    </row>
    <row r="10" spans="1:2" x14ac:dyDescent="0.25">
      <c r="A10" s="16">
        <v>6</v>
      </c>
      <c r="B10" s="16">
        <v>0.95</v>
      </c>
    </row>
    <row r="11" spans="1:2" x14ac:dyDescent="0.25">
      <c r="A11" s="16">
        <v>6.2</v>
      </c>
      <c r="B11" s="16">
        <v>0.71</v>
      </c>
    </row>
    <row r="12" spans="1:2" ht="15.75" thickBot="1" x14ac:dyDescent="0.3">
      <c r="A12" s="17">
        <v>7.7</v>
      </c>
      <c r="B12" s="17">
        <v>1.1200000000000001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workbookViewId="0">
      <selection activeCell="F4" sqref="F4"/>
    </sheetView>
  </sheetViews>
  <sheetFormatPr defaultRowHeight="15" x14ac:dyDescent="0.25"/>
  <sheetData>
    <row r="1" spans="1:2" ht="26.25" x14ac:dyDescent="0.25">
      <c r="A1" s="18" t="s">
        <v>41</v>
      </c>
      <c r="B1" s="18" t="s">
        <v>44</v>
      </c>
    </row>
    <row r="2" spans="1:2" x14ac:dyDescent="0.25">
      <c r="A2" s="19">
        <v>22</v>
      </c>
      <c r="B2" s="19">
        <v>7.2</v>
      </c>
    </row>
    <row r="3" spans="1:2" x14ac:dyDescent="0.25">
      <c r="A3" s="19">
        <v>6</v>
      </c>
      <c r="B3" s="19">
        <v>1.8</v>
      </c>
    </row>
    <row r="4" spans="1:2" x14ac:dyDescent="0.25">
      <c r="A4" s="19">
        <v>93</v>
      </c>
      <c r="B4" s="19">
        <v>13.4</v>
      </c>
    </row>
    <row r="5" spans="1:2" x14ac:dyDescent="0.25">
      <c r="A5" s="19">
        <v>62</v>
      </c>
      <c r="B5" s="19">
        <v>8.8000000000000007</v>
      </c>
    </row>
    <row r="6" spans="1:2" x14ac:dyDescent="0.25">
      <c r="A6" s="19">
        <v>84</v>
      </c>
      <c r="B6" s="19">
        <v>14.4</v>
      </c>
    </row>
    <row r="7" spans="1:2" x14ac:dyDescent="0.25">
      <c r="A7" s="19">
        <v>14</v>
      </c>
      <c r="B7" s="19">
        <v>4.8</v>
      </c>
    </row>
    <row r="8" spans="1:2" x14ac:dyDescent="0.25">
      <c r="A8" s="19">
        <v>52</v>
      </c>
      <c r="B8" s="19">
        <v>6.6</v>
      </c>
    </row>
    <row r="9" spans="1:2" x14ac:dyDescent="0.25">
      <c r="A9" s="19">
        <v>69</v>
      </c>
      <c r="B9" s="19">
        <v>12.2</v>
      </c>
    </row>
    <row r="10" spans="1:2" x14ac:dyDescent="0.25">
      <c r="A10" s="19">
        <v>104</v>
      </c>
      <c r="B10" s="19">
        <v>13.2</v>
      </c>
    </row>
    <row r="11" spans="1:2" x14ac:dyDescent="0.25">
      <c r="A11" s="19">
        <v>100</v>
      </c>
      <c r="B11" s="19">
        <v>16</v>
      </c>
    </row>
    <row r="12" spans="1:2" x14ac:dyDescent="0.25">
      <c r="A12" s="19">
        <v>41</v>
      </c>
      <c r="B12" s="19">
        <v>9.4</v>
      </c>
    </row>
    <row r="13" spans="1:2" x14ac:dyDescent="0.25">
      <c r="A13" s="19">
        <v>85</v>
      </c>
      <c r="B13" s="19">
        <v>12</v>
      </c>
    </row>
    <row r="14" spans="1:2" x14ac:dyDescent="0.25">
      <c r="A14" s="19">
        <v>90</v>
      </c>
      <c r="B14" s="19">
        <v>10.199999999999999</v>
      </c>
    </row>
    <row r="15" spans="1:2" x14ac:dyDescent="0.25">
      <c r="A15" s="19">
        <v>27</v>
      </c>
      <c r="B15" s="19">
        <v>2.8</v>
      </c>
    </row>
    <row r="16" spans="1:2" x14ac:dyDescent="0.25">
      <c r="A16" s="19">
        <v>18</v>
      </c>
      <c r="B16" s="19">
        <v>6.4</v>
      </c>
    </row>
    <row r="17" spans="1:2" x14ac:dyDescent="0.25">
      <c r="A17" s="19">
        <v>48</v>
      </c>
      <c r="B17" s="19">
        <v>4.2</v>
      </c>
    </row>
    <row r="18" spans="1:2" x14ac:dyDescent="0.25">
      <c r="A18" s="19">
        <v>37</v>
      </c>
      <c r="B18" s="19">
        <v>10.8</v>
      </c>
    </row>
    <row r="19" spans="1:2" x14ac:dyDescent="0.25">
      <c r="A19" s="19">
        <v>67</v>
      </c>
      <c r="B19" s="19">
        <v>14</v>
      </c>
    </row>
    <row r="20" spans="1:2" x14ac:dyDescent="0.25">
      <c r="A20" s="19">
        <v>56</v>
      </c>
      <c r="B20" s="19">
        <v>13.4</v>
      </c>
    </row>
    <row r="21" spans="1:2" x14ac:dyDescent="0.25">
      <c r="A21" s="19">
        <v>31</v>
      </c>
      <c r="B21" s="19">
        <v>8.4</v>
      </c>
    </row>
    <row r="22" spans="1:2" x14ac:dyDescent="0.25">
      <c r="A22" s="19">
        <v>17</v>
      </c>
      <c r="B22" s="19">
        <v>7.8</v>
      </c>
    </row>
    <row r="23" spans="1:2" x14ac:dyDescent="0.25">
      <c r="A23" s="19">
        <v>7</v>
      </c>
      <c r="B23" s="19">
        <v>5</v>
      </c>
    </row>
    <row r="24" spans="1:2" x14ac:dyDescent="0.25">
      <c r="A24" s="19">
        <v>2</v>
      </c>
      <c r="B24" s="19">
        <v>1.2</v>
      </c>
    </row>
    <row r="25" spans="1:2" x14ac:dyDescent="0.25">
      <c r="A25" s="19">
        <v>53</v>
      </c>
      <c r="B25" s="19">
        <v>9.4</v>
      </c>
    </row>
    <row r="26" spans="1:2" x14ac:dyDescent="0.25">
      <c r="A26" s="19">
        <v>70</v>
      </c>
      <c r="B26" s="19">
        <v>11</v>
      </c>
    </row>
    <row r="27" spans="1:2" x14ac:dyDescent="0.25">
      <c r="A27" s="19">
        <v>5</v>
      </c>
      <c r="B27" s="19">
        <v>1.4</v>
      </c>
    </row>
    <row r="28" spans="1:2" x14ac:dyDescent="0.25">
      <c r="A28" s="19">
        <v>90</v>
      </c>
      <c r="B28" s="19">
        <v>13.8</v>
      </c>
    </row>
    <row r="29" spans="1:2" x14ac:dyDescent="0.25">
      <c r="A29" s="19">
        <v>46</v>
      </c>
      <c r="B29" s="19">
        <v>8.4</v>
      </c>
    </row>
    <row r="30" spans="1:2" x14ac:dyDescent="0.25">
      <c r="A30" s="19">
        <v>36</v>
      </c>
      <c r="B30" s="19">
        <v>7.8</v>
      </c>
    </row>
    <row r="31" spans="1:2" x14ac:dyDescent="0.25">
      <c r="A31" s="19">
        <v>14</v>
      </c>
      <c r="B31" s="19">
        <v>1.8</v>
      </c>
    </row>
    <row r="32" spans="1:2" x14ac:dyDescent="0.25">
      <c r="A32" s="19"/>
      <c r="B32" s="19"/>
    </row>
    <row r="33" spans="1:2" x14ac:dyDescent="0.25">
      <c r="A33" s="19"/>
      <c r="B33" s="19"/>
    </row>
    <row r="34" spans="1:2" x14ac:dyDescent="0.25">
      <c r="A34" s="19"/>
      <c r="B34" s="19"/>
    </row>
    <row r="35" spans="1:2" x14ac:dyDescent="0.25">
      <c r="A35" s="19"/>
      <c r="B35" s="19"/>
    </row>
    <row r="36" spans="1:2" x14ac:dyDescent="0.25">
      <c r="A36" s="19"/>
      <c r="B36" s="19"/>
    </row>
    <row r="37" spans="1:2" x14ac:dyDescent="0.25">
      <c r="A37" s="19"/>
      <c r="B37" s="19"/>
    </row>
    <row r="38" spans="1:2" x14ac:dyDescent="0.25">
      <c r="A38" s="19"/>
      <c r="B38" s="19"/>
    </row>
    <row r="39" spans="1:2" x14ac:dyDescent="0.25">
      <c r="A39" s="19"/>
      <c r="B39" s="19"/>
    </row>
    <row r="40" spans="1:2" x14ac:dyDescent="0.25">
      <c r="A40" s="19"/>
      <c r="B40" s="19"/>
    </row>
    <row r="41" spans="1:2" x14ac:dyDescent="0.25">
      <c r="A41" s="19"/>
      <c r="B41" s="19"/>
    </row>
    <row r="42" spans="1:2" x14ac:dyDescent="0.25">
      <c r="A42" s="19"/>
      <c r="B42" s="19"/>
    </row>
    <row r="43" spans="1:2" x14ac:dyDescent="0.25">
      <c r="A43" s="19"/>
      <c r="B43" s="19"/>
    </row>
    <row r="44" spans="1:2" x14ac:dyDescent="0.25">
      <c r="A44" s="19"/>
      <c r="B44" s="19"/>
    </row>
    <row r="45" spans="1:2" x14ac:dyDescent="0.25">
      <c r="A45" s="19"/>
      <c r="B45" s="19"/>
    </row>
    <row r="46" spans="1:2" x14ac:dyDescent="0.25">
      <c r="A46" s="19"/>
      <c r="B46" s="19"/>
    </row>
    <row r="47" spans="1:2" x14ac:dyDescent="0.25">
      <c r="A47" s="19"/>
      <c r="B47" s="19"/>
    </row>
    <row r="48" spans="1:2" x14ac:dyDescent="0.25">
      <c r="A48" s="19"/>
      <c r="B48" s="19"/>
    </row>
    <row r="49" spans="1:2" x14ac:dyDescent="0.25">
      <c r="A49" s="19"/>
      <c r="B49" s="19"/>
    </row>
    <row r="50" spans="1:2" x14ac:dyDescent="0.25">
      <c r="A50" s="19"/>
      <c r="B50" s="19"/>
    </row>
    <row r="51" spans="1:2" x14ac:dyDescent="0.25">
      <c r="A51" s="19"/>
      <c r="B51" s="19"/>
    </row>
    <row r="52" spans="1:2" x14ac:dyDescent="0.25">
      <c r="A52" s="19"/>
      <c r="B52" s="19"/>
    </row>
    <row r="53" spans="1:2" x14ac:dyDescent="0.25">
      <c r="A53" s="19"/>
      <c r="B53" s="19"/>
    </row>
    <row r="54" spans="1:2" x14ac:dyDescent="0.25">
      <c r="A54" s="19"/>
      <c r="B54" s="19"/>
    </row>
    <row r="55" spans="1:2" x14ac:dyDescent="0.25">
      <c r="A55" s="19"/>
      <c r="B55" s="19"/>
    </row>
    <row r="56" spans="1:2" x14ac:dyDescent="0.25">
      <c r="A56" s="19"/>
      <c r="B56" s="19"/>
    </row>
    <row r="57" spans="1:2" x14ac:dyDescent="0.25">
      <c r="A57" s="19"/>
      <c r="B57" s="19"/>
    </row>
    <row r="58" spans="1:2" x14ac:dyDescent="0.25">
      <c r="A58" s="19"/>
      <c r="B58" s="19"/>
    </row>
    <row r="59" spans="1:2" x14ac:dyDescent="0.25">
      <c r="A59" s="19"/>
      <c r="B59" s="19"/>
    </row>
    <row r="60" spans="1:2" x14ac:dyDescent="0.25">
      <c r="A60" s="19"/>
      <c r="B60" s="19"/>
    </row>
    <row r="61" spans="1:2" x14ac:dyDescent="0.25">
      <c r="A61" s="19"/>
      <c r="B61" s="19"/>
    </row>
    <row r="62" spans="1:2" x14ac:dyDescent="0.25">
      <c r="A62" s="19"/>
      <c r="B62" s="19"/>
    </row>
    <row r="63" spans="1:2" x14ac:dyDescent="0.25">
      <c r="A63" s="19"/>
      <c r="B63" s="1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exercise1</vt:lpstr>
      <vt:lpstr>Correlation</vt:lpstr>
      <vt:lpstr>exercise 1.2</vt:lpstr>
      <vt:lpstr>regression</vt:lpstr>
      <vt:lpstr>Exercise 1.3</vt:lpstr>
      <vt:lpstr>Sheet7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 Brain/Data/CREDITSAFE</dc:creator>
  <cp:lastModifiedBy>Alun Brain/Data/CREDITSAFE</cp:lastModifiedBy>
  <dcterms:created xsi:type="dcterms:W3CDTF">2015-01-02T10:32:35Z</dcterms:created>
  <dcterms:modified xsi:type="dcterms:W3CDTF">2015-01-08T14:10:28Z</dcterms:modified>
</cp:coreProperties>
</file>