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raining\"/>
    </mc:Choice>
  </mc:AlternateContent>
  <bookViews>
    <workbookView xWindow="0" yWindow="0" windowWidth="19200" windowHeight="11595" activeTab="1"/>
  </bookViews>
  <sheets>
    <sheet name="example 2.1" sheetId="1" r:id="rId1"/>
    <sheet name="exercise  2.1" sheetId="2" r:id="rId2"/>
    <sheet name="example 2.2" sheetId="3" r:id="rId3"/>
    <sheet name="exercise 2.2" sheetId="4" r:id="rId4"/>
    <sheet name="example 2.3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5" l="1"/>
  <c r="C11" i="5"/>
  <c r="G8" i="5"/>
  <c r="G9" i="5"/>
  <c r="G7" i="5"/>
  <c r="D9" i="5"/>
  <c r="E9" i="5"/>
  <c r="F9" i="5"/>
  <c r="C9" i="5"/>
  <c r="D8" i="5"/>
  <c r="E8" i="5"/>
  <c r="F8" i="5"/>
  <c r="C8" i="5"/>
  <c r="D7" i="5"/>
  <c r="E7" i="5"/>
  <c r="F7" i="5"/>
  <c r="C7" i="5"/>
  <c r="D5" i="5"/>
  <c r="E5" i="5"/>
  <c r="F5" i="5"/>
  <c r="G5" i="5"/>
  <c r="C5" i="5"/>
  <c r="G4" i="5"/>
  <c r="G3" i="5"/>
  <c r="D7" i="4"/>
  <c r="D4" i="4"/>
  <c r="D3" i="4"/>
  <c r="D7" i="3"/>
  <c r="D4" i="3"/>
  <c r="D3" i="3"/>
  <c r="C5" i="3"/>
  <c r="F10" i="2" l="1"/>
  <c r="F8" i="2"/>
  <c r="G6" i="2"/>
  <c r="F6" i="2"/>
  <c r="G5" i="2"/>
  <c r="F5" i="2"/>
  <c r="B18" i="1"/>
  <c r="B16" i="1"/>
  <c r="C14" i="1"/>
  <c r="B14" i="1"/>
  <c r="C13" i="1"/>
  <c r="B13" i="1"/>
</calcChain>
</file>

<file path=xl/sharedStrings.xml><?xml version="1.0" encoding="utf-8"?>
<sst xmlns="http://schemas.openxmlformats.org/spreadsheetml/2006/main" count="69" uniqueCount="48">
  <si>
    <t>moodpre</t>
  </si>
  <si>
    <t>moodpost</t>
  </si>
  <si>
    <t>Standard deviation</t>
  </si>
  <si>
    <t>Correlation</t>
  </si>
  <si>
    <t>t-test</t>
  </si>
  <si>
    <t>=TTEST(B2:B10,C2:C10,2,1)</t>
  </si>
  <si>
    <t>Group 1</t>
  </si>
  <si>
    <t>Group 2</t>
  </si>
  <si>
    <t>=TTEST(A2:A21,B2:B21,2,3)</t>
  </si>
  <si>
    <t>Average</t>
  </si>
  <si>
    <t>Green</t>
  </si>
  <si>
    <t>total</t>
  </si>
  <si>
    <t>Expected</t>
  </si>
  <si>
    <t>=730 * (3/4)</t>
  </si>
  <si>
    <t>=730 * (1/4)</t>
  </si>
  <si>
    <t>Red</t>
  </si>
  <si>
    <t>Observed</t>
  </si>
  <si>
    <t>Chi-sqaure</t>
  </si>
  <si>
    <t>=CHITEST(C3:C4,D3:D4)</t>
  </si>
  <si>
    <t>Chi-square</t>
  </si>
  <si>
    <t>Apple</t>
  </si>
  <si>
    <t>Postal</t>
  </si>
  <si>
    <t>Male</t>
  </si>
  <si>
    <t>Female</t>
  </si>
  <si>
    <t>=205 * (2/3)</t>
  </si>
  <si>
    <t>=205 * (1/3)</t>
  </si>
  <si>
    <t>Promotion 1</t>
  </si>
  <si>
    <t>Promotion 2</t>
  </si>
  <si>
    <t>Promotion 3</t>
  </si>
  <si>
    <t>Promotion 4</t>
  </si>
  <si>
    <t>Morning</t>
  </si>
  <si>
    <t>Afternoon</t>
  </si>
  <si>
    <t>Total</t>
  </si>
  <si>
    <t>=C5 * 270 / 500</t>
  </si>
  <si>
    <t>=C5 *230 / 500</t>
  </si>
  <si>
    <t>=D5 * 270 / 500</t>
  </si>
  <si>
    <t>=D5 *230 / 500</t>
  </si>
  <si>
    <t>=E5 * 270 / 500</t>
  </si>
  <si>
    <t>=E5 *230 / 500</t>
  </si>
  <si>
    <t>=F5 * 270 / 500</t>
  </si>
  <si>
    <t>=F5 *230 / 500</t>
  </si>
  <si>
    <t>formula for expected</t>
  </si>
  <si>
    <t>=CHITEST(C3:F4,C7:F8)</t>
  </si>
  <si>
    <t>formatted to a %</t>
  </si>
  <si>
    <t>Formula</t>
  </si>
  <si>
    <t>formula used</t>
  </si>
  <si>
    <t>Well-being pre-treatment</t>
  </si>
  <si>
    <t>Well-being post-treatment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</si>
</sst>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2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0">
    <xf numFmtId="0" fontId="0" fillId="0" borderId="0" xfId="0"/>
    <xf numFmtId="0" fontId="2" fillId="0" borderId="1" xfId="0" applyFont="1" applyBorder="1" applyAlignment="1">
      <alignment horizontal="left" wrapText="1" readingOrder="1"/>
    </xf>
    <xf numFmtId="0" fontId="3" fillId="0" borderId="1" xfId="0" applyFont="1" applyBorder="1" applyAlignment="1">
      <alignment horizontal="right" wrapText="1" readingOrder="1"/>
    </xf>
    <xf numFmtId="164" fontId="0" fillId="0" borderId="0" xfId="0" applyNumberFormat="1"/>
    <xf numFmtId="164" fontId="0" fillId="0" borderId="2" xfId="0" quotePrefix="1" applyNumberFormat="1" applyBorder="1"/>
    <xf numFmtId="164" fontId="0" fillId="0" borderId="3" xfId="0" applyNumberFormat="1" applyBorder="1"/>
    <xf numFmtId="0" fontId="1" fillId="0" borderId="3" xfId="0" applyFont="1" applyBorder="1"/>
    <xf numFmtId="0" fontId="4" fillId="0" borderId="1" xfId="0" applyFont="1" applyBorder="1" applyAlignment="1">
      <alignment horizontal="left" wrapText="1" readingOrder="1"/>
    </xf>
    <xf numFmtId="0" fontId="5" fillId="0" borderId="1" xfId="0" applyFont="1" applyBorder="1" applyAlignment="1">
      <alignment horizontal="right" wrapText="1" readingOrder="1"/>
    </xf>
    <xf numFmtId="0" fontId="3" fillId="0" borderId="0" xfId="0" applyFont="1" applyBorder="1" applyAlignment="1">
      <alignment horizontal="right" wrapText="1" readingOrder="1"/>
    </xf>
    <xf numFmtId="164" fontId="0" fillId="0" borderId="7" xfId="0" applyNumberFormat="1" applyBorder="1"/>
    <xf numFmtId="0" fontId="1" fillId="0" borderId="3" xfId="0" applyFont="1" applyBorder="1" applyAlignment="1">
      <alignment vertical="center" wrapText="1"/>
    </xf>
    <xf numFmtId="2" fontId="0" fillId="0" borderId="3" xfId="0" applyNumberFormat="1" applyBorder="1"/>
    <xf numFmtId="0" fontId="1" fillId="0" borderId="0" xfId="0" applyFont="1"/>
    <xf numFmtId="0" fontId="0" fillId="0" borderId="3" xfId="0" applyBorder="1"/>
    <xf numFmtId="0" fontId="0" fillId="0" borderId="7" xfId="0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0" fillId="0" borderId="3" xfId="0" quotePrefix="1" applyBorder="1"/>
    <xf numFmtId="0" fontId="0" fillId="0" borderId="3" xfId="0" applyBorder="1" applyAlignment="1">
      <alignment horizontal="center"/>
    </xf>
    <xf numFmtId="0" fontId="7" fillId="0" borderId="3" xfId="0" applyFont="1" applyBorder="1"/>
    <xf numFmtId="0" fontId="8" fillId="0" borderId="3" xfId="0" applyFont="1" applyBorder="1"/>
    <xf numFmtId="0" fontId="1" fillId="0" borderId="0" xfId="0" applyFont="1" applyFill="1" applyBorder="1"/>
    <xf numFmtId="165" fontId="0" fillId="0" borderId="0" xfId="1" applyNumberFormat="1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3" xfId="0" quotePrefix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13" sqref="A13"/>
    </sheetView>
  </sheetViews>
  <sheetFormatPr defaultRowHeight="15" x14ac:dyDescent="0.25"/>
  <cols>
    <col min="1" max="1" width="18" bestFit="1" customWidth="1"/>
    <col min="2" max="2" width="14.42578125" customWidth="1"/>
    <col min="3" max="3" width="15.28515625" customWidth="1"/>
    <col min="4" max="4" width="8.42578125" customWidth="1"/>
    <col min="5" max="5" width="24.28515625" bestFit="1" customWidth="1"/>
  </cols>
  <sheetData>
    <row r="1" spans="1:4" ht="15.75" thickBot="1" x14ac:dyDescent="0.3">
      <c r="B1" s="1" t="s">
        <v>0</v>
      </c>
      <c r="C1" s="1" t="s">
        <v>1</v>
      </c>
      <c r="D1" s="3"/>
    </row>
    <row r="2" spans="1:4" ht="16.5" thickBot="1" x14ac:dyDescent="0.3">
      <c r="B2" s="2">
        <v>3</v>
      </c>
      <c r="C2" s="2">
        <v>5</v>
      </c>
      <c r="D2" s="3"/>
    </row>
    <row r="3" spans="1:4" ht="16.5" thickBot="1" x14ac:dyDescent="0.3">
      <c r="B3" s="2">
        <v>0</v>
      </c>
      <c r="C3" s="2">
        <v>1</v>
      </c>
      <c r="D3" s="3"/>
    </row>
    <row r="4" spans="1:4" ht="16.5" thickBot="1" x14ac:dyDescent="0.3">
      <c r="B4" s="2">
        <v>6</v>
      </c>
      <c r="C4" s="2">
        <v>5</v>
      </c>
      <c r="D4" s="3"/>
    </row>
    <row r="5" spans="1:4" ht="16.5" thickBot="1" x14ac:dyDescent="0.3">
      <c r="B5" s="2">
        <v>7</v>
      </c>
      <c r="C5" s="2">
        <v>7</v>
      </c>
      <c r="D5" s="3"/>
    </row>
    <row r="6" spans="1:4" ht="16.5" thickBot="1" x14ac:dyDescent="0.3">
      <c r="B6" s="2">
        <v>4</v>
      </c>
      <c r="C6" s="2">
        <v>10</v>
      </c>
      <c r="D6" s="3"/>
    </row>
    <row r="7" spans="1:4" ht="16.5" thickBot="1" x14ac:dyDescent="0.3">
      <c r="B7" s="2">
        <v>3</v>
      </c>
      <c r="C7" s="2">
        <v>9</v>
      </c>
    </row>
    <row r="8" spans="1:4" ht="16.5" thickBot="1" x14ac:dyDescent="0.3">
      <c r="B8" s="2">
        <v>2</v>
      </c>
      <c r="C8" s="2">
        <v>7</v>
      </c>
    </row>
    <row r="9" spans="1:4" ht="16.5" thickBot="1" x14ac:dyDescent="0.3">
      <c r="B9" s="2">
        <v>1</v>
      </c>
      <c r="C9" s="2">
        <v>11</v>
      </c>
    </row>
    <row r="10" spans="1:4" ht="16.5" thickBot="1" x14ac:dyDescent="0.3">
      <c r="B10" s="2">
        <v>4</v>
      </c>
      <c r="C10" s="2">
        <v>8</v>
      </c>
    </row>
    <row r="11" spans="1:4" ht="15.75" x14ac:dyDescent="0.25">
      <c r="B11" s="9"/>
      <c r="C11" s="9"/>
    </row>
    <row r="12" spans="1:4" ht="45" x14ac:dyDescent="0.25">
      <c r="B12" s="11" t="s">
        <v>46</v>
      </c>
      <c r="C12" s="11" t="s">
        <v>47</v>
      </c>
    </row>
    <row r="13" spans="1:4" x14ac:dyDescent="0.25">
      <c r="A13" s="6" t="s">
        <v>9</v>
      </c>
      <c r="B13" s="10">
        <f>AVERAGE(B2:B10)</f>
        <v>3.3333333333333335</v>
      </c>
      <c r="C13" s="10">
        <f t="shared" ref="C13" si="0">AVERAGE(C2:C10)</f>
        <v>7</v>
      </c>
    </row>
    <row r="14" spans="1:4" x14ac:dyDescent="0.25">
      <c r="A14" s="6" t="s">
        <v>2</v>
      </c>
      <c r="B14" s="5">
        <f>STDEV(B2:B10)</f>
        <v>2.2360679774997898</v>
      </c>
      <c r="C14" s="5">
        <f>STDEV(C2:C10)</f>
        <v>3.0413812651491097</v>
      </c>
    </row>
    <row r="15" spans="1:4" x14ac:dyDescent="0.25">
      <c r="A15" s="32"/>
      <c r="B15" s="33"/>
      <c r="C15" s="34"/>
    </row>
    <row r="16" spans="1:4" x14ac:dyDescent="0.25">
      <c r="A16" s="6" t="s">
        <v>3</v>
      </c>
      <c r="B16" s="35">
        <f>CORREL(B2:B10,C2:C10)</f>
        <v>0.14704292441876154</v>
      </c>
      <c r="C16" s="36"/>
    </row>
    <row r="17" spans="1:5" ht="15.75" thickBot="1" x14ac:dyDescent="0.3">
      <c r="A17" s="32"/>
      <c r="B17" s="33"/>
      <c r="C17" s="34"/>
      <c r="E17" t="s">
        <v>44</v>
      </c>
    </row>
    <row r="18" spans="1:5" ht="15.75" thickBot="1" x14ac:dyDescent="0.3">
      <c r="A18" s="6" t="s">
        <v>4</v>
      </c>
      <c r="B18" s="35">
        <f>TTEST(B2:B10,C2:C10,2,1)</f>
        <v>1.3745824394788496E-2</v>
      </c>
      <c r="C18" s="36"/>
      <c r="E18" s="4" t="s">
        <v>5</v>
      </c>
    </row>
  </sheetData>
  <mergeCells count="4">
    <mergeCell ref="A15:C15"/>
    <mergeCell ref="A17:C17"/>
    <mergeCell ref="B16:C16"/>
    <mergeCell ref="B18:C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I10" sqref="E4:I10"/>
    </sheetView>
  </sheetViews>
  <sheetFormatPr defaultRowHeight="15" x14ac:dyDescent="0.25"/>
  <cols>
    <col min="2" max="2" width="10.140625" customWidth="1"/>
    <col min="5" max="5" width="18" bestFit="1" customWidth="1"/>
    <col min="9" max="9" width="24.5703125" bestFit="1" customWidth="1"/>
  </cols>
  <sheetData>
    <row r="1" spans="1:9" ht="15.75" thickBot="1" x14ac:dyDescent="0.3">
      <c r="A1" s="7" t="s">
        <v>6</v>
      </c>
      <c r="B1" s="7" t="s">
        <v>7</v>
      </c>
    </row>
    <row r="2" spans="1:9" ht="15.75" thickBot="1" x14ac:dyDescent="0.3">
      <c r="A2" s="8">
        <v>35</v>
      </c>
      <c r="B2" s="8">
        <v>2</v>
      </c>
    </row>
    <row r="3" spans="1:9" ht="15.75" thickBot="1" x14ac:dyDescent="0.3">
      <c r="A3" s="8">
        <v>40</v>
      </c>
      <c r="B3" s="8">
        <v>27</v>
      </c>
    </row>
    <row r="4" spans="1:9" ht="15.75" thickBot="1" x14ac:dyDescent="0.3">
      <c r="A4" s="8">
        <v>12</v>
      </c>
      <c r="B4" s="8">
        <v>38</v>
      </c>
      <c r="F4" s="6" t="s">
        <v>6</v>
      </c>
      <c r="G4" s="6" t="s">
        <v>7</v>
      </c>
    </row>
    <row r="5" spans="1:9" ht="15.75" thickBot="1" x14ac:dyDescent="0.3">
      <c r="A5" s="8">
        <v>15</v>
      </c>
      <c r="B5" s="8">
        <v>31</v>
      </c>
      <c r="E5" s="6" t="s">
        <v>9</v>
      </c>
      <c r="F5" s="12">
        <f>AVERAGE(A2:A21)</f>
        <v>27.15</v>
      </c>
      <c r="G5" s="12">
        <f>AVERAGE(B2:B21)</f>
        <v>11.95</v>
      </c>
    </row>
    <row r="6" spans="1:9" ht="15.75" thickBot="1" x14ac:dyDescent="0.3">
      <c r="A6" s="8">
        <v>21</v>
      </c>
      <c r="B6" s="8">
        <v>1</v>
      </c>
      <c r="E6" s="6" t="s">
        <v>2</v>
      </c>
      <c r="F6" s="12">
        <f>STDEV(A2:A21)</f>
        <v>12.507997441637089</v>
      </c>
      <c r="G6" s="12">
        <f>STDEV(B2:B21)</f>
        <v>14.612449630726749</v>
      </c>
    </row>
    <row r="7" spans="1:9" ht="15.75" thickBot="1" x14ac:dyDescent="0.3">
      <c r="A7" s="8">
        <v>14</v>
      </c>
      <c r="B7" s="8">
        <v>19</v>
      </c>
      <c r="E7" s="32"/>
      <c r="F7" s="33"/>
      <c r="G7" s="34"/>
    </row>
    <row r="8" spans="1:9" ht="15.75" thickBot="1" x14ac:dyDescent="0.3">
      <c r="A8" s="8">
        <v>46</v>
      </c>
      <c r="B8" s="8">
        <v>1</v>
      </c>
      <c r="E8" s="6" t="s">
        <v>3</v>
      </c>
      <c r="F8" s="35">
        <f>CORREL(A2:A21,B2:B21)</f>
        <v>-0.39590492664734173</v>
      </c>
      <c r="G8" s="36"/>
    </row>
    <row r="9" spans="1:9" ht="15.75" thickBot="1" x14ac:dyDescent="0.3">
      <c r="A9" s="8">
        <v>10</v>
      </c>
      <c r="B9" s="8">
        <v>34</v>
      </c>
      <c r="E9" s="32"/>
      <c r="F9" s="33"/>
      <c r="G9" s="34"/>
      <c r="I9" t="s">
        <v>44</v>
      </c>
    </row>
    <row r="10" spans="1:9" ht="15.75" thickBot="1" x14ac:dyDescent="0.3">
      <c r="A10" s="8">
        <v>28</v>
      </c>
      <c r="B10" s="8">
        <v>3</v>
      </c>
      <c r="E10" s="6" t="s">
        <v>4</v>
      </c>
      <c r="F10" s="35">
        <f>TTEST(A2:A21,B2:B21,2,3)</f>
        <v>1.1156000193385694E-3</v>
      </c>
      <c r="G10" s="36"/>
      <c r="I10" s="4" t="s">
        <v>8</v>
      </c>
    </row>
    <row r="11" spans="1:9" ht="15.75" thickBot="1" x14ac:dyDescent="0.3">
      <c r="A11" s="8">
        <v>48</v>
      </c>
      <c r="B11" s="8">
        <v>1</v>
      </c>
    </row>
    <row r="12" spans="1:9" ht="15.75" thickBot="1" x14ac:dyDescent="0.3">
      <c r="A12" s="8">
        <v>16</v>
      </c>
      <c r="B12" s="8">
        <v>2</v>
      </c>
    </row>
    <row r="13" spans="1:9" ht="15.75" thickBot="1" x14ac:dyDescent="0.3">
      <c r="A13" s="8">
        <v>30</v>
      </c>
      <c r="B13" s="8">
        <v>3</v>
      </c>
    </row>
    <row r="14" spans="1:9" ht="15.75" thickBot="1" x14ac:dyDescent="0.3">
      <c r="A14" s="8">
        <v>32</v>
      </c>
      <c r="B14" s="8">
        <v>2</v>
      </c>
    </row>
    <row r="15" spans="1:9" ht="15.75" thickBot="1" x14ac:dyDescent="0.3">
      <c r="A15" s="8">
        <v>48</v>
      </c>
      <c r="B15" s="8">
        <v>1</v>
      </c>
    </row>
    <row r="16" spans="1:9" ht="15.75" thickBot="1" x14ac:dyDescent="0.3">
      <c r="A16" s="8">
        <v>31</v>
      </c>
      <c r="B16" s="8">
        <v>2</v>
      </c>
    </row>
    <row r="17" spans="1:2" ht="15.75" thickBot="1" x14ac:dyDescent="0.3">
      <c r="A17" s="8">
        <v>22</v>
      </c>
      <c r="B17" s="8">
        <v>1</v>
      </c>
    </row>
    <row r="18" spans="1:2" ht="15.75" thickBot="1" x14ac:dyDescent="0.3">
      <c r="A18" s="8">
        <v>12</v>
      </c>
      <c r="B18" s="8">
        <v>3</v>
      </c>
    </row>
    <row r="19" spans="1:2" ht="15.75" thickBot="1" x14ac:dyDescent="0.3">
      <c r="A19" s="8">
        <v>39</v>
      </c>
      <c r="B19" s="8">
        <v>29</v>
      </c>
    </row>
    <row r="20" spans="1:2" ht="15.75" thickBot="1" x14ac:dyDescent="0.3">
      <c r="A20" s="8">
        <v>19</v>
      </c>
      <c r="B20" s="8">
        <v>37</v>
      </c>
    </row>
    <row r="21" spans="1:2" ht="15.75" thickBot="1" x14ac:dyDescent="0.3">
      <c r="A21" s="8">
        <v>25</v>
      </c>
      <c r="B21" s="8">
        <v>2</v>
      </c>
    </row>
  </sheetData>
  <mergeCells count="4">
    <mergeCell ref="E7:G7"/>
    <mergeCell ref="E9:G9"/>
    <mergeCell ref="F8:G8"/>
    <mergeCell ref="F10:G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workbookViewId="0">
      <selection activeCell="F3" sqref="F3"/>
    </sheetView>
  </sheetViews>
  <sheetFormatPr defaultRowHeight="15" x14ac:dyDescent="0.25"/>
  <cols>
    <col min="2" max="2" width="13.140625" customWidth="1"/>
    <col min="3" max="3" width="10.28515625" customWidth="1"/>
    <col min="4" max="4" width="13.140625" customWidth="1"/>
    <col min="6" max="6" width="21.42578125" bestFit="1" customWidth="1"/>
  </cols>
  <sheetData>
    <row r="1" spans="2:6" ht="15.75" thickBot="1" x14ac:dyDescent="0.3"/>
    <row r="2" spans="2:6" ht="15.75" thickBot="1" x14ac:dyDescent="0.3">
      <c r="B2" s="16" t="s">
        <v>20</v>
      </c>
      <c r="C2" s="17" t="s">
        <v>16</v>
      </c>
      <c r="D2" s="18" t="s">
        <v>12</v>
      </c>
      <c r="F2" s="13" t="s">
        <v>45</v>
      </c>
    </row>
    <row r="3" spans="2:6" x14ac:dyDescent="0.25">
      <c r="B3" s="19" t="s">
        <v>15</v>
      </c>
      <c r="C3" s="15">
        <v>545</v>
      </c>
      <c r="D3" s="20">
        <f>730 * (3/4)</f>
        <v>547.5</v>
      </c>
      <c r="F3" s="26" t="s">
        <v>13</v>
      </c>
    </row>
    <row r="4" spans="2:6" x14ac:dyDescent="0.25">
      <c r="B4" s="21" t="s">
        <v>10</v>
      </c>
      <c r="C4" s="14">
        <v>185</v>
      </c>
      <c r="D4" s="22">
        <f>730 * (1/4)</f>
        <v>182.5</v>
      </c>
      <c r="F4" s="26" t="s">
        <v>14</v>
      </c>
    </row>
    <row r="5" spans="2:6" ht="15.75" thickBot="1" x14ac:dyDescent="0.3">
      <c r="B5" s="23" t="s">
        <v>11</v>
      </c>
      <c r="C5" s="24">
        <f>SUM(C3:C4)</f>
        <v>730</v>
      </c>
      <c r="D5" s="25">
        <v>730</v>
      </c>
    </row>
    <row r="7" spans="2:6" x14ac:dyDescent="0.25">
      <c r="B7" s="37" t="s">
        <v>19</v>
      </c>
      <c r="C7" s="38"/>
      <c r="D7" s="14">
        <f>CHITEST(C3:C4,D3:D4)</f>
        <v>0.83079121084855478</v>
      </c>
      <c r="F7" s="26" t="s">
        <v>18</v>
      </c>
    </row>
  </sheetData>
  <mergeCells count="1">
    <mergeCell ref="B7:C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workbookViewId="0">
      <selection activeCell="G12" sqref="G12"/>
    </sheetView>
  </sheetViews>
  <sheetFormatPr defaultRowHeight="15" x14ac:dyDescent="0.25"/>
  <cols>
    <col min="6" max="6" width="23.42578125" customWidth="1"/>
  </cols>
  <sheetData>
    <row r="2" spans="2:6" x14ac:dyDescent="0.25">
      <c r="B2" s="6" t="s">
        <v>21</v>
      </c>
      <c r="C2" s="6" t="s">
        <v>16</v>
      </c>
      <c r="D2" s="6" t="s">
        <v>12</v>
      </c>
      <c r="E2" s="13"/>
      <c r="F2" s="13" t="s">
        <v>44</v>
      </c>
    </row>
    <row r="3" spans="2:6" x14ac:dyDescent="0.25">
      <c r="B3" s="6" t="s">
        <v>22</v>
      </c>
      <c r="C3" s="14">
        <v>120</v>
      </c>
      <c r="D3" s="14">
        <f>205 * (2/3)</f>
        <v>136.66666666666666</v>
      </c>
      <c r="F3" s="26" t="s">
        <v>24</v>
      </c>
    </row>
    <row r="4" spans="2:6" x14ac:dyDescent="0.25">
      <c r="B4" s="6" t="s">
        <v>23</v>
      </c>
      <c r="C4" s="14">
        <v>85</v>
      </c>
      <c r="D4" s="14">
        <f>205 * (1/3)</f>
        <v>68.333333333333329</v>
      </c>
      <c r="F4" s="26" t="s">
        <v>25</v>
      </c>
    </row>
    <row r="5" spans="2:6" x14ac:dyDescent="0.25">
      <c r="B5" s="28" t="s">
        <v>11</v>
      </c>
      <c r="C5" s="29">
        <v>205</v>
      </c>
      <c r="D5" s="14"/>
    </row>
    <row r="7" spans="2:6" x14ac:dyDescent="0.25">
      <c r="B7" s="37" t="s">
        <v>17</v>
      </c>
      <c r="C7" s="38"/>
      <c r="D7" s="14">
        <f>CHITEST(C3:C4,D3:D4)</f>
        <v>1.3536859346243499E-2</v>
      </c>
      <c r="F7" s="26" t="s">
        <v>18</v>
      </c>
    </row>
  </sheetData>
  <mergeCells count="1">
    <mergeCell ref="B7:C7"/>
  </mergeCells>
  <pageMargins left="0.7" right="0.7" top="0.75" bottom="0.75" header="0.3" footer="0.3"/>
  <ignoredErrors>
    <ignoredError sqref="D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"/>
  <sheetViews>
    <sheetView workbookViewId="0">
      <selection activeCell="C12" sqref="C12"/>
    </sheetView>
  </sheetViews>
  <sheetFormatPr defaultRowHeight="15" x14ac:dyDescent="0.25"/>
  <cols>
    <col min="2" max="2" width="9.85546875" bestFit="1" customWidth="1"/>
    <col min="3" max="3" width="13.85546875" bestFit="1" customWidth="1"/>
    <col min="4" max="4" width="14" bestFit="1" customWidth="1"/>
    <col min="5" max="6" width="13.7109375" bestFit="1" customWidth="1"/>
  </cols>
  <sheetData>
    <row r="2" spans="1:7" x14ac:dyDescent="0.25">
      <c r="C2" s="6" t="s">
        <v>26</v>
      </c>
      <c r="D2" s="6" t="s">
        <v>27</v>
      </c>
      <c r="E2" s="6" t="s">
        <v>28</v>
      </c>
      <c r="F2" s="6" t="s">
        <v>29</v>
      </c>
      <c r="G2" s="6" t="s">
        <v>11</v>
      </c>
    </row>
    <row r="3" spans="1:7" x14ac:dyDescent="0.25">
      <c r="B3" s="6" t="s">
        <v>30</v>
      </c>
      <c r="C3" s="27">
        <v>99</v>
      </c>
      <c r="D3" s="27">
        <v>83</v>
      </c>
      <c r="E3" s="27">
        <v>21</v>
      </c>
      <c r="F3" s="27">
        <v>67</v>
      </c>
      <c r="G3" s="27">
        <f>SUM(C3:F3)</f>
        <v>270</v>
      </c>
    </row>
    <row r="4" spans="1:7" x14ac:dyDescent="0.25">
      <c r="A4" s="13" t="s">
        <v>16</v>
      </c>
      <c r="B4" s="6" t="s">
        <v>31</v>
      </c>
      <c r="C4" s="27">
        <v>21</v>
      </c>
      <c r="D4" s="27">
        <v>54</v>
      </c>
      <c r="E4" s="27">
        <v>104</v>
      </c>
      <c r="F4" s="27">
        <v>51</v>
      </c>
      <c r="G4" s="27">
        <f>SUM(C4:F4)</f>
        <v>230</v>
      </c>
    </row>
    <row r="5" spans="1:7" x14ac:dyDescent="0.25">
      <c r="A5" s="13"/>
      <c r="B5" s="6" t="s">
        <v>32</v>
      </c>
      <c r="C5" s="27">
        <f>SUM(C3:C4)</f>
        <v>120</v>
      </c>
      <c r="D5" s="27">
        <f t="shared" ref="D5:G5" si="0">SUM(D3:D4)</f>
        <v>137</v>
      </c>
      <c r="E5" s="27">
        <f t="shared" si="0"/>
        <v>125</v>
      </c>
      <c r="F5" s="27">
        <f t="shared" si="0"/>
        <v>118</v>
      </c>
      <c r="G5" s="27">
        <f t="shared" si="0"/>
        <v>500</v>
      </c>
    </row>
    <row r="7" spans="1:7" x14ac:dyDescent="0.25">
      <c r="B7" s="6" t="s">
        <v>30</v>
      </c>
      <c r="C7" s="14">
        <f>C5 * 270 / 500</f>
        <v>64.8</v>
      </c>
      <c r="D7" s="14">
        <f t="shared" ref="D7:F7" si="1">D5 * 270 / 500</f>
        <v>73.98</v>
      </c>
      <c r="E7" s="14">
        <f t="shared" si="1"/>
        <v>67.5</v>
      </c>
      <c r="F7" s="14">
        <f t="shared" si="1"/>
        <v>63.72</v>
      </c>
      <c r="G7" s="14">
        <f>SUM(C7:F7)</f>
        <v>270</v>
      </c>
    </row>
    <row r="8" spans="1:7" x14ac:dyDescent="0.25">
      <c r="A8" t="s">
        <v>12</v>
      </c>
      <c r="B8" s="6" t="s">
        <v>31</v>
      </c>
      <c r="C8" s="14">
        <f>C5 *230 / 500</f>
        <v>55.2</v>
      </c>
      <c r="D8" s="14">
        <f t="shared" ref="D8:F8" si="2">D5 *230 / 500</f>
        <v>63.02</v>
      </c>
      <c r="E8" s="14">
        <f t="shared" si="2"/>
        <v>57.5</v>
      </c>
      <c r="F8" s="14">
        <f t="shared" si="2"/>
        <v>54.28</v>
      </c>
      <c r="G8" s="14">
        <f t="shared" ref="G8:G9" si="3">SUM(C8:F8)</f>
        <v>230</v>
      </c>
    </row>
    <row r="9" spans="1:7" x14ac:dyDescent="0.25">
      <c r="B9" s="6" t="s">
        <v>32</v>
      </c>
      <c r="C9" s="14">
        <f>SUM(C7:C8)</f>
        <v>120</v>
      </c>
      <c r="D9" s="14">
        <f t="shared" ref="D9:F9" si="4">SUM(D7:D8)</f>
        <v>137</v>
      </c>
      <c r="E9" s="14">
        <f t="shared" si="4"/>
        <v>125</v>
      </c>
      <c r="F9" s="14">
        <f t="shared" si="4"/>
        <v>118</v>
      </c>
      <c r="G9" s="14">
        <f t="shared" si="3"/>
        <v>500</v>
      </c>
    </row>
    <row r="11" spans="1:7" x14ac:dyDescent="0.25">
      <c r="B11" s="30" t="s">
        <v>17</v>
      </c>
      <c r="C11">
        <f>CHITEST(C3:F4,C7:F8)</f>
        <v>4.8811816135013807E-24</v>
      </c>
      <c r="E11" s="39" t="s">
        <v>42</v>
      </c>
      <c r="F11" s="39"/>
    </row>
    <row r="12" spans="1:7" x14ac:dyDescent="0.25">
      <c r="C12" s="31">
        <f>C11</f>
        <v>4.8811816135013807E-24</v>
      </c>
      <c r="E12" t="s">
        <v>43</v>
      </c>
    </row>
    <row r="14" spans="1:7" x14ac:dyDescent="0.25">
      <c r="B14" s="30" t="s">
        <v>41</v>
      </c>
    </row>
    <row r="15" spans="1:7" x14ac:dyDescent="0.25">
      <c r="B15" s="14" t="s">
        <v>30</v>
      </c>
      <c r="C15" s="26" t="s">
        <v>33</v>
      </c>
      <c r="D15" s="26" t="s">
        <v>35</v>
      </c>
      <c r="E15" s="26" t="s">
        <v>37</v>
      </c>
      <c r="F15" s="26" t="s">
        <v>39</v>
      </c>
    </row>
    <row r="16" spans="1:7" x14ac:dyDescent="0.25">
      <c r="B16" s="14" t="s">
        <v>31</v>
      </c>
      <c r="C16" s="26" t="s">
        <v>34</v>
      </c>
      <c r="D16" s="26" t="s">
        <v>36</v>
      </c>
      <c r="E16" s="26" t="s">
        <v>38</v>
      </c>
      <c r="F16" s="26" t="s">
        <v>40</v>
      </c>
    </row>
  </sheetData>
  <mergeCells count="1">
    <mergeCell ref="E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example 2.1</vt:lpstr>
      <vt:lpstr>exercise  2.1</vt:lpstr>
      <vt:lpstr>example 2.2</vt:lpstr>
      <vt:lpstr>exercise 2.2</vt:lpstr>
      <vt:lpstr>example 2.3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 Brain/Data/CREDITSAFE</dc:creator>
  <cp:lastModifiedBy>Alun Brain/Data/CREDITSAFE</cp:lastModifiedBy>
  <dcterms:created xsi:type="dcterms:W3CDTF">2015-01-02T16:05:20Z</dcterms:created>
  <dcterms:modified xsi:type="dcterms:W3CDTF">2015-01-23T08:21:22Z</dcterms:modified>
</cp:coreProperties>
</file>