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raining\"/>
    </mc:Choice>
  </mc:AlternateContent>
  <bookViews>
    <workbookView xWindow="0" yWindow="0" windowWidth="19200" windowHeight="11595" firstSheet="1" activeTab="2"/>
  </bookViews>
  <sheets>
    <sheet name="example of dec tree" sheetId="2" state="hidden" r:id="rId1"/>
    <sheet name="Sheet6" sheetId="6" r:id="rId2"/>
    <sheet name="Decision tree" sheetId="7" r:id="rId3"/>
    <sheet name="Data" sheetId="1" r:id="rId4"/>
    <sheet name="Sheet3" sheetId="3" r:id="rId5"/>
    <sheet name="If example" sheetId="4" r:id="rId6"/>
  </sheets>
  <calcPr calcId="152511"/>
  <pivotCaches>
    <pivotCache cacheId="1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7" l="1"/>
  <c r="Q28" i="7"/>
  <c r="Q29" i="7"/>
  <c r="Q30" i="7"/>
  <c r="Q26" i="7"/>
  <c r="P9" i="7"/>
  <c r="P10" i="7" s="1"/>
  <c r="L9" i="7"/>
  <c r="L10" i="7" s="1"/>
  <c r="H9" i="7"/>
  <c r="H10" i="7" s="1"/>
  <c r="D9" i="7"/>
  <c r="D10" i="7" s="1"/>
  <c r="J3" i="7"/>
  <c r="J4" i="7" s="1"/>
  <c r="C15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2" i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J2" i="3"/>
  <c r="B3" i="4"/>
  <c r="B4" i="4"/>
  <c r="B5" i="4"/>
  <c r="B6" i="4"/>
  <c r="B7" i="4"/>
  <c r="B8" i="4"/>
  <c r="B9" i="4"/>
  <c r="B10" i="4"/>
  <c r="B2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2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</calcChain>
</file>

<file path=xl/sharedStrings.xml><?xml version="1.0" encoding="utf-8"?>
<sst xmlns="http://schemas.openxmlformats.org/spreadsheetml/2006/main" count="473" uniqueCount="50">
  <si>
    <t>count</t>
  </si>
  <si>
    <t>Dependent variable : DIY</t>
  </si>
  <si>
    <t>DIY</t>
  </si>
  <si>
    <t>Don't DIY</t>
  </si>
  <si>
    <t>Sports on TV</t>
  </si>
  <si>
    <t>Yes</t>
  </si>
  <si>
    <t>No</t>
  </si>
  <si>
    <t>Yes (interested)</t>
  </si>
  <si>
    <t>Yes (not interested)</t>
  </si>
  <si>
    <t>rain</t>
  </si>
  <si>
    <t>ID</t>
  </si>
  <si>
    <t>Sold</t>
  </si>
  <si>
    <t>income</t>
  </si>
  <si>
    <t>mortage %</t>
  </si>
  <si>
    <t>Tier</t>
  </si>
  <si>
    <t>Income group</t>
  </si>
  <si>
    <t>Mortgage group</t>
  </si>
  <si>
    <t>31.7 and under</t>
  </si>
  <si>
    <t>31.8 to 34.9</t>
  </si>
  <si>
    <t>mortgage group</t>
  </si>
  <si>
    <t>formula</t>
  </si>
  <si>
    <t>=IF(A2=3,"cell is 3","cell is not 3")</t>
  </si>
  <si>
    <t>=IF(A3=3,"cell is 3","cell is not 3")</t>
  </si>
  <si>
    <t>=IF(A4=3,"cell is 3","cell is not 3")</t>
  </si>
  <si>
    <t>=IF(A5=3,"cell is 3","cell is not 3")</t>
  </si>
  <si>
    <t>=IF(A6=3,"cell is 3","cell is not 3")</t>
  </si>
  <si>
    <t>=IF(A7=3,"cell is 3","cell is not 3")</t>
  </si>
  <si>
    <t>=IF(A8=3,"cell is 3","cell is not 3")</t>
  </si>
  <si>
    <t>=IF(A9=3,"cell is 3","cell is not 3")</t>
  </si>
  <si>
    <t>=IF(A10=3,"cell is 3","cell is not 3")</t>
  </si>
  <si>
    <t>35.0 to 37.1</t>
  </si>
  <si>
    <t xml:space="preserve"> </t>
  </si>
  <si>
    <t>37.2 and above</t>
  </si>
  <si>
    <t>Grand Total</t>
  </si>
  <si>
    <t>Row Labels</t>
  </si>
  <si>
    <t>Total</t>
  </si>
  <si>
    <t>Total Sold</t>
  </si>
  <si>
    <t>% Sold</t>
  </si>
  <si>
    <t xml:space="preserve"> Expected sales</t>
  </si>
  <si>
    <t>Formula</t>
  </si>
  <si>
    <t>=CHITEST(C4:C7,E4:E7)</t>
  </si>
  <si>
    <t>Chi-sqaure</t>
  </si>
  <si>
    <t>Variable</t>
  </si>
  <si>
    <t>Mortgage Group</t>
  </si>
  <si>
    <t>Not Sold</t>
  </si>
  <si>
    <t>not sold</t>
  </si>
  <si>
    <t>Tier 1</t>
  </si>
  <si>
    <t>Tier 2</t>
  </si>
  <si>
    <t>Tier 3</t>
  </si>
  <si>
    <t>Tier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</si>
</sst>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3" fillId="2" borderId="0" xfId="0" applyFont="1" applyFill="1"/>
    <xf numFmtId="0" fontId="0" fillId="0" borderId="0" xfId="0" quotePrefix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2" fillId="0" borderId="1" xfId="0" applyFont="1" applyBorder="1"/>
    <xf numFmtId="0" fontId="0" fillId="0" borderId="1" xfId="0" applyBorder="1"/>
    <xf numFmtId="164" fontId="0" fillId="2" borderId="1" xfId="1" applyNumberFormat="1" applyFon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0" xfId="0" applyNumberFormat="1"/>
    <xf numFmtId="0" fontId="0" fillId="2" borderId="0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4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6</xdr:row>
      <xdr:rowOff>9525</xdr:rowOff>
    </xdr:from>
    <xdr:to>
      <xdr:col>7</xdr:col>
      <xdr:colOff>4</xdr:colOff>
      <xdr:row>11</xdr:row>
      <xdr:rowOff>104775</xdr:rowOff>
    </xdr:to>
    <xdr:cxnSp macro="">
      <xdr:nvCxnSpPr>
        <xdr:cNvPr id="3" name="Straight Arrow Connector 2"/>
        <xdr:cNvCxnSpPr/>
      </xdr:nvCxnSpPr>
      <xdr:spPr>
        <a:xfrm flipH="1">
          <a:off x="1447800" y="1152525"/>
          <a:ext cx="1466854" cy="1047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19050</xdr:rowOff>
    </xdr:from>
    <xdr:to>
      <xdr:col>7</xdr:col>
      <xdr:colOff>9527</xdr:colOff>
      <xdr:row>11</xdr:row>
      <xdr:rowOff>152400</xdr:rowOff>
    </xdr:to>
    <xdr:cxnSp macro="">
      <xdr:nvCxnSpPr>
        <xdr:cNvPr id="7" name="Straight Arrow Connector 6"/>
        <xdr:cNvCxnSpPr/>
      </xdr:nvCxnSpPr>
      <xdr:spPr>
        <a:xfrm flipH="1">
          <a:off x="3048000" y="1162050"/>
          <a:ext cx="9527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</xdr:row>
      <xdr:rowOff>19050</xdr:rowOff>
    </xdr:from>
    <xdr:to>
      <xdr:col>9</xdr:col>
      <xdr:colOff>257175</xdr:colOff>
      <xdr:row>11</xdr:row>
      <xdr:rowOff>114300</xdr:rowOff>
    </xdr:to>
    <xdr:cxnSp macro="">
      <xdr:nvCxnSpPr>
        <xdr:cNvPr id="12" name="Straight Arrow Connector 11"/>
        <xdr:cNvCxnSpPr/>
      </xdr:nvCxnSpPr>
      <xdr:spPr>
        <a:xfrm>
          <a:off x="2809875" y="1162050"/>
          <a:ext cx="1466850" cy="1047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13</xdr:row>
      <xdr:rowOff>180975</xdr:rowOff>
    </xdr:from>
    <xdr:to>
      <xdr:col>4</xdr:col>
      <xdr:colOff>6</xdr:colOff>
      <xdr:row>19</xdr:row>
      <xdr:rowOff>9525</xdr:rowOff>
    </xdr:to>
    <xdr:cxnSp macro="">
      <xdr:nvCxnSpPr>
        <xdr:cNvPr id="18" name="Straight Arrow Connector 17"/>
        <xdr:cNvCxnSpPr/>
      </xdr:nvCxnSpPr>
      <xdr:spPr>
        <a:xfrm flipH="1">
          <a:off x="1228725" y="2657475"/>
          <a:ext cx="1209681" cy="971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28579</xdr:colOff>
      <xdr:row>14</xdr:row>
      <xdr:rowOff>19050</xdr:rowOff>
    </xdr:from>
    <xdr:to>
      <xdr:col>5</xdr:col>
      <xdr:colOff>19050</xdr:colOff>
      <xdr:row>18</xdr:row>
      <xdr:rowOff>171450</xdr:rowOff>
    </xdr:to>
    <xdr:cxnSp macro="">
      <xdr:nvCxnSpPr>
        <xdr:cNvPr id="21" name="Straight Arrow Connector 20"/>
        <xdr:cNvCxnSpPr/>
      </xdr:nvCxnSpPr>
      <xdr:spPr>
        <a:xfrm>
          <a:off x="2466979" y="2686050"/>
          <a:ext cx="523871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</xdr:colOff>
      <xdr:row>13</xdr:row>
      <xdr:rowOff>180975</xdr:rowOff>
    </xdr:from>
    <xdr:to>
      <xdr:col>10</xdr:col>
      <xdr:colOff>6</xdr:colOff>
      <xdr:row>18</xdr:row>
      <xdr:rowOff>171450</xdr:rowOff>
    </xdr:to>
    <xdr:cxnSp macro="">
      <xdr:nvCxnSpPr>
        <xdr:cNvPr id="27" name="Straight Arrow Connector 26"/>
        <xdr:cNvCxnSpPr/>
      </xdr:nvCxnSpPr>
      <xdr:spPr>
        <a:xfrm flipH="1">
          <a:off x="4953000" y="2657475"/>
          <a:ext cx="1133481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28579</xdr:colOff>
      <xdr:row>14</xdr:row>
      <xdr:rowOff>19050</xdr:rowOff>
    </xdr:from>
    <xdr:to>
      <xdr:col>11</xdr:col>
      <xdr:colOff>19050</xdr:colOff>
      <xdr:row>18</xdr:row>
      <xdr:rowOff>171450</xdr:rowOff>
    </xdr:to>
    <xdr:cxnSp macro="">
      <xdr:nvCxnSpPr>
        <xdr:cNvPr id="28" name="Straight Arrow Connector 27"/>
        <xdr:cNvCxnSpPr/>
      </xdr:nvCxnSpPr>
      <xdr:spPr>
        <a:xfrm>
          <a:off x="2466979" y="2686050"/>
          <a:ext cx="523871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3</xdr:row>
      <xdr:rowOff>76200</xdr:rowOff>
    </xdr:from>
    <xdr:to>
      <xdr:col>13</xdr:col>
      <xdr:colOff>276225</xdr:colOff>
      <xdr:row>5</xdr:row>
      <xdr:rowOff>85725</xdr:rowOff>
    </xdr:to>
    <xdr:sp macro="" textlink="">
      <xdr:nvSpPr>
        <xdr:cNvPr id="32" name="TextBox 31"/>
        <xdr:cNvSpPr txBox="1"/>
      </xdr:nvSpPr>
      <xdr:spPr>
        <a:xfrm>
          <a:off x="6819900" y="647700"/>
          <a:ext cx="866775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/>
            <a:t>Root</a:t>
          </a:r>
        </a:p>
      </xdr:txBody>
    </xdr:sp>
    <xdr:clientData/>
  </xdr:twoCellAnchor>
  <xdr:twoCellAnchor>
    <xdr:from>
      <xdr:col>12</xdr:col>
      <xdr:colOff>285750</xdr:colOff>
      <xdr:row>7</xdr:row>
      <xdr:rowOff>9525</xdr:rowOff>
    </xdr:from>
    <xdr:to>
      <xdr:col>14</xdr:col>
      <xdr:colOff>180975</xdr:colOff>
      <xdr:row>9</xdr:row>
      <xdr:rowOff>19050</xdr:rowOff>
    </xdr:to>
    <xdr:sp macro="" textlink="">
      <xdr:nvSpPr>
        <xdr:cNvPr id="33" name="TextBox 32"/>
        <xdr:cNvSpPr txBox="1"/>
      </xdr:nvSpPr>
      <xdr:spPr>
        <a:xfrm>
          <a:off x="7086600" y="1343025"/>
          <a:ext cx="1114425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/>
            <a:t>Branches</a:t>
          </a:r>
        </a:p>
      </xdr:txBody>
    </xdr:sp>
    <xdr:clientData/>
  </xdr:twoCellAnchor>
  <xdr:twoCellAnchor>
    <xdr:from>
      <xdr:col>13</xdr:col>
      <xdr:colOff>0</xdr:colOff>
      <xdr:row>12</xdr:row>
      <xdr:rowOff>0</xdr:rowOff>
    </xdr:from>
    <xdr:to>
      <xdr:col>14</xdr:col>
      <xdr:colOff>257175</xdr:colOff>
      <xdr:row>14</xdr:row>
      <xdr:rowOff>9525</xdr:rowOff>
    </xdr:to>
    <xdr:sp macro="" textlink="">
      <xdr:nvSpPr>
        <xdr:cNvPr id="34" name="TextBox 33"/>
        <xdr:cNvSpPr txBox="1"/>
      </xdr:nvSpPr>
      <xdr:spPr>
        <a:xfrm>
          <a:off x="7410450" y="2286000"/>
          <a:ext cx="866775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/>
            <a:t>Nodes</a:t>
          </a:r>
        </a:p>
      </xdr:txBody>
    </xdr:sp>
    <xdr:clientData/>
  </xdr:twoCellAnchor>
  <xdr:twoCellAnchor>
    <xdr:from>
      <xdr:col>13</xdr:col>
      <xdr:colOff>190500</xdr:colOff>
      <xdr:row>18</xdr:row>
      <xdr:rowOff>9525</xdr:rowOff>
    </xdr:from>
    <xdr:to>
      <xdr:col>16</xdr:col>
      <xdr:colOff>28575</xdr:colOff>
      <xdr:row>21</xdr:row>
      <xdr:rowOff>161925</xdr:rowOff>
    </xdr:to>
    <xdr:sp macro="" textlink="">
      <xdr:nvSpPr>
        <xdr:cNvPr id="35" name="TextBox 34"/>
        <xdr:cNvSpPr txBox="1"/>
      </xdr:nvSpPr>
      <xdr:spPr>
        <a:xfrm>
          <a:off x="7600950" y="3438525"/>
          <a:ext cx="1666875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/>
            <a:t>Terminal nodes or leaf</a:t>
          </a:r>
        </a:p>
      </xdr:txBody>
    </xdr:sp>
    <xdr:clientData/>
  </xdr:twoCellAnchor>
  <xdr:twoCellAnchor>
    <xdr:from>
      <xdr:col>8</xdr:col>
      <xdr:colOff>238125</xdr:colOff>
      <xdr:row>4</xdr:row>
      <xdr:rowOff>80963</xdr:rowOff>
    </xdr:from>
    <xdr:to>
      <xdr:col>12</xdr:col>
      <xdr:colOff>19050</xdr:colOff>
      <xdr:row>4</xdr:row>
      <xdr:rowOff>161925</xdr:rowOff>
    </xdr:to>
    <xdr:cxnSp macro="">
      <xdr:nvCxnSpPr>
        <xdr:cNvPr id="37" name="Straight Arrow Connector 36"/>
        <xdr:cNvCxnSpPr>
          <a:stCxn id="32" idx="1"/>
        </xdr:cNvCxnSpPr>
      </xdr:nvCxnSpPr>
      <xdr:spPr>
        <a:xfrm flipH="1">
          <a:off x="4819650" y="842963"/>
          <a:ext cx="2000250" cy="80962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8</xdr:row>
      <xdr:rowOff>14288</xdr:rowOff>
    </xdr:from>
    <xdr:to>
      <xdr:col>12</xdr:col>
      <xdr:colOff>285750</xdr:colOff>
      <xdr:row>8</xdr:row>
      <xdr:rowOff>114300</xdr:rowOff>
    </xdr:to>
    <xdr:cxnSp macro="">
      <xdr:nvCxnSpPr>
        <xdr:cNvPr id="38" name="Straight Arrow Connector 37"/>
        <xdr:cNvCxnSpPr/>
      </xdr:nvCxnSpPr>
      <xdr:spPr>
        <a:xfrm flipH="1">
          <a:off x="4733925" y="1538288"/>
          <a:ext cx="2352675" cy="100012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13</xdr:row>
      <xdr:rowOff>23813</xdr:rowOff>
    </xdr:from>
    <xdr:to>
      <xdr:col>12</xdr:col>
      <xdr:colOff>600075</xdr:colOff>
      <xdr:row>13</xdr:row>
      <xdr:rowOff>38100</xdr:rowOff>
    </xdr:to>
    <xdr:cxnSp macro="">
      <xdr:nvCxnSpPr>
        <xdr:cNvPr id="40" name="Straight Arrow Connector 39"/>
        <xdr:cNvCxnSpPr/>
      </xdr:nvCxnSpPr>
      <xdr:spPr>
        <a:xfrm flipH="1">
          <a:off x="6315075" y="2500313"/>
          <a:ext cx="1085850" cy="1428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19</xdr:row>
      <xdr:rowOff>180975</xdr:rowOff>
    </xdr:from>
    <xdr:to>
      <xdr:col>13</xdr:col>
      <xdr:colOff>190500</xdr:colOff>
      <xdr:row>20</xdr:row>
      <xdr:rowOff>0</xdr:rowOff>
    </xdr:to>
    <xdr:cxnSp macro="">
      <xdr:nvCxnSpPr>
        <xdr:cNvPr id="42" name="Straight Arrow Connector 41"/>
        <xdr:cNvCxnSpPr>
          <a:stCxn id="35" idx="1"/>
        </xdr:cNvCxnSpPr>
      </xdr:nvCxnSpPr>
      <xdr:spPr>
        <a:xfrm flipH="1">
          <a:off x="6867525" y="3800475"/>
          <a:ext cx="733425" cy="9525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 Brain/Data/CREDITSAFE" refreshedDate="42009.584081134257" createdVersion="5" refreshedVersion="5" minRefreshableVersion="3" recordCount="298">
  <cacheSource type="worksheet">
    <worksheetSource ref="A1:H299" sheet="Data"/>
  </cacheSource>
  <cacheFields count="10">
    <cacheField name="ID" numFmtId="0">
      <sharedItems containsSemiMixedTypes="0" containsString="0" containsNumber="1" containsInteger="1" minValue="1" maxValue="298"/>
    </cacheField>
    <cacheField name="Sold" numFmtId="0">
      <sharedItems containsSemiMixedTypes="0" containsString="0" containsNumber="1" containsInteger="1" minValue="0" maxValue="1"/>
    </cacheField>
    <cacheField name="income" numFmtId="0">
      <sharedItems containsSemiMixedTypes="0" containsString="0" containsNumber="1" containsInteger="1" minValue="2200" maxValue="8000"/>
    </cacheField>
    <cacheField name="mortage %" numFmtId="0">
      <sharedItems containsSemiMixedTypes="0" containsString="0" containsNumber="1" minValue="22.599999999999998" maxValue="40"/>
    </cacheField>
    <cacheField name="Tier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Income group" numFmtId="0">
      <sharedItems count="4">
        <s v="6001 to 6800"/>
        <s v="5200 and under"/>
        <s v="6801 and above"/>
        <s v="5201 to 6000"/>
      </sharedItems>
    </cacheField>
    <cacheField name="mortgage group" numFmtId="0">
      <sharedItems count="4">
        <s v="31.8 to 34.9"/>
        <s v="31.7 and under"/>
        <s v="37.2 and above"/>
        <s v="35.0 to 37.1"/>
      </sharedItems>
    </cacheField>
    <cacheField name="count" numFmtId="0">
      <sharedItems containsSemiMixedTypes="0" containsString="0" containsNumber="1" containsInteger="1" minValue="1" maxValue="1"/>
    </cacheField>
    <cacheField name="Perc_sale" numFmtId="0" formula="Sold /count" databaseField="0"/>
    <cacheField name="Expected sales" numFmtId="0" formula="count * 0.2987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">
  <r>
    <n v="1"/>
    <n v="0"/>
    <n v="6200"/>
    <n v="32.200000000000003"/>
    <x v="0"/>
    <x v="0"/>
    <x v="0"/>
    <n v="1"/>
  </r>
  <r>
    <n v="2"/>
    <n v="0"/>
    <n v="5000"/>
    <n v="30.299999999999997"/>
    <x v="1"/>
    <x v="1"/>
    <x v="1"/>
    <n v="1"/>
  </r>
  <r>
    <n v="3"/>
    <n v="0"/>
    <n v="7000"/>
    <n v="40"/>
    <x v="1"/>
    <x v="2"/>
    <x v="2"/>
    <n v="1"/>
  </r>
  <r>
    <n v="4"/>
    <n v="1"/>
    <n v="5200"/>
    <n v="26.8"/>
    <x v="1"/>
    <x v="1"/>
    <x v="1"/>
    <n v="1"/>
  </r>
  <r>
    <n v="5"/>
    <n v="0"/>
    <n v="5000"/>
    <n v="29.8"/>
    <x v="1"/>
    <x v="1"/>
    <x v="1"/>
    <n v="1"/>
  </r>
  <r>
    <n v="6"/>
    <n v="1"/>
    <n v="4400"/>
    <n v="33.9"/>
    <x v="0"/>
    <x v="1"/>
    <x v="0"/>
    <n v="1"/>
  </r>
  <r>
    <n v="7"/>
    <n v="0"/>
    <n v="6400"/>
    <n v="37.599999999999994"/>
    <x v="1"/>
    <x v="0"/>
    <x v="2"/>
    <n v="1"/>
  </r>
  <r>
    <n v="8"/>
    <n v="1"/>
    <n v="7400"/>
    <n v="29.700000000000003"/>
    <x v="0"/>
    <x v="2"/>
    <x v="1"/>
    <n v="1"/>
  </r>
  <r>
    <n v="9"/>
    <n v="1"/>
    <n v="6800"/>
    <n v="36.700000000000003"/>
    <x v="0"/>
    <x v="0"/>
    <x v="3"/>
    <n v="1"/>
  </r>
  <r>
    <n v="10"/>
    <n v="0"/>
    <n v="5400"/>
    <n v="32"/>
    <x v="2"/>
    <x v="3"/>
    <x v="0"/>
    <n v="1"/>
  </r>
  <r>
    <n v="11"/>
    <n v="0"/>
    <n v="5600"/>
    <n v="24.2"/>
    <x v="0"/>
    <x v="3"/>
    <x v="1"/>
    <n v="1"/>
  </r>
  <r>
    <n v="12"/>
    <n v="1"/>
    <n v="3400"/>
    <n v="30"/>
    <x v="0"/>
    <x v="1"/>
    <x v="1"/>
    <n v="1"/>
  </r>
  <r>
    <n v="13"/>
    <n v="0"/>
    <n v="7000"/>
    <n v="29"/>
    <x v="3"/>
    <x v="2"/>
    <x v="1"/>
    <n v="1"/>
  </r>
  <r>
    <n v="14"/>
    <n v="0"/>
    <n v="5600"/>
    <n v="32.400000000000006"/>
    <x v="3"/>
    <x v="3"/>
    <x v="0"/>
    <n v="1"/>
  </r>
  <r>
    <n v="15"/>
    <n v="1"/>
    <n v="5600"/>
    <n v="34.799999999999997"/>
    <x v="0"/>
    <x v="3"/>
    <x v="0"/>
    <n v="1"/>
  </r>
  <r>
    <n v="16"/>
    <n v="1"/>
    <n v="5400"/>
    <n v="33.9"/>
    <x v="1"/>
    <x v="3"/>
    <x v="0"/>
    <n v="1"/>
  </r>
  <r>
    <n v="17"/>
    <n v="0"/>
    <n v="5000"/>
    <n v="35.699999999999996"/>
    <x v="1"/>
    <x v="1"/>
    <x v="3"/>
    <n v="1"/>
  </r>
  <r>
    <n v="18"/>
    <n v="1"/>
    <n v="6200"/>
    <n v="31.7"/>
    <x v="0"/>
    <x v="0"/>
    <x v="1"/>
    <n v="1"/>
  </r>
  <r>
    <n v="19"/>
    <n v="1"/>
    <n v="7600"/>
    <n v="28.1"/>
    <x v="2"/>
    <x v="2"/>
    <x v="1"/>
    <n v="1"/>
  </r>
  <r>
    <n v="20"/>
    <n v="0"/>
    <n v="4000"/>
    <n v="30.8"/>
    <x v="0"/>
    <x v="1"/>
    <x v="1"/>
    <n v="1"/>
  </r>
  <r>
    <n v="21"/>
    <n v="0"/>
    <n v="3400"/>
    <n v="29"/>
    <x v="2"/>
    <x v="1"/>
    <x v="1"/>
    <n v="1"/>
  </r>
  <r>
    <n v="22"/>
    <n v="0"/>
    <n v="6000"/>
    <n v="32.799999999999997"/>
    <x v="1"/>
    <x v="3"/>
    <x v="0"/>
    <n v="1"/>
  </r>
  <r>
    <n v="23"/>
    <n v="0"/>
    <n v="7000"/>
    <n v="39.200000000000003"/>
    <x v="0"/>
    <x v="2"/>
    <x v="2"/>
    <n v="1"/>
  </r>
  <r>
    <n v="24"/>
    <n v="0"/>
    <n v="6800"/>
    <n v="36.4"/>
    <x v="1"/>
    <x v="0"/>
    <x v="3"/>
    <n v="1"/>
  </r>
  <r>
    <n v="25"/>
    <n v="0"/>
    <n v="6400"/>
    <n v="40"/>
    <x v="1"/>
    <x v="0"/>
    <x v="2"/>
    <n v="1"/>
  </r>
  <r>
    <n v="26"/>
    <n v="0"/>
    <n v="6800"/>
    <n v="37"/>
    <x v="0"/>
    <x v="0"/>
    <x v="3"/>
    <n v="1"/>
  </r>
  <r>
    <n v="27"/>
    <n v="0"/>
    <n v="5800"/>
    <n v="32.9"/>
    <x v="3"/>
    <x v="3"/>
    <x v="0"/>
    <n v="1"/>
  </r>
  <r>
    <n v="28"/>
    <n v="0"/>
    <n v="4600"/>
    <n v="37.700000000000003"/>
    <x v="1"/>
    <x v="1"/>
    <x v="2"/>
    <n v="1"/>
  </r>
  <r>
    <n v="29"/>
    <n v="1"/>
    <n v="4600"/>
    <n v="36.4"/>
    <x v="2"/>
    <x v="1"/>
    <x v="3"/>
    <n v="1"/>
  </r>
  <r>
    <n v="30"/>
    <n v="0"/>
    <n v="5200"/>
    <n v="35.099999999999994"/>
    <x v="0"/>
    <x v="1"/>
    <x v="3"/>
    <n v="1"/>
  </r>
  <r>
    <n v="31"/>
    <n v="1"/>
    <n v="7800"/>
    <n v="38"/>
    <x v="1"/>
    <x v="2"/>
    <x v="2"/>
    <n v="1"/>
  </r>
  <r>
    <n v="32"/>
    <n v="0"/>
    <n v="7400"/>
    <n v="35.4"/>
    <x v="2"/>
    <x v="2"/>
    <x v="3"/>
    <n v="1"/>
  </r>
  <r>
    <n v="33"/>
    <n v="1"/>
    <n v="5000"/>
    <n v="36"/>
    <x v="1"/>
    <x v="1"/>
    <x v="3"/>
    <n v="1"/>
  </r>
  <r>
    <n v="34"/>
    <n v="1"/>
    <n v="6000"/>
    <n v="36.4"/>
    <x v="1"/>
    <x v="3"/>
    <x v="3"/>
    <n v="1"/>
  </r>
  <r>
    <n v="35"/>
    <n v="0"/>
    <n v="6400"/>
    <n v="33.799999999999997"/>
    <x v="1"/>
    <x v="0"/>
    <x v="0"/>
    <n v="1"/>
  </r>
  <r>
    <n v="36"/>
    <n v="1"/>
    <n v="6000"/>
    <n v="35.6"/>
    <x v="0"/>
    <x v="3"/>
    <x v="3"/>
    <n v="1"/>
  </r>
  <r>
    <n v="37"/>
    <n v="0"/>
    <n v="4800"/>
    <n v="35.699999999999996"/>
    <x v="0"/>
    <x v="1"/>
    <x v="3"/>
    <n v="1"/>
  </r>
  <r>
    <n v="38"/>
    <n v="0"/>
    <n v="4000"/>
    <n v="33.799999999999997"/>
    <x v="0"/>
    <x v="1"/>
    <x v="0"/>
    <n v="1"/>
  </r>
  <r>
    <n v="39"/>
    <n v="0"/>
    <n v="3800"/>
    <n v="33.799999999999997"/>
    <x v="0"/>
    <x v="1"/>
    <x v="0"/>
    <n v="1"/>
  </r>
  <r>
    <n v="40"/>
    <n v="0"/>
    <n v="8000"/>
    <n v="29"/>
    <x v="0"/>
    <x v="2"/>
    <x v="1"/>
    <n v="1"/>
  </r>
  <r>
    <n v="41"/>
    <n v="0"/>
    <n v="7200"/>
    <n v="33.1"/>
    <x v="2"/>
    <x v="2"/>
    <x v="0"/>
    <n v="1"/>
  </r>
  <r>
    <n v="42"/>
    <n v="0"/>
    <n v="7000"/>
    <n v="32.799999999999997"/>
    <x v="2"/>
    <x v="2"/>
    <x v="0"/>
    <n v="1"/>
  </r>
  <r>
    <n v="43"/>
    <n v="0"/>
    <n v="6800"/>
    <n v="34.799999999999997"/>
    <x v="1"/>
    <x v="0"/>
    <x v="0"/>
    <n v="1"/>
  </r>
  <r>
    <n v="44"/>
    <n v="0"/>
    <n v="6600"/>
    <n v="36.700000000000003"/>
    <x v="0"/>
    <x v="0"/>
    <x v="3"/>
    <n v="1"/>
  </r>
  <r>
    <n v="45"/>
    <n v="1"/>
    <n v="6400"/>
    <n v="36.299999999999997"/>
    <x v="2"/>
    <x v="0"/>
    <x v="3"/>
    <n v="1"/>
  </r>
  <r>
    <n v="46"/>
    <n v="0"/>
    <n v="8000"/>
    <n v="33.1"/>
    <x v="1"/>
    <x v="2"/>
    <x v="0"/>
    <n v="1"/>
  </r>
  <r>
    <n v="47"/>
    <n v="0"/>
    <n v="8000"/>
    <n v="36"/>
    <x v="0"/>
    <x v="2"/>
    <x v="3"/>
    <n v="1"/>
  </r>
  <r>
    <n v="48"/>
    <n v="1"/>
    <n v="5800"/>
    <n v="31.200000000000003"/>
    <x v="1"/>
    <x v="3"/>
    <x v="1"/>
    <n v="1"/>
  </r>
  <r>
    <n v="49"/>
    <n v="0"/>
    <n v="6200"/>
    <n v="32.1"/>
    <x v="3"/>
    <x v="0"/>
    <x v="0"/>
    <n v="1"/>
  </r>
  <r>
    <n v="50"/>
    <n v="0"/>
    <n v="4800"/>
    <n v="25.5"/>
    <x v="2"/>
    <x v="1"/>
    <x v="1"/>
    <n v="1"/>
  </r>
  <r>
    <n v="51"/>
    <n v="0"/>
    <n v="6000"/>
    <n v="33.5"/>
    <x v="0"/>
    <x v="3"/>
    <x v="0"/>
    <n v="1"/>
  </r>
  <r>
    <n v="52"/>
    <n v="1"/>
    <n v="5600"/>
    <n v="36.9"/>
    <x v="1"/>
    <x v="3"/>
    <x v="3"/>
    <n v="1"/>
  </r>
  <r>
    <n v="53"/>
    <n v="0"/>
    <n v="4400"/>
    <n v="31.7"/>
    <x v="0"/>
    <x v="1"/>
    <x v="1"/>
    <n v="1"/>
  </r>
  <r>
    <n v="54"/>
    <n v="0"/>
    <n v="6800"/>
    <n v="30.8"/>
    <x v="3"/>
    <x v="0"/>
    <x v="1"/>
    <n v="1"/>
  </r>
  <r>
    <n v="55"/>
    <n v="1"/>
    <n v="6200"/>
    <n v="39.5"/>
    <x v="1"/>
    <x v="0"/>
    <x v="2"/>
    <n v="1"/>
  </r>
  <r>
    <n v="56"/>
    <n v="0"/>
    <n v="5000"/>
    <n v="29.700000000000003"/>
    <x v="3"/>
    <x v="1"/>
    <x v="1"/>
    <n v="1"/>
  </r>
  <r>
    <n v="57"/>
    <n v="0"/>
    <n v="7000"/>
    <n v="34.5"/>
    <x v="1"/>
    <x v="2"/>
    <x v="0"/>
    <n v="1"/>
  </r>
  <r>
    <n v="58"/>
    <n v="1"/>
    <n v="6200"/>
    <n v="33.700000000000003"/>
    <x v="2"/>
    <x v="0"/>
    <x v="0"/>
    <n v="1"/>
  </r>
  <r>
    <n v="59"/>
    <n v="0"/>
    <n v="5400"/>
    <n v="35"/>
    <x v="0"/>
    <x v="3"/>
    <x v="3"/>
    <n v="1"/>
  </r>
  <r>
    <n v="60"/>
    <n v="1"/>
    <n v="6800"/>
    <n v="38.5"/>
    <x v="1"/>
    <x v="0"/>
    <x v="2"/>
    <n v="1"/>
  </r>
  <r>
    <n v="61"/>
    <n v="1"/>
    <n v="6800"/>
    <n v="32.700000000000003"/>
    <x v="0"/>
    <x v="0"/>
    <x v="0"/>
    <n v="1"/>
  </r>
  <r>
    <n v="62"/>
    <n v="0"/>
    <n v="6400"/>
    <n v="33"/>
    <x v="0"/>
    <x v="0"/>
    <x v="0"/>
    <n v="1"/>
  </r>
  <r>
    <n v="63"/>
    <n v="1"/>
    <n v="7200"/>
    <n v="34.200000000000003"/>
    <x v="0"/>
    <x v="2"/>
    <x v="0"/>
    <n v="1"/>
  </r>
  <r>
    <n v="64"/>
    <n v="1"/>
    <n v="6800"/>
    <n v="34.6"/>
    <x v="0"/>
    <x v="0"/>
    <x v="0"/>
    <n v="1"/>
  </r>
  <r>
    <n v="65"/>
    <n v="0"/>
    <n v="5400"/>
    <n v="27"/>
    <x v="0"/>
    <x v="3"/>
    <x v="1"/>
    <n v="1"/>
  </r>
  <r>
    <n v="66"/>
    <n v="1"/>
    <n v="6000"/>
    <n v="38.9"/>
    <x v="2"/>
    <x v="3"/>
    <x v="2"/>
    <n v="1"/>
  </r>
  <r>
    <n v="67"/>
    <n v="0"/>
    <n v="8000"/>
    <n v="31.5"/>
    <x v="3"/>
    <x v="2"/>
    <x v="1"/>
    <n v="1"/>
  </r>
  <r>
    <n v="68"/>
    <n v="0"/>
    <n v="5600"/>
    <n v="35.9"/>
    <x v="0"/>
    <x v="3"/>
    <x v="3"/>
    <n v="1"/>
  </r>
  <r>
    <n v="69"/>
    <n v="1"/>
    <n v="5200"/>
    <n v="37.400000000000006"/>
    <x v="3"/>
    <x v="1"/>
    <x v="2"/>
    <n v="1"/>
  </r>
  <r>
    <n v="70"/>
    <n v="0"/>
    <n v="6200"/>
    <n v="30.7"/>
    <x v="0"/>
    <x v="0"/>
    <x v="1"/>
    <n v="1"/>
  </r>
  <r>
    <n v="71"/>
    <n v="1"/>
    <n v="4800"/>
    <n v="37.1"/>
    <x v="3"/>
    <x v="1"/>
    <x v="3"/>
    <n v="1"/>
  </r>
  <r>
    <n v="72"/>
    <n v="0"/>
    <n v="5800"/>
    <n v="32.5"/>
    <x v="2"/>
    <x v="3"/>
    <x v="0"/>
    <n v="1"/>
  </r>
  <r>
    <n v="73"/>
    <n v="0"/>
    <n v="7000"/>
    <n v="29.4"/>
    <x v="0"/>
    <x v="2"/>
    <x v="1"/>
    <n v="1"/>
  </r>
  <r>
    <n v="74"/>
    <n v="1"/>
    <n v="5200"/>
    <n v="31.9"/>
    <x v="1"/>
    <x v="1"/>
    <x v="0"/>
    <n v="1"/>
  </r>
  <r>
    <n v="75"/>
    <n v="0"/>
    <n v="4600"/>
    <n v="26.299999999999997"/>
    <x v="0"/>
    <x v="1"/>
    <x v="1"/>
    <n v="1"/>
  </r>
  <r>
    <n v="76"/>
    <n v="0"/>
    <n v="6200"/>
    <n v="39.4"/>
    <x v="3"/>
    <x v="0"/>
    <x v="2"/>
    <n v="1"/>
  </r>
  <r>
    <n v="77"/>
    <n v="1"/>
    <n v="6200"/>
    <n v="37.1"/>
    <x v="2"/>
    <x v="0"/>
    <x v="3"/>
    <n v="1"/>
  </r>
  <r>
    <n v="78"/>
    <n v="1"/>
    <n v="7600"/>
    <n v="40"/>
    <x v="2"/>
    <x v="2"/>
    <x v="2"/>
    <n v="1"/>
  </r>
  <r>
    <n v="79"/>
    <n v="0"/>
    <n v="4400"/>
    <n v="24.8"/>
    <x v="3"/>
    <x v="1"/>
    <x v="1"/>
    <n v="1"/>
  </r>
  <r>
    <n v="80"/>
    <n v="0"/>
    <n v="5800"/>
    <n v="34"/>
    <x v="3"/>
    <x v="3"/>
    <x v="0"/>
    <n v="1"/>
  </r>
  <r>
    <n v="81"/>
    <n v="0"/>
    <n v="3800"/>
    <n v="33.299999999999997"/>
    <x v="3"/>
    <x v="1"/>
    <x v="0"/>
    <n v="1"/>
  </r>
  <r>
    <n v="82"/>
    <n v="0"/>
    <n v="5400"/>
    <n v="30.2"/>
    <x v="3"/>
    <x v="3"/>
    <x v="1"/>
    <n v="1"/>
  </r>
  <r>
    <n v="83"/>
    <n v="1"/>
    <n v="5400"/>
    <n v="35.5"/>
    <x v="3"/>
    <x v="3"/>
    <x v="3"/>
    <n v="1"/>
  </r>
  <r>
    <n v="84"/>
    <n v="0"/>
    <n v="6400"/>
    <n v="33.5"/>
    <x v="1"/>
    <x v="0"/>
    <x v="0"/>
    <n v="1"/>
  </r>
  <r>
    <n v="85"/>
    <n v="0"/>
    <n v="4600"/>
    <n v="34.4"/>
    <x v="0"/>
    <x v="1"/>
    <x v="0"/>
    <n v="1"/>
  </r>
  <r>
    <n v="86"/>
    <n v="0"/>
    <n v="5600"/>
    <n v="29.5"/>
    <x v="0"/>
    <x v="3"/>
    <x v="1"/>
    <n v="1"/>
  </r>
  <r>
    <n v="87"/>
    <n v="0"/>
    <n v="5400"/>
    <n v="32.799999999999997"/>
    <x v="1"/>
    <x v="3"/>
    <x v="0"/>
    <n v="1"/>
  </r>
  <r>
    <n v="88"/>
    <n v="0"/>
    <n v="4400"/>
    <n v="27.599999999999998"/>
    <x v="0"/>
    <x v="1"/>
    <x v="1"/>
    <n v="1"/>
  </r>
  <r>
    <n v="89"/>
    <n v="1"/>
    <n v="7800"/>
    <n v="40"/>
    <x v="0"/>
    <x v="2"/>
    <x v="2"/>
    <n v="1"/>
  </r>
  <r>
    <n v="90"/>
    <n v="0"/>
    <n v="4400"/>
    <n v="29.8"/>
    <x v="1"/>
    <x v="1"/>
    <x v="1"/>
    <n v="1"/>
  </r>
  <r>
    <n v="91"/>
    <n v="0"/>
    <n v="6200"/>
    <n v="36.299999999999997"/>
    <x v="1"/>
    <x v="0"/>
    <x v="3"/>
    <n v="1"/>
  </r>
  <r>
    <n v="92"/>
    <n v="0"/>
    <n v="6600"/>
    <n v="33.199999999999996"/>
    <x v="2"/>
    <x v="0"/>
    <x v="0"/>
    <n v="1"/>
  </r>
  <r>
    <n v="93"/>
    <n v="0"/>
    <n v="4800"/>
    <n v="40"/>
    <x v="0"/>
    <x v="1"/>
    <x v="2"/>
    <n v="1"/>
  </r>
  <r>
    <n v="94"/>
    <n v="0"/>
    <n v="8000"/>
    <n v="38.9"/>
    <x v="0"/>
    <x v="2"/>
    <x v="2"/>
    <n v="1"/>
  </r>
  <r>
    <n v="95"/>
    <n v="0"/>
    <n v="5000"/>
    <n v="33.5"/>
    <x v="0"/>
    <x v="1"/>
    <x v="0"/>
    <n v="1"/>
  </r>
  <r>
    <n v="96"/>
    <n v="0"/>
    <n v="5800"/>
    <n v="34.6"/>
    <x v="1"/>
    <x v="3"/>
    <x v="0"/>
    <n v="1"/>
  </r>
  <r>
    <n v="97"/>
    <n v="1"/>
    <n v="5200"/>
    <n v="37.400000000000006"/>
    <x v="0"/>
    <x v="1"/>
    <x v="2"/>
    <n v="1"/>
  </r>
  <r>
    <n v="98"/>
    <n v="0"/>
    <n v="3800"/>
    <n v="29.1"/>
    <x v="3"/>
    <x v="1"/>
    <x v="1"/>
    <n v="1"/>
  </r>
  <r>
    <n v="99"/>
    <n v="0"/>
    <n v="6400"/>
    <n v="38.6"/>
    <x v="1"/>
    <x v="0"/>
    <x v="2"/>
    <n v="1"/>
  </r>
  <r>
    <n v="100"/>
    <n v="0"/>
    <n v="6400"/>
    <n v="35"/>
    <x v="0"/>
    <x v="0"/>
    <x v="3"/>
    <n v="1"/>
  </r>
  <r>
    <n v="101"/>
    <n v="1"/>
    <n v="5200"/>
    <n v="40"/>
    <x v="2"/>
    <x v="1"/>
    <x v="2"/>
    <n v="1"/>
  </r>
  <r>
    <n v="102"/>
    <n v="1"/>
    <n v="7600"/>
    <n v="30"/>
    <x v="0"/>
    <x v="2"/>
    <x v="1"/>
    <n v="1"/>
  </r>
  <r>
    <n v="103"/>
    <n v="1"/>
    <n v="4000"/>
    <n v="32.299999999999997"/>
    <x v="3"/>
    <x v="1"/>
    <x v="0"/>
    <n v="1"/>
  </r>
  <r>
    <n v="104"/>
    <n v="0"/>
    <n v="6600"/>
    <n v="37.700000000000003"/>
    <x v="1"/>
    <x v="0"/>
    <x v="2"/>
    <n v="1"/>
  </r>
  <r>
    <n v="105"/>
    <n v="0"/>
    <n v="4400"/>
    <n v="32.200000000000003"/>
    <x v="2"/>
    <x v="1"/>
    <x v="0"/>
    <n v="1"/>
  </r>
  <r>
    <n v="106"/>
    <n v="0"/>
    <n v="6400"/>
    <n v="36.700000000000003"/>
    <x v="1"/>
    <x v="0"/>
    <x v="3"/>
    <n v="1"/>
  </r>
  <r>
    <n v="107"/>
    <n v="0"/>
    <n v="5800"/>
    <n v="37.700000000000003"/>
    <x v="3"/>
    <x v="3"/>
    <x v="2"/>
    <n v="1"/>
  </r>
  <r>
    <n v="108"/>
    <n v="1"/>
    <n v="8000"/>
    <n v="37"/>
    <x v="2"/>
    <x v="2"/>
    <x v="3"/>
    <n v="1"/>
  </r>
  <r>
    <n v="109"/>
    <n v="0"/>
    <n v="5200"/>
    <n v="32.9"/>
    <x v="2"/>
    <x v="1"/>
    <x v="0"/>
    <n v="1"/>
  </r>
  <r>
    <n v="110"/>
    <n v="1"/>
    <n v="5400"/>
    <n v="34.900000000000006"/>
    <x v="2"/>
    <x v="3"/>
    <x v="0"/>
    <n v="1"/>
  </r>
  <r>
    <n v="111"/>
    <n v="1"/>
    <n v="6600"/>
    <n v="34.900000000000006"/>
    <x v="0"/>
    <x v="0"/>
    <x v="0"/>
    <n v="1"/>
  </r>
  <r>
    <n v="112"/>
    <n v="1"/>
    <n v="6400"/>
    <n v="39.4"/>
    <x v="0"/>
    <x v="0"/>
    <x v="2"/>
    <n v="1"/>
  </r>
  <r>
    <n v="113"/>
    <n v="0"/>
    <n v="4000"/>
    <n v="36.5"/>
    <x v="0"/>
    <x v="1"/>
    <x v="3"/>
    <n v="1"/>
  </r>
  <r>
    <n v="114"/>
    <n v="0"/>
    <n v="5400"/>
    <n v="32.799999999999997"/>
    <x v="2"/>
    <x v="3"/>
    <x v="0"/>
    <n v="1"/>
  </r>
  <r>
    <n v="115"/>
    <n v="1"/>
    <n v="5000"/>
    <n v="31.299999999999997"/>
    <x v="0"/>
    <x v="1"/>
    <x v="1"/>
    <n v="1"/>
  </r>
  <r>
    <n v="116"/>
    <n v="0"/>
    <n v="6600"/>
    <n v="39.4"/>
    <x v="0"/>
    <x v="0"/>
    <x v="2"/>
    <n v="1"/>
  </r>
  <r>
    <n v="117"/>
    <n v="1"/>
    <n v="5400"/>
    <n v="38.4"/>
    <x v="0"/>
    <x v="3"/>
    <x v="2"/>
    <n v="1"/>
  </r>
  <r>
    <n v="118"/>
    <n v="1"/>
    <n v="6800"/>
    <n v="29.6"/>
    <x v="1"/>
    <x v="0"/>
    <x v="1"/>
    <n v="1"/>
  </r>
  <r>
    <n v="119"/>
    <n v="0"/>
    <n v="6400"/>
    <n v="38.1"/>
    <x v="0"/>
    <x v="0"/>
    <x v="2"/>
    <n v="1"/>
  </r>
  <r>
    <n v="120"/>
    <n v="0"/>
    <n v="3600"/>
    <n v="32.700000000000003"/>
    <x v="1"/>
    <x v="1"/>
    <x v="0"/>
    <n v="1"/>
  </r>
  <r>
    <n v="121"/>
    <n v="0"/>
    <n v="6600"/>
    <n v="35.9"/>
    <x v="1"/>
    <x v="0"/>
    <x v="3"/>
    <n v="1"/>
  </r>
  <r>
    <n v="122"/>
    <n v="0"/>
    <n v="8000"/>
    <n v="39"/>
    <x v="0"/>
    <x v="2"/>
    <x v="2"/>
    <n v="1"/>
  </r>
  <r>
    <n v="123"/>
    <n v="0"/>
    <n v="6000"/>
    <n v="38.9"/>
    <x v="1"/>
    <x v="3"/>
    <x v="2"/>
    <n v="1"/>
  </r>
  <r>
    <n v="124"/>
    <n v="0"/>
    <n v="4200"/>
    <n v="39.200000000000003"/>
    <x v="3"/>
    <x v="1"/>
    <x v="2"/>
    <n v="1"/>
  </r>
  <r>
    <n v="125"/>
    <n v="0"/>
    <n v="5200"/>
    <n v="29.8"/>
    <x v="0"/>
    <x v="1"/>
    <x v="1"/>
    <n v="1"/>
  </r>
  <r>
    <n v="126"/>
    <n v="0"/>
    <n v="4200"/>
    <n v="29.6"/>
    <x v="2"/>
    <x v="1"/>
    <x v="1"/>
    <n v="1"/>
  </r>
  <r>
    <n v="127"/>
    <n v="1"/>
    <n v="7400"/>
    <n v="38.6"/>
    <x v="0"/>
    <x v="2"/>
    <x v="2"/>
    <n v="1"/>
  </r>
  <r>
    <n v="128"/>
    <n v="0"/>
    <n v="6000"/>
    <n v="36.299999999999997"/>
    <x v="1"/>
    <x v="3"/>
    <x v="3"/>
    <n v="1"/>
  </r>
  <r>
    <n v="129"/>
    <n v="0"/>
    <n v="5800"/>
    <n v="40"/>
    <x v="1"/>
    <x v="3"/>
    <x v="2"/>
    <n v="1"/>
  </r>
  <r>
    <n v="130"/>
    <n v="1"/>
    <n v="7200"/>
    <n v="35"/>
    <x v="1"/>
    <x v="2"/>
    <x v="3"/>
    <n v="1"/>
  </r>
  <r>
    <n v="131"/>
    <n v="0"/>
    <n v="7200"/>
    <n v="38.799999999999997"/>
    <x v="1"/>
    <x v="2"/>
    <x v="2"/>
    <n v="1"/>
  </r>
  <r>
    <n v="132"/>
    <n v="0"/>
    <n v="7400"/>
    <n v="33.1"/>
    <x v="2"/>
    <x v="2"/>
    <x v="0"/>
    <n v="1"/>
  </r>
  <r>
    <n v="133"/>
    <n v="0"/>
    <n v="5000"/>
    <n v="27.9"/>
    <x v="3"/>
    <x v="1"/>
    <x v="1"/>
    <n v="1"/>
  </r>
  <r>
    <n v="134"/>
    <n v="0"/>
    <n v="7400"/>
    <n v="36.200000000000003"/>
    <x v="3"/>
    <x v="2"/>
    <x v="3"/>
    <n v="1"/>
  </r>
  <r>
    <n v="135"/>
    <n v="0"/>
    <n v="7200"/>
    <n v="37.700000000000003"/>
    <x v="1"/>
    <x v="2"/>
    <x v="2"/>
    <n v="1"/>
  </r>
  <r>
    <n v="136"/>
    <n v="0"/>
    <n v="5600"/>
    <n v="27.1"/>
    <x v="1"/>
    <x v="3"/>
    <x v="1"/>
    <n v="1"/>
  </r>
  <r>
    <n v="137"/>
    <n v="0"/>
    <n v="5600"/>
    <n v="37.799999999999997"/>
    <x v="0"/>
    <x v="3"/>
    <x v="2"/>
    <n v="1"/>
  </r>
  <r>
    <n v="138"/>
    <n v="1"/>
    <n v="5800"/>
    <n v="34.6"/>
    <x v="0"/>
    <x v="3"/>
    <x v="0"/>
    <n v="1"/>
  </r>
  <r>
    <n v="139"/>
    <n v="0"/>
    <n v="6200"/>
    <n v="36.9"/>
    <x v="1"/>
    <x v="0"/>
    <x v="3"/>
    <n v="1"/>
  </r>
  <r>
    <n v="140"/>
    <n v="0"/>
    <n v="7000"/>
    <n v="38.299999999999997"/>
    <x v="0"/>
    <x v="2"/>
    <x v="2"/>
    <n v="1"/>
  </r>
  <r>
    <n v="141"/>
    <n v="1"/>
    <n v="5400"/>
    <n v="31.7"/>
    <x v="2"/>
    <x v="3"/>
    <x v="1"/>
    <n v="1"/>
  </r>
  <r>
    <n v="142"/>
    <n v="0"/>
    <n v="8000"/>
    <n v="40"/>
    <x v="3"/>
    <x v="2"/>
    <x v="2"/>
    <n v="1"/>
  </r>
  <r>
    <n v="143"/>
    <n v="0"/>
    <n v="5400"/>
    <n v="34.6"/>
    <x v="3"/>
    <x v="3"/>
    <x v="0"/>
    <n v="1"/>
  </r>
  <r>
    <n v="144"/>
    <n v="0"/>
    <n v="5000"/>
    <n v="40"/>
    <x v="1"/>
    <x v="1"/>
    <x v="2"/>
    <n v="1"/>
  </r>
  <r>
    <n v="145"/>
    <n v="0"/>
    <n v="3000"/>
    <n v="29.2"/>
    <x v="3"/>
    <x v="1"/>
    <x v="1"/>
    <n v="1"/>
  </r>
  <r>
    <n v="146"/>
    <n v="0"/>
    <n v="4200"/>
    <n v="26.9"/>
    <x v="0"/>
    <x v="1"/>
    <x v="1"/>
    <n v="1"/>
  </r>
  <r>
    <n v="147"/>
    <n v="0"/>
    <n v="4200"/>
    <n v="22.599999999999998"/>
    <x v="3"/>
    <x v="1"/>
    <x v="1"/>
    <n v="1"/>
  </r>
  <r>
    <n v="148"/>
    <n v="0"/>
    <n v="3600"/>
    <n v="31.400000000000002"/>
    <x v="2"/>
    <x v="1"/>
    <x v="1"/>
    <n v="1"/>
  </r>
  <r>
    <n v="149"/>
    <n v="0"/>
    <n v="7000"/>
    <n v="36.5"/>
    <x v="0"/>
    <x v="2"/>
    <x v="3"/>
    <n v="1"/>
  </r>
  <r>
    <n v="150"/>
    <n v="0"/>
    <n v="5000"/>
    <n v="31.7"/>
    <x v="1"/>
    <x v="1"/>
    <x v="1"/>
    <n v="1"/>
  </r>
  <r>
    <n v="151"/>
    <n v="1"/>
    <n v="7000"/>
    <n v="35.200000000000003"/>
    <x v="3"/>
    <x v="2"/>
    <x v="3"/>
    <n v="1"/>
  </r>
  <r>
    <n v="152"/>
    <n v="0"/>
    <n v="5200"/>
    <n v="31"/>
    <x v="3"/>
    <x v="1"/>
    <x v="1"/>
    <n v="1"/>
  </r>
  <r>
    <n v="153"/>
    <n v="0"/>
    <n v="3400"/>
    <n v="29.2"/>
    <x v="1"/>
    <x v="1"/>
    <x v="1"/>
    <n v="1"/>
  </r>
  <r>
    <n v="154"/>
    <n v="0"/>
    <n v="6600"/>
    <n v="33.1"/>
    <x v="3"/>
    <x v="0"/>
    <x v="0"/>
    <n v="1"/>
  </r>
  <r>
    <n v="155"/>
    <n v="0"/>
    <n v="5600"/>
    <n v="30.7"/>
    <x v="0"/>
    <x v="3"/>
    <x v="1"/>
    <n v="1"/>
  </r>
  <r>
    <n v="156"/>
    <n v="0"/>
    <n v="6200"/>
    <n v="37.799999999999997"/>
    <x v="1"/>
    <x v="0"/>
    <x v="2"/>
    <n v="1"/>
  </r>
  <r>
    <n v="157"/>
    <n v="0"/>
    <n v="7400"/>
    <n v="37.400000000000006"/>
    <x v="3"/>
    <x v="2"/>
    <x v="2"/>
    <n v="1"/>
  </r>
  <r>
    <n v="158"/>
    <n v="0"/>
    <n v="3600"/>
    <n v="25.6"/>
    <x v="1"/>
    <x v="1"/>
    <x v="1"/>
    <n v="1"/>
  </r>
  <r>
    <n v="159"/>
    <n v="0"/>
    <n v="8000"/>
    <n v="37.299999999999997"/>
    <x v="2"/>
    <x v="2"/>
    <x v="2"/>
    <n v="1"/>
  </r>
  <r>
    <n v="160"/>
    <n v="0"/>
    <n v="5400"/>
    <n v="33.799999999999997"/>
    <x v="3"/>
    <x v="3"/>
    <x v="0"/>
    <n v="1"/>
  </r>
  <r>
    <n v="161"/>
    <n v="0"/>
    <n v="3800"/>
    <n v="34.300000000000004"/>
    <x v="1"/>
    <x v="1"/>
    <x v="0"/>
    <n v="1"/>
  </r>
  <r>
    <n v="162"/>
    <n v="0"/>
    <n v="5800"/>
    <n v="29.3"/>
    <x v="0"/>
    <x v="3"/>
    <x v="1"/>
    <n v="1"/>
  </r>
  <r>
    <n v="163"/>
    <n v="0"/>
    <n v="4400"/>
    <n v="32.400000000000006"/>
    <x v="3"/>
    <x v="1"/>
    <x v="0"/>
    <n v="1"/>
  </r>
  <r>
    <n v="164"/>
    <n v="0"/>
    <n v="8000"/>
    <n v="39.700000000000003"/>
    <x v="2"/>
    <x v="2"/>
    <x v="2"/>
    <n v="1"/>
  </r>
  <r>
    <n v="165"/>
    <n v="0"/>
    <n v="5800"/>
    <n v="40"/>
    <x v="2"/>
    <x v="3"/>
    <x v="2"/>
    <n v="1"/>
  </r>
  <r>
    <n v="166"/>
    <n v="0"/>
    <n v="4600"/>
    <n v="29.3"/>
    <x v="1"/>
    <x v="1"/>
    <x v="1"/>
    <n v="1"/>
  </r>
  <r>
    <n v="167"/>
    <n v="0"/>
    <n v="6400"/>
    <n v="31.7"/>
    <x v="0"/>
    <x v="0"/>
    <x v="1"/>
    <n v="1"/>
  </r>
  <r>
    <n v="168"/>
    <n v="0"/>
    <n v="4800"/>
    <n v="31.299999999999997"/>
    <x v="0"/>
    <x v="1"/>
    <x v="1"/>
    <n v="1"/>
  </r>
  <r>
    <n v="169"/>
    <n v="0"/>
    <n v="6400"/>
    <n v="31.200000000000003"/>
    <x v="1"/>
    <x v="0"/>
    <x v="1"/>
    <n v="1"/>
  </r>
  <r>
    <n v="170"/>
    <n v="0"/>
    <n v="5800"/>
    <n v="38"/>
    <x v="0"/>
    <x v="3"/>
    <x v="2"/>
    <n v="1"/>
  </r>
  <r>
    <n v="171"/>
    <n v="1"/>
    <n v="4800"/>
    <n v="29.1"/>
    <x v="2"/>
    <x v="1"/>
    <x v="1"/>
    <n v="1"/>
  </r>
  <r>
    <n v="172"/>
    <n v="0"/>
    <n v="5400"/>
    <n v="33.299999999999997"/>
    <x v="1"/>
    <x v="3"/>
    <x v="0"/>
    <n v="1"/>
  </r>
  <r>
    <n v="173"/>
    <n v="0"/>
    <n v="5600"/>
    <n v="36.1"/>
    <x v="1"/>
    <x v="3"/>
    <x v="3"/>
    <n v="1"/>
  </r>
  <r>
    <n v="174"/>
    <n v="0"/>
    <n v="5400"/>
    <n v="31.299999999999997"/>
    <x v="0"/>
    <x v="3"/>
    <x v="1"/>
    <n v="1"/>
  </r>
  <r>
    <n v="175"/>
    <n v="1"/>
    <n v="4800"/>
    <n v="30.2"/>
    <x v="2"/>
    <x v="1"/>
    <x v="1"/>
    <n v="1"/>
  </r>
  <r>
    <n v="176"/>
    <n v="1"/>
    <n v="5400"/>
    <n v="37.700000000000003"/>
    <x v="0"/>
    <x v="3"/>
    <x v="2"/>
    <n v="1"/>
  </r>
  <r>
    <n v="177"/>
    <n v="0"/>
    <n v="4000"/>
    <n v="33.1"/>
    <x v="1"/>
    <x v="1"/>
    <x v="0"/>
    <n v="1"/>
  </r>
  <r>
    <n v="178"/>
    <n v="1"/>
    <n v="5600"/>
    <n v="33.6"/>
    <x v="2"/>
    <x v="3"/>
    <x v="0"/>
    <n v="1"/>
  </r>
  <r>
    <n v="179"/>
    <n v="0"/>
    <n v="5400"/>
    <n v="31.200000000000003"/>
    <x v="2"/>
    <x v="3"/>
    <x v="1"/>
    <n v="1"/>
  </r>
  <r>
    <n v="180"/>
    <n v="0"/>
    <n v="5200"/>
    <n v="27.3"/>
    <x v="0"/>
    <x v="1"/>
    <x v="1"/>
    <n v="1"/>
  </r>
  <r>
    <n v="181"/>
    <n v="0"/>
    <n v="5600"/>
    <n v="33.299999999999997"/>
    <x v="3"/>
    <x v="3"/>
    <x v="0"/>
    <n v="1"/>
  </r>
  <r>
    <n v="182"/>
    <n v="1"/>
    <n v="6600"/>
    <n v="40"/>
    <x v="0"/>
    <x v="0"/>
    <x v="2"/>
    <n v="1"/>
  </r>
  <r>
    <n v="183"/>
    <n v="0"/>
    <n v="7400"/>
    <n v="33.4"/>
    <x v="3"/>
    <x v="2"/>
    <x v="0"/>
    <n v="1"/>
  </r>
  <r>
    <n v="184"/>
    <n v="1"/>
    <n v="6600"/>
    <n v="39.5"/>
    <x v="0"/>
    <x v="0"/>
    <x v="2"/>
    <n v="1"/>
  </r>
  <r>
    <n v="185"/>
    <n v="0"/>
    <n v="6000"/>
    <n v="34"/>
    <x v="1"/>
    <x v="3"/>
    <x v="0"/>
    <n v="1"/>
  </r>
  <r>
    <n v="186"/>
    <n v="0"/>
    <n v="6400"/>
    <n v="37.299999999999997"/>
    <x v="1"/>
    <x v="0"/>
    <x v="2"/>
    <n v="1"/>
  </r>
  <r>
    <n v="187"/>
    <n v="0"/>
    <n v="6800"/>
    <n v="39.900000000000006"/>
    <x v="1"/>
    <x v="0"/>
    <x v="2"/>
    <n v="1"/>
  </r>
  <r>
    <n v="188"/>
    <n v="0"/>
    <n v="5200"/>
    <n v="29.3"/>
    <x v="3"/>
    <x v="1"/>
    <x v="1"/>
    <n v="1"/>
  </r>
  <r>
    <n v="189"/>
    <n v="1"/>
    <n v="6800"/>
    <n v="37.599999999999994"/>
    <x v="1"/>
    <x v="0"/>
    <x v="2"/>
    <n v="1"/>
  </r>
  <r>
    <n v="190"/>
    <n v="0"/>
    <n v="6600"/>
    <n v="33.4"/>
    <x v="1"/>
    <x v="0"/>
    <x v="0"/>
    <n v="1"/>
  </r>
  <r>
    <n v="191"/>
    <n v="0"/>
    <n v="6800"/>
    <n v="31.9"/>
    <x v="3"/>
    <x v="0"/>
    <x v="0"/>
    <n v="1"/>
  </r>
  <r>
    <n v="192"/>
    <n v="1"/>
    <n v="7000"/>
    <n v="40"/>
    <x v="2"/>
    <x v="2"/>
    <x v="2"/>
    <n v="1"/>
  </r>
  <r>
    <n v="193"/>
    <n v="0"/>
    <n v="4600"/>
    <n v="31.5"/>
    <x v="3"/>
    <x v="1"/>
    <x v="1"/>
    <n v="1"/>
  </r>
  <r>
    <n v="194"/>
    <n v="1"/>
    <n v="6600"/>
    <n v="29.1"/>
    <x v="1"/>
    <x v="0"/>
    <x v="1"/>
    <n v="1"/>
  </r>
  <r>
    <n v="195"/>
    <n v="0"/>
    <n v="6200"/>
    <n v="33.299999999999997"/>
    <x v="1"/>
    <x v="0"/>
    <x v="0"/>
    <n v="1"/>
  </r>
  <r>
    <n v="196"/>
    <n v="0"/>
    <n v="6000"/>
    <n v="35.9"/>
    <x v="0"/>
    <x v="3"/>
    <x v="3"/>
    <n v="1"/>
  </r>
  <r>
    <n v="197"/>
    <n v="1"/>
    <n v="4800"/>
    <n v="26.200000000000003"/>
    <x v="0"/>
    <x v="1"/>
    <x v="1"/>
    <n v="1"/>
  </r>
  <r>
    <n v="198"/>
    <n v="0"/>
    <n v="4600"/>
    <n v="29.8"/>
    <x v="2"/>
    <x v="1"/>
    <x v="1"/>
    <n v="1"/>
  </r>
  <r>
    <n v="199"/>
    <n v="1"/>
    <n v="8000"/>
    <n v="35.299999999999997"/>
    <x v="2"/>
    <x v="2"/>
    <x v="3"/>
    <n v="1"/>
  </r>
  <r>
    <n v="200"/>
    <n v="1"/>
    <n v="6200"/>
    <n v="33.700000000000003"/>
    <x v="0"/>
    <x v="0"/>
    <x v="0"/>
    <n v="1"/>
  </r>
  <r>
    <n v="201"/>
    <n v="0"/>
    <n v="4400"/>
    <n v="31.5"/>
    <x v="0"/>
    <x v="1"/>
    <x v="1"/>
    <n v="1"/>
  </r>
  <r>
    <n v="202"/>
    <n v="0"/>
    <n v="4600"/>
    <n v="30.7"/>
    <x v="0"/>
    <x v="1"/>
    <x v="1"/>
    <n v="1"/>
  </r>
  <r>
    <n v="203"/>
    <n v="0"/>
    <n v="5000"/>
    <n v="30.099999999999998"/>
    <x v="3"/>
    <x v="1"/>
    <x v="1"/>
    <n v="1"/>
  </r>
  <r>
    <n v="204"/>
    <n v="1"/>
    <n v="8000"/>
    <n v="37.400000000000006"/>
    <x v="2"/>
    <x v="2"/>
    <x v="2"/>
    <n v="1"/>
  </r>
  <r>
    <n v="205"/>
    <n v="0"/>
    <n v="4600"/>
    <n v="28.700000000000003"/>
    <x v="0"/>
    <x v="1"/>
    <x v="1"/>
    <n v="1"/>
  </r>
  <r>
    <n v="206"/>
    <n v="0"/>
    <n v="6200"/>
    <n v="34"/>
    <x v="0"/>
    <x v="0"/>
    <x v="0"/>
    <n v="1"/>
  </r>
  <r>
    <n v="207"/>
    <n v="1"/>
    <n v="5200"/>
    <n v="39"/>
    <x v="1"/>
    <x v="1"/>
    <x v="2"/>
    <n v="1"/>
  </r>
  <r>
    <n v="208"/>
    <n v="0"/>
    <n v="5000"/>
    <n v="39.5"/>
    <x v="3"/>
    <x v="1"/>
    <x v="2"/>
    <n v="1"/>
  </r>
  <r>
    <n v="209"/>
    <n v="0"/>
    <n v="7000"/>
    <n v="40"/>
    <x v="2"/>
    <x v="2"/>
    <x v="2"/>
    <n v="1"/>
  </r>
  <r>
    <n v="210"/>
    <n v="0"/>
    <n v="5400"/>
    <n v="39.4"/>
    <x v="1"/>
    <x v="3"/>
    <x v="2"/>
    <n v="1"/>
  </r>
  <r>
    <n v="211"/>
    <n v="0"/>
    <n v="5200"/>
    <n v="31.5"/>
    <x v="1"/>
    <x v="1"/>
    <x v="1"/>
    <n v="1"/>
  </r>
  <r>
    <n v="212"/>
    <n v="1"/>
    <n v="5800"/>
    <n v="32"/>
    <x v="0"/>
    <x v="3"/>
    <x v="0"/>
    <n v="1"/>
  </r>
  <r>
    <n v="213"/>
    <n v="0"/>
    <n v="7000"/>
    <n v="40"/>
    <x v="0"/>
    <x v="2"/>
    <x v="2"/>
    <n v="1"/>
  </r>
  <r>
    <n v="214"/>
    <n v="0"/>
    <n v="4800"/>
    <n v="34.4"/>
    <x v="1"/>
    <x v="1"/>
    <x v="0"/>
    <n v="1"/>
  </r>
  <r>
    <n v="215"/>
    <n v="0"/>
    <n v="5800"/>
    <n v="35"/>
    <x v="0"/>
    <x v="3"/>
    <x v="3"/>
    <n v="1"/>
  </r>
  <r>
    <n v="216"/>
    <n v="1"/>
    <n v="5800"/>
    <n v="33.199999999999996"/>
    <x v="0"/>
    <x v="3"/>
    <x v="0"/>
    <n v="1"/>
  </r>
  <r>
    <n v="217"/>
    <n v="0"/>
    <n v="5600"/>
    <n v="34.900000000000006"/>
    <x v="3"/>
    <x v="3"/>
    <x v="0"/>
    <n v="1"/>
  </r>
  <r>
    <n v="218"/>
    <n v="0"/>
    <n v="5000"/>
    <n v="30.8"/>
    <x v="1"/>
    <x v="1"/>
    <x v="1"/>
    <n v="1"/>
  </r>
  <r>
    <n v="219"/>
    <n v="1"/>
    <n v="5200"/>
    <n v="36.5"/>
    <x v="3"/>
    <x v="1"/>
    <x v="3"/>
    <n v="1"/>
  </r>
  <r>
    <n v="220"/>
    <n v="0"/>
    <n v="5400"/>
    <n v="30.4"/>
    <x v="2"/>
    <x v="3"/>
    <x v="1"/>
    <n v="1"/>
  </r>
  <r>
    <n v="221"/>
    <n v="1"/>
    <n v="6800"/>
    <n v="30"/>
    <x v="3"/>
    <x v="0"/>
    <x v="1"/>
    <n v="1"/>
  </r>
  <r>
    <n v="222"/>
    <n v="0"/>
    <n v="6000"/>
    <n v="34.799999999999997"/>
    <x v="0"/>
    <x v="3"/>
    <x v="0"/>
    <n v="1"/>
  </r>
  <r>
    <n v="223"/>
    <n v="0"/>
    <n v="7200"/>
    <n v="40"/>
    <x v="1"/>
    <x v="2"/>
    <x v="2"/>
    <n v="1"/>
  </r>
  <r>
    <n v="224"/>
    <n v="1"/>
    <n v="6200"/>
    <n v="40"/>
    <x v="2"/>
    <x v="0"/>
    <x v="2"/>
    <n v="1"/>
  </r>
  <r>
    <n v="225"/>
    <n v="1"/>
    <n v="4400"/>
    <n v="34.5"/>
    <x v="0"/>
    <x v="1"/>
    <x v="0"/>
    <n v="1"/>
  </r>
  <r>
    <n v="226"/>
    <n v="0"/>
    <n v="5600"/>
    <n v="30.4"/>
    <x v="1"/>
    <x v="3"/>
    <x v="1"/>
    <n v="1"/>
  </r>
  <r>
    <n v="227"/>
    <n v="1"/>
    <n v="5600"/>
    <n v="35.9"/>
    <x v="0"/>
    <x v="3"/>
    <x v="3"/>
    <n v="1"/>
  </r>
  <r>
    <n v="228"/>
    <n v="0"/>
    <n v="3800"/>
    <n v="36.1"/>
    <x v="1"/>
    <x v="1"/>
    <x v="3"/>
    <n v="1"/>
  </r>
  <r>
    <n v="229"/>
    <n v="1"/>
    <n v="6000"/>
    <n v="35.4"/>
    <x v="2"/>
    <x v="3"/>
    <x v="3"/>
    <n v="1"/>
  </r>
  <r>
    <n v="230"/>
    <n v="0"/>
    <n v="4200"/>
    <n v="34.1"/>
    <x v="3"/>
    <x v="1"/>
    <x v="0"/>
    <n v="1"/>
  </r>
  <r>
    <n v="231"/>
    <n v="0"/>
    <n v="6000"/>
    <n v="32.200000000000003"/>
    <x v="2"/>
    <x v="3"/>
    <x v="0"/>
    <n v="1"/>
  </r>
  <r>
    <n v="232"/>
    <n v="0"/>
    <n v="5000"/>
    <n v="29.3"/>
    <x v="3"/>
    <x v="1"/>
    <x v="1"/>
    <n v="1"/>
  </r>
  <r>
    <n v="233"/>
    <n v="1"/>
    <n v="6200"/>
    <n v="39.5"/>
    <x v="1"/>
    <x v="0"/>
    <x v="2"/>
    <n v="1"/>
  </r>
  <r>
    <n v="234"/>
    <n v="0"/>
    <n v="4800"/>
    <n v="34"/>
    <x v="0"/>
    <x v="1"/>
    <x v="0"/>
    <n v="1"/>
  </r>
  <r>
    <n v="235"/>
    <n v="0"/>
    <n v="8000"/>
    <n v="39.1"/>
    <x v="1"/>
    <x v="2"/>
    <x v="2"/>
    <n v="1"/>
  </r>
  <r>
    <n v="236"/>
    <n v="1"/>
    <n v="5600"/>
    <n v="29.8"/>
    <x v="2"/>
    <x v="3"/>
    <x v="1"/>
    <n v="1"/>
  </r>
  <r>
    <n v="237"/>
    <n v="0"/>
    <n v="6600"/>
    <n v="34.5"/>
    <x v="3"/>
    <x v="0"/>
    <x v="0"/>
    <n v="1"/>
  </r>
  <r>
    <n v="238"/>
    <n v="1"/>
    <n v="6600"/>
    <n v="36"/>
    <x v="1"/>
    <x v="0"/>
    <x v="3"/>
    <n v="1"/>
  </r>
  <r>
    <n v="239"/>
    <n v="1"/>
    <n v="5800"/>
    <n v="28.599999999999998"/>
    <x v="3"/>
    <x v="3"/>
    <x v="1"/>
    <n v="1"/>
  </r>
  <r>
    <n v="240"/>
    <n v="0"/>
    <n v="7000"/>
    <n v="38.199999999999996"/>
    <x v="1"/>
    <x v="2"/>
    <x v="2"/>
    <n v="1"/>
  </r>
  <r>
    <n v="241"/>
    <n v="0"/>
    <n v="6200"/>
    <n v="30.5"/>
    <x v="0"/>
    <x v="0"/>
    <x v="1"/>
    <n v="1"/>
  </r>
  <r>
    <n v="242"/>
    <n v="0"/>
    <n v="6600"/>
    <n v="30.7"/>
    <x v="1"/>
    <x v="0"/>
    <x v="1"/>
    <n v="1"/>
  </r>
  <r>
    <n v="243"/>
    <n v="0"/>
    <n v="8000"/>
    <n v="37.5"/>
    <x v="0"/>
    <x v="2"/>
    <x v="2"/>
    <n v="1"/>
  </r>
  <r>
    <n v="244"/>
    <n v="0"/>
    <n v="6200"/>
    <n v="30.9"/>
    <x v="3"/>
    <x v="0"/>
    <x v="1"/>
    <n v="1"/>
  </r>
  <r>
    <n v="245"/>
    <n v="0"/>
    <n v="5400"/>
    <n v="37.799999999999997"/>
    <x v="3"/>
    <x v="3"/>
    <x v="2"/>
    <n v="1"/>
  </r>
  <r>
    <n v="246"/>
    <n v="1"/>
    <n v="6600"/>
    <n v="31.400000000000002"/>
    <x v="0"/>
    <x v="0"/>
    <x v="1"/>
    <n v="1"/>
  </r>
  <r>
    <n v="247"/>
    <n v="0"/>
    <n v="5400"/>
    <n v="31.9"/>
    <x v="0"/>
    <x v="3"/>
    <x v="0"/>
    <n v="1"/>
  </r>
  <r>
    <n v="248"/>
    <n v="0"/>
    <n v="5600"/>
    <n v="31.9"/>
    <x v="1"/>
    <x v="3"/>
    <x v="0"/>
    <n v="1"/>
  </r>
  <r>
    <n v="249"/>
    <n v="0"/>
    <n v="6400"/>
    <n v="35.099999999999994"/>
    <x v="0"/>
    <x v="0"/>
    <x v="3"/>
    <n v="1"/>
  </r>
  <r>
    <n v="250"/>
    <n v="0"/>
    <n v="6600"/>
    <n v="34.900000000000006"/>
    <x v="0"/>
    <x v="0"/>
    <x v="0"/>
    <n v="1"/>
  </r>
  <r>
    <n v="251"/>
    <n v="1"/>
    <n v="8000"/>
    <n v="40"/>
    <x v="0"/>
    <x v="2"/>
    <x v="2"/>
    <n v="1"/>
  </r>
  <r>
    <n v="252"/>
    <n v="0"/>
    <n v="6400"/>
    <n v="27.9"/>
    <x v="0"/>
    <x v="0"/>
    <x v="1"/>
    <n v="1"/>
  </r>
  <r>
    <n v="253"/>
    <n v="0"/>
    <n v="4000"/>
    <n v="33.5"/>
    <x v="1"/>
    <x v="1"/>
    <x v="0"/>
    <n v="1"/>
  </r>
  <r>
    <n v="254"/>
    <n v="0"/>
    <n v="6200"/>
    <n v="35.799999999999997"/>
    <x v="0"/>
    <x v="0"/>
    <x v="3"/>
    <n v="1"/>
  </r>
  <r>
    <n v="255"/>
    <n v="1"/>
    <n v="5800"/>
    <n v="35.799999999999997"/>
    <x v="2"/>
    <x v="3"/>
    <x v="3"/>
    <n v="1"/>
  </r>
  <r>
    <n v="256"/>
    <n v="0"/>
    <n v="5800"/>
    <n v="33.4"/>
    <x v="0"/>
    <x v="3"/>
    <x v="0"/>
    <n v="1"/>
  </r>
  <r>
    <n v="257"/>
    <n v="0"/>
    <n v="5200"/>
    <n v="29"/>
    <x v="1"/>
    <x v="1"/>
    <x v="1"/>
    <n v="1"/>
  </r>
  <r>
    <n v="258"/>
    <n v="0"/>
    <n v="4600"/>
    <n v="35.799999999999997"/>
    <x v="0"/>
    <x v="1"/>
    <x v="3"/>
    <n v="1"/>
  </r>
  <r>
    <n v="259"/>
    <n v="0"/>
    <n v="5200"/>
    <n v="33.5"/>
    <x v="1"/>
    <x v="1"/>
    <x v="0"/>
    <n v="1"/>
  </r>
  <r>
    <n v="260"/>
    <n v="0"/>
    <n v="6400"/>
    <n v="35.200000000000003"/>
    <x v="3"/>
    <x v="0"/>
    <x v="3"/>
    <n v="1"/>
  </r>
  <r>
    <n v="261"/>
    <n v="1"/>
    <n v="6000"/>
    <n v="33.799999999999997"/>
    <x v="1"/>
    <x v="3"/>
    <x v="0"/>
    <n v="1"/>
  </r>
  <r>
    <n v="262"/>
    <n v="0"/>
    <n v="6000"/>
    <n v="33.1"/>
    <x v="3"/>
    <x v="3"/>
    <x v="0"/>
    <n v="1"/>
  </r>
  <r>
    <n v="263"/>
    <n v="1"/>
    <n v="4600"/>
    <n v="39.900000000000006"/>
    <x v="1"/>
    <x v="1"/>
    <x v="2"/>
    <n v="1"/>
  </r>
  <r>
    <n v="264"/>
    <n v="0"/>
    <n v="6200"/>
    <n v="36.299999999999997"/>
    <x v="0"/>
    <x v="0"/>
    <x v="3"/>
    <n v="1"/>
  </r>
  <r>
    <n v="265"/>
    <n v="0"/>
    <n v="5400"/>
    <n v="28.1"/>
    <x v="1"/>
    <x v="3"/>
    <x v="1"/>
    <n v="1"/>
  </r>
  <r>
    <n v="266"/>
    <n v="1"/>
    <n v="6600"/>
    <n v="34.4"/>
    <x v="0"/>
    <x v="0"/>
    <x v="0"/>
    <n v="1"/>
  </r>
  <r>
    <n v="267"/>
    <n v="1"/>
    <n v="5200"/>
    <n v="33"/>
    <x v="0"/>
    <x v="1"/>
    <x v="0"/>
    <n v="1"/>
  </r>
  <r>
    <n v="268"/>
    <n v="1"/>
    <n v="7400"/>
    <n v="35.200000000000003"/>
    <x v="3"/>
    <x v="2"/>
    <x v="3"/>
    <n v="1"/>
  </r>
  <r>
    <n v="269"/>
    <n v="1"/>
    <n v="4000"/>
    <n v="31.5"/>
    <x v="0"/>
    <x v="1"/>
    <x v="1"/>
    <n v="1"/>
  </r>
  <r>
    <n v="270"/>
    <n v="1"/>
    <n v="5400"/>
    <n v="34.900000000000006"/>
    <x v="0"/>
    <x v="3"/>
    <x v="0"/>
    <n v="1"/>
  </r>
  <r>
    <n v="271"/>
    <n v="0"/>
    <n v="2200"/>
    <n v="28.3"/>
    <x v="1"/>
    <x v="1"/>
    <x v="1"/>
    <n v="1"/>
  </r>
  <r>
    <n v="272"/>
    <n v="0"/>
    <n v="4800"/>
    <n v="34.300000000000004"/>
    <x v="0"/>
    <x v="1"/>
    <x v="0"/>
    <n v="1"/>
  </r>
  <r>
    <n v="273"/>
    <n v="0"/>
    <n v="6800"/>
    <n v="33.1"/>
    <x v="0"/>
    <x v="0"/>
    <x v="0"/>
    <n v="1"/>
  </r>
  <r>
    <n v="274"/>
    <n v="0"/>
    <n v="5200"/>
    <n v="32.5"/>
    <x v="1"/>
    <x v="1"/>
    <x v="0"/>
    <n v="1"/>
  </r>
  <r>
    <n v="275"/>
    <n v="0"/>
    <n v="5800"/>
    <n v="33"/>
    <x v="0"/>
    <x v="3"/>
    <x v="0"/>
    <n v="1"/>
  </r>
  <r>
    <n v="276"/>
    <n v="0"/>
    <n v="7000"/>
    <n v="30.8"/>
    <x v="0"/>
    <x v="2"/>
    <x v="1"/>
    <n v="1"/>
  </r>
  <r>
    <n v="277"/>
    <n v="0"/>
    <n v="4600"/>
    <n v="31.400000000000002"/>
    <x v="1"/>
    <x v="1"/>
    <x v="1"/>
    <n v="1"/>
  </r>
  <r>
    <n v="278"/>
    <n v="0"/>
    <n v="7000"/>
    <n v="36.5"/>
    <x v="0"/>
    <x v="2"/>
    <x v="3"/>
    <n v="1"/>
  </r>
  <r>
    <n v="279"/>
    <n v="0"/>
    <n v="4800"/>
    <n v="27.799999999999997"/>
    <x v="1"/>
    <x v="1"/>
    <x v="1"/>
    <n v="1"/>
  </r>
  <r>
    <n v="280"/>
    <n v="0"/>
    <n v="5000"/>
    <n v="38.799999999999997"/>
    <x v="3"/>
    <x v="1"/>
    <x v="2"/>
    <n v="1"/>
  </r>
  <r>
    <n v="281"/>
    <n v="1"/>
    <n v="6400"/>
    <n v="31.9"/>
    <x v="3"/>
    <x v="0"/>
    <x v="0"/>
    <n v="1"/>
  </r>
  <r>
    <n v="282"/>
    <n v="0"/>
    <n v="7200"/>
    <n v="34.5"/>
    <x v="3"/>
    <x v="2"/>
    <x v="0"/>
    <n v="1"/>
  </r>
  <r>
    <n v="283"/>
    <n v="1"/>
    <n v="7200"/>
    <n v="36.4"/>
    <x v="2"/>
    <x v="2"/>
    <x v="3"/>
    <n v="1"/>
  </r>
  <r>
    <n v="284"/>
    <n v="0"/>
    <n v="6600"/>
    <n v="40"/>
    <x v="2"/>
    <x v="0"/>
    <x v="2"/>
    <n v="1"/>
  </r>
  <r>
    <n v="285"/>
    <n v="0"/>
    <n v="6200"/>
    <n v="39.900000000000006"/>
    <x v="1"/>
    <x v="0"/>
    <x v="2"/>
    <n v="1"/>
  </r>
  <r>
    <n v="286"/>
    <n v="0"/>
    <n v="6800"/>
    <n v="31.400000000000002"/>
    <x v="0"/>
    <x v="0"/>
    <x v="1"/>
    <n v="1"/>
  </r>
  <r>
    <n v="287"/>
    <n v="0"/>
    <n v="5600"/>
    <n v="33.6"/>
    <x v="1"/>
    <x v="3"/>
    <x v="0"/>
    <n v="1"/>
  </r>
  <r>
    <n v="288"/>
    <n v="0"/>
    <n v="4000"/>
    <n v="35.099999999999994"/>
    <x v="1"/>
    <x v="1"/>
    <x v="3"/>
    <n v="1"/>
  </r>
  <r>
    <n v="289"/>
    <n v="0"/>
    <n v="4400"/>
    <n v="31.299999999999997"/>
    <x v="3"/>
    <x v="1"/>
    <x v="1"/>
    <n v="1"/>
  </r>
  <r>
    <n v="290"/>
    <n v="0"/>
    <n v="5000"/>
    <n v="28.599999999999998"/>
    <x v="3"/>
    <x v="1"/>
    <x v="1"/>
    <n v="1"/>
  </r>
  <r>
    <n v="291"/>
    <n v="1"/>
    <n v="8000"/>
    <n v="30.5"/>
    <x v="0"/>
    <x v="2"/>
    <x v="1"/>
    <n v="1"/>
  </r>
  <r>
    <n v="292"/>
    <n v="1"/>
    <n v="4800"/>
    <n v="26.7"/>
    <x v="0"/>
    <x v="1"/>
    <x v="1"/>
    <n v="1"/>
  </r>
  <r>
    <n v="293"/>
    <n v="0"/>
    <n v="6200"/>
    <n v="33"/>
    <x v="2"/>
    <x v="0"/>
    <x v="0"/>
    <n v="1"/>
  </r>
  <r>
    <n v="294"/>
    <n v="1"/>
    <n v="3000"/>
    <n v="28.4"/>
    <x v="0"/>
    <x v="1"/>
    <x v="1"/>
    <n v="1"/>
  </r>
  <r>
    <n v="295"/>
    <n v="0"/>
    <n v="7000"/>
    <n v="32.700000000000003"/>
    <x v="0"/>
    <x v="2"/>
    <x v="0"/>
    <n v="1"/>
  </r>
  <r>
    <n v="296"/>
    <n v="0"/>
    <n v="5000"/>
    <n v="27.1"/>
    <x v="0"/>
    <x v="1"/>
    <x v="1"/>
    <n v="1"/>
  </r>
  <r>
    <n v="297"/>
    <n v="0"/>
    <n v="5800"/>
    <n v="34"/>
    <x v="1"/>
    <x v="3"/>
    <x v="0"/>
    <n v="1"/>
  </r>
  <r>
    <n v="298"/>
    <n v="1"/>
    <n v="6200"/>
    <n v="34.5"/>
    <x v="0"/>
    <x v="0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8" firstHeaderRow="0" firstDataRow="1" firstDataCol="1"/>
  <pivotFields count="10">
    <pivotField showAll="0"/>
    <pivotField dataField="1"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" fld="7" baseField="4" baseItem="3"/>
    <dataField name="Total Sold" fld="1" baseField="4" baseItem="3"/>
    <dataField name="% Sold" fld="8" baseField="4" baseItem="3" numFmtId="10"/>
    <dataField name=" Expected sales" fld="9" baseField="4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K28" sqref="K28"/>
    </sheetView>
  </sheetViews>
  <sheetFormatPr defaultRowHeight="15" x14ac:dyDescent="0.25"/>
  <cols>
    <col min="3" max="3" width="6.140625" customWidth="1"/>
    <col min="5" max="5" width="9.85546875" customWidth="1"/>
    <col min="6" max="6" width="7" customWidth="1"/>
    <col min="9" max="9" width="7.28515625" customWidth="1"/>
    <col min="12" max="12" width="7.7109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8.75" x14ac:dyDescent="0.3">
      <c r="A3" s="1"/>
      <c r="B3" s="1"/>
      <c r="C3" s="1"/>
      <c r="D3" s="1"/>
      <c r="E3" s="1"/>
      <c r="F3" s="1"/>
      <c r="G3" s="5" t="s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/>
      <c r="B5" s="1"/>
      <c r="C5" s="1"/>
      <c r="D5" s="1"/>
      <c r="E5" s="1"/>
      <c r="F5" s="1"/>
      <c r="G5" s="2" t="s">
        <v>2</v>
      </c>
      <c r="H5" s="2">
        <v>10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2" t="s">
        <v>3</v>
      </c>
      <c r="H6" s="2">
        <v>20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/>
      <c r="B8" s="1"/>
      <c r="C8" s="1"/>
      <c r="D8" s="1"/>
      <c r="E8" s="1"/>
      <c r="F8" s="1"/>
      <c r="G8" s="4" t="s">
        <v>4</v>
      </c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1"/>
      <c r="B9" s="1"/>
      <c r="C9" s="1"/>
      <c r="D9" s="1"/>
      <c r="E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/>
      <c r="B10" s="1"/>
      <c r="C10" s="1"/>
      <c r="D10" s="1"/>
      <c r="E10" s="1"/>
      <c r="F10" t="s">
        <v>6</v>
      </c>
      <c r="G10" s="1" t="s">
        <v>7</v>
      </c>
      <c r="H10" s="1"/>
      <c r="I10" s="1" t="s">
        <v>8</v>
      </c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1"/>
      <c r="D13" s="2" t="s">
        <v>2</v>
      </c>
      <c r="E13" s="2">
        <v>8</v>
      </c>
      <c r="F13" s="1"/>
      <c r="G13" s="2" t="s">
        <v>2</v>
      </c>
      <c r="H13" s="2">
        <v>0</v>
      </c>
      <c r="I13" s="1"/>
      <c r="J13" s="2" t="s">
        <v>2</v>
      </c>
      <c r="K13" s="2">
        <v>2</v>
      </c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1"/>
      <c r="D14" s="2" t="s">
        <v>3</v>
      </c>
      <c r="E14" s="2">
        <v>5</v>
      </c>
      <c r="F14" s="1"/>
      <c r="G14" s="2" t="s">
        <v>3</v>
      </c>
      <c r="H14" s="2">
        <v>10</v>
      </c>
      <c r="I14" s="1"/>
      <c r="J14" s="2" t="s">
        <v>3</v>
      </c>
      <c r="K14" s="2">
        <v>5</v>
      </c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1"/>
      <c r="C16" s="1"/>
      <c r="D16" s="4" t="s">
        <v>9</v>
      </c>
      <c r="E16" s="4"/>
      <c r="F16" s="1"/>
      <c r="G16" s="1"/>
      <c r="H16" s="1"/>
      <c r="I16" s="1"/>
      <c r="J16" s="4" t="s">
        <v>9</v>
      </c>
      <c r="K16" s="4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 t="s">
        <v>5</v>
      </c>
      <c r="E18" s="3" t="s">
        <v>6</v>
      </c>
      <c r="F18" s="1"/>
      <c r="G18" s="1"/>
      <c r="H18" s="1"/>
      <c r="I18" s="1"/>
      <c r="J18" s="1" t="s">
        <v>5</v>
      </c>
      <c r="K18" s="3" t="s">
        <v>6</v>
      </c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2" t="s">
        <v>2</v>
      </c>
      <c r="C20" s="2">
        <v>8</v>
      </c>
      <c r="D20" s="1"/>
      <c r="E20" s="2" t="s">
        <v>2</v>
      </c>
      <c r="F20" s="2">
        <v>0</v>
      </c>
      <c r="G20" s="1"/>
      <c r="H20" s="2" t="s">
        <v>2</v>
      </c>
      <c r="I20" s="2">
        <v>2</v>
      </c>
      <c r="J20" s="1"/>
      <c r="K20" s="2" t="s">
        <v>2</v>
      </c>
      <c r="L20" s="2">
        <v>0</v>
      </c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2" t="s">
        <v>3</v>
      </c>
      <c r="C21" s="2">
        <v>0</v>
      </c>
      <c r="D21" s="1"/>
      <c r="E21" s="2" t="s">
        <v>3</v>
      </c>
      <c r="F21" s="2">
        <v>5</v>
      </c>
      <c r="G21" s="1"/>
      <c r="H21" s="2" t="s">
        <v>3</v>
      </c>
      <c r="I21" s="2">
        <v>3</v>
      </c>
      <c r="J21" s="1"/>
      <c r="K21" s="2" t="s">
        <v>3</v>
      </c>
      <c r="L21" s="2">
        <v>2</v>
      </c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N28" s="1"/>
      <c r="O28" s="1"/>
      <c r="P28" s="1"/>
      <c r="Q28" s="1"/>
      <c r="R28" s="1"/>
      <c r="S28" s="1"/>
    </row>
  </sheetData>
  <mergeCells count="3">
    <mergeCell ref="G8:H8"/>
    <mergeCell ref="D16:E16"/>
    <mergeCell ref="J16:K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E8" sqref="A3:E8"/>
    </sheetView>
  </sheetViews>
  <sheetFormatPr defaultRowHeight="15" x14ac:dyDescent="0.25"/>
  <cols>
    <col min="1" max="1" width="13.140625" customWidth="1"/>
    <col min="2" max="2" width="5.42578125" customWidth="1"/>
    <col min="3" max="3" width="9.7109375" customWidth="1"/>
    <col min="4" max="4" width="7.140625" customWidth="1"/>
    <col min="5" max="5" width="14.5703125" customWidth="1"/>
    <col min="6" max="6" width="12" bestFit="1" customWidth="1"/>
    <col min="8" max="8" width="20.7109375" bestFit="1" customWidth="1"/>
  </cols>
  <sheetData>
    <row r="3" spans="1:5" x14ac:dyDescent="0.25">
      <c r="A3" s="8" t="s">
        <v>34</v>
      </c>
      <c r="B3" t="s">
        <v>35</v>
      </c>
      <c r="C3" t="s">
        <v>36</v>
      </c>
      <c r="D3" t="s">
        <v>37</v>
      </c>
      <c r="E3" t="s">
        <v>38</v>
      </c>
    </row>
    <row r="4" spans="1:5" x14ac:dyDescent="0.25">
      <c r="A4" s="9">
        <v>1</v>
      </c>
      <c r="B4" s="10">
        <v>46</v>
      </c>
      <c r="C4" s="10">
        <v>22</v>
      </c>
      <c r="D4" s="11">
        <v>0.47826086956521741</v>
      </c>
      <c r="E4" s="10">
        <v>13.740200000000002</v>
      </c>
    </row>
    <row r="5" spans="1:5" x14ac:dyDescent="0.25">
      <c r="A5" s="9">
        <v>2</v>
      </c>
      <c r="B5" s="10">
        <v>109</v>
      </c>
      <c r="C5" s="10">
        <v>38</v>
      </c>
      <c r="D5" s="11">
        <v>0.34862385321100919</v>
      </c>
      <c r="E5" s="10">
        <v>32.558300000000003</v>
      </c>
    </row>
    <row r="6" spans="1:5" x14ac:dyDescent="0.25">
      <c r="A6" s="9">
        <v>3</v>
      </c>
      <c r="B6" s="10">
        <v>88</v>
      </c>
      <c r="C6" s="10">
        <v>19</v>
      </c>
      <c r="D6" s="11">
        <v>0.21590909090909091</v>
      </c>
      <c r="E6" s="10">
        <v>26.285600000000002</v>
      </c>
    </row>
    <row r="7" spans="1:5" x14ac:dyDescent="0.25">
      <c r="A7" s="9">
        <v>4</v>
      </c>
      <c r="B7" s="10">
        <v>55</v>
      </c>
      <c r="C7" s="10">
        <v>10</v>
      </c>
      <c r="D7" s="11">
        <v>0.18181818181818182</v>
      </c>
      <c r="E7" s="10">
        <v>16.4285</v>
      </c>
    </row>
    <row r="8" spans="1:5" x14ac:dyDescent="0.25">
      <c r="A8" s="9" t="s">
        <v>33</v>
      </c>
      <c r="B8" s="10">
        <v>298</v>
      </c>
      <c r="C8" s="10">
        <v>89</v>
      </c>
      <c r="D8" s="11">
        <v>0.29865771812080538</v>
      </c>
      <c r="E8" s="10">
        <v>89.012600000000006</v>
      </c>
    </row>
    <row r="14" spans="1:5" x14ac:dyDescent="0.25">
      <c r="B14" s="12" t="s">
        <v>42</v>
      </c>
      <c r="C14" s="12" t="s">
        <v>41</v>
      </c>
      <c r="E14" t="s">
        <v>39</v>
      </c>
    </row>
    <row r="15" spans="1:5" x14ac:dyDescent="0.25">
      <c r="B15" s="13" t="s">
        <v>43</v>
      </c>
      <c r="C15" s="13">
        <f>CHITEST(C4:C7,E4:E7)</f>
        <v>1.5386457168336653E-2</v>
      </c>
      <c r="E15" s="6" t="s">
        <v>40</v>
      </c>
    </row>
    <row r="19" spans="2:2" x14ac:dyDescent="0.25">
      <c r="B19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zoomScaleNormal="100" workbookViewId="0">
      <selection activeCell="M19" sqref="M19"/>
    </sheetView>
  </sheetViews>
  <sheetFormatPr defaultRowHeight="15" x14ac:dyDescent="0.25"/>
  <cols>
    <col min="13" max="13" width="11.425781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21" t="s">
        <v>11</v>
      </c>
      <c r="I3" s="2">
        <v>89</v>
      </c>
      <c r="J3" s="14">
        <f>I3/(I3+I4)</f>
        <v>0.29865771812080538</v>
      </c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/>
      <c r="B4" s="1"/>
      <c r="C4" s="1"/>
      <c r="D4" s="1"/>
      <c r="E4" s="1"/>
      <c r="F4" s="1"/>
      <c r="G4" s="1"/>
      <c r="H4" s="21" t="s">
        <v>44</v>
      </c>
      <c r="I4" s="2">
        <v>209</v>
      </c>
      <c r="J4" s="14">
        <f>1-J3</f>
        <v>0.70134228187919456</v>
      </c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/>
      <c r="B5" s="1"/>
      <c r="C5" s="1"/>
      <c r="D5" s="1"/>
      <c r="E5" s="1"/>
      <c r="F5" s="1"/>
      <c r="G5" s="1"/>
      <c r="H5" s="1"/>
      <c r="I5" s="1"/>
      <c r="J5" s="15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5"/>
      <c r="E6" s="16"/>
      <c r="F6" s="16"/>
      <c r="G6" s="16"/>
      <c r="H6" s="15"/>
      <c r="I6" s="16"/>
      <c r="J6" s="16"/>
      <c r="K6" s="16"/>
      <c r="L6" s="15"/>
      <c r="M6" s="16"/>
      <c r="N6" s="16"/>
      <c r="O6" s="16"/>
      <c r="P6" s="19"/>
      <c r="Q6" s="1"/>
      <c r="R6" s="1"/>
      <c r="S6" s="1"/>
    </row>
    <row r="7" spans="1:19" x14ac:dyDescent="0.25">
      <c r="A7" s="1"/>
      <c r="B7" s="18"/>
      <c r="C7" s="20" t="s">
        <v>46</v>
      </c>
      <c r="D7" s="20"/>
      <c r="E7" s="18"/>
      <c r="F7" s="18"/>
      <c r="G7" s="20" t="s">
        <v>47</v>
      </c>
      <c r="H7" s="20"/>
      <c r="I7" s="18"/>
      <c r="J7" s="18"/>
      <c r="K7" s="20" t="s">
        <v>48</v>
      </c>
      <c r="L7" s="20"/>
      <c r="M7" s="18"/>
      <c r="N7" s="18"/>
      <c r="O7" s="20" t="s">
        <v>49</v>
      </c>
      <c r="P7" s="20"/>
      <c r="Q7" s="1"/>
      <c r="R7" s="1"/>
      <c r="S7" s="1"/>
    </row>
    <row r="8" spans="1:19" x14ac:dyDescent="0.25">
      <c r="A8" s="1"/>
      <c r="B8" s="1"/>
      <c r="C8" s="1"/>
      <c r="D8" s="19"/>
      <c r="E8" s="1"/>
      <c r="F8" s="1"/>
      <c r="G8" s="1"/>
      <c r="H8" s="19"/>
      <c r="I8" s="1"/>
      <c r="J8" s="1"/>
      <c r="K8" s="1"/>
      <c r="L8" s="19"/>
      <c r="M8" s="1"/>
      <c r="N8" s="1"/>
      <c r="O8" s="1"/>
      <c r="P8" s="19"/>
      <c r="Q8" s="1"/>
      <c r="R8" s="1"/>
      <c r="S8" s="1"/>
    </row>
    <row r="9" spans="1:19" x14ac:dyDescent="0.25">
      <c r="A9" s="1"/>
      <c r="B9" s="21" t="s">
        <v>11</v>
      </c>
      <c r="C9" s="2">
        <v>22</v>
      </c>
      <c r="D9" s="14">
        <f>C9/(C9+C10)</f>
        <v>0.47826086956521741</v>
      </c>
      <c r="E9" s="1"/>
      <c r="F9" s="21" t="s">
        <v>11</v>
      </c>
      <c r="G9" s="2">
        <v>38</v>
      </c>
      <c r="H9" s="14">
        <f>G9/(G9+G10)</f>
        <v>0.34862385321100919</v>
      </c>
      <c r="I9" s="1"/>
      <c r="J9" s="21" t="s">
        <v>11</v>
      </c>
      <c r="K9" s="2">
        <v>19</v>
      </c>
      <c r="L9" s="14">
        <f>K9/(K9+K10)</f>
        <v>0.21590909090909091</v>
      </c>
      <c r="M9" s="1"/>
      <c r="N9" s="21" t="s">
        <v>11</v>
      </c>
      <c r="O9" s="2">
        <v>10</v>
      </c>
      <c r="P9" s="14">
        <f>O9/(O9+O10)</f>
        <v>0.18181818181818182</v>
      </c>
      <c r="Q9" s="1"/>
      <c r="R9" s="1"/>
      <c r="S9" s="1"/>
    </row>
    <row r="10" spans="1:19" x14ac:dyDescent="0.25">
      <c r="A10" s="1"/>
      <c r="B10" s="21" t="s">
        <v>44</v>
      </c>
      <c r="C10" s="2">
        <v>24</v>
      </c>
      <c r="D10" s="14">
        <f>1-D9</f>
        <v>0.52173913043478259</v>
      </c>
      <c r="E10" s="1"/>
      <c r="F10" s="21" t="s">
        <v>44</v>
      </c>
      <c r="G10" s="2">
        <v>71</v>
      </c>
      <c r="H10" s="14">
        <f>1-H9</f>
        <v>0.65137614678899081</v>
      </c>
      <c r="I10" s="1"/>
      <c r="J10" s="21" t="s">
        <v>44</v>
      </c>
      <c r="K10" s="2">
        <v>69</v>
      </c>
      <c r="L10" s="14">
        <f>1-L9</f>
        <v>0.78409090909090906</v>
      </c>
      <c r="M10" s="1"/>
      <c r="N10" s="21" t="s">
        <v>44</v>
      </c>
      <c r="O10" s="2">
        <v>45</v>
      </c>
      <c r="P10" s="14">
        <f>1-P9</f>
        <v>0.81818181818181812</v>
      </c>
      <c r="Q10" s="1"/>
      <c r="R10" s="1"/>
      <c r="S10" s="1"/>
    </row>
    <row r="11" spans="1:1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t="s">
        <v>14</v>
      </c>
      <c r="O25" t="s">
        <v>35</v>
      </c>
      <c r="P25" t="s">
        <v>36</v>
      </c>
      <c r="Q25" t="s">
        <v>45</v>
      </c>
      <c r="R25" t="s">
        <v>37</v>
      </c>
      <c r="S25" t="s">
        <v>38</v>
      </c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>
        <v>1</v>
      </c>
      <c r="O26">
        <v>46</v>
      </c>
      <c r="P26">
        <v>22</v>
      </c>
      <c r="Q26">
        <f>O26-P26</f>
        <v>24</v>
      </c>
      <c r="R26" s="11">
        <v>0.47826086956521741</v>
      </c>
      <c r="S26" s="17">
        <v>13.740200000000002</v>
      </c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>
        <v>2</v>
      </c>
      <c r="O27">
        <v>109</v>
      </c>
      <c r="P27">
        <v>38</v>
      </c>
      <c r="Q27">
        <f>O27-P27</f>
        <v>71</v>
      </c>
      <c r="R27" s="11">
        <v>0.34862385321100919</v>
      </c>
      <c r="S27" s="17">
        <v>32.558300000000003</v>
      </c>
    </row>
    <row r="28" spans="1:19" x14ac:dyDescent="0.25">
      <c r="N28">
        <v>3</v>
      </c>
      <c r="O28">
        <v>88</v>
      </c>
      <c r="P28">
        <v>19</v>
      </c>
      <c r="Q28">
        <f>O28-P28</f>
        <v>69</v>
      </c>
      <c r="R28" s="11">
        <v>0.21590909090909091</v>
      </c>
      <c r="S28" s="17">
        <v>26.285600000000002</v>
      </c>
    </row>
    <row r="29" spans="1:19" x14ac:dyDescent="0.25">
      <c r="N29">
        <v>4</v>
      </c>
      <c r="O29">
        <v>55</v>
      </c>
      <c r="P29">
        <v>10</v>
      </c>
      <c r="Q29">
        <f>O29-P29</f>
        <v>45</v>
      </c>
      <c r="R29" s="11">
        <v>0.18181818181818182</v>
      </c>
      <c r="S29" s="17">
        <v>16.4285</v>
      </c>
    </row>
    <row r="30" spans="1:19" x14ac:dyDescent="0.25">
      <c r="N30" t="s">
        <v>33</v>
      </c>
      <c r="O30">
        <v>298</v>
      </c>
      <c r="P30">
        <v>89</v>
      </c>
      <c r="Q30">
        <f>O30-P30</f>
        <v>209</v>
      </c>
      <c r="R30" s="11">
        <v>0.29865771812080538</v>
      </c>
      <c r="S30" s="17">
        <v>89.012600000000006</v>
      </c>
    </row>
  </sheetData>
  <mergeCells count="4">
    <mergeCell ref="C7:D7"/>
    <mergeCell ref="G7:H7"/>
    <mergeCell ref="K7:L7"/>
    <mergeCell ref="O7:P7"/>
  </mergeCells>
  <conditionalFormatting sqref="J3 D9 H9 L9 P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9"/>
  <sheetViews>
    <sheetView workbookViewId="0">
      <selection activeCell="F8" sqref="F8"/>
    </sheetView>
  </sheetViews>
  <sheetFormatPr defaultRowHeight="15" x14ac:dyDescent="0.25"/>
  <cols>
    <col min="4" max="4" width="10.42578125" bestFit="1" customWidth="1"/>
    <col min="6" max="6" width="14.7109375" bestFit="1" customWidth="1"/>
    <col min="7" max="7" width="15.140625" bestFit="1" customWidth="1"/>
    <col min="13" max="13" width="17.85546875" customWidth="1"/>
  </cols>
  <sheetData>
    <row r="1" spans="1:1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19</v>
      </c>
      <c r="H1" t="s">
        <v>0</v>
      </c>
    </row>
    <row r="2" spans="1:15" x14ac:dyDescent="0.25">
      <c r="A2">
        <v>1</v>
      </c>
      <c r="B2">
        <v>0</v>
      </c>
      <c r="C2">
        <v>6200</v>
      </c>
      <c r="D2">
        <v>32.200000000000003</v>
      </c>
      <c r="E2">
        <v>2</v>
      </c>
      <c r="F2" t="str">
        <f>IF(C2&lt;=5200,"5200 and under",IF(C2&lt;=6000, "5201 to 6000", IF(C2&lt;=6800,"6001 to 6800","6801 and above")))</f>
        <v>6001 to 6800</v>
      </c>
      <c r="G2" t="s">
        <v>18</v>
      </c>
      <c r="H2">
        <v>1</v>
      </c>
      <c r="M2" t="str">
        <f>IF(C2&lt;=5200,"5200 and under",IF(C2&lt;=6000, "5201 to 6000", IF(C2&lt;=6800,"6001 to 6800","6801 and above")))</f>
        <v>6001 to 6800</v>
      </c>
      <c r="O2" t="str">
        <f>IF(D2&lt;=31.7,"31.7 and under",IF(D2&lt;=34.9,"31.8 to 34.9",IF(D2&lt;=37.1,"35.0 to 37.1","37.2 and above")))</f>
        <v>31.8 to 34.9</v>
      </c>
    </row>
    <row r="3" spans="1:15" x14ac:dyDescent="0.25">
      <c r="A3">
        <v>2</v>
      </c>
      <c r="B3">
        <v>0</v>
      </c>
      <c r="C3">
        <v>5000</v>
      </c>
      <c r="D3">
        <v>30.299999999999997</v>
      </c>
      <c r="E3">
        <v>3</v>
      </c>
      <c r="F3" t="str">
        <f t="shared" ref="F3:F66" si="0">IF(C3&lt;=5200,"5200 and under",IF(C3&lt;=6000, "5201 to 6000", IF(C3&lt;=6800,"6001 to 6800","6801 and above")))</f>
        <v>5200 and under</v>
      </c>
      <c r="G3" t="s">
        <v>17</v>
      </c>
      <c r="H3">
        <v>1</v>
      </c>
      <c r="M3" t="str">
        <f t="shared" ref="M3:M66" si="1">IF(C3&lt;=5200,"5200 and under",IF(C3&lt;=6000, "5201 to 6000", IF(C3&lt;=6800,"6001 to 6800","6801 and above")))</f>
        <v>5200 and under</v>
      </c>
      <c r="O3" t="str">
        <f t="shared" ref="O3:O66" si="2">IF(D3&lt;=31.7,"31.7 and under",IF(D3&lt;=34.9,"31.8 to 34.9",IF(D3&lt;=37.1,"35.0 to 37.1","37.2 and above")))</f>
        <v>31.7 and under</v>
      </c>
    </row>
    <row r="4" spans="1:15" x14ac:dyDescent="0.25">
      <c r="A4">
        <v>3</v>
      </c>
      <c r="B4">
        <v>0</v>
      </c>
      <c r="C4">
        <v>7000</v>
      </c>
      <c r="D4">
        <v>40</v>
      </c>
      <c r="E4">
        <v>3</v>
      </c>
      <c r="F4" t="str">
        <f t="shared" si="0"/>
        <v>6801 and above</v>
      </c>
      <c r="G4" t="s">
        <v>32</v>
      </c>
      <c r="H4">
        <v>1</v>
      </c>
      <c r="M4" t="str">
        <f t="shared" si="1"/>
        <v>6801 and above</v>
      </c>
      <c r="O4" t="str">
        <f t="shared" si="2"/>
        <v>37.2 and above</v>
      </c>
    </row>
    <row r="5" spans="1:15" x14ac:dyDescent="0.25">
      <c r="A5">
        <v>4</v>
      </c>
      <c r="B5">
        <v>1</v>
      </c>
      <c r="C5">
        <v>5200</v>
      </c>
      <c r="D5">
        <v>26.8</v>
      </c>
      <c r="E5">
        <v>3</v>
      </c>
      <c r="F5" t="str">
        <f t="shared" si="0"/>
        <v>5200 and under</v>
      </c>
      <c r="G5" t="s">
        <v>17</v>
      </c>
      <c r="H5">
        <v>1</v>
      </c>
      <c r="M5" t="str">
        <f t="shared" si="1"/>
        <v>5200 and under</v>
      </c>
      <c r="O5" t="str">
        <f t="shared" si="2"/>
        <v>31.7 and under</v>
      </c>
    </row>
    <row r="6" spans="1:15" x14ac:dyDescent="0.25">
      <c r="A6">
        <v>5</v>
      </c>
      <c r="B6">
        <v>0</v>
      </c>
      <c r="C6">
        <v>5000</v>
      </c>
      <c r="D6">
        <v>29.8</v>
      </c>
      <c r="E6">
        <v>3</v>
      </c>
      <c r="F6" t="str">
        <f t="shared" si="0"/>
        <v>5200 and under</v>
      </c>
      <c r="G6" t="s">
        <v>17</v>
      </c>
      <c r="H6">
        <v>1</v>
      </c>
      <c r="M6" t="str">
        <f t="shared" si="1"/>
        <v>5200 and under</v>
      </c>
      <c r="O6" t="str">
        <f t="shared" si="2"/>
        <v>31.7 and under</v>
      </c>
    </row>
    <row r="7" spans="1:15" x14ac:dyDescent="0.25">
      <c r="A7">
        <v>6</v>
      </c>
      <c r="B7">
        <v>1</v>
      </c>
      <c r="C7">
        <v>4400</v>
      </c>
      <c r="D7">
        <v>33.9</v>
      </c>
      <c r="E7">
        <v>2</v>
      </c>
      <c r="F7" t="str">
        <f t="shared" si="0"/>
        <v>5200 and under</v>
      </c>
      <c r="G7" t="s">
        <v>18</v>
      </c>
      <c r="H7">
        <v>1</v>
      </c>
      <c r="M7" t="str">
        <f t="shared" si="1"/>
        <v>5200 and under</v>
      </c>
      <c r="O7" t="str">
        <f t="shared" si="2"/>
        <v>31.8 to 34.9</v>
      </c>
    </row>
    <row r="8" spans="1:15" x14ac:dyDescent="0.25">
      <c r="A8">
        <v>7</v>
      </c>
      <c r="B8">
        <v>0</v>
      </c>
      <c r="C8">
        <v>6400</v>
      </c>
      <c r="D8">
        <v>37.599999999999994</v>
      </c>
      <c r="E8">
        <v>3</v>
      </c>
      <c r="F8" t="str">
        <f t="shared" si="0"/>
        <v>6001 to 6800</v>
      </c>
      <c r="G8" t="s">
        <v>32</v>
      </c>
      <c r="H8">
        <v>1</v>
      </c>
      <c r="M8" t="str">
        <f t="shared" si="1"/>
        <v>6001 to 6800</v>
      </c>
      <c r="O8" t="str">
        <f t="shared" si="2"/>
        <v>37.2 and above</v>
      </c>
    </row>
    <row r="9" spans="1:15" x14ac:dyDescent="0.25">
      <c r="A9">
        <v>8</v>
      </c>
      <c r="B9">
        <v>1</v>
      </c>
      <c r="C9">
        <v>7400</v>
      </c>
      <c r="D9">
        <v>29.700000000000003</v>
      </c>
      <c r="E9">
        <v>2</v>
      </c>
      <c r="F9" t="str">
        <f t="shared" si="0"/>
        <v>6801 and above</v>
      </c>
      <c r="G9" t="s">
        <v>17</v>
      </c>
      <c r="H9">
        <v>1</v>
      </c>
      <c r="M9" t="str">
        <f t="shared" si="1"/>
        <v>6801 and above</v>
      </c>
      <c r="O9" t="str">
        <f t="shared" si="2"/>
        <v>31.7 and under</v>
      </c>
    </row>
    <row r="10" spans="1:15" x14ac:dyDescent="0.25">
      <c r="A10">
        <v>9</v>
      </c>
      <c r="B10">
        <v>1</v>
      </c>
      <c r="C10">
        <v>6800</v>
      </c>
      <c r="D10">
        <v>36.700000000000003</v>
      </c>
      <c r="E10">
        <v>2</v>
      </c>
      <c r="F10" t="str">
        <f t="shared" si="0"/>
        <v>6001 to 6800</v>
      </c>
      <c r="G10" t="s">
        <v>30</v>
      </c>
      <c r="H10">
        <v>1</v>
      </c>
      <c r="M10" t="str">
        <f t="shared" si="1"/>
        <v>6001 to 6800</v>
      </c>
      <c r="O10" t="str">
        <f t="shared" si="2"/>
        <v>35.0 to 37.1</v>
      </c>
    </row>
    <row r="11" spans="1:15" x14ac:dyDescent="0.25">
      <c r="A11">
        <v>10</v>
      </c>
      <c r="B11">
        <v>0</v>
      </c>
      <c r="C11">
        <v>5400</v>
      </c>
      <c r="D11">
        <v>32</v>
      </c>
      <c r="E11">
        <v>1</v>
      </c>
      <c r="F11" t="str">
        <f t="shared" si="0"/>
        <v>5201 to 6000</v>
      </c>
      <c r="G11" t="s">
        <v>18</v>
      </c>
      <c r="H11">
        <v>1</v>
      </c>
      <c r="M11" t="str">
        <f t="shared" si="1"/>
        <v>5201 to 6000</v>
      </c>
      <c r="O11" t="str">
        <f t="shared" si="2"/>
        <v>31.8 to 34.9</v>
      </c>
    </row>
    <row r="12" spans="1:15" x14ac:dyDescent="0.25">
      <c r="A12">
        <v>11</v>
      </c>
      <c r="B12">
        <v>0</v>
      </c>
      <c r="C12">
        <v>5600</v>
      </c>
      <c r="D12">
        <v>24.2</v>
      </c>
      <c r="E12">
        <v>2</v>
      </c>
      <c r="F12" t="str">
        <f t="shared" si="0"/>
        <v>5201 to 6000</v>
      </c>
      <c r="G12" t="s">
        <v>17</v>
      </c>
      <c r="H12">
        <v>1</v>
      </c>
      <c r="M12" t="str">
        <f t="shared" si="1"/>
        <v>5201 to 6000</v>
      </c>
      <c r="O12" t="str">
        <f t="shared" si="2"/>
        <v>31.7 and under</v>
      </c>
    </row>
    <row r="13" spans="1:15" x14ac:dyDescent="0.25">
      <c r="A13">
        <v>12</v>
      </c>
      <c r="B13">
        <v>1</v>
      </c>
      <c r="C13">
        <v>3400</v>
      </c>
      <c r="D13">
        <v>30</v>
      </c>
      <c r="E13">
        <v>2</v>
      </c>
      <c r="F13" t="str">
        <f t="shared" si="0"/>
        <v>5200 and under</v>
      </c>
      <c r="G13" t="s">
        <v>17</v>
      </c>
      <c r="H13">
        <v>1</v>
      </c>
      <c r="M13" t="str">
        <f t="shared" si="1"/>
        <v>5200 and under</v>
      </c>
      <c r="O13" t="str">
        <f t="shared" si="2"/>
        <v>31.7 and under</v>
      </c>
    </row>
    <row r="14" spans="1:15" x14ac:dyDescent="0.25">
      <c r="A14">
        <v>13</v>
      </c>
      <c r="B14">
        <v>0</v>
      </c>
      <c r="C14">
        <v>7000</v>
      </c>
      <c r="D14">
        <v>29</v>
      </c>
      <c r="E14">
        <v>4</v>
      </c>
      <c r="F14" t="str">
        <f t="shared" si="0"/>
        <v>6801 and above</v>
      </c>
      <c r="G14" t="s">
        <v>17</v>
      </c>
      <c r="H14">
        <v>1</v>
      </c>
      <c r="M14" t="str">
        <f t="shared" si="1"/>
        <v>6801 and above</v>
      </c>
      <c r="O14" t="str">
        <f t="shared" si="2"/>
        <v>31.7 and under</v>
      </c>
    </row>
    <row r="15" spans="1:15" x14ac:dyDescent="0.25">
      <c r="A15">
        <v>14</v>
      </c>
      <c r="B15">
        <v>0</v>
      </c>
      <c r="C15">
        <v>5600</v>
      </c>
      <c r="D15">
        <v>32.400000000000006</v>
      </c>
      <c r="E15">
        <v>4</v>
      </c>
      <c r="F15" t="str">
        <f t="shared" si="0"/>
        <v>5201 to 6000</v>
      </c>
      <c r="G15" t="s">
        <v>18</v>
      </c>
      <c r="H15">
        <v>1</v>
      </c>
      <c r="M15" t="str">
        <f t="shared" si="1"/>
        <v>5201 to 6000</v>
      </c>
      <c r="O15" t="str">
        <f t="shared" si="2"/>
        <v>31.8 to 34.9</v>
      </c>
    </row>
    <row r="16" spans="1:15" x14ac:dyDescent="0.25">
      <c r="A16">
        <v>15</v>
      </c>
      <c r="B16">
        <v>1</v>
      </c>
      <c r="C16">
        <v>5600</v>
      </c>
      <c r="D16">
        <v>34.799999999999997</v>
      </c>
      <c r="E16">
        <v>2</v>
      </c>
      <c r="F16" t="str">
        <f t="shared" si="0"/>
        <v>5201 to 6000</v>
      </c>
      <c r="G16" t="s">
        <v>18</v>
      </c>
      <c r="H16">
        <v>1</v>
      </c>
      <c r="M16" t="str">
        <f t="shared" si="1"/>
        <v>5201 to 6000</v>
      </c>
      <c r="O16" t="str">
        <f t="shared" si="2"/>
        <v>31.8 to 34.9</v>
      </c>
    </row>
    <row r="17" spans="1:15" x14ac:dyDescent="0.25">
      <c r="A17">
        <v>16</v>
      </c>
      <c r="B17">
        <v>1</v>
      </c>
      <c r="C17">
        <v>5400</v>
      </c>
      <c r="D17">
        <v>33.9</v>
      </c>
      <c r="E17">
        <v>3</v>
      </c>
      <c r="F17" t="str">
        <f t="shared" si="0"/>
        <v>5201 to 6000</v>
      </c>
      <c r="G17" t="s">
        <v>18</v>
      </c>
      <c r="H17">
        <v>1</v>
      </c>
      <c r="M17" t="str">
        <f t="shared" si="1"/>
        <v>5201 to 6000</v>
      </c>
      <c r="O17" t="str">
        <f t="shared" si="2"/>
        <v>31.8 to 34.9</v>
      </c>
    </row>
    <row r="18" spans="1:15" x14ac:dyDescent="0.25">
      <c r="A18">
        <v>17</v>
      </c>
      <c r="B18">
        <v>0</v>
      </c>
      <c r="C18">
        <v>5000</v>
      </c>
      <c r="D18">
        <v>35.699999999999996</v>
      </c>
      <c r="E18">
        <v>3</v>
      </c>
      <c r="F18" t="str">
        <f t="shared" si="0"/>
        <v>5200 and under</v>
      </c>
      <c r="G18" t="s">
        <v>30</v>
      </c>
      <c r="H18">
        <v>1</v>
      </c>
      <c r="M18" t="str">
        <f t="shared" si="1"/>
        <v>5200 and under</v>
      </c>
      <c r="O18" t="str">
        <f t="shared" si="2"/>
        <v>35.0 to 37.1</v>
      </c>
    </row>
    <row r="19" spans="1:15" x14ac:dyDescent="0.25">
      <c r="A19">
        <v>18</v>
      </c>
      <c r="B19">
        <v>1</v>
      </c>
      <c r="C19">
        <v>6200</v>
      </c>
      <c r="D19">
        <v>31.7</v>
      </c>
      <c r="E19">
        <v>2</v>
      </c>
      <c r="F19" t="str">
        <f t="shared" si="0"/>
        <v>6001 to 6800</v>
      </c>
      <c r="G19" t="s">
        <v>17</v>
      </c>
      <c r="H19">
        <v>1</v>
      </c>
      <c r="M19" t="str">
        <f t="shared" si="1"/>
        <v>6001 to 6800</v>
      </c>
      <c r="O19" t="str">
        <f t="shared" si="2"/>
        <v>31.7 and under</v>
      </c>
    </row>
    <row r="20" spans="1:15" x14ac:dyDescent="0.25">
      <c r="A20">
        <v>19</v>
      </c>
      <c r="B20">
        <v>1</v>
      </c>
      <c r="C20">
        <v>7600</v>
      </c>
      <c r="D20">
        <v>28.1</v>
      </c>
      <c r="E20">
        <v>1</v>
      </c>
      <c r="F20" t="str">
        <f t="shared" si="0"/>
        <v>6801 and above</v>
      </c>
      <c r="G20" t="s">
        <v>17</v>
      </c>
      <c r="H20">
        <v>1</v>
      </c>
      <c r="M20" t="str">
        <f t="shared" si="1"/>
        <v>6801 and above</v>
      </c>
      <c r="O20" t="str">
        <f t="shared" si="2"/>
        <v>31.7 and under</v>
      </c>
    </row>
    <row r="21" spans="1:15" x14ac:dyDescent="0.25">
      <c r="A21">
        <v>20</v>
      </c>
      <c r="B21">
        <v>0</v>
      </c>
      <c r="C21">
        <v>4000</v>
      </c>
      <c r="D21">
        <v>30.8</v>
      </c>
      <c r="E21">
        <v>2</v>
      </c>
      <c r="F21" t="str">
        <f t="shared" si="0"/>
        <v>5200 and under</v>
      </c>
      <c r="G21" t="s">
        <v>17</v>
      </c>
      <c r="H21">
        <v>1</v>
      </c>
      <c r="M21" t="str">
        <f t="shared" si="1"/>
        <v>5200 and under</v>
      </c>
      <c r="O21" t="str">
        <f t="shared" si="2"/>
        <v>31.7 and under</v>
      </c>
    </row>
    <row r="22" spans="1:15" x14ac:dyDescent="0.25">
      <c r="A22">
        <v>21</v>
      </c>
      <c r="B22">
        <v>0</v>
      </c>
      <c r="C22">
        <v>3400</v>
      </c>
      <c r="D22">
        <v>29</v>
      </c>
      <c r="E22">
        <v>1</v>
      </c>
      <c r="F22" t="str">
        <f t="shared" si="0"/>
        <v>5200 and under</v>
      </c>
      <c r="G22" t="s">
        <v>17</v>
      </c>
      <c r="H22">
        <v>1</v>
      </c>
      <c r="M22" t="str">
        <f t="shared" si="1"/>
        <v>5200 and under</v>
      </c>
      <c r="O22" t="str">
        <f t="shared" si="2"/>
        <v>31.7 and under</v>
      </c>
    </row>
    <row r="23" spans="1:15" x14ac:dyDescent="0.25">
      <c r="A23">
        <v>22</v>
      </c>
      <c r="B23">
        <v>0</v>
      </c>
      <c r="C23">
        <v>6000</v>
      </c>
      <c r="D23">
        <v>32.799999999999997</v>
      </c>
      <c r="E23">
        <v>3</v>
      </c>
      <c r="F23" t="str">
        <f t="shared" si="0"/>
        <v>5201 to 6000</v>
      </c>
      <c r="G23" t="s">
        <v>18</v>
      </c>
      <c r="H23">
        <v>1</v>
      </c>
      <c r="M23" t="str">
        <f t="shared" si="1"/>
        <v>5201 to 6000</v>
      </c>
      <c r="O23" t="str">
        <f t="shared" si="2"/>
        <v>31.8 to 34.9</v>
      </c>
    </row>
    <row r="24" spans="1:15" x14ac:dyDescent="0.25">
      <c r="A24">
        <v>23</v>
      </c>
      <c r="B24">
        <v>0</v>
      </c>
      <c r="C24">
        <v>7000</v>
      </c>
      <c r="D24">
        <v>39.200000000000003</v>
      </c>
      <c r="E24">
        <v>2</v>
      </c>
      <c r="F24" t="str">
        <f t="shared" si="0"/>
        <v>6801 and above</v>
      </c>
      <c r="G24" t="s">
        <v>32</v>
      </c>
      <c r="H24">
        <v>1</v>
      </c>
      <c r="M24" t="str">
        <f t="shared" si="1"/>
        <v>6801 and above</v>
      </c>
      <c r="O24" t="str">
        <f t="shared" si="2"/>
        <v>37.2 and above</v>
      </c>
    </row>
    <row r="25" spans="1:15" x14ac:dyDescent="0.25">
      <c r="A25">
        <v>24</v>
      </c>
      <c r="B25">
        <v>0</v>
      </c>
      <c r="C25">
        <v>6800</v>
      </c>
      <c r="D25">
        <v>36.4</v>
      </c>
      <c r="E25">
        <v>3</v>
      </c>
      <c r="F25" t="str">
        <f t="shared" si="0"/>
        <v>6001 to 6800</v>
      </c>
      <c r="G25" t="s">
        <v>30</v>
      </c>
      <c r="H25">
        <v>1</v>
      </c>
      <c r="M25" t="str">
        <f t="shared" si="1"/>
        <v>6001 to 6800</v>
      </c>
      <c r="O25" t="str">
        <f t="shared" si="2"/>
        <v>35.0 to 37.1</v>
      </c>
    </row>
    <row r="26" spans="1:15" x14ac:dyDescent="0.25">
      <c r="A26">
        <v>25</v>
      </c>
      <c r="B26">
        <v>0</v>
      </c>
      <c r="C26">
        <v>6400</v>
      </c>
      <c r="D26">
        <v>40</v>
      </c>
      <c r="E26">
        <v>3</v>
      </c>
      <c r="F26" t="str">
        <f t="shared" si="0"/>
        <v>6001 to 6800</v>
      </c>
      <c r="G26" t="s">
        <v>32</v>
      </c>
      <c r="H26">
        <v>1</v>
      </c>
      <c r="M26" t="str">
        <f t="shared" si="1"/>
        <v>6001 to 6800</v>
      </c>
      <c r="O26" t="str">
        <f t="shared" si="2"/>
        <v>37.2 and above</v>
      </c>
    </row>
    <row r="27" spans="1:15" x14ac:dyDescent="0.25">
      <c r="A27">
        <v>26</v>
      </c>
      <c r="B27">
        <v>0</v>
      </c>
      <c r="C27">
        <v>6800</v>
      </c>
      <c r="D27">
        <v>37</v>
      </c>
      <c r="E27">
        <v>2</v>
      </c>
      <c r="F27" t="str">
        <f t="shared" si="0"/>
        <v>6001 to 6800</v>
      </c>
      <c r="G27" t="s">
        <v>30</v>
      </c>
      <c r="H27">
        <v>1</v>
      </c>
      <c r="M27" t="str">
        <f t="shared" si="1"/>
        <v>6001 to 6800</v>
      </c>
      <c r="O27" t="str">
        <f t="shared" si="2"/>
        <v>35.0 to 37.1</v>
      </c>
    </row>
    <row r="28" spans="1:15" x14ac:dyDescent="0.25">
      <c r="A28">
        <v>27</v>
      </c>
      <c r="B28">
        <v>0</v>
      </c>
      <c r="C28">
        <v>5800</v>
      </c>
      <c r="D28">
        <v>32.9</v>
      </c>
      <c r="E28">
        <v>4</v>
      </c>
      <c r="F28" t="str">
        <f t="shared" si="0"/>
        <v>5201 to 6000</v>
      </c>
      <c r="G28" t="s">
        <v>18</v>
      </c>
      <c r="H28">
        <v>1</v>
      </c>
      <c r="M28" t="str">
        <f t="shared" si="1"/>
        <v>5201 to 6000</v>
      </c>
      <c r="O28" t="str">
        <f t="shared" si="2"/>
        <v>31.8 to 34.9</v>
      </c>
    </row>
    <row r="29" spans="1:15" x14ac:dyDescent="0.25">
      <c r="A29">
        <v>28</v>
      </c>
      <c r="B29">
        <v>0</v>
      </c>
      <c r="C29">
        <v>4600</v>
      </c>
      <c r="D29">
        <v>37.700000000000003</v>
      </c>
      <c r="E29">
        <v>3</v>
      </c>
      <c r="F29" t="str">
        <f t="shared" si="0"/>
        <v>5200 and under</v>
      </c>
      <c r="G29" t="s">
        <v>32</v>
      </c>
      <c r="H29">
        <v>1</v>
      </c>
      <c r="M29" t="str">
        <f t="shared" si="1"/>
        <v>5200 and under</v>
      </c>
      <c r="O29" t="str">
        <f t="shared" si="2"/>
        <v>37.2 and above</v>
      </c>
    </row>
    <row r="30" spans="1:15" x14ac:dyDescent="0.25">
      <c r="A30">
        <v>29</v>
      </c>
      <c r="B30">
        <v>1</v>
      </c>
      <c r="C30">
        <v>4600</v>
      </c>
      <c r="D30">
        <v>36.4</v>
      </c>
      <c r="E30">
        <v>1</v>
      </c>
      <c r="F30" t="str">
        <f t="shared" si="0"/>
        <v>5200 and under</v>
      </c>
      <c r="G30" t="s">
        <v>30</v>
      </c>
      <c r="H30">
        <v>1</v>
      </c>
      <c r="M30" t="str">
        <f t="shared" si="1"/>
        <v>5200 and under</v>
      </c>
      <c r="O30" t="str">
        <f t="shared" si="2"/>
        <v>35.0 to 37.1</v>
      </c>
    </row>
    <row r="31" spans="1:15" x14ac:dyDescent="0.25">
      <c r="A31">
        <v>30</v>
      </c>
      <c r="B31">
        <v>0</v>
      </c>
      <c r="C31">
        <v>5200</v>
      </c>
      <c r="D31">
        <v>35.099999999999994</v>
      </c>
      <c r="E31">
        <v>2</v>
      </c>
      <c r="F31" t="str">
        <f t="shared" si="0"/>
        <v>5200 and under</v>
      </c>
      <c r="G31" t="s">
        <v>30</v>
      </c>
      <c r="H31">
        <v>1</v>
      </c>
      <c r="M31" t="str">
        <f t="shared" si="1"/>
        <v>5200 and under</v>
      </c>
      <c r="O31" t="str">
        <f t="shared" si="2"/>
        <v>35.0 to 37.1</v>
      </c>
    </row>
    <row r="32" spans="1:15" x14ac:dyDescent="0.25">
      <c r="A32">
        <v>31</v>
      </c>
      <c r="B32">
        <v>1</v>
      </c>
      <c r="C32">
        <v>7800</v>
      </c>
      <c r="D32">
        <v>38</v>
      </c>
      <c r="E32">
        <v>3</v>
      </c>
      <c r="F32" t="str">
        <f t="shared" si="0"/>
        <v>6801 and above</v>
      </c>
      <c r="G32" t="s">
        <v>32</v>
      </c>
      <c r="H32">
        <v>1</v>
      </c>
      <c r="M32" t="str">
        <f t="shared" si="1"/>
        <v>6801 and above</v>
      </c>
      <c r="O32" t="str">
        <f t="shared" si="2"/>
        <v>37.2 and above</v>
      </c>
    </row>
    <row r="33" spans="1:15" x14ac:dyDescent="0.25">
      <c r="A33">
        <v>32</v>
      </c>
      <c r="B33">
        <v>0</v>
      </c>
      <c r="C33">
        <v>7400</v>
      </c>
      <c r="D33">
        <v>35.4</v>
      </c>
      <c r="E33">
        <v>1</v>
      </c>
      <c r="F33" t="str">
        <f t="shared" si="0"/>
        <v>6801 and above</v>
      </c>
      <c r="G33" t="s">
        <v>30</v>
      </c>
      <c r="H33">
        <v>1</v>
      </c>
      <c r="M33" t="str">
        <f t="shared" si="1"/>
        <v>6801 and above</v>
      </c>
      <c r="O33" t="str">
        <f t="shared" si="2"/>
        <v>35.0 to 37.1</v>
      </c>
    </row>
    <row r="34" spans="1:15" x14ac:dyDescent="0.25">
      <c r="A34">
        <v>33</v>
      </c>
      <c r="B34">
        <v>1</v>
      </c>
      <c r="C34">
        <v>5000</v>
      </c>
      <c r="D34">
        <v>36</v>
      </c>
      <c r="E34">
        <v>3</v>
      </c>
      <c r="F34" t="str">
        <f t="shared" si="0"/>
        <v>5200 and under</v>
      </c>
      <c r="G34" t="s">
        <v>30</v>
      </c>
      <c r="H34">
        <v>1</v>
      </c>
      <c r="M34" t="str">
        <f t="shared" si="1"/>
        <v>5200 and under</v>
      </c>
      <c r="O34" t="str">
        <f t="shared" si="2"/>
        <v>35.0 to 37.1</v>
      </c>
    </row>
    <row r="35" spans="1:15" x14ac:dyDescent="0.25">
      <c r="A35">
        <v>34</v>
      </c>
      <c r="B35">
        <v>1</v>
      </c>
      <c r="C35">
        <v>6000</v>
      </c>
      <c r="D35">
        <v>36.4</v>
      </c>
      <c r="E35">
        <v>3</v>
      </c>
      <c r="F35" t="str">
        <f t="shared" si="0"/>
        <v>5201 to 6000</v>
      </c>
      <c r="G35" t="s">
        <v>30</v>
      </c>
      <c r="H35">
        <v>1</v>
      </c>
      <c r="M35" t="str">
        <f t="shared" si="1"/>
        <v>5201 to 6000</v>
      </c>
      <c r="O35" t="str">
        <f t="shared" si="2"/>
        <v>35.0 to 37.1</v>
      </c>
    </row>
    <row r="36" spans="1:15" x14ac:dyDescent="0.25">
      <c r="A36">
        <v>35</v>
      </c>
      <c r="B36">
        <v>0</v>
      </c>
      <c r="C36">
        <v>6400</v>
      </c>
      <c r="D36">
        <v>33.799999999999997</v>
      </c>
      <c r="E36">
        <v>3</v>
      </c>
      <c r="F36" t="str">
        <f t="shared" si="0"/>
        <v>6001 to 6800</v>
      </c>
      <c r="G36" t="s">
        <v>18</v>
      </c>
      <c r="H36">
        <v>1</v>
      </c>
      <c r="M36" t="str">
        <f t="shared" si="1"/>
        <v>6001 to 6800</v>
      </c>
      <c r="O36" t="str">
        <f t="shared" si="2"/>
        <v>31.8 to 34.9</v>
      </c>
    </row>
    <row r="37" spans="1:15" x14ac:dyDescent="0.25">
      <c r="A37">
        <v>36</v>
      </c>
      <c r="B37">
        <v>1</v>
      </c>
      <c r="C37">
        <v>6000</v>
      </c>
      <c r="D37">
        <v>35.6</v>
      </c>
      <c r="E37">
        <v>2</v>
      </c>
      <c r="F37" t="str">
        <f t="shared" si="0"/>
        <v>5201 to 6000</v>
      </c>
      <c r="G37" t="s">
        <v>30</v>
      </c>
      <c r="H37">
        <v>1</v>
      </c>
      <c r="M37" t="str">
        <f t="shared" si="1"/>
        <v>5201 to 6000</v>
      </c>
      <c r="O37" t="str">
        <f t="shared" si="2"/>
        <v>35.0 to 37.1</v>
      </c>
    </row>
    <row r="38" spans="1:15" x14ac:dyDescent="0.25">
      <c r="A38">
        <v>37</v>
      </c>
      <c r="B38">
        <v>0</v>
      </c>
      <c r="C38">
        <v>4800</v>
      </c>
      <c r="D38">
        <v>35.699999999999996</v>
      </c>
      <c r="E38">
        <v>2</v>
      </c>
      <c r="F38" t="str">
        <f t="shared" si="0"/>
        <v>5200 and under</v>
      </c>
      <c r="G38" t="s">
        <v>30</v>
      </c>
      <c r="H38">
        <v>1</v>
      </c>
      <c r="M38" t="str">
        <f t="shared" si="1"/>
        <v>5200 and under</v>
      </c>
      <c r="O38" t="str">
        <f t="shared" si="2"/>
        <v>35.0 to 37.1</v>
      </c>
    </row>
    <row r="39" spans="1:15" x14ac:dyDescent="0.25">
      <c r="A39">
        <v>38</v>
      </c>
      <c r="B39">
        <v>0</v>
      </c>
      <c r="C39">
        <v>4000</v>
      </c>
      <c r="D39">
        <v>33.799999999999997</v>
      </c>
      <c r="E39">
        <v>2</v>
      </c>
      <c r="F39" t="str">
        <f t="shared" si="0"/>
        <v>5200 and under</v>
      </c>
      <c r="G39" t="s">
        <v>18</v>
      </c>
      <c r="H39">
        <v>1</v>
      </c>
      <c r="M39" t="str">
        <f t="shared" si="1"/>
        <v>5200 and under</v>
      </c>
      <c r="O39" t="str">
        <f t="shared" si="2"/>
        <v>31.8 to 34.9</v>
      </c>
    </row>
    <row r="40" spans="1:15" x14ac:dyDescent="0.25">
      <c r="A40">
        <v>39</v>
      </c>
      <c r="B40">
        <v>0</v>
      </c>
      <c r="C40">
        <v>3800</v>
      </c>
      <c r="D40">
        <v>33.799999999999997</v>
      </c>
      <c r="E40">
        <v>2</v>
      </c>
      <c r="F40" t="str">
        <f t="shared" si="0"/>
        <v>5200 and under</v>
      </c>
      <c r="G40" t="s">
        <v>18</v>
      </c>
      <c r="H40">
        <v>1</v>
      </c>
      <c r="M40" t="str">
        <f t="shared" si="1"/>
        <v>5200 and under</v>
      </c>
      <c r="O40" t="str">
        <f t="shared" si="2"/>
        <v>31.8 to 34.9</v>
      </c>
    </row>
    <row r="41" spans="1:15" x14ac:dyDescent="0.25">
      <c r="A41">
        <v>40</v>
      </c>
      <c r="B41">
        <v>0</v>
      </c>
      <c r="C41">
        <v>8000</v>
      </c>
      <c r="D41">
        <v>29</v>
      </c>
      <c r="E41">
        <v>2</v>
      </c>
      <c r="F41" t="str">
        <f t="shared" si="0"/>
        <v>6801 and above</v>
      </c>
      <c r="G41" t="s">
        <v>17</v>
      </c>
      <c r="H41">
        <v>1</v>
      </c>
      <c r="M41" t="str">
        <f t="shared" si="1"/>
        <v>6801 and above</v>
      </c>
      <c r="O41" t="str">
        <f t="shared" si="2"/>
        <v>31.7 and under</v>
      </c>
    </row>
    <row r="42" spans="1:15" x14ac:dyDescent="0.25">
      <c r="A42">
        <v>41</v>
      </c>
      <c r="B42">
        <v>0</v>
      </c>
      <c r="C42">
        <v>7200</v>
      </c>
      <c r="D42">
        <v>33.1</v>
      </c>
      <c r="E42">
        <v>1</v>
      </c>
      <c r="F42" t="str">
        <f t="shared" si="0"/>
        <v>6801 and above</v>
      </c>
      <c r="G42" t="s">
        <v>18</v>
      </c>
      <c r="H42">
        <v>1</v>
      </c>
      <c r="M42" t="str">
        <f t="shared" si="1"/>
        <v>6801 and above</v>
      </c>
      <c r="O42" t="str">
        <f t="shared" si="2"/>
        <v>31.8 to 34.9</v>
      </c>
    </row>
    <row r="43" spans="1:15" x14ac:dyDescent="0.25">
      <c r="A43">
        <v>42</v>
      </c>
      <c r="B43">
        <v>0</v>
      </c>
      <c r="C43">
        <v>7000</v>
      </c>
      <c r="D43">
        <v>32.799999999999997</v>
      </c>
      <c r="E43">
        <v>1</v>
      </c>
      <c r="F43" t="str">
        <f t="shared" si="0"/>
        <v>6801 and above</v>
      </c>
      <c r="G43" t="s">
        <v>18</v>
      </c>
      <c r="H43">
        <v>1</v>
      </c>
      <c r="M43" t="str">
        <f t="shared" si="1"/>
        <v>6801 and above</v>
      </c>
      <c r="O43" t="str">
        <f t="shared" si="2"/>
        <v>31.8 to 34.9</v>
      </c>
    </row>
    <row r="44" spans="1:15" x14ac:dyDescent="0.25">
      <c r="A44">
        <v>43</v>
      </c>
      <c r="B44">
        <v>0</v>
      </c>
      <c r="C44">
        <v>6800</v>
      </c>
      <c r="D44">
        <v>34.799999999999997</v>
      </c>
      <c r="E44">
        <v>3</v>
      </c>
      <c r="F44" t="str">
        <f t="shared" si="0"/>
        <v>6001 to 6800</v>
      </c>
      <c r="G44" t="s">
        <v>18</v>
      </c>
      <c r="H44">
        <v>1</v>
      </c>
      <c r="M44" t="str">
        <f t="shared" si="1"/>
        <v>6001 to 6800</v>
      </c>
      <c r="O44" t="str">
        <f t="shared" si="2"/>
        <v>31.8 to 34.9</v>
      </c>
    </row>
    <row r="45" spans="1:15" x14ac:dyDescent="0.25">
      <c r="A45">
        <v>44</v>
      </c>
      <c r="B45">
        <v>0</v>
      </c>
      <c r="C45">
        <v>6600</v>
      </c>
      <c r="D45">
        <v>36.700000000000003</v>
      </c>
      <c r="E45">
        <v>2</v>
      </c>
      <c r="F45" t="str">
        <f t="shared" si="0"/>
        <v>6001 to 6800</v>
      </c>
      <c r="G45" t="s">
        <v>30</v>
      </c>
      <c r="H45">
        <v>1</v>
      </c>
      <c r="M45" t="str">
        <f t="shared" si="1"/>
        <v>6001 to 6800</v>
      </c>
      <c r="O45" t="str">
        <f t="shared" si="2"/>
        <v>35.0 to 37.1</v>
      </c>
    </row>
    <row r="46" spans="1:15" x14ac:dyDescent="0.25">
      <c r="A46">
        <v>45</v>
      </c>
      <c r="B46">
        <v>1</v>
      </c>
      <c r="C46">
        <v>6400</v>
      </c>
      <c r="D46">
        <v>36.299999999999997</v>
      </c>
      <c r="E46">
        <v>1</v>
      </c>
      <c r="F46" t="str">
        <f t="shared" si="0"/>
        <v>6001 to 6800</v>
      </c>
      <c r="G46" t="s">
        <v>30</v>
      </c>
      <c r="H46">
        <v>1</v>
      </c>
      <c r="M46" t="str">
        <f t="shared" si="1"/>
        <v>6001 to 6800</v>
      </c>
      <c r="O46" t="str">
        <f t="shared" si="2"/>
        <v>35.0 to 37.1</v>
      </c>
    </row>
    <row r="47" spans="1:15" x14ac:dyDescent="0.25">
      <c r="A47">
        <v>46</v>
      </c>
      <c r="B47">
        <v>0</v>
      </c>
      <c r="C47">
        <v>8000</v>
      </c>
      <c r="D47">
        <v>33.1</v>
      </c>
      <c r="E47">
        <v>3</v>
      </c>
      <c r="F47" t="str">
        <f t="shared" si="0"/>
        <v>6801 and above</v>
      </c>
      <c r="G47" t="s">
        <v>18</v>
      </c>
      <c r="H47">
        <v>1</v>
      </c>
      <c r="M47" t="str">
        <f t="shared" si="1"/>
        <v>6801 and above</v>
      </c>
      <c r="O47" t="str">
        <f t="shared" si="2"/>
        <v>31.8 to 34.9</v>
      </c>
    </row>
    <row r="48" spans="1:15" x14ac:dyDescent="0.25">
      <c r="A48">
        <v>47</v>
      </c>
      <c r="B48">
        <v>0</v>
      </c>
      <c r="C48">
        <v>8000</v>
      </c>
      <c r="D48">
        <v>36</v>
      </c>
      <c r="E48">
        <v>2</v>
      </c>
      <c r="F48" t="str">
        <f t="shared" si="0"/>
        <v>6801 and above</v>
      </c>
      <c r="G48" t="s">
        <v>30</v>
      </c>
      <c r="H48">
        <v>1</v>
      </c>
      <c r="M48" t="str">
        <f t="shared" si="1"/>
        <v>6801 and above</v>
      </c>
      <c r="O48" t="str">
        <f t="shared" si="2"/>
        <v>35.0 to 37.1</v>
      </c>
    </row>
    <row r="49" spans="1:15" x14ac:dyDescent="0.25">
      <c r="A49">
        <v>48</v>
      </c>
      <c r="B49">
        <v>1</v>
      </c>
      <c r="C49">
        <v>5800</v>
      </c>
      <c r="D49">
        <v>31.200000000000003</v>
      </c>
      <c r="E49">
        <v>3</v>
      </c>
      <c r="F49" t="str">
        <f t="shared" si="0"/>
        <v>5201 to 6000</v>
      </c>
      <c r="G49" t="s">
        <v>17</v>
      </c>
      <c r="H49">
        <v>1</v>
      </c>
      <c r="M49" t="str">
        <f t="shared" si="1"/>
        <v>5201 to 6000</v>
      </c>
      <c r="O49" t="str">
        <f t="shared" si="2"/>
        <v>31.7 and under</v>
      </c>
    </row>
    <row r="50" spans="1:15" x14ac:dyDescent="0.25">
      <c r="A50">
        <v>49</v>
      </c>
      <c r="B50">
        <v>0</v>
      </c>
      <c r="C50">
        <v>6200</v>
      </c>
      <c r="D50">
        <v>32.1</v>
      </c>
      <c r="E50">
        <v>4</v>
      </c>
      <c r="F50" t="str">
        <f t="shared" si="0"/>
        <v>6001 to 6800</v>
      </c>
      <c r="G50" t="s">
        <v>18</v>
      </c>
      <c r="H50">
        <v>1</v>
      </c>
      <c r="M50" t="str">
        <f t="shared" si="1"/>
        <v>6001 to 6800</v>
      </c>
      <c r="O50" t="str">
        <f t="shared" si="2"/>
        <v>31.8 to 34.9</v>
      </c>
    </row>
    <row r="51" spans="1:15" x14ac:dyDescent="0.25">
      <c r="A51">
        <v>50</v>
      </c>
      <c r="B51">
        <v>0</v>
      </c>
      <c r="C51">
        <v>4800</v>
      </c>
      <c r="D51">
        <v>25.5</v>
      </c>
      <c r="E51">
        <v>1</v>
      </c>
      <c r="F51" t="str">
        <f t="shared" si="0"/>
        <v>5200 and under</v>
      </c>
      <c r="G51" t="s">
        <v>17</v>
      </c>
      <c r="H51">
        <v>1</v>
      </c>
      <c r="M51" t="str">
        <f t="shared" si="1"/>
        <v>5200 and under</v>
      </c>
      <c r="O51" t="str">
        <f t="shared" si="2"/>
        <v>31.7 and under</v>
      </c>
    </row>
    <row r="52" spans="1:15" x14ac:dyDescent="0.25">
      <c r="A52">
        <v>51</v>
      </c>
      <c r="B52">
        <v>0</v>
      </c>
      <c r="C52">
        <v>6000</v>
      </c>
      <c r="D52">
        <v>33.5</v>
      </c>
      <c r="E52">
        <v>2</v>
      </c>
      <c r="F52" t="str">
        <f t="shared" si="0"/>
        <v>5201 to 6000</v>
      </c>
      <c r="G52" t="s">
        <v>18</v>
      </c>
      <c r="H52">
        <v>1</v>
      </c>
      <c r="M52" t="str">
        <f t="shared" si="1"/>
        <v>5201 to 6000</v>
      </c>
      <c r="O52" t="str">
        <f t="shared" si="2"/>
        <v>31.8 to 34.9</v>
      </c>
    </row>
    <row r="53" spans="1:15" x14ac:dyDescent="0.25">
      <c r="A53">
        <v>52</v>
      </c>
      <c r="B53">
        <v>1</v>
      </c>
      <c r="C53">
        <v>5600</v>
      </c>
      <c r="D53">
        <v>36.9</v>
      </c>
      <c r="E53">
        <v>3</v>
      </c>
      <c r="F53" t="str">
        <f t="shared" si="0"/>
        <v>5201 to 6000</v>
      </c>
      <c r="G53" t="s">
        <v>30</v>
      </c>
      <c r="H53">
        <v>1</v>
      </c>
      <c r="M53" t="str">
        <f t="shared" si="1"/>
        <v>5201 to 6000</v>
      </c>
      <c r="O53" t="str">
        <f t="shared" si="2"/>
        <v>35.0 to 37.1</v>
      </c>
    </row>
    <row r="54" spans="1:15" x14ac:dyDescent="0.25">
      <c r="A54">
        <v>53</v>
      </c>
      <c r="B54">
        <v>0</v>
      </c>
      <c r="C54">
        <v>4400</v>
      </c>
      <c r="D54">
        <v>31.7</v>
      </c>
      <c r="E54">
        <v>2</v>
      </c>
      <c r="F54" t="str">
        <f t="shared" si="0"/>
        <v>5200 and under</v>
      </c>
      <c r="G54" t="s">
        <v>17</v>
      </c>
      <c r="H54">
        <v>1</v>
      </c>
      <c r="M54" t="str">
        <f t="shared" si="1"/>
        <v>5200 and under</v>
      </c>
      <c r="O54" t="str">
        <f t="shared" si="2"/>
        <v>31.7 and under</v>
      </c>
    </row>
    <row r="55" spans="1:15" x14ac:dyDescent="0.25">
      <c r="A55">
        <v>54</v>
      </c>
      <c r="B55">
        <v>0</v>
      </c>
      <c r="C55">
        <v>6800</v>
      </c>
      <c r="D55">
        <v>30.8</v>
      </c>
      <c r="E55">
        <v>4</v>
      </c>
      <c r="F55" t="str">
        <f t="shared" si="0"/>
        <v>6001 to 6800</v>
      </c>
      <c r="G55" t="s">
        <v>17</v>
      </c>
      <c r="H55">
        <v>1</v>
      </c>
      <c r="M55" t="str">
        <f t="shared" si="1"/>
        <v>6001 to 6800</v>
      </c>
      <c r="O55" t="str">
        <f t="shared" si="2"/>
        <v>31.7 and under</v>
      </c>
    </row>
    <row r="56" spans="1:15" x14ac:dyDescent="0.25">
      <c r="A56">
        <v>55</v>
      </c>
      <c r="B56">
        <v>1</v>
      </c>
      <c r="C56">
        <v>6200</v>
      </c>
      <c r="D56">
        <v>39.5</v>
      </c>
      <c r="E56">
        <v>3</v>
      </c>
      <c r="F56" t="str">
        <f t="shared" si="0"/>
        <v>6001 to 6800</v>
      </c>
      <c r="G56" t="s">
        <v>32</v>
      </c>
      <c r="H56">
        <v>1</v>
      </c>
      <c r="M56" t="str">
        <f t="shared" si="1"/>
        <v>6001 to 6800</v>
      </c>
      <c r="O56" t="str">
        <f t="shared" si="2"/>
        <v>37.2 and above</v>
      </c>
    </row>
    <row r="57" spans="1:15" x14ac:dyDescent="0.25">
      <c r="A57">
        <v>56</v>
      </c>
      <c r="B57">
        <v>0</v>
      </c>
      <c r="C57">
        <v>5000</v>
      </c>
      <c r="D57">
        <v>29.700000000000003</v>
      </c>
      <c r="E57">
        <v>4</v>
      </c>
      <c r="F57" t="str">
        <f t="shared" si="0"/>
        <v>5200 and under</v>
      </c>
      <c r="G57" t="s">
        <v>17</v>
      </c>
      <c r="H57">
        <v>1</v>
      </c>
      <c r="M57" t="str">
        <f t="shared" si="1"/>
        <v>5200 and under</v>
      </c>
      <c r="O57" t="str">
        <f t="shared" si="2"/>
        <v>31.7 and under</v>
      </c>
    </row>
    <row r="58" spans="1:15" x14ac:dyDescent="0.25">
      <c r="A58">
        <v>57</v>
      </c>
      <c r="B58">
        <v>0</v>
      </c>
      <c r="C58">
        <v>7000</v>
      </c>
      <c r="D58">
        <v>34.5</v>
      </c>
      <c r="E58">
        <v>3</v>
      </c>
      <c r="F58" t="str">
        <f t="shared" si="0"/>
        <v>6801 and above</v>
      </c>
      <c r="G58" t="s">
        <v>18</v>
      </c>
      <c r="H58">
        <v>1</v>
      </c>
      <c r="M58" t="str">
        <f t="shared" si="1"/>
        <v>6801 and above</v>
      </c>
      <c r="O58" t="str">
        <f t="shared" si="2"/>
        <v>31.8 to 34.9</v>
      </c>
    </row>
    <row r="59" spans="1:15" x14ac:dyDescent="0.25">
      <c r="A59">
        <v>58</v>
      </c>
      <c r="B59">
        <v>1</v>
      </c>
      <c r="C59">
        <v>6200</v>
      </c>
      <c r="D59">
        <v>33.700000000000003</v>
      </c>
      <c r="E59">
        <v>1</v>
      </c>
      <c r="F59" t="str">
        <f t="shared" si="0"/>
        <v>6001 to 6800</v>
      </c>
      <c r="G59" t="s">
        <v>18</v>
      </c>
      <c r="H59">
        <v>1</v>
      </c>
      <c r="M59" t="str">
        <f t="shared" si="1"/>
        <v>6001 to 6800</v>
      </c>
      <c r="O59" t="str">
        <f t="shared" si="2"/>
        <v>31.8 to 34.9</v>
      </c>
    </row>
    <row r="60" spans="1:15" x14ac:dyDescent="0.25">
      <c r="A60">
        <v>59</v>
      </c>
      <c r="B60">
        <v>0</v>
      </c>
      <c r="C60">
        <v>5400</v>
      </c>
      <c r="D60">
        <v>35</v>
      </c>
      <c r="E60">
        <v>2</v>
      </c>
      <c r="F60" t="str">
        <f t="shared" si="0"/>
        <v>5201 to 6000</v>
      </c>
      <c r="G60" t="s">
        <v>30</v>
      </c>
      <c r="H60">
        <v>1</v>
      </c>
      <c r="M60" t="str">
        <f t="shared" si="1"/>
        <v>5201 to 6000</v>
      </c>
      <c r="O60" t="str">
        <f t="shared" si="2"/>
        <v>35.0 to 37.1</v>
      </c>
    </row>
    <row r="61" spans="1:15" x14ac:dyDescent="0.25">
      <c r="A61">
        <v>60</v>
      </c>
      <c r="B61">
        <v>1</v>
      </c>
      <c r="C61">
        <v>6800</v>
      </c>
      <c r="D61">
        <v>38.5</v>
      </c>
      <c r="E61">
        <v>3</v>
      </c>
      <c r="F61" t="str">
        <f t="shared" si="0"/>
        <v>6001 to 6800</v>
      </c>
      <c r="G61" t="s">
        <v>32</v>
      </c>
      <c r="H61">
        <v>1</v>
      </c>
      <c r="M61" t="str">
        <f t="shared" si="1"/>
        <v>6001 to 6800</v>
      </c>
      <c r="O61" t="str">
        <f t="shared" si="2"/>
        <v>37.2 and above</v>
      </c>
    </row>
    <row r="62" spans="1:15" x14ac:dyDescent="0.25">
      <c r="A62">
        <v>61</v>
      </c>
      <c r="B62">
        <v>1</v>
      </c>
      <c r="C62">
        <v>6800</v>
      </c>
      <c r="D62">
        <v>32.700000000000003</v>
      </c>
      <c r="E62">
        <v>2</v>
      </c>
      <c r="F62" t="str">
        <f t="shared" si="0"/>
        <v>6001 to 6800</v>
      </c>
      <c r="G62" t="s">
        <v>18</v>
      </c>
      <c r="H62">
        <v>1</v>
      </c>
      <c r="M62" t="str">
        <f t="shared" si="1"/>
        <v>6001 to 6800</v>
      </c>
      <c r="O62" t="str">
        <f t="shared" si="2"/>
        <v>31.8 to 34.9</v>
      </c>
    </row>
    <row r="63" spans="1:15" x14ac:dyDescent="0.25">
      <c r="A63">
        <v>62</v>
      </c>
      <c r="B63">
        <v>0</v>
      </c>
      <c r="C63">
        <v>6400</v>
      </c>
      <c r="D63">
        <v>33</v>
      </c>
      <c r="E63">
        <v>2</v>
      </c>
      <c r="F63" t="str">
        <f t="shared" si="0"/>
        <v>6001 to 6800</v>
      </c>
      <c r="G63" t="s">
        <v>18</v>
      </c>
      <c r="H63">
        <v>1</v>
      </c>
      <c r="M63" t="str">
        <f t="shared" si="1"/>
        <v>6001 to 6800</v>
      </c>
      <c r="O63" t="str">
        <f t="shared" si="2"/>
        <v>31.8 to 34.9</v>
      </c>
    </row>
    <row r="64" spans="1:15" x14ac:dyDescent="0.25">
      <c r="A64">
        <v>63</v>
      </c>
      <c r="B64">
        <v>1</v>
      </c>
      <c r="C64">
        <v>7200</v>
      </c>
      <c r="D64">
        <v>34.200000000000003</v>
      </c>
      <c r="E64">
        <v>2</v>
      </c>
      <c r="F64" t="str">
        <f t="shared" si="0"/>
        <v>6801 and above</v>
      </c>
      <c r="G64" t="s">
        <v>18</v>
      </c>
      <c r="H64">
        <v>1</v>
      </c>
      <c r="M64" t="str">
        <f t="shared" si="1"/>
        <v>6801 and above</v>
      </c>
      <c r="O64" t="str">
        <f t="shared" si="2"/>
        <v>31.8 to 34.9</v>
      </c>
    </row>
    <row r="65" spans="1:15" x14ac:dyDescent="0.25">
      <c r="A65">
        <v>64</v>
      </c>
      <c r="B65">
        <v>1</v>
      </c>
      <c r="C65">
        <v>6800</v>
      </c>
      <c r="D65">
        <v>34.6</v>
      </c>
      <c r="E65">
        <v>2</v>
      </c>
      <c r="F65" t="str">
        <f t="shared" si="0"/>
        <v>6001 to 6800</v>
      </c>
      <c r="G65" t="s">
        <v>18</v>
      </c>
      <c r="H65">
        <v>1</v>
      </c>
      <c r="M65" t="str">
        <f t="shared" si="1"/>
        <v>6001 to 6800</v>
      </c>
      <c r="O65" t="str">
        <f t="shared" si="2"/>
        <v>31.8 to 34.9</v>
      </c>
    </row>
    <row r="66" spans="1:15" x14ac:dyDescent="0.25">
      <c r="A66">
        <v>65</v>
      </c>
      <c r="B66">
        <v>0</v>
      </c>
      <c r="C66">
        <v>5400</v>
      </c>
      <c r="D66">
        <v>27</v>
      </c>
      <c r="E66">
        <v>2</v>
      </c>
      <c r="F66" t="str">
        <f t="shared" si="0"/>
        <v>5201 to 6000</v>
      </c>
      <c r="G66" t="s">
        <v>17</v>
      </c>
      <c r="H66">
        <v>1</v>
      </c>
      <c r="M66" t="str">
        <f t="shared" si="1"/>
        <v>5201 to 6000</v>
      </c>
      <c r="O66" t="str">
        <f t="shared" si="2"/>
        <v>31.7 and under</v>
      </c>
    </row>
    <row r="67" spans="1:15" x14ac:dyDescent="0.25">
      <c r="A67">
        <v>66</v>
      </c>
      <c r="B67">
        <v>1</v>
      </c>
      <c r="C67">
        <v>6000</v>
      </c>
      <c r="D67">
        <v>38.9</v>
      </c>
      <c r="E67">
        <v>1</v>
      </c>
      <c r="F67" t="str">
        <f t="shared" ref="F67:F130" si="3">IF(C67&lt;=5200,"5200 and under",IF(C67&lt;=6000, "5201 to 6000", IF(C67&lt;=6800,"6001 to 6800","6801 and above")))</f>
        <v>5201 to 6000</v>
      </c>
      <c r="G67" t="s">
        <v>32</v>
      </c>
      <c r="H67">
        <v>1</v>
      </c>
      <c r="M67" t="str">
        <f t="shared" ref="M67:M130" si="4">IF(C67&lt;=5200,"5200 and under",IF(C67&lt;=6000, "5201 to 6000", IF(C67&lt;=6800,"6001 to 6800","6801 and above")))</f>
        <v>5201 to 6000</v>
      </c>
      <c r="O67" t="str">
        <f t="shared" ref="O67:O130" si="5">IF(D67&lt;=31.7,"31.7 and under",IF(D67&lt;=34.9,"31.8 to 34.9",IF(D67&lt;=37.1,"35.0 to 37.1","37.2 and above")))</f>
        <v>37.2 and above</v>
      </c>
    </row>
    <row r="68" spans="1:15" x14ac:dyDescent="0.25">
      <c r="A68">
        <v>67</v>
      </c>
      <c r="B68">
        <v>0</v>
      </c>
      <c r="C68">
        <v>8000</v>
      </c>
      <c r="D68">
        <v>31.5</v>
      </c>
      <c r="E68">
        <v>4</v>
      </c>
      <c r="F68" t="str">
        <f t="shared" si="3"/>
        <v>6801 and above</v>
      </c>
      <c r="G68" t="s">
        <v>17</v>
      </c>
      <c r="H68">
        <v>1</v>
      </c>
      <c r="M68" t="str">
        <f t="shared" si="4"/>
        <v>6801 and above</v>
      </c>
      <c r="O68" t="str">
        <f t="shared" si="5"/>
        <v>31.7 and under</v>
      </c>
    </row>
    <row r="69" spans="1:15" x14ac:dyDescent="0.25">
      <c r="A69">
        <v>68</v>
      </c>
      <c r="B69">
        <v>0</v>
      </c>
      <c r="C69">
        <v>5600</v>
      </c>
      <c r="D69">
        <v>35.9</v>
      </c>
      <c r="E69">
        <v>2</v>
      </c>
      <c r="F69" t="str">
        <f t="shared" si="3"/>
        <v>5201 to 6000</v>
      </c>
      <c r="G69" t="s">
        <v>30</v>
      </c>
      <c r="H69">
        <v>1</v>
      </c>
      <c r="M69" t="str">
        <f t="shared" si="4"/>
        <v>5201 to 6000</v>
      </c>
      <c r="O69" t="str">
        <f t="shared" si="5"/>
        <v>35.0 to 37.1</v>
      </c>
    </row>
    <row r="70" spans="1:15" x14ac:dyDescent="0.25">
      <c r="A70">
        <v>69</v>
      </c>
      <c r="B70">
        <v>1</v>
      </c>
      <c r="C70">
        <v>5200</v>
      </c>
      <c r="D70">
        <v>37.400000000000006</v>
      </c>
      <c r="E70">
        <v>4</v>
      </c>
      <c r="F70" t="str">
        <f t="shared" si="3"/>
        <v>5200 and under</v>
      </c>
      <c r="G70" t="s">
        <v>32</v>
      </c>
      <c r="H70">
        <v>1</v>
      </c>
      <c r="M70" t="str">
        <f t="shared" si="4"/>
        <v>5200 and under</v>
      </c>
      <c r="O70" t="str">
        <f t="shared" si="5"/>
        <v>37.2 and above</v>
      </c>
    </row>
    <row r="71" spans="1:15" x14ac:dyDescent="0.25">
      <c r="A71">
        <v>70</v>
      </c>
      <c r="B71">
        <v>0</v>
      </c>
      <c r="C71">
        <v>6200</v>
      </c>
      <c r="D71">
        <v>30.7</v>
      </c>
      <c r="E71">
        <v>2</v>
      </c>
      <c r="F71" t="str">
        <f t="shared" si="3"/>
        <v>6001 to 6800</v>
      </c>
      <c r="G71" t="s">
        <v>17</v>
      </c>
      <c r="H71">
        <v>1</v>
      </c>
      <c r="M71" t="str">
        <f t="shared" si="4"/>
        <v>6001 to 6800</v>
      </c>
      <c r="O71" t="str">
        <f t="shared" si="5"/>
        <v>31.7 and under</v>
      </c>
    </row>
    <row r="72" spans="1:15" x14ac:dyDescent="0.25">
      <c r="A72">
        <v>71</v>
      </c>
      <c r="B72">
        <v>1</v>
      </c>
      <c r="C72">
        <v>4800</v>
      </c>
      <c r="D72">
        <v>37.1</v>
      </c>
      <c r="E72">
        <v>4</v>
      </c>
      <c r="F72" t="str">
        <f t="shared" si="3"/>
        <v>5200 and under</v>
      </c>
      <c r="G72" t="s">
        <v>30</v>
      </c>
      <c r="H72">
        <v>1</v>
      </c>
      <c r="M72" t="str">
        <f t="shared" si="4"/>
        <v>5200 and under</v>
      </c>
      <c r="O72" t="str">
        <f t="shared" si="5"/>
        <v>35.0 to 37.1</v>
      </c>
    </row>
    <row r="73" spans="1:15" x14ac:dyDescent="0.25">
      <c r="A73">
        <v>72</v>
      </c>
      <c r="B73">
        <v>0</v>
      </c>
      <c r="C73">
        <v>5800</v>
      </c>
      <c r="D73">
        <v>32.5</v>
      </c>
      <c r="E73">
        <v>1</v>
      </c>
      <c r="F73" t="str">
        <f t="shared" si="3"/>
        <v>5201 to 6000</v>
      </c>
      <c r="G73" t="s">
        <v>18</v>
      </c>
      <c r="H73">
        <v>1</v>
      </c>
      <c r="M73" t="str">
        <f t="shared" si="4"/>
        <v>5201 to 6000</v>
      </c>
      <c r="O73" t="str">
        <f t="shared" si="5"/>
        <v>31.8 to 34.9</v>
      </c>
    </row>
    <row r="74" spans="1:15" x14ac:dyDescent="0.25">
      <c r="A74">
        <v>73</v>
      </c>
      <c r="B74">
        <v>0</v>
      </c>
      <c r="C74">
        <v>7000</v>
      </c>
      <c r="D74">
        <v>29.4</v>
      </c>
      <c r="E74">
        <v>2</v>
      </c>
      <c r="F74" t="str">
        <f t="shared" si="3"/>
        <v>6801 and above</v>
      </c>
      <c r="G74" t="s">
        <v>17</v>
      </c>
      <c r="H74">
        <v>1</v>
      </c>
      <c r="M74" t="str">
        <f t="shared" si="4"/>
        <v>6801 and above</v>
      </c>
      <c r="O74" t="str">
        <f t="shared" si="5"/>
        <v>31.7 and under</v>
      </c>
    </row>
    <row r="75" spans="1:15" x14ac:dyDescent="0.25">
      <c r="A75">
        <v>74</v>
      </c>
      <c r="B75">
        <v>1</v>
      </c>
      <c r="C75">
        <v>5200</v>
      </c>
      <c r="D75">
        <v>31.9</v>
      </c>
      <c r="E75">
        <v>3</v>
      </c>
      <c r="F75" t="str">
        <f t="shared" si="3"/>
        <v>5200 and under</v>
      </c>
      <c r="G75" t="s">
        <v>18</v>
      </c>
      <c r="H75">
        <v>1</v>
      </c>
      <c r="M75" t="str">
        <f t="shared" si="4"/>
        <v>5200 and under</v>
      </c>
      <c r="O75" t="str">
        <f t="shared" si="5"/>
        <v>31.8 to 34.9</v>
      </c>
    </row>
    <row r="76" spans="1:15" x14ac:dyDescent="0.25">
      <c r="A76">
        <v>75</v>
      </c>
      <c r="B76">
        <v>0</v>
      </c>
      <c r="C76">
        <v>4600</v>
      </c>
      <c r="D76">
        <v>26.299999999999997</v>
      </c>
      <c r="E76">
        <v>2</v>
      </c>
      <c r="F76" t="str">
        <f t="shared" si="3"/>
        <v>5200 and under</v>
      </c>
      <c r="G76" t="s">
        <v>17</v>
      </c>
      <c r="H76">
        <v>1</v>
      </c>
      <c r="M76" t="str">
        <f t="shared" si="4"/>
        <v>5200 and under</v>
      </c>
      <c r="O76" t="str">
        <f t="shared" si="5"/>
        <v>31.7 and under</v>
      </c>
    </row>
    <row r="77" spans="1:15" x14ac:dyDescent="0.25">
      <c r="A77">
        <v>76</v>
      </c>
      <c r="B77">
        <v>0</v>
      </c>
      <c r="C77">
        <v>6200</v>
      </c>
      <c r="D77">
        <v>39.4</v>
      </c>
      <c r="E77">
        <v>4</v>
      </c>
      <c r="F77" t="str">
        <f t="shared" si="3"/>
        <v>6001 to 6800</v>
      </c>
      <c r="G77" t="s">
        <v>32</v>
      </c>
      <c r="H77">
        <v>1</v>
      </c>
      <c r="M77" t="str">
        <f t="shared" si="4"/>
        <v>6001 to 6800</v>
      </c>
      <c r="O77" t="str">
        <f t="shared" si="5"/>
        <v>37.2 and above</v>
      </c>
    </row>
    <row r="78" spans="1:15" x14ac:dyDescent="0.25">
      <c r="A78">
        <v>77</v>
      </c>
      <c r="B78">
        <v>1</v>
      </c>
      <c r="C78">
        <v>6200</v>
      </c>
      <c r="D78">
        <v>37.1</v>
      </c>
      <c r="E78">
        <v>1</v>
      </c>
      <c r="F78" t="str">
        <f t="shared" si="3"/>
        <v>6001 to 6800</v>
      </c>
      <c r="G78" t="s">
        <v>30</v>
      </c>
      <c r="H78">
        <v>1</v>
      </c>
      <c r="M78" t="str">
        <f t="shared" si="4"/>
        <v>6001 to 6800</v>
      </c>
      <c r="O78" t="str">
        <f t="shared" si="5"/>
        <v>35.0 to 37.1</v>
      </c>
    </row>
    <row r="79" spans="1:15" x14ac:dyDescent="0.25">
      <c r="A79">
        <v>78</v>
      </c>
      <c r="B79">
        <v>1</v>
      </c>
      <c r="C79">
        <v>7600</v>
      </c>
      <c r="D79">
        <v>40</v>
      </c>
      <c r="E79">
        <v>1</v>
      </c>
      <c r="F79" t="str">
        <f t="shared" si="3"/>
        <v>6801 and above</v>
      </c>
      <c r="G79" t="s">
        <v>32</v>
      </c>
      <c r="H79">
        <v>1</v>
      </c>
      <c r="M79" t="str">
        <f t="shared" si="4"/>
        <v>6801 and above</v>
      </c>
      <c r="O79" t="str">
        <f t="shared" si="5"/>
        <v>37.2 and above</v>
      </c>
    </row>
    <row r="80" spans="1:15" x14ac:dyDescent="0.25">
      <c r="A80">
        <v>79</v>
      </c>
      <c r="B80">
        <v>0</v>
      </c>
      <c r="C80">
        <v>4400</v>
      </c>
      <c r="D80">
        <v>24.8</v>
      </c>
      <c r="E80">
        <v>4</v>
      </c>
      <c r="F80" t="str">
        <f t="shared" si="3"/>
        <v>5200 and under</v>
      </c>
      <c r="G80" t="s">
        <v>17</v>
      </c>
      <c r="H80">
        <v>1</v>
      </c>
      <c r="M80" t="str">
        <f t="shared" si="4"/>
        <v>5200 and under</v>
      </c>
      <c r="O80" t="str">
        <f t="shared" si="5"/>
        <v>31.7 and under</v>
      </c>
    </row>
    <row r="81" spans="1:15" x14ac:dyDescent="0.25">
      <c r="A81">
        <v>80</v>
      </c>
      <c r="B81">
        <v>0</v>
      </c>
      <c r="C81">
        <v>5800</v>
      </c>
      <c r="D81">
        <v>34</v>
      </c>
      <c r="E81">
        <v>4</v>
      </c>
      <c r="F81" t="str">
        <f t="shared" si="3"/>
        <v>5201 to 6000</v>
      </c>
      <c r="G81" t="s">
        <v>18</v>
      </c>
      <c r="H81">
        <v>1</v>
      </c>
      <c r="M81" t="str">
        <f t="shared" si="4"/>
        <v>5201 to 6000</v>
      </c>
      <c r="O81" t="str">
        <f t="shared" si="5"/>
        <v>31.8 to 34.9</v>
      </c>
    </row>
    <row r="82" spans="1:15" x14ac:dyDescent="0.25">
      <c r="A82">
        <v>81</v>
      </c>
      <c r="B82">
        <v>0</v>
      </c>
      <c r="C82">
        <v>3800</v>
      </c>
      <c r="D82">
        <v>33.299999999999997</v>
      </c>
      <c r="E82">
        <v>4</v>
      </c>
      <c r="F82" t="str">
        <f t="shared" si="3"/>
        <v>5200 and under</v>
      </c>
      <c r="G82" t="s">
        <v>18</v>
      </c>
      <c r="H82">
        <v>1</v>
      </c>
      <c r="M82" t="str">
        <f t="shared" si="4"/>
        <v>5200 and under</v>
      </c>
      <c r="O82" t="str">
        <f t="shared" si="5"/>
        <v>31.8 to 34.9</v>
      </c>
    </row>
    <row r="83" spans="1:15" x14ac:dyDescent="0.25">
      <c r="A83">
        <v>82</v>
      </c>
      <c r="B83">
        <v>0</v>
      </c>
      <c r="C83">
        <v>5400</v>
      </c>
      <c r="D83">
        <v>30.2</v>
      </c>
      <c r="E83">
        <v>4</v>
      </c>
      <c r="F83" t="str">
        <f t="shared" si="3"/>
        <v>5201 to 6000</v>
      </c>
      <c r="G83" t="s">
        <v>17</v>
      </c>
      <c r="H83">
        <v>1</v>
      </c>
      <c r="M83" t="str">
        <f t="shared" si="4"/>
        <v>5201 to 6000</v>
      </c>
      <c r="O83" t="str">
        <f t="shared" si="5"/>
        <v>31.7 and under</v>
      </c>
    </row>
    <row r="84" spans="1:15" x14ac:dyDescent="0.25">
      <c r="A84">
        <v>83</v>
      </c>
      <c r="B84">
        <v>1</v>
      </c>
      <c r="C84">
        <v>5400</v>
      </c>
      <c r="D84">
        <v>35.5</v>
      </c>
      <c r="E84">
        <v>4</v>
      </c>
      <c r="F84" t="str">
        <f t="shared" si="3"/>
        <v>5201 to 6000</v>
      </c>
      <c r="G84" t="s">
        <v>30</v>
      </c>
      <c r="H84">
        <v>1</v>
      </c>
      <c r="M84" t="str">
        <f t="shared" si="4"/>
        <v>5201 to 6000</v>
      </c>
      <c r="O84" t="str">
        <f t="shared" si="5"/>
        <v>35.0 to 37.1</v>
      </c>
    </row>
    <row r="85" spans="1:15" x14ac:dyDescent="0.25">
      <c r="A85">
        <v>84</v>
      </c>
      <c r="B85">
        <v>0</v>
      </c>
      <c r="C85">
        <v>6400</v>
      </c>
      <c r="D85">
        <v>33.5</v>
      </c>
      <c r="E85">
        <v>3</v>
      </c>
      <c r="F85" t="str">
        <f t="shared" si="3"/>
        <v>6001 to 6800</v>
      </c>
      <c r="G85" t="s">
        <v>18</v>
      </c>
      <c r="H85">
        <v>1</v>
      </c>
      <c r="M85" t="str">
        <f t="shared" si="4"/>
        <v>6001 to 6800</v>
      </c>
      <c r="O85" t="str">
        <f t="shared" si="5"/>
        <v>31.8 to 34.9</v>
      </c>
    </row>
    <row r="86" spans="1:15" x14ac:dyDescent="0.25">
      <c r="A86">
        <v>85</v>
      </c>
      <c r="B86">
        <v>0</v>
      </c>
      <c r="C86">
        <v>4600</v>
      </c>
      <c r="D86">
        <v>34.4</v>
      </c>
      <c r="E86">
        <v>2</v>
      </c>
      <c r="F86" t="str">
        <f t="shared" si="3"/>
        <v>5200 and under</v>
      </c>
      <c r="G86" t="s">
        <v>18</v>
      </c>
      <c r="H86">
        <v>1</v>
      </c>
      <c r="M86" t="str">
        <f t="shared" si="4"/>
        <v>5200 and under</v>
      </c>
      <c r="O86" t="str">
        <f t="shared" si="5"/>
        <v>31.8 to 34.9</v>
      </c>
    </row>
    <row r="87" spans="1:15" x14ac:dyDescent="0.25">
      <c r="A87">
        <v>86</v>
      </c>
      <c r="B87">
        <v>0</v>
      </c>
      <c r="C87">
        <v>5600</v>
      </c>
      <c r="D87">
        <v>29.5</v>
      </c>
      <c r="E87">
        <v>2</v>
      </c>
      <c r="F87" t="str">
        <f t="shared" si="3"/>
        <v>5201 to 6000</v>
      </c>
      <c r="G87" t="s">
        <v>17</v>
      </c>
      <c r="H87">
        <v>1</v>
      </c>
      <c r="M87" t="str">
        <f t="shared" si="4"/>
        <v>5201 to 6000</v>
      </c>
      <c r="O87" t="str">
        <f t="shared" si="5"/>
        <v>31.7 and under</v>
      </c>
    </row>
    <row r="88" spans="1:15" x14ac:dyDescent="0.25">
      <c r="A88">
        <v>87</v>
      </c>
      <c r="B88">
        <v>0</v>
      </c>
      <c r="C88">
        <v>5400</v>
      </c>
      <c r="D88">
        <v>32.799999999999997</v>
      </c>
      <c r="E88">
        <v>3</v>
      </c>
      <c r="F88" t="str">
        <f t="shared" si="3"/>
        <v>5201 to 6000</v>
      </c>
      <c r="G88" t="s">
        <v>18</v>
      </c>
      <c r="H88">
        <v>1</v>
      </c>
      <c r="M88" t="str">
        <f t="shared" si="4"/>
        <v>5201 to 6000</v>
      </c>
      <c r="O88" t="str">
        <f t="shared" si="5"/>
        <v>31.8 to 34.9</v>
      </c>
    </row>
    <row r="89" spans="1:15" x14ac:dyDescent="0.25">
      <c r="A89">
        <v>88</v>
      </c>
      <c r="B89">
        <v>0</v>
      </c>
      <c r="C89">
        <v>4400</v>
      </c>
      <c r="D89">
        <v>27.599999999999998</v>
      </c>
      <c r="E89">
        <v>2</v>
      </c>
      <c r="F89" t="str">
        <f t="shared" si="3"/>
        <v>5200 and under</v>
      </c>
      <c r="G89" t="s">
        <v>17</v>
      </c>
      <c r="H89">
        <v>1</v>
      </c>
      <c r="M89" t="str">
        <f t="shared" si="4"/>
        <v>5200 and under</v>
      </c>
      <c r="O89" t="str">
        <f t="shared" si="5"/>
        <v>31.7 and under</v>
      </c>
    </row>
    <row r="90" spans="1:15" x14ac:dyDescent="0.25">
      <c r="A90">
        <v>89</v>
      </c>
      <c r="B90">
        <v>1</v>
      </c>
      <c r="C90">
        <v>7800</v>
      </c>
      <c r="D90">
        <v>40</v>
      </c>
      <c r="E90">
        <v>2</v>
      </c>
      <c r="F90" t="str">
        <f t="shared" si="3"/>
        <v>6801 and above</v>
      </c>
      <c r="G90" t="s">
        <v>32</v>
      </c>
      <c r="H90">
        <v>1</v>
      </c>
      <c r="M90" t="str">
        <f t="shared" si="4"/>
        <v>6801 and above</v>
      </c>
      <c r="O90" t="str">
        <f t="shared" si="5"/>
        <v>37.2 and above</v>
      </c>
    </row>
    <row r="91" spans="1:15" x14ac:dyDescent="0.25">
      <c r="A91">
        <v>90</v>
      </c>
      <c r="B91">
        <v>0</v>
      </c>
      <c r="C91">
        <v>4400</v>
      </c>
      <c r="D91">
        <v>29.8</v>
      </c>
      <c r="E91">
        <v>3</v>
      </c>
      <c r="F91" t="str">
        <f t="shared" si="3"/>
        <v>5200 and under</v>
      </c>
      <c r="G91" t="s">
        <v>17</v>
      </c>
      <c r="H91">
        <v>1</v>
      </c>
      <c r="M91" t="str">
        <f t="shared" si="4"/>
        <v>5200 and under</v>
      </c>
      <c r="O91" t="str">
        <f t="shared" si="5"/>
        <v>31.7 and under</v>
      </c>
    </row>
    <row r="92" spans="1:15" x14ac:dyDescent="0.25">
      <c r="A92">
        <v>91</v>
      </c>
      <c r="B92">
        <v>0</v>
      </c>
      <c r="C92">
        <v>6200</v>
      </c>
      <c r="D92">
        <v>36.299999999999997</v>
      </c>
      <c r="E92">
        <v>3</v>
      </c>
      <c r="F92" t="str">
        <f t="shared" si="3"/>
        <v>6001 to 6800</v>
      </c>
      <c r="G92" t="s">
        <v>30</v>
      </c>
      <c r="H92">
        <v>1</v>
      </c>
      <c r="M92" t="str">
        <f t="shared" si="4"/>
        <v>6001 to 6800</v>
      </c>
      <c r="O92" t="str">
        <f t="shared" si="5"/>
        <v>35.0 to 37.1</v>
      </c>
    </row>
    <row r="93" spans="1:15" x14ac:dyDescent="0.25">
      <c r="A93">
        <v>92</v>
      </c>
      <c r="B93">
        <v>0</v>
      </c>
      <c r="C93">
        <v>6600</v>
      </c>
      <c r="D93">
        <v>33.199999999999996</v>
      </c>
      <c r="E93">
        <v>1</v>
      </c>
      <c r="F93" t="str">
        <f t="shared" si="3"/>
        <v>6001 to 6800</v>
      </c>
      <c r="G93" t="s">
        <v>18</v>
      </c>
      <c r="H93">
        <v>1</v>
      </c>
      <c r="M93" t="str">
        <f t="shared" si="4"/>
        <v>6001 to 6800</v>
      </c>
      <c r="O93" t="str">
        <f t="shared" si="5"/>
        <v>31.8 to 34.9</v>
      </c>
    </row>
    <row r="94" spans="1:15" x14ac:dyDescent="0.25">
      <c r="A94">
        <v>93</v>
      </c>
      <c r="B94">
        <v>0</v>
      </c>
      <c r="C94">
        <v>4800</v>
      </c>
      <c r="D94">
        <v>40</v>
      </c>
      <c r="E94">
        <v>2</v>
      </c>
      <c r="F94" t="str">
        <f t="shared" si="3"/>
        <v>5200 and under</v>
      </c>
      <c r="G94" t="s">
        <v>32</v>
      </c>
      <c r="H94">
        <v>1</v>
      </c>
      <c r="M94" t="str">
        <f t="shared" si="4"/>
        <v>5200 and under</v>
      </c>
      <c r="O94" t="str">
        <f t="shared" si="5"/>
        <v>37.2 and above</v>
      </c>
    </row>
    <row r="95" spans="1:15" x14ac:dyDescent="0.25">
      <c r="A95">
        <v>94</v>
      </c>
      <c r="B95">
        <v>0</v>
      </c>
      <c r="C95">
        <v>8000</v>
      </c>
      <c r="D95">
        <v>38.9</v>
      </c>
      <c r="E95">
        <v>2</v>
      </c>
      <c r="F95" t="str">
        <f t="shared" si="3"/>
        <v>6801 and above</v>
      </c>
      <c r="G95" t="s">
        <v>32</v>
      </c>
      <c r="H95">
        <v>1</v>
      </c>
      <c r="M95" t="str">
        <f t="shared" si="4"/>
        <v>6801 and above</v>
      </c>
      <c r="O95" t="str">
        <f t="shared" si="5"/>
        <v>37.2 and above</v>
      </c>
    </row>
    <row r="96" spans="1:15" x14ac:dyDescent="0.25">
      <c r="A96">
        <v>95</v>
      </c>
      <c r="B96">
        <v>0</v>
      </c>
      <c r="C96">
        <v>5000</v>
      </c>
      <c r="D96">
        <v>33.5</v>
      </c>
      <c r="E96">
        <v>2</v>
      </c>
      <c r="F96" t="str">
        <f t="shared" si="3"/>
        <v>5200 and under</v>
      </c>
      <c r="G96" t="s">
        <v>18</v>
      </c>
      <c r="H96">
        <v>1</v>
      </c>
      <c r="M96" t="str">
        <f t="shared" si="4"/>
        <v>5200 and under</v>
      </c>
      <c r="O96" t="str">
        <f t="shared" si="5"/>
        <v>31.8 to 34.9</v>
      </c>
    </row>
    <row r="97" spans="1:15" x14ac:dyDescent="0.25">
      <c r="A97">
        <v>96</v>
      </c>
      <c r="B97">
        <v>0</v>
      </c>
      <c r="C97">
        <v>5800</v>
      </c>
      <c r="D97">
        <v>34.6</v>
      </c>
      <c r="E97">
        <v>3</v>
      </c>
      <c r="F97" t="str">
        <f t="shared" si="3"/>
        <v>5201 to 6000</v>
      </c>
      <c r="G97" t="s">
        <v>18</v>
      </c>
      <c r="H97">
        <v>1</v>
      </c>
      <c r="M97" t="str">
        <f t="shared" si="4"/>
        <v>5201 to 6000</v>
      </c>
      <c r="O97" t="str">
        <f t="shared" si="5"/>
        <v>31.8 to 34.9</v>
      </c>
    </row>
    <row r="98" spans="1:15" x14ac:dyDescent="0.25">
      <c r="A98">
        <v>97</v>
      </c>
      <c r="B98">
        <v>1</v>
      </c>
      <c r="C98">
        <v>5200</v>
      </c>
      <c r="D98">
        <v>37.400000000000006</v>
      </c>
      <c r="E98">
        <v>2</v>
      </c>
      <c r="F98" t="str">
        <f t="shared" si="3"/>
        <v>5200 and under</v>
      </c>
      <c r="G98" t="s">
        <v>32</v>
      </c>
      <c r="H98">
        <v>1</v>
      </c>
      <c r="M98" t="str">
        <f t="shared" si="4"/>
        <v>5200 and under</v>
      </c>
      <c r="O98" t="str">
        <f t="shared" si="5"/>
        <v>37.2 and above</v>
      </c>
    </row>
    <row r="99" spans="1:15" x14ac:dyDescent="0.25">
      <c r="A99">
        <v>98</v>
      </c>
      <c r="B99">
        <v>0</v>
      </c>
      <c r="C99">
        <v>3800</v>
      </c>
      <c r="D99">
        <v>29.1</v>
      </c>
      <c r="E99">
        <v>4</v>
      </c>
      <c r="F99" t="str">
        <f t="shared" si="3"/>
        <v>5200 and under</v>
      </c>
      <c r="G99" t="s">
        <v>17</v>
      </c>
      <c r="H99">
        <v>1</v>
      </c>
      <c r="M99" t="str">
        <f t="shared" si="4"/>
        <v>5200 and under</v>
      </c>
      <c r="O99" t="str">
        <f t="shared" si="5"/>
        <v>31.7 and under</v>
      </c>
    </row>
    <row r="100" spans="1:15" x14ac:dyDescent="0.25">
      <c r="A100">
        <v>99</v>
      </c>
      <c r="B100">
        <v>0</v>
      </c>
      <c r="C100">
        <v>6400</v>
      </c>
      <c r="D100">
        <v>38.6</v>
      </c>
      <c r="E100">
        <v>3</v>
      </c>
      <c r="F100" t="str">
        <f t="shared" si="3"/>
        <v>6001 to 6800</v>
      </c>
      <c r="G100" t="s">
        <v>32</v>
      </c>
      <c r="H100">
        <v>1</v>
      </c>
      <c r="M100" t="str">
        <f t="shared" si="4"/>
        <v>6001 to 6800</v>
      </c>
      <c r="O100" t="str">
        <f t="shared" si="5"/>
        <v>37.2 and above</v>
      </c>
    </row>
    <row r="101" spans="1:15" x14ac:dyDescent="0.25">
      <c r="A101">
        <v>100</v>
      </c>
      <c r="B101">
        <v>0</v>
      </c>
      <c r="C101">
        <v>6400</v>
      </c>
      <c r="D101">
        <v>35</v>
      </c>
      <c r="E101">
        <v>2</v>
      </c>
      <c r="F101" t="str">
        <f t="shared" si="3"/>
        <v>6001 to 6800</v>
      </c>
      <c r="G101" t="s">
        <v>30</v>
      </c>
      <c r="H101">
        <v>1</v>
      </c>
      <c r="M101" t="str">
        <f t="shared" si="4"/>
        <v>6001 to 6800</v>
      </c>
      <c r="O101" t="str">
        <f t="shared" si="5"/>
        <v>35.0 to 37.1</v>
      </c>
    </row>
    <row r="102" spans="1:15" x14ac:dyDescent="0.25">
      <c r="A102">
        <v>101</v>
      </c>
      <c r="B102">
        <v>1</v>
      </c>
      <c r="C102">
        <v>5200</v>
      </c>
      <c r="D102">
        <v>40</v>
      </c>
      <c r="E102">
        <v>1</v>
      </c>
      <c r="F102" t="str">
        <f t="shared" si="3"/>
        <v>5200 and under</v>
      </c>
      <c r="G102" t="s">
        <v>32</v>
      </c>
      <c r="H102">
        <v>1</v>
      </c>
      <c r="M102" t="str">
        <f t="shared" si="4"/>
        <v>5200 and under</v>
      </c>
      <c r="O102" t="str">
        <f t="shared" si="5"/>
        <v>37.2 and above</v>
      </c>
    </row>
    <row r="103" spans="1:15" x14ac:dyDescent="0.25">
      <c r="A103">
        <v>102</v>
      </c>
      <c r="B103">
        <v>1</v>
      </c>
      <c r="C103">
        <v>7600</v>
      </c>
      <c r="D103">
        <v>30</v>
      </c>
      <c r="E103">
        <v>2</v>
      </c>
      <c r="F103" t="str">
        <f t="shared" si="3"/>
        <v>6801 and above</v>
      </c>
      <c r="G103" t="s">
        <v>17</v>
      </c>
      <c r="H103">
        <v>1</v>
      </c>
      <c r="M103" t="str">
        <f t="shared" si="4"/>
        <v>6801 and above</v>
      </c>
      <c r="O103" t="str">
        <f t="shared" si="5"/>
        <v>31.7 and under</v>
      </c>
    </row>
    <row r="104" spans="1:15" x14ac:dyDescent="0.25">
      <c r="A104">
        <v>103</v>
      </c>
      <c r="B104">
        <v>1</v>
      </c>
      <c r="C104">
        <v>4000</v>
      </c>
      <c r="D104">
        <v>32.299999999999997</v>
      </c>
      <c r="E104">
        <v>4</v>
      </c>
      <c r="F104" t="str">
        <f t="shared" si="3"/>
        <v>5200 and under</v>
      </c>
      <c r="G104" t="s">
        <v>18</v>
      </c>
      <c r="H104">
        <v>1</v>
      </c>
      <c r="M104" t="str">
        <f t="shared" si="4"/>
        <v>5200 and under</v>
      </c>
      <c r="O104" t="str">
        <f t="shared" si="5"/>
        <v>31.8 to 34.9</v>
      </c>
    </row>
    <row r="105" spans="1:15" x14ac:dyDescent="0.25">
      <c r="A105">
        <v>104</v>
      </c>
      <c r="B105">
        <v>0</v>
      </c>
      <c r="C105">
        <v>6600</v>
      </c>
      <c r="D105">
        <v>37.700000000000003</v>
      </c>
      <c r="E105">
        <v>3</v>
      </c>
      <c r="F105" t="str">
        <f t="shared" si="3"/>
        <v>6001 to 6800</v>
      </c>
      <c r="G105" t="s">
        <v>32</v>
      </c>
      <c r="H105">
        <v>1</v>
      </c>
      <c r="M105" t="str">
        <f t="shared" si="4"/>
        <v>6001 to 6800</v>
      </c>
      <c r="O105" t="str">
        <f t="shared" si="5"/>
        <v>37.2 and above</v>
      </c>
    </row>
    <row r="106" spans="1:15" x14ac:dyDescent="0.25">
      <c r="A106">
        <v>105</v>
      </c>
      <c r="B106">
        <v>0</v>
      </c>
      <c r="C106">
        <v>4400</v>
      </c>
      <c r="D106">
        <v>32.200000000000003</v>
      </c>
      <c r="E106">
        <v>1</v>
      </c>
      <c r="F106" t="str">
        <f t="shared" si="3"/>
        <v>5200 and under</v>
      </c>
      <c r="G106" t="s">
        <v>18</v>
      </c>
      <c r="H106">
        <v>1</v>
      </c>
      <c r="M106" t="str">
        <f t="shared" si="4"/>
        <v>5200 and under</v>
      </c>
      <c r="O106" t="str">
        <f t="shared" si="5"/>
        <v>31.8 to 34.9</v>
      </c>
    </row>
    <row r="107" spans="1:15" x14ac:dyDescent="0.25">
      <c r="A107">
        <v>106</v>
      </c>
      <c r="B107">
        <v>0</v>
      </c>
      <c r="C107">
        <v>6400</v>
      </c>
      <c r="D107">
        <v>36.700000000000003</v>
      </c>
      <c r="E107">
        <v>3</v>
      </c>
      <c r="F107" t="str">
        <f t="shared" si="3"/>
        <v>6001 to 6800</v>
      </c>
      <c r="G107" t="s">
        <v>30</v>
      </c>
      <c r="H107">
        <v>1</v>
      </c>
      <c r="M107" t="str">
        <f t="shared" si="4"/>
        <v>6001 to 6800</v>
      </c>
      <c r="O107" t="str">
        <f t="shared" si="5"/>
        <v>35.0 to 37.1</v>
      </c>
    </row>
    <row r="108" spans="1:15" x14ac:dyDescent="0.25">
      <c r="A108">
        <v>107</v>
      </c>
      <c r="B108">
        <v>0</v>
      </c>
      <c r="C108">
        <v>5800</v>
      </c>
      <c r="D108">
        <v>37.700000000000003</v>
      </c>
      <c r="E108">
        <v>4</v>
      </c>
      <c r="F108" t="str">
        <f t="shared" si="3"/>
        <v>5201 to 6000</v>
      </c>
      <c r="G108" t="s">
        <v>32</v>
      </c>
      <c r="H108">
        <v>1</v>
      </c>
      <c r="M108" t="str">
        <f t="shared" si="4"/>
        <v>5201 to 6000</v>
      </c>
      <c r="O108" t="str">
        <f t="shared" si="5"/>
        <v>37.2 and above</v>
      </c>
    </row>
    <row r="109" spans="1:15" x14ac:dyDescent="0.25">
      <c r="A109">
        <v>108</v>
      </c>
      <c r="B109">
        <v>1</v>
      </c>
      <c r="C109">
        <v>8000</v>
      </c>
      <c r="D109">
        <v>37</v>
      </c>
      <c r="E109">
        <v>1</v>
      </c>
      <c r="F109" t="str">
        <f t="shared" si="3"/>
        <v>6801 and above</v>
      </c>
      <c r="G109" t="s">
        <v>30</v>
      </c>
      <c r="H109">
        <v>1</v>
      </c>
      <c r="M109" t="str">
        <f t="shared" si="4"/>
        <v>6801 and above</v>
      </c>
      <c r="O109" t="str">
        <f t="shared" si="5"/>
        <v>35.0 to 37.1</v>
      </c>
    </row>
    <row r="110" spans="1:15" x14ac:dyDescent="0.25">
      <c r="A110">
        <v>109</v>
      </c>
      <c r="B110">
        <v>0</v>
      </c>
      <c r="C110">
        <v>5200</v>
      </c>
      <c r="D110">
        <v>32.9</v>
      </c>
      <c r="E110">
        <v>1</v>
      </c>
      <c r="F110" t="str">
        <f t="shared" si="3"/>
        <v>5200 and under</v>
      </c>
      <c r="G110" t="s">
        <v>18</v>
      </c>
      <c r="H110">
        <v>1</v>
      </c>
      <c r="M110" t="str">
        <f t="shared" si="4"/>
        <v>5200 and under</v>
      </c>
      <c r="O110" t="str">
        <f t="shared" si="5"/>
        <v>31.8 to 34.9</v>
      </c>
    </row>
    <row r="111" spans="1:15" x14ac:dyDescent="0.25">
      <c r="A111">
        <v>110</v>
      </c>
      <c r="B111">
        <v>1</v>
      </c>
      <c r="C111">
        <v>5400</v>
      </c>
      <c r="D111">
        <v>34.900000000000006</v>
      </c>
      <c r="E111">
        <v>1</v>
      </c>
      <c r="F111" t="str">
        <f t="shared" si="3"/>
        <v>5201 to 6000</v>
      </c>
      <c r="G111" t="s">
        <v>18</v>
      </c>
      <c r="H111">
        <v>1</v>
      </c>
      <c r="M111" t="str">
        <f t="shared" si="4"/>
        <v>5201 to 6000</v>
      </c>
      <c r="O111" t="str">
        <f t="shared" si="5"/>
        <v>31.8 to 34.9</v>
      </c>
    </row>
    <row r="112" spans="1:15" x14ac:dyDescent="0.25">
      <c r="A112">
        <v>111</v>
      </c>
      <c r="B112">
        <v>1</v>
      </c>
      <c r="C112">
        <v>6600</v>
      </c>
      <c r="D112">
        <v>34.900000000000006</v>
      </c>
      <c r="E112">
        <v>2</v>
      </c>
      <c r="F112" t="str">
        <f t="shared" si="3"/>
        <v>6001 to 6800</v>
      </c>
      <c r="G112" t="s">
        <v>18</v>
      </c>
      <c r="H112">
        <v>1</v>
      </c>
      <c r="M112" t="str">
        <f t="shared" si="4"/>
        <v>6001 to 6800</v>
      </c>
      <c r="O112" t="str">
        <f t="shared" si="5"/>
        <v>31.8 to 34.9</v>
      </c>
    </row>
    <row r="113" spans="1:15" x14ac:dyDescent="0.25">
      <c r="A113">
        <v>112</v>
      </c>
      <c r="B113">
        <v>1</v>
      </c>
      <c r="C113">
        <v>6400</v>
      </c>
      <c r="D113">
        <v>39.4</v>
      </c>
      <c r="E113">
        <v>2</v>
      </c>
      <c r="F113" t="str">
        <f t="shared" si="3"/>
        <v>6001 to 6800</v>
      </c>
      <c r="G113" t="s">
        <v>32</v>
      </c>
      <c r="H113">
        <v>1</v>
      </c>
      <c r="M113" t="str">
        <f t="shared" si="4"/>
        <v>6001 to 6800</v>
      </c>
      <c r="O113" t="str">
        <f t="shared" si="5"/>
        <v>37.2 and above</v>
      </c>
    </row>
    <row r="114" spans="1:15" x14ac:dyDescent="0.25">
      <c r="A114">
        <v>113</v>
      </c>
      <c r="B114">
        <v>0</v>
      </c>
      <c r="C114">
        <v>4000</v>
      </c>
      <c r="D114">
        <v>36.5</v>
      </c>
      <c r="E114">
        <v>2</v>
      </c>
      <c r="F114" t="str">
        <f t="shared" si="3"/>
        <v>5200 and under</v>
      </c>
      <c r="G114" t="s">
        <v>30</v>
      </c>
      <c r="H114">
        <v>1</v>
      </c>
      <c r="M114" t="str">
        <f t="shared" si="4"/>
        <v>5200 and under</v>
      </c>
      <c r="O114" t="str">
        <f t="shared" si="5"/>
        <v>35.0 to 37.1</v>
      </c>
    </row>
    <row r="115" spans="1:15" x14ac:dyDescent="0.25">
      <c r="A115">
        <v>114</v>
      </c>
      <c r="B115">
        <v>0</v>
      </c>
      <c r="C115">
        <v>5400</v>
      </c>
      <c r="D115">
        <v>32.799999999999997</v>
      </c>
      <c r="E115">
        <v>1</v>
      </c>
      <c r="F115" t="str">
        <f t="shared" si="3"/>
        <v>5201 to 6000</v>
      </c>
      <c r="G115" t="s">
        <v>18</v>
      </c>
      <c r="H115">
        <v>1</v>
      </c>
      <c r="M115" t="str">
        <f t="shared" si="4"/>
        <v>5201 to 6000</v>
      </c>
      <c r="O115" t="str">
        <f t="shared" si="5"/>
        <v>31.8 to 34.9</v>
      </c>
    </row>
    <row r="116" spans="1:15" x14ac:dyDescent="0.25">
      <c r="A116">
        <v>115</v>
      </c>
      <c r="B116">
        <v>1</v>
      </c>
      <c r="C116">
        <v>5000</v>
      </c>
      <c r="D116">
        <v>31.299999999999997</v>
      </c>
      <c r="E116">
        <v>2</v>
      </c>
      <c r="F116" t="str">
        <f t="shared" si="3"/>
        <v>5200 and under</v>
      </c>
      <c r="G116" t="s">
        <v>17</v>
      </c>
      <c r="H116">
        <v>1</v>
      </c>
      <c r="M116" t="str">
        <f t="shared" si="4"/>
        <v>5200 and under</v>
      </c>
      <c r="O116" t="str">
        <f t="shared" si="5"/>
        <v>31.7 and under</v>
      </c>
    </row>
    <row r="117" spans="1:15" x14ac:dyDescent="0.25">
      <c r="A117">
        <v>116</v>
      </c>
      <c r="B117">
        <v>0</v>
      </c>
      <c r="C117">
        <v>6600</v>
      </c>
      <c r="D117">
        <v>39.4</v>
      </c>
      <c r="E117">
        <v>2</v>
      </c>
      <c r="F117" t="str">
        <f t="shared" si="3"/>
        <v>6001 to 6800</v>
      </c>
      <c r="G117" t="s">
        <v>32</v>
      </c>
      <c r="H117">
        <v>1</v>
      </c>
      <c r="M117" t="str">
        <f t="shared" si="4"/>
        <v>6001 to 6800</v>
      </c>
      <c r="O117" t="str">
        <f t="shared" si="5"/>
        <v>37.2 and above</v>
      </c>
    </row>
    <row r="118" spans="1:15" x14ac:dyDescent="0.25">
      <c r="A118">
        <v>117</v>
      </c>
      <c r="B118">
        <v>1</v>
      </c>
      <c r="C118">
        <v>5400</v>
      </c>
      <c r="D118">
        <v>38.4</v>
      </c>
      <c r="E118">
        <v>2</v>
      </c>
      <c r="F118" t="str">
        <f t="shared" si="3"/>
        <v>5201 to 6000</v>
      </c>
      <c r="G118" t="s">
        <v>32</v>
      </c>
      <c r="H118">
        <v>1</v>
      </c>
      <c r="M118" t="str">
        <f t="shared" si="4"/>
        <v>5201 to 6000</v>
      </c>
      <c r="O118" t="str">
        <f t="shared" si="5"/>
        <v>37.2 and above</v>
      </c>
    </row>
    <row r="119" spans="1:15" x14ac:dyDescent="0.25">
      <c r="A119">
        <v>118</v>
      </c>
      <c r="B119">
        <v>1</v>
      </c>
      <c r="C119">
        <v>6800</v>
      </c>
      <c r="D119">
        <v>29.6</v>
      </c>
      <c r="E119">
        <v>3</v>
      </c>
      <c r="F119" t="str">
        <f t="shared" si="3"/>
        <v>6001 to 6800</v>
      </c>
      <c r="G119" t="s">
        <v>17</v>
      </c>
      <c r="H119">
        <v>1</v>
      </c>
      <c r="M119" t="str">
        <f t="shared" si="4"/>
        <v>6001 to 6800</v>
      </c>
      <c r="O119" t="str">
        <f t="shared" si="5"/>
        <v>31.7 and under</v>
      </c>
    </row>
    <row r="120" spans="1:15" x14ac:dyDescent="0.25">
      <c r="A120">
        <v>119</v>
      </c>
      <c r="B120">
        <v>0</v>
      </c>
      <c r="C120">
        <v>6400</v>
      </c>
      <c r="D120">
        <v>38.1</v>
      </c>
      <c r="E120">
        <v>2</v>
      </c>
      <c r="F120" t="str">
        <f t="shared" si="3"/>
        <v>6001 to 6800</v>
      </c>
      <c r="G120" t="s">
        <v>32</v>
      </c>
      <c r="H120">
        <v>1</v>
      </c>
      <c r="M120" t="str">
        <f t="shared" si="4"/>
        <v>6001 to 6800</v>
      </c>
      <c r="O120" t="str">
        <f t="shared" si="5"/>
        <v>37.2 and above</v>
      </c>
    </row>
    <row r="121" spans="1:15" x14ac:dyDescent="0.25">
      <c r="A121">
        <v>120</v>
      </c>
      <c r="B121">
        <v>0</v>
      </c>
      <c r="C121">
        <v>3600</v>
      </c>
      <c r="D121">
        <v>32.700000000000003</v>
      </c>
      <c r="E121">
        <v>3</v>
      </c>
      <c r="F121" t="str">
        <f t="shared" si="3"/>
        <v>5200 and under</v>
      </c>
      <c r="G121" t="s">
        <v>18</v>
      </c>
      <c r="H121">
        <v>1</v>
      </c>
      <c r="M121" t="str">
        <f t="shared" si="4"/>
        <v>5200 and under</v>
      </c>
      <c r="O121" t="str">
        <f t="shared" si="5"/>
        <v>31.8 to 34.9</v>
      </c>
    </row>
    <row r="122" spans="1:15" x14ac:dyDescent="0.25">
      <c r="A122">
        <v>121</v>
      </c>
      <c r="B122">
        <v>0</v>
      </c>
      <c r="C122">
        <v>6600</v>
      </c>
      <c r="D122">
        <v>35.9</v>
      </c>
      <c r="E122">
        <v>3</v>
      </c>
      <c r="F122" t="str">
        <f t="shared" si="3"/>
        <v>6001 to 6800</v>
      </c>
      <c r="G122" t="s">
        <v>30</v>
      </c>
      <c r="H122">
        <v>1</v>
      </c>
      <c r="M122" t="str">
        <f t="shared" si="4"/>
        <v>6001 to 6800</v>
      </c>
      <c r="O122" t="str">
        <f t="shared" si="5"/>
        <v>35.0 to 37.1</v>
      </c>
    </row>
    <row r="123" spans="1:15" x14ac:dyDescent="0.25">
      <c r="A123">
        <v>122</v>
      </c>
      <c r="B123">
        <v>0</v>
      </c>
      <c r="C123">
        <v>8000</v>
      </c>
      <c r="D123">
        <v>39</v>
      </c>
      <c r="E123">
        <v>2</v>
      </c>
      <c r="F123" t="str">
        <f t="shared" si="3"/>
        <v>6801 and above</v>
      </c>
      <c r="G123" t="s">
        <v>32</v>
      </c>
      <c r="H123">
        <v>1</v>
      </c>
      <c r="M123" t="str">
        <f t="shared" si="4"/>
        <v>6801 and above</v>
      </c>
      <c r="O123" t="str">
        <f t="shared" si="5"/>
        <v>37.2 and above</v>
      </c>
    </row>
    <row r="124" spans="1:15" x14ac:dyDescent="0.25">
      <c r="A124">
        <v>123</v>
      </c>
      <c r="B124">
        <v>0</v>
      </c>
      <c r="C124">
        <v>6000</v>
      </c>
      <c r="D124">
        <v>38.9</v>
      </c>
      <c r="E124">
        <v>3</v>
      </c>
      <c r="F124" t="str">
        <f t="shared" si="3"/>
        <v>5201 to 6000</v>
      </c>
      <c r="G124" t="s">
        <v>32</v>
      </c>
      <c r="H124">
        <v>1</v>
      </c>
      <c r="M124" t="str">
        <f t="shared" si="4"/>
        <v>5201 to 6000</v>
      </c>
      <c r="O124" t="str">
        <f t="shared" si="5"/>
        <v>37.2 and above</v>
      </c>
    </row>
    <row r="125" spans="1:15" x14ac:dyDescent="0.25">
      <c r="A125">
        <v>124</v>
      </c>
      <c r="B125">
        <v>0</v>
      </c>
      <c r="C125">
        <v>4200</v>
      </c>
      <c r="D125">
        <v>39.200000000000003</v>
      </c>
      <c r="E125">
        <v>4</v>
      </c>
      <c r="F125" t="str">
        <f t="shared" si="3"/>
        <v>5200 and under</v>
      </c>
      <c r="G125" t="s">
        <v>32</v>
      </c>
      <c r="H125">
        <v>1</v>
      </c>
      <c r="M125" t="str">
        <f t="shared" si="4"/>
        <v>5200 and under</v>
      </c>
      <c r="O125" t="str">
        <f t="shared" si="5"/>
        <v>37.2 and above</v>
      </c>
    </row>
    <row r="126" spans="1:15" x14ac:dyDescent="0.25">
      <c r="A126">
        <v>125</v>
      </c>
      <c r="B126">
        <v>0</v>
      </c>
      <c r="C126">
        <v>5200</v>
      </c>
      <c r="D126">
        <v>29.8</v>
      </c>
      <c r="E126">
        <v>2</v>
      </c>
      <c r="F126" t="str">
        <f t="shared" si="3"/>
        <v>5200 and under</v>
      </c>
      <c r="G126" t="s">
        <v>17</v>
      </c>
      <c r="H126">
        <v>1</v>
      </c>
      <c r="M126" t="str">
        <f t="shared" si="4"/>
        <v>5200 and under</v>
      </c>
      <c r="O126" t="str">
        <f t="shared" si="5"/>
        <v>31.7 and under</v>
      </c>
    </row>
    <row r="127" spans="1:15" x14ac:dyDescent="0.25">
      <c r="A127">
        <v>126</v>
      </c>
      <c r="B127">
        <v>0</v>
      </c>
      <c r="C127">
        <v>4200</v>
      </c>
      <c r="D127">
        <v>29.6</v>
      </c>
      <c r="E127">
        <v>1</v>
      </c>
      <c r="F127" t="str">
        <f t="shared" si="3"/>
        <v>5200 and under</v>
      </c>
      <c r="G127" t="s">
        <v>17</v>
      </c>
      <c r="H127">
        <v>1</v>
      </c>
      <c r="M127" t="str">
        <f t="shared" si="4"/>
        <v>5200 and under</v>
      </c>
      <c r="O127" t="str">
        <f t="shared" si="5"/>
        <v>31.7 and under</v>
      </c>
    </row>
    <row r="128" spans="1:15" x14ac:dyDescent="0.25">
      <c r="A128">
        <v>127</v>
      </c>
      <c r="B128">
        <v>1</v>
      </c>
      <c r="C128">
        <v>7400</v>
      </c>
      <c r="D128">
        <v>38.6</v>
      </c>
      <c r="E128">
        <v>2</v>
      </c>
      <c r="F128" t="str">
        <f t="shared" si="3"/>
        <v>6801 and above</v>
      </c>
      <c r="G128" t="s">
        <v>32</v>
      </c>
      <c r="H128">
        <v>1</v>
      </c>
      <c r="M128" t="str">
        <f t="shared" si="4"/>
        <v>6801 and above</v>
      </c>
      <c r="O128" t="str">
        <f t="shared" si="5"/>
        <v>37.2 and above</v>
      </c>
    </row>
    <row r="129" spans="1:15" x14ac:dyDescent="0.25">
      <c r="A129">
        <v>128</v>
      </c>
      <c r="B129">
        <v>0</v>
      </c>
      <c r="C129">
        <v>6000</v>
      </c>
      <c r="D129">
        <v>36.299999999999997</v>
      </c>
      <c r="E129">
        <v>3</v>
      </c>
      <c r="F129" t="str">
        <f t="shared" si="3"/>
        <v>5201 to 6000</v>
      </c>
      <c r="G129" t="s">
        <v>30</v>
      </c>
      <c r="H129">
        <v>1</v>
      </c>
      <c r="M129" t="str">
        <f t="shared" si="4"/>
        <v>5201 to 6000</v>
      </c>
      <c r="O129" t="str">
        <f t="shared" si="5"/>
        <v>35.0 to 37.1</v>
      </c>
    </row>
    <row r="130" spans="1:15" x14ac:dyDescent="0.25">
      <c r="A130">
        <v>129</v>
      </c>
      <c r="B130">
        <v>0</v>
      </c>
      <c r="C130">
        <v>5800</v>
      </c>
      <c r="D130">
        <v>40</v>
      </c>
      <c r="E130">
        <v>3</v>
      </c>
      <c r="F130" t="str">
        <f t="shared" si="3"/>
        <v>5201 to 6000</v>
      </c>
      <c r="G130" t="s">
        <v>32</v>
      </c>
      <c r="H130">
        <v>1</v>
      </c>
      <c r="M130" t="str">
        <f t="shared" si="4"/>
        <v>5201 to 6000</v>
      </c>
      <c r="O130" t="str">
        <f t="shared" si="5"/>
        <v>37.2 and above</v>
      </c>
    </row>
    <row r="131" spans="1:15" x14ac:dyDescent="0.25">
      <c r="A131">
        <v>130</v>
      </c>
      <c r="B131">
        <v>1</v>
      </c>
      <c r="C131">
        <v>7200</v>
      </c>
      <c r="D131">
        <v>35</v>
      </c>
      <c r="E131">
        <v>3</v>
      </c>
      <c r="F131" t="str">
        <f t="shared" ref="F131:F194" si="6">IF(C131&lt;=5200,"5200 and under",IF(C131&lt;=6000, "5201 to 6000", IF(C131&lt;=6800,"6001 to 6800","6801 and above")))</f>
        <v>6801 and above</v>
      </c>
      <c r="G131" t="s">
        <v>30</v>
      </c>
      <c r="H131">
        <v>1</v>
      </c>
      <c r="M131" t="str">
        <f t="shared" ref="M131:M194" si="7">IF(C131&lt;=5200,"5200 and under",IF(C131&lt;=6000, "5201 to 6000", IF(C131&lt;=6800,"6001 to 6800","6801 and above")))</f>
        <v>6801 and above</v>
      </c>
      <c r="O131" t="str">
        <f t="shared" ref="O131:O194" si="8">IF(D131&lt;=31.7,"31.7 and under",IF(D131&lt;=34.9,"31.8 to 34.9",IF(D131&lt;=37.1,"35.0 to 37.1","37.2 and above")))</f>
        <v>35.0 to 37.1</v>
      </c>
    </row>
    <row r="132" spans="1:15" x14ac:dyDescent="0.25">
      <c r="A132">
        <v>131</v>
      </c>
      <c r="B132">
        <v>0</v>
      </c>
      <c r="C132">
        <v>7200</v>
      </c>
      <c r="D132">
        <v>38.799999999999997</v>
      </c>
      <c r="E132">
        <v>3</v>
      </c>
      <c r="F132" t="str">
        <f t="shared" si="6"/>
        <v>6801 and above</v>
      </c>
      <c r="G132" t="s">
        <v>32</v>
      </c>
      <c r="H132">
        <v>1</v>
      </c>
      <c r="M132" t="str">
        <f t="shared" si="7"/>
        <v>6801 and above</v>
      </c>
      <c r="O132" t="str">
        <f t="shared" si="8"/>
        <v>37.2 and above</v>
      </c>
    </row>
    <row r="133" spans="1:15" x14ac:dyDescent="0.25">
      <c r="A133">
        <v>132</v>
      </c>
      <c r="B133">
        <v>0</v>
      </c>
      <c r="C133">
        <v>7400</v>
      </c>
      <c r="D133">
        <v>33.1</v>
      </c>
      <c r="E133">
        <v>1</v>
      </c>
      <c r="F133" t="str">
        <f t="shared" si="6"/>
        <v>6801 and above</v>
      </c>
      <c r="G133" t="s">
        <v>18</v>
      </c>
      <c r="H133">
        <v>1</v>
      </c>
      <c r="M133" t="str">
        <f t="shared" si="7"/>
        <v>6801 and above</v>
      </c>
      <c r="O133" t="str">
        <f t="shared" si="8"/>
        <v>31.8 to 34.9</v>
      </c>
    </row>
    <row r="134" spans="1:15" x14ac:dyDescent="0.25">
      <c r="A134">
        <v>133</v>
      </c>
      <c r="B134">
        <v>0</v>
      </c>
      <c r="C134">
        <v>5000</v>
      </c>
      <c r="D134">
        <v>27.9</v>
      </c>
      <c r="E134">
        <v>4</v>
      </c>
      <c r="F134" t="str">
        <f t="shared" si="6"/>
        <v>5200 and under</v>
      </c>
      <c r="G134" t="s">
        <v>17</v>
      </c>
      <c r="H134">
        <v>1</v>
      </c>
      <c r="M134" t="str">
        <f t="shared" si="7"/>
        <v>5200 and under</v>
      </c>
      <c r="O134" t="str">
        <f t="shared" si="8"/>
        <v>31.7 and under</v>
      </c>
    </row>
    <row r="135" spans="1:15" x14ac:dyDescent="0.25">
      <c r="A135">
        <v>134</v>
      </c>
      <c r="B135">
        <v>0</v>
      </c>
      <c r="C135">
        <v>7400</v>
      </c>
      <c r="D135">
        <v>36.200000000000003</v>
      </c>
      <c r="E135">
        <v>4</v>
      </c>
      <c r="F135" t="str">
        <f t="shared" si="6"/>
        <v>6801 and above</v>
      </c>
      <c r="G135" t="s">
        <v>30</v>
      </c>
      <c r="H135">
        <v>1</v>
      </c>
      <c r="M135" t="str">
        <f t="shared" si="7"/>
        <v>6801 and above</v>
      </c>
      <c r="O135" t="str">
        <f t="shared" si="8"/>
        <v>35.0 to 37.1</v>
      </c>
    </row>
    <row r="136" spans="1:15" x14ac:dyDescent="0.25">
      <c r="A136">
        <v>135</v>
      </c>
      <c r="B136">
        <v>0</v>
      </c>
      <c r="C136">
        <v>7200</v>
      </c>
      <c r="D136">
        <v>37.700000000000003</v>
      </c>
      <c r="E136">
        <v>3</v>
      </c>
      <c r="F136" t="str">
        <f t="shared" si="6"/>
        <v>6801 and above</v>
      </c>
      <c r="G136" t="s">
        <v>32</v>
      </c>
      <c r="H136">
        <v>1</v>
      </c>
      <c r="M136" t="str">
        <f t="shared" si="7"/>
        <v>6801 and above</v>
      </c>
      <c r="O136" t="str">
        <f t="shared" si="8"/>
        <v>37.2 and above</v>
      </c>
    </row>
    <row r="137" spans="1:15" x14ac:dyDescent="0.25">
      <c r="A137">
        <v>136</v>
      </c>
      <c r="B137">
        <v>0</v>
      </c>
      <c r="C137">
        <v>5600</v>
      </c>
      <c r="D137">
        <v>27.1</v>
      </c>
      <c r="E137">
        <v>3</v>
      </c>
      <c r="F137" t="str">
        <f t="shared" si="6"/>
        <v>5201 to 6000</v>
      </c>
      <c r="G137" t="s">
        <v>17</v>
      </c>
      <c r="H137">
        <v>1</v>
      </c>
      <c r="M137" t="str">
        <f t="shared" si="7"/>
        <v>5201 to 6000</v>
      </c>
      <c r="O137" t="str">
        <f t="shared" si="8"/>
        <v>31.7 and under</v>
      </c>
    </row>
    <row r="138" spans="1:15" x14ac:dyDescent="0.25">
      <c r="A138">
        <v>137</v>
      </c>
      <c r="B138">
        <v>0</v>
      </c>
      <c r="C138">
        <v>5600</v>
      </c>
      <c r="D138">
        <v>37.799999999999997</v>
      </c>
      <c r="E138">
        <v>2</v>
      </c>
      <c r="F138" t="str">
        <f t="shared" si="6"/>
        <v>5201 to 6000</v>
      </c>
      <c r="G138" t="s">
        <v>32</v>
      </c>
      <c r="H138">
        <v>1</v>
      </c>
      <c r="M138" t="str">
        <f t="shared" si="7"/>
        <v>5201 to 6000</v>
      </c>
      <c r="O138" t="str">
        <f t="shared" si="8"/>
        <v>37.2 and above</v>
      </c>
    </row>
    <row r="139" spans="1:15" x14ac:dyDescent="0.25">
      <c r="A139">
        <v>138</v>
      </c>
      <c r="B139">
        <v>1</v>
      </c>
      <c r="C139">
        <v>5800</v>
      </c>
      <c r="D139">
        <v>34.6</v>
      </c>
      <c r="E139">
        <v>2</v>
      </c>
      <c r="F139" t="str">
        <f t="shared" si="6"/>
        <v>5201 to 6000</v>
      </c>
      <c r="G139" t="s">
        <v>18</v>
      </c>
      <c r="H139">
        <v>1</v>
      </c>
      <c r="M139" t="str">
        <f t="shared" si="7"/>
        <v>5201 to 6000</v>
      </c>
      <c r="O139" t="str">
        <f t="shared" si="8"/>
        <v>31.8 to 34.9</v>
      </c>
    </row>
    <row r="140" spans="1:15" x14ac:dyDescent="0.25">
      <c r="A140">
        <v>139</v>
      </c>
      <c r="B140">
        <v>0</v>
      </c>
      <c r="C140">
        <v>6200</v>
      </c>
      <c r="D140">
        <v>36.9</v>
      </c>
      <c r="E140">
        <v>3</v>
      </c>
      <c r="F140" t="str">
        <f t="shared" si="6"/>
        <v>6001 to 6800</v>
      </c>
      <c r="G140" t="s">
        <v>30</v>
      </c>
      <c r="H140">
        <v>1</v>
      </c>
      <c r="M140" t="str">
        <f t="shared" si="7"/>
        <v>6001 to 6800</v>
      </c>
      <c r="O140" t="str">
        <f t="shared" si="8"/>
        <v>35.0 to 37.1</v>
      </c>
    </row>
    <row r="141" spans="1:15" x14ac:dyDescent="0.25">
      <c r="A141">
        <v>140</v>
      </c>
      <c r="B141">
        <v>0</v>
      </c>
      <c r="C141">
        <v>7000</v>
      </c>
      <c r="D141">
        <v>38.299999999999997</v>
      </c>
      <c r="E141">
        <v>2</v>
      </c>
      <c r="F141" t="str">
        <f t="shared" si="6"/>
        <v>6801 and above</v>
      </c>
      <c r="G141" t="s">
        <v>32</v>
      </c>
      <c r="H141">
        <v>1</v>
      </c>
      <c r="M141" t="str">
        <f t="shared" si="7"/>
        <v>6801 and above</v>
      </c>
      <c r="O141" t="str">
        <f t="shared" si="8"/>
        <v>37.2 and above</v>
      </c>
    </row>
    <row r="142" spans="1:15" x14ac:dyDescent="0.25">
      <c r="A142">
        <v>141</v>
      </c>
      <c r="B142">
        <v>1</v>
      </c>
      <c r="C142">
        <v>5400</v>
      </c>
      <c r="D142">
        <v>31.7</v>
      </c>
      <c r="E142">
        <v>1</v>
      </c>
      <c r="F142" t="str">
        <f t="shared" si="6"/>
        <v>5201 to 6000</v>
      </c>
      <c r="G142" t="s">
        <v>17</v>
      </c>
      <c r="H142">
        <v>1</v>
      </c>
      <c r="M142" t="str">
        <f t="shared" si="7"/>
        <v>5201 to 6000</v>
      </c>
      <c r="O142" t="str">
        <f t="shared" si="8"/>
        <v>31.7 and under</v>
      </c>
    </row>
    <row r="143" spans="1:15" x14ac:dyDescent="0.25">
      <c r="A143">
        <v>142</v>
      </c>
      <c r="B143">
        <v>0</v>
      </c>
      <c r="C143">
        <v>8000</v>
      </c>
      <c r="D143">
        <v>40</v>
      </c>
      <c r="E143">
        <v>4</v>
      </c>
      <c r="F143" t="str">
        <f t="shared" si="6"/>
        <v>6801 and above</v>
      </c>
      <c r="G143" t="s">
        <v>32</v>
      </c>
      <c r="H143">
        <v>1</v>
      </c>
      <c r="M143" t="str">
        <f t="shared" si="7"/>
        <v>6801 and above</v>
      </c>
      <c r="O143" t="str">
        <f t="shared" si="8"/>
        <v>37.2 and above</v>
      </c>
    </row>
    <row r="144" spans="1:15" x14ac:dyDescent="0.25">
      <c r="A144">
        <v>143</v>
      </c>
      <c r="B144">
        <v>0</v>
      </c>
      <c r="C144">
        <v>5400</v>
      </c>
      <c r="D144">
        <v>34.6</v>
      </c>
      <c r="E144">
        <v>4</v>
      </c>
      <c r="F144" t="str">
        <f t="shared" si="6"/>
        <v>5201 to 6000</v>
      </c>
      <c r="G144" t="s">
        <v>18</v>
      </c>
      <c r="H144">
        <v>1</v>
      </c>
      <c r="M144" t="str">
        <f t="shared" si="7"/>
        <v>5201 to 6000</v>
      </c>
      <c r="O144" t="str">
        <f t="shared" si="8"/>
        <v>31.8 to 34.9</v>
      </c>
    </row>
    <row r="145" spans="1:15" x14ac:dyDescent="0.25">
      <c r="A145">
        <v>144</v>
      </c>
      <c r="B145">
        <v>0</v>
      </c>
      <c r="C145">
        <v>5000</v>
      </c>
      <c r="D145">
        <v>40</v>
      </c>
      <c r="E145">
        <v>3</v>
      </c>
      <c r="F145" t="str">
        <f t="shared" si="6"/>
        <v>5200 and under</v>
      </c>
      <c r="G145" t="s">
        <v>32</v>
      </c>
      <c r="H145">
        <v>1</v>
      </c>
      <c r="M145" t="str">
        <f t="shared" si="7"/>
        <v>5200 and under</v>
      </c>
      <c r="O145" t="str">
        <f t="shared" si="8"/>
        <v>37.2 and above</v>
      </c>
    </row>
    <row r="146" spans="1:15" x14ac:dyDescent="0.25">
      <c r="A146">
        <v>145</v>
      </c>
      <c r="B146">
        <v>0</v>
      </c>
      <c r="C146">
        <v>3000</v>
      </c>
      <c r="D146">
        <v>29.2</v>
      </c>
      <c r="E146">
        <v>4</v>
      </c>
      <c r="F146" t="str">
        <f t="shared" si="6"/>
        <v>5200 and under</v>
      </c>
      <c r="G146" t="s">
        <v>17</v>
      </c>
      <c r="H146">
        <v>1</v>
      </c>
      <c r="M146" t="str">
        <f t="shared" si="7"/>
        <v>5200 and under</v>
      </c>
      <c r="O146" t="str">
        <f t="shared" si="8"/>
        <v>31.7 and under</v>
      </c>
    </row>
    <row r="147" spans="1:15" x14ac:dyDescent="0.25">
      <c r="A147">
        <v>146</v>
      </c>
      <c r="B147">
        <v>0</v>
      </c>
      <c r="C147">
        <v>4200</v>
      </c>
      <c r="D147">
        <v>26.9</v>
      </c>
      <c r="E147">
        <v>2</v>
      </c>
      <c r="F147" t="str">
        <f t="shared" si="6"/>
        <v>5200 and under</v>
      </c>
      <c r="G147" t="s">
        <v>17</v>
      </c>
      <c r="H147">
        <v>1</v>
      </c>
      <c r="M147" t="str">
        <f t="shared" si="7"/>
        <v>5200 and under</v>
      </c>
      <c r="O147" t="str">
        <f t="shared" si="8"/>
        <v>31.7 and under</v>
      </c>
    </row>
    <row r="148" spans="1:15" x14ac:dyDescent="0.25">
      <c r="A148">
        <v>147</v>
      </c>
      <c r="B148">
        <v>0</v>
      </c>
      <c r="C148">
        <v>4200</v>
      </c>
      <c r="D148">
        <v>22.599999999999998</v>
      </c>
      <c r="E148">
        <v>4</v>
      </c>
      <c r="F148" t="str">
        <f t="shared" si="6"/>
        <v>5200 and under</v>
      </c>
      <c r="G148" t="s">
        <v>17</v>
      </c>
      <c r="H148">
        <v>1</v>
      </c>
      <c r="M148" t="str">
        <f t="shared" si="7"/>
        <v>5200 and under</v>
      </c>
      <c r="O148" t="str">
        <f t="shared" si="8"/>
        <v>31.7 and under</v>
      </c>
    </row>
    <row r="149" spans="1:15" x14ac:dyDescent="0.25">
      <c r="A149">
        <v>148</v>
      </c>
      <c r="B149">
        <v>0</v>
      </c>
      <c r="C149">
        <v>3600</v>
      </c>
      <c r="D149">
        <v>31.400000000000002</v>
      </c>
      <c r="E149">
        <v>1</v>
      </c>
      <c r="F149" t="str">
        <f t="shared" si="6"/>
        <v>5200 and under</v>
      </c>
      <c r="G149" t="s">
        <v>17</v>
      </c>
      <c r="H149">
        <v>1</v>
      </c>
      <c r="M149" t="str">
        <f t="shared" si="7"/>
        <v>5200 and under</v>
      </c>
      <c r="O149" t="str">
        <f t="shared" si="8"/>
        <v>31.7 and under</v>
      </c>
    </row>
    <row r="150" spans="1:15" x14ac:dyDescent="0.25">
      <c r="A150">
        <v>149</v>
      </c>
      <c r="B150">
        <v>0</v>
      </c>
      <c r="C150">
        <v>7000</v>
      </c>
      <c r="D150">
        <v>36.5</v>
      </c>
      <c r="E150">
        <v>2</v>
      </c>
      <c r="F150" t="str">
        <f t="shared" si="6"/>
        <v>6801 and above</v>
      </c>
      <c r="G150" t="s">
        <v>30</v>
      </c>
      <c r="H150">
        <v>1</v>
      </c>
      <c r="M150" t="str">
        <f t="shared" si="7"/>
        <v>6801 and above</v>
      </c>
      <c r="O150" t="str">
        <f t="shared" si="8"/>
        <v>35.0 to 37.1</v>
      </c>
    </row>
    <row r="151" spans="1:15" x14ac:dyDescent="0.25">
      <c r="A151">
        <v>150</v>
      </c>
      <c r="B151">
        <v>0</v>
      </c>
      <c r="C151">
        <v>5000</v>
      </c>
      <c r="D151">
        <v>31.7</v>
      </c>
      <c r="E151">
        <v>3</v>
      </c>
      <c r="F151" t="str">
        <f t="shared" si="6"/>
        <v>5200 and under</v>
      </c>
      <c r="G151" t="s">
        <v>17</v>
      </c>
      <c r="H151">
        <v>1</v>
      </c>
      <c r="M151" t="str">
        <f t="shared" si="7"/>
        <v>5200 and under</v>
      </c>
      <c r="O151" t="str">
        <f t="shared" si="8"/>
        <v>31.7 and under</v>
      </c>
    </row>
    <row r="152" spans="1:15" x14ac:dyDescent="0.25">
      <c r="A152">
        <v>151</v>
      </c>
      <c r="B152">
        <v>1</v>
      </c>
      <c r="C152">
        <v>7000</v>
      </c>
      <c r="D152">
        <v>35.200000000000003</v>
      </c>
      <c r="E152">
        <v>4</v>
      </c>
      <c r="F152" t="str">
        <f t="shared" si="6"/>
        <v>6801 and above</v>
      </c>
      <c r="G152" t="s">
        <v>30</v>
      </c>
      <c r="H152">
        <v>1</v>
      </c>
      <c r="M152" t="str">
        <f t="shared" si="7"/>
        <v>6801 and above</v>
      </c>
      <c r="O152" t="str">
        <f t="shared" si="8"/>
        <v>35.0 to 37.1</v>
      </c>
    </row>
    <row r="153" spans="1:15" x14ac:dyDescent="0.25">
      <c r="A153">
        <v>152</v>
      </c>
      <c r="B153">
        <v>0</v>
      </c>
      <c r="C153">
        <v>5200</v>
      </c>
      <c r="D153">
        <v>31</v>
      </c>
      <c r="E153">
        <v>4</v>
      </c>
      <c r="F153" t="str">
        <f t="shared" si="6"/>
        <v>5200 and under</v>
      </c>
      <c r="G153" t="s">
        <v>17</v>
      </c>
      <c r="H153">
        <v>1</v>
      </c>
      <c r="M153" t="str">
        <f t="shared" si="7"/>
        <v>5200 and under</v>
      </c>
      <c r="O153" t="str">
        <f t="shared" si="8"/>
        <v>31.7 and under</v>
      </c>
    </row>
    <row r="154" spans="1:15" x14ac:dyDescent="0.25">
      <c r="A154">
        <v>153</v>
      </c>
      <c r="B154">
        <v>0</v>
      </c>
      <c r="C154">
        <v>3400</v>
      </c>
      <c r="D154">
        <v>29.2</v>
      </c>
      <c r="E154">
        <v>3</v>
      </c>
      <c r="F154" t="str">
        <f t="shared" si="6"/>
        <v>5200 and under</v>
      </c>
      <c r="G154" t="s">
        <v>17</v>
      </c>
      <c r="H154">
        <v>1</v>
      </c>
      <c r="M154" t="str">
        <f t="shared" si="7"/>
        <v>5200 and under</v>
      </c>
      <c r="O154" t="str">
        <f t="shared" si="8"/>
        <v>31.7 and under</v>
      </c>
    </row>
    <row r="155" spans="1:15" x14ac:dyDescent="0.25">
      <c r="A155">
        <v>154</v>
      </c>
      <c r="B155">
        <v>0</v>
      </c>
      <c r="C155">
        <v>6600</v>
      </c>
      <c r="D155">
        <v>33.1</v>
      </c>
      <c r="E155">
        <v>4</v>
      </c>
      <c r="F155" t="str">
        <f t="shared" si="6"/>
        <v>6001 to 6800</v>
      </c>
      <c r="G155" t="s">
        <v>18</v>
      </c>
      <c r="H155">
        <v>1</v>
      </c>
      <c r="M155" t="str">
        <f t="shared" si="7"/>
        <v>6001 to 6800</v>
      </c>
      <c r="O155" t="str">
        <f t="shared" si="8"/>
        <v>31.8 to 34.9</v>
      </c>
    </row>
    <row r="156" spans="1:15" x14ac:dyDescent="0.25">
      <c r="A156">
        <v>155</v>
      </c>
      <c r="B156">
        <v>0</v>
      </c>
      <c r="C156">
        <v>5600</v>
      </c>
      <c r="D156">
        <v>30.7</v>
      </c>
      <c r="E156">
        <v>2</v>
      </c>
      <c r="F156" t="str">
        <f t="shared" si="6"/>
        <v>5201 to 6000</v>
      </c>
      <c r="G156" t="s">
        <v>17</v>
      </c>
      <c r="H156">
        <v>1</v>
      </c>
      <c r="M156" t="str">
        <f t="shared" si="7"/>
        <v>5201 to 6000</v>
      </c>
      <c r="O156" t="str">
        <f t="shared" si="8"/>
        <v>31.7 and under</v>
      </c>
    </row>
    <row r="157" spans="1:15" x14ac:dyDescent="0.25">
      <c r="A157">
        <v>156</v>
      </c>
      <c r="B157">
        <v>0</v>
      </c>
      <c r="C157">
        <v>6200</v>
      </c>
      <c r="D157">
        <v>37.799999999999997</v>
      </c>
      <c r="E157">
        <v>3</v>
      </c>
      <c r="F157" t="str">
        <f t="shared" si="6"/>
        <v>6001 to 6800</v>
      </c>
      <c r="G157" t="s">
        <v>32</v>
      </c>
      <c r="H157">
        <v>1</v>
      </c>
      <c r="M157" t="str">
        <f t="shared" si="7"/>
        <v>6001 to 6800</v>
      </c>
      <c r="O157" t="str">
        <f t="shared" si="8"/>
        <v>37.2 and above</v>
      </c>
    </row>
    <row r="158" spans="1:15" x14ac:dyDescent="0.25">
      <c r="A158">
        <v>157</v>
      </c>
      <c r="B158">
        <v>0</v>
      </c>
      <c r="C158">
        <v>7400</v>
      </c>
      <c r="D158">
        <v>37.400000000000006</v>
      </c>
      <c r="E158">
        <v>4</v>
      </c>
      <c r="F158" t="str">
        <f t="shared" si="6"/>
        <v>6801 and above</v>
      </c>
      <c r="G158" t="s">
        <v>32</v>
      </c>
      <c r="H158">
        <v>1</v>
      </c>
      <c r="M158" t="str">
        <f t="shared" si="7"/>
        <v>6801 and above</v>
      </c>
      <c r="O158" t="str">
        <f t="shared" si="8"/>
        <v>37.2 and above</v>
      </c>
    </row>
    <row r="159" spans="1:15" x14ac:dyDescent="0.25">
      <c r="A159">
        <v>158</v>
      </c>
      <c r="B159">
        <v>0</v>
      </c>
      <c r="C159">
        <v>3600</v>
      </c>
      <c r="D159">
        <v>25.6</v>
      </c>
      <c r="E159">
        <v>3</v>
      </c>
      <c r="F159" t="str">
        <f t="shared" si="6"/>
        <v>5200 and under</v>
      </c>
      <c r="G159" t="s">
        <v>17</v>
      </c>
      <c r="H159">
        <v>1</v>
      </c>
      <c r="M159" t="str">
        <f t="shared" si="7"/>
        <v>5200 and under</v>
      </c>
      <c r="O159" t="str">
        <f t="shared" si="8"/>
        <v>31.7 and under</v>
      </c>
    </row>
    <row r="160" spans="1:15" x14ac:dyDescent="0.25">
      <c r="A160">
        <v>159</v>
      </c>
      <c r="B160">
        <v>0</v>
      </c>
      <c r="C160">
        <v>8000</v>
      </c>
      <c r="D160">
        <v>37.299999999999997</v>
      </c>
      <c r="E160">
        <v>1</v>
      </c>
      <c r="F160" t="str">
        <f t="shared" si="6"/>
        <v>6801 and above</v>
      </c>
      <c r="G160" t="s">
        <v>32</v>
      </c>
      <c r="H160">
        <v>1</v>
      </c>
      <c r="M160" t="str">
        <f t="shared" si="7"/>
        <v>6801 and above</v>
      </c>
      <c r="O160" t="str">
        <f t="shared" si="8"/>
        <v>37.2 and above</v>
      </c>
    </row>
    <row r="161" spans="1:15" x14ac:dyDescent="0.25">
      <c r="A161">
        <v>160</v>
      </c>
      <c r="B161">
        <v>0</v>
      </c>
      <c r="C161">
        <v>5400</v>
      </c>
      <c r="D161">
        <v>33.799999999999997</v>
      </c>
      <c r="E161">
        <v>4</v>
      </c>
      <c r="F161" t="str">
        <f t="shared" si="6"/>
        <v>5201 to 6000</v>
      </c>
      <c r="G161" t="s">
        <v>18</v>
      </c>
      <c r="H161">
        <v>1</v>
      </c>
      <c r="M161" t="str">
        <f t="shared" si="7"/>
        <v>5201 to 6000</v>
      </c>
      <c r="O161" t="str">
        <f t="shared" si="8"/>
        <v>31.8 to 34.9</v>
      </c>
    </row>
    <row r="162" spans="1:15" x14ac:dyDescent="0.25">
      <c r="A162">
        <v>161</v>
      </c>
      <c r="B162">
        <v>0</v>
      </c>
      <c r="C162">
        <v>3800</v>
      </c>
      <c r="D162">
        <v>34.300000000000004</v>
      </c>
      <c r="E162">
        <v>3</v>
      </c>
      <c r="F162" t="str">
        <f t="shared" si="6"/>
        <v>5200 and under</v>
      </c>
      <c r="G162" t="s">
        <v>18</v>
      </c>
      <c r="H162">
        <v>1</v>
      </c>
      <c r="M162" t="str">
        <f t="shared" si="7"/>
        <v>5200 and under</v>
      </c>
      <c r="O162" t="str">
        <f t="shared" si="8"/>
        <v>31.8 to 34.9</v>
      </c>
    </row>
    <row r="163" spans="1:15" x14ac:dyDescent="0.25">
      <c r="A163">
        <v>162</v>
      </c>
      <c r="B163">
        <v>0</v>
      </c>
      <c r="C163">
        <v>5800</v>
      </c>
      <c r="D163">
        <v>29.3</v>
      </c>
      <c r="E163">
        <v>2</v>
      </c>
      <c r="F163" t="str">
        <f t="shared" si="6"/>
        <v>5201 to 6000</v>
      </c>
      <c r="G163" t="s">
        <v>17</v>
      </c>
      <c r="H163">
        <v>1</v>
      </c>
      <c r="M163" t="str">
        <f t="shared" si="7"/>
        <v>5201 to 6000</v>
      </c>
      <c r="O163" t="str">
        <f t="shared" si="8"/>
        <v>31.7 and under</v>
      </c>
    </row>
    <row r="164" spans="1:15" x14ac:dyDescent="0.25">
      <c r="A164">
        <v>163</v>
      </c>
      <c r="B164">
        <v>0</v>
      </c>
      <c r="C164">
        <v>4400</v>
      </c>
      <c r="D164">
        <v>32.400000000000006</v>
      </c>
      <c r="E164">
        <v>4</v>
      </c>
      <c r="F164" t="str">
        <f t="shared" si="6"/>
        <v>5200 and under</v>
      </c>
      <c r="G164" t="s">
        <v>18</v>
      </c>
      <c r="H164">
        <v>1</v>
      </c>
      <c r="M164" t="str">
        <f t="shared" si="7"/>
        <v>5200 and under</v>
      </c>
      <c r="O164" t="str">
        <f t="shared" si="8"/>
        <v>31.8 to 34.9</v>
      </c>
    </row>
    <row r="165" spans="1:15" x14ac:dyDescent="0.25">
      <c r="A165">
        <v>164</v>
      </c>
      <c r="B165">
        <v>0</v>
      </c>
      <c r="C165">
        <v>8000</v>
      </c>
      <c r="D165">
        <v>39.700000000000003</v>
      </c>
      <c r="E165">
        <v>1</v>
      </c>
      <c r="F165" t="str">
        <f t="shared" si="6"/>
        <v>6801 and above</v>
      </c>
      <c r="G165" t="s">
        <v>32</v>
      </c>
      <c r="H165">
        <v>1</v>
      </c>
      <c r="M165" t="str">
        <f t="shared" si="7"/>
        <v>6801 and above</v>
      </c>
      <c r="O165" t="str">
        <f t="shared" si="8"/>
        <v>37.2 and above</v>
      </c>
    </row>
    <row r="166" spans="1:15" x14ac:dyDescent="0.25">
      <c r="A166">
        <v>165</v>
      </c>
      <c r="B166">
        <v>0</v>
      </c>
      <c r="C166">
        <v>5800</v>
      </c>
      <c r="D166">
        <v>40</v>
      </c>
      <c r="E166">
        <v>1</v>
      </c>
      <c r="F166" t="str">
        <f t="shared" si="6"/>
        <v>5201 to 6000</v>
      </c>
      <c r="G166" t="s">
        <v>32</v>
      </c>
      <c r="H166">
        <v>1</v>
      </c>
      <c r="M166" t="str">
        <f t="shared" si="7"/>
        <v>5201 to 6000</v>
      </c>
      <c r="O166" t="str">
        <f t="shared" si="8"/>
        <v>37.2 and above</v>
      </c>
    </row>
    <row r="167" spans="1:15" x14ac:dyDescent="0.25">
      <c r="A167">
        <v>166</v>
      </c>
      <c r="B167">
        <v>0</v>
      </c>
      <c r="C167">
        <v>4600</v>
      </c>
      <c r="D167">
        <v>29.3</v>
      </c>
      <c r="E167">
        <v>3</v>
      </c>
      <c r="F167" t="str">
        <f t="shared" si="6"/>
        <v>5200 and under</v>
      </c>
      <c r="G167" t="s">
        <v>17</v>
      </c>
      <c r="H167">
        <v>1</v>
      </c>
      <c r="M167" t="str">
        <f t="shared" si="7"/>
        <v>5200 and under</v>
      </c>
      <c r="O167" t="str">
        <f t="shared" si="8"/>
        <v>31.7 and under</v>
      </c>
    </row>
    <row r="168" spans="1:15" x14ac:dyDescent="0.25">
      <c r="A168">
        <v>167</v>
      </c>
      <c r="B168">
        <v>0</v>
      </c>
      <c r="C168">
        <v>6400</v>
      </c>
      <c r="D168">
        <v>31.7</v>
      </c>
      <c r="E168">
        <v>2</v>
      </c>
      <c r="F168" t="str">
        <f t="shared" si="6"/>
        <v>6001 to 6800</v>
      </c>
      <c r="G168" t="s">
        <v>17</v>
      </c>
      <c r="H168">
        <v>1</v>
      </c>
      <c r="M168" t="str">
        <f t="shared" si="7"/>
        <v>6001 to 6800</v>
      </c>
      <c r="O168" t="str">
        <f t="shared" si="8"/>
        <v>31.7 and under</v>
      </c>
    </row>
    <row r="169" spans="1:15" x14ac:dyDescent="0.25">
      <c r="A169">
        <v>168</v>
      </c>
      <c r="B169">
        <v>0</v>
      </c>
      <c r="C169">
        <v>4800</v>
      </c>
      <c r="D169">
        <v>31.299999999999997</v>
      </c>
      <c r="E169">
        <v>2</v>
      </c>
      <c r="F169" t="str">
        <f t="shared" si="6"/>
        <v>5200 and under</v>
      </c>
      <c r="G169" t="s">
        <v>17</v>
      </c>
      <c r="H169">
        <v>1</v>
      </c>
      <c r="M169" t="str">
        <f t="shared" si="7"/>
        <v>5200 and under</v>
      </c>
      <c r="O169" t="str">
        <f t="shared" si="8"/>
        <v>31.7 and under</v>
      </c>
    </row>
    <row r="170" spans="1:15" x14ac:dyDescent="0.25">
      <c r="A170">
        <v>169</v>
      </c>
      <c r="B170">
        <v>0</v>
      </c>
      <c r="C170">
        <v>6400</v>
      </c>
      <c r="D170">
        <v>31.200000000000003</v>
      </c>
      <c r="E170">
        <v>3</v>
      </c>
      <c r="F170" t="str">
        <f t="shared" si="6"/>
        <v>6001 to 6800</v>
      </c>
      <c r="G170" t="s">
        <v>17</v>
      </c>
      <c r="H170">
        <v>1</v>
      </c>
      <c r="M170" t="str">
        <f t="shared" si="7"/>
        <v>6001 to 6800</v>
      </c>
      <c r="O170" t="str">
        <f t="shared" si="8"/>
        <v>31.7 and under</v>
      </c>
    </row>
    <row r="171" spans="1:15" x14ac:dyDescent="0.25">
      <c r="A171">
        <v>170</v>
      </c>
      <c r="B171">
        <v>0</v>
      </c>
      <c r="C171">
        <v>5800</v>
      </c>
      <c r="D171">
        <v>38</v>
      </c>
      <c r="E171">
        <v>2</v>
      </c>
      <c r="F171" t="str">
        <f t="shared" si="6"/>
        <v>5201 to 6000</v>
      </c>
      <c r="G171" t="s">
        <v>32</v>
      </c>
      <c r="H171">
        <v>1</v>
      </c>
      <c r="M171" t="str">
        <f t="shared" si="7"/>
        <v>5201 to 6000</v>
      </c>
      <c r="O171" t="str">
        <f t="shared" si="8"/>
        <v>37.2 and above</v>
      </c>
    </row>
    <row r="172" spans="1:15" x14ac:dyDescent="0.25">
      <c r="A172">
        <v>171</v>
      </c>
      <c r="B172">
        <v>1</v>
      </c>
      <c r="C172">
        <v>4800</v>
      </c>
      <c r="D172">
        <v>29.1</v>
      </c>
      <c r="E172">
        <v>1</v>
      </c>
      <c r="F172" t="str">
        <f t="shared" si="6"/>
        <v>5200 and under</v>
      </c>
      <c r="G172" t="s">
        <v>17</v>
      </c>
      <c r="H172">
        <v>1</v>
      </c>
      <c r="M172" t="str">
        <f t="shared" si="7"/>
        <v>5200 and under</v>
      </c>
      <c r="O172" t="str">
        <f t="shared" si="8"/>
        <v>31.7 and under</v>
      </c>
    </row>
    <row r="173" spans="1:15" x14ac:dyDescent="0.25">
      <c r="A173">
        <v>172</v>
      </c>
      <c r="B173">
        <v>0</v>
      </c>
      <c r="C173">
        <v>5400</v>
      </c>
      <c r="D173">
        <v>33.299999999999997</v>
      </c>
      <c r="E173">
        <v>3</v>
      </c>
      <c r="F173" t="str">
        <f t="shared" si="6"/>
        <v>5201 to 6000</v>
      </c>
      <c r="G173" t="s">
        <v>18</v>
      </c>
      <c r="H173">
        <v>1</v>
      </c>
      <c r="M173" t="str">
        <f t="shared" si="7"/>
        <v>5201 to 6000</v>
      </c>
      <c r="O173" t="str">
        <f t="shared" si="8"/>
        <v>31.8 to 34.9</v>
      </c>
    </row>
    <row r="174" spans="1:15" x14ac:dyDescent="0.25">
      <c r="A174">
        <v>173</v>
      </c>
      <c r="B174">
        <v>0</v>
      </c>
      <c r="C174">
        <v>5600</v>
      </c>
      <c r="D174">
        <v>36.1</v>
      </c>
      <c r="E174">
        <v>3</v>
      </c>
      <c r="F174" t="str">
        <f t="shared" si="6"/>
        <v>5201 to 6000</v>
      </c>
      <c r="G174" t="s">
        <v>30</v>
      </c>
      <c r="H174">
        <v>1</v>
      </c>
      <c r="M174" t="str">
        <f t="shared" si="7"/>
        <v>5201 to 6000</v>
      </c>
      <c r="O174" t="str">
        <f t="shared" si="8"/>
        <v>35.0 to 37.1</v>
      </c>
    </row>
    <row r="175" spans="1:15" x14ac:dyDescent="0.25">
      <c r="A175">
        <v>174</v>
      </c>
      <c r="B175">
        <v>0</v>
      </c>
      <c r="C175">
        <v>5400</v>
      </c>
      <c r="D175">
        <v>31.299999999999997</v>
      </c>
      <c r="E175">
        <v>2</v>
      </c>
      <c r="F175" t="str">
        <f t="shared" si="6"/>
        <v>5201 to 6000</v>
      </c>
      <c r="G175" t="s">
        <v>17</v>
      </c>
      <c r="H175">
        <v>1</v>
      </c>
      <c r="M175" t="str">
        <f t="shared" si="7"/>
        <v>5201 to 6000</v>
      </c>
      <c r="O175" t="str">
        <f t="shared" si="8"/>
        <v>31.7 and under</v>
      </c>
    </row>
    <row r="176" spans="1:15" x14ac:dyDescent="0.25">
      <c r="A176">
        <v>175</v>
      </c>
      <c r="B176">
        <v>1</v>
      </c>
      <c r="C176">
        <v>4800</v>
      </c>
      <c r="D176">
        <v>30.2</v>
      </c>
      <c r="E176">
        <v>1</v>
      </c>
      <c r="F176" t="str">
        <f t="shared" si="6"/>
        <v>5200 and under</v>
      </c>
      <c r="G176" t="s">
        <v>17</v>
      </c>
      <c r="H176">
        <v>1</v>
      </c>
      <c r="M176" t="str">
        <f t="shared" si="7"/>
        <v>5200 and under</v>
      </c>
      <c r="O176" t="str">
        <f t="shared" si="8"/>
        <v>31.7 and under</v>
      </c>
    </row>
    <row r="177" spans="1:15" x14ac:dyDescent="0.25">
      <c r="A177">
        <v>176</v>
      </c>
      <c r="B177">
        <v>1</v>
      </c>
      <c r="C177">
        <v>5400</v>
      </c>
      <c r="D177">
        <v>37.700000000000003</v>
      </c>
      <c r="E177">
        <v>2</v>
      </c>
      <c r="F177" t="str">
        <f t="shared" si="6"/>
        <v>5201 to 6000</v>
      </c>
      <c r="G177" t="s">
        <v>32</v>
      </c>
      <c r="H177">
        <v>1</v>
      </c>
      <c r="M177" t="str">
        <f t="shared" si="7"/>
        <v>5201 to 6000</v>
      </c>
      <c r="O177" t="str">
        <f t="shared" si="8"/>
        <v>37.2 and above</v>
      </c>
    </row>
    <row r="178" spans="1:15" x14ac:dyDescent="0.25">
      <c r="A178">
        <v>177</v>
      </c>
      <c r="B178">
        <v>0</v>
      </c>
      <c r="C178">
        <v>4000</v>
      </c>
      <c r="D178">
        <v>33.1</v>
      </c>
      <c r="E178">
        <v>3</v>
      </c>
      <c r="F178" t="str">
        <f t="shared" si="6"/>
        <v>5200 and under</v>
      </c>
      <c r="G178" t="s">
        <v>18</v>
      </c>
      <c r="H178">
        <v>1</v>
      </c>
      <c r="M178" t="str">
        <f t="shared" si="7"/>
        <v>5200 and under</v>
      </c>
      <c r="O178" t="str">
        <f t="shared" si="8"/>
        <v>31.8 to 34.9</v>
      </c>
    </row>
    <row r="179" spans="1:15" x14ac:dyDescent="0.25">
      <c r="A179">
        <v>178</v>
      </c>
      <c r="B179">
        <v>1</v>
      </c>
      <c r="C179">
        <v>5600</v>
      </c>
      <c r="D179">
        <v>33.6</v>
      </c>
      <c r="E179">
        <v>1</v>
      </c>
      <c r="F179" t="str">
        <f t="shared" si="6"/>
        <v>5201 to 6000</v>
      </c>
      <c r="G179" t="s">
        <v>18</v>
      </c>
      <c r="H179">
        <v>1</v>
      </c>
      <c r="M179" t="str">
        <f t="shared" si="7"/>
        <v>5201 to 6000</v>
      </c>
      <c r="O179" t="str">
        <f t="shared" si="8"/>
        <v>31.8 to 34.9</v>
      </c>
    </row>
    <row r="180" spans="1:15" x14ac:dyDescent="0.25">
      <c r="A180">
        <v>179</v>
      </c>
      <c r="B180">
        <v>0</v>
      </c>
      <c r="C180">
        <v>5400</v>
      </c>
      <c r="D180">
        <v>31.200000000000003</v>
      </c>
      <c r="E180">
        <v>1</v>
      </c>
      <c r="F180" t="str">
        <f t="shared" si="6"/>
        <v>5201 to 6000</v>
      </c>
      <c r="G180" t="s">
        <v>17</v>
      </c>
      <c r="H180">
        <v>1</v>
      </c>
      <c r="M180" t="str">
        <f t="shared" si="7"/>
        <v>5201 to 6000</v>
      </c>
      <c r="O180" t="str">
        <f t="shared" si="8"/>
        <v>31.7 and under</v>
      </c>
    </row>
    <row r="181" spans="1:15" x14ac:dyDescent="0.25">
      <c r="A181">
        <v>180</v>
      </c>
      <c r="B181">
        <v>0</v>
      </c>
      <c r="C181">
        <v>5200</v>
      </c>
      <c r="D181">
        <v>27.3</v>
      </c>
      <c r="E181">
        <v>2</v>
      </c>
      <c r="F181" t="str">
        <f t="shared" si="6"/>
        <v>5200 and under</v>
      </c>
      <c r="G181" t="s">
        <v>17</v>
      </c>
      <c r="H181">
        <v>1</v>
      </c>
      <c r="M181" t="str">
        <f t="shared" si="7"/>
        <v>5200 and under</v>
      </c>
      <c r="O181" t="str">
        <f t="shared" si="8"/>
        <v>31.7 and under</v>
      </c>
    </row>
    <row r="182" spans="1:15" x14ac:dyDescent="0.25">
      <c r="A182">
        <v>181</v>
      </c>
      <c r="B182">
        <v>0</v>
      </c>
      <c r="C182">
        <v>5600</v>
      </c>
      <c r="D182">
        <v>33.299999999999997</v>
      </c>
      <c r="E182">
        <v>4</v>
      </c>
      <c r="F182" t="str">
        <f t="shared" si="6"/>
        <v>5201 to 6000</v>
      </c>
      <c r="G182" t="s">
        <v>18</v>
      </c>
      <c r="H182">
        <v>1</v>
      </c>
      <c r="M182" t="str">
        <f t="shared" si="7"/>
        <v>5201 to 6000</v>
      </c>
      <c r="O182" t="str">
        <f t="shared" si="8"/>
        <v>31.8 to 34.9</v>
      </c>
    </row>
    <row r="183" spans="1:15" x14ac:dyDescent="0.25">
      <c r="A183">
        <v>182</v>
      </c>
      <c r="B183">
        <v>1</v>
      </c>
      <c r="C183">
        <v>6600</v>
      </c>
      <c r="D183">
        <v>40</v>
      </c>
      <c r="E183">
        <v>2</v>
      </c>
      <c r="F183" t="str">
        <f t="shared" si="6"/>
        <v>6001 to 6800</v>
      </c>
      <c r="G183" t="s">
        <v>32</v>
      </c>
      <c r="H183">
        <v>1</v>
      </c>
      <c r="M183" t="str">
        <f t="shared" si="7"/>
        <v>6001 to 6800</v>
      </c>
      <c r="O183" t="str">
        <f t="shared" si="8"/>
        <v>37.2 and above</v>
      </c>
    </row>
    <row r="184" spans="1:15" x14ac:dyDescent="0.25">
      <c r="A184">
        <v>183</v>
      </c>
      <c r="B184">
        <v>0</v>
      </c>
      <c r="C184">
        <v>7400</v>
      </c>
      <c r="D184">
        <v>33.4</v>
      </c>
      <c r="E184">
        <v>4</v>
      </c>
      <c r="F184" t="str">
        <f t="shared" si="6"/>
        <v>6801 and above</v>
      </c>
      <c r="G184" t="s">
        <v>18</v>
      </c>
      <c r="H184">
        <v>1</v>
      </c>
      <c r="M184" t="str">
        <f t="shared" si="7"/>
        <v>6801 and above</v>
      </c>
      <c r="O184" t="str">
        <f t="shared" si="8"/>
        <v>31.8 to 34.9</v>
      </c>
    </row>
    <row r="185" spans="1:15" x14ac:dyDescent="0.25">
      <c r="A185">
        <v>184</v>
      </c>
      <c r="B185">
        <v>1</v>
      </c>
      <c r="C185">
        <v>6600</v>
      </c>
      <c r="D185">
        <v>39.5</v>
      </c>
      <c r="E185">
        <v>2</v>
      </c>
      <c r="F185" t="str">
        <f t="shared" si="6"/>
        <v>6001 to 6800</v>
      </c>
      <c r="G185" t="s">
        <v>32</v>
      </c>
      <c r="H185">
        <v>1</v>
      </c>
      <c r="M185" t="str">
        <f t="shared" si="7"/>
        <v>6001 to 6800</v>
      </c>
      <c r="O185" t="str">
        <f t="shared" si="8"/>
        <v>37.2 and above</v>
      </c>
    </row>
    <row r="186" spans="1:15" x14ac:dyDescent="0.25">
      <c r="A186">
        <v>185</v>
      </c>
      <c r="B186">
        <v>0</v>
      </c>
      <c r="C186">
        <v>6000</v>
      </c>
      <c r="D186">
        <v>34</v>
      </c>
      <c r="E186">
        <v>3</v>
      </c>
      <c r="F186" t="str">
        <f t="shared" si="6"/>
        <v>5201 to 6000</v>
      </c>
      <c r="G186" t="s">
        <v>18</v>
      </c>
      <c r="H186">
        <v>1</v>
      </c>
      <c r="M186" t="str">
        <f t="shared" si="7"/>
        <v>5201 to 6000</v>
      </c>
      <c r="O186" t="str">
        <f t="shared" si="8"/>
        <v>31.8 to 34.9</v>
      </c>
    </row>
    <row r="187" spans="1:15" x14ac:dyDescent="0.25">
      <c r="A187">
        <v>186</v>
      </c>
      <c r="B187">
        <v>0</v>
      </c>
      <c r="C187">
        <v>6400</v>
      </c>
      <c r="D187">
        <v>37.299999999999997</v>
      </c>
      <c r="E187">
        <v>3</v>
      </c>
      <c r="F187" t="str">
        <f t="shared" si="6"/>
        <v>6001 to 6800</v>
      </c>
      <c r="G187" t="s">
        <v>32</v>
      </c>
      <c r="H187">
        <v>1</v>
      </c>
      <c r="M187" t="str">
        <f t="shared" si="7"/>
        <v>6001 to 6800</v>
      </c>
      <c r="O187" t="str">
        <f t="shared" si="8"/>
        <v>37.2 and above</v>
      </c>
    </row>
    <row r="188" spans="1:15" x14ac:dyDescent="0.25">
      <c r="A188">
        <v>187</v>
      </c>
      <c r="B188">
        <v>0</v>
      </c>
      <c r="C188">
        <v>6800</v>
      </c>
      <c r="D188">
        <v>39.900000000000006</v>
      </c>
      <c r="E188">
        <v>3</v>
      </c>
      <c r="F188" t="str">
        <f t="shared" si="6"/>
        <v>6001 to 6800</v>
      </c>
      <c r="G188" t="s">
        <v>32</v>
      </c>
      <c r="H188">
        <v>1</v>
      </c>
      <c r="M188" t="str">
        <f t="shared" si="7"/>
        <v>6001 to 6800</v>
      </c>
      <c r="O188" t="str">
        <f t="shared" si="8"/>
        <v>37.2 and above</v>
      </c>
    </row>
    <row r="189" spans="1:15" x14ac:dyDescent="0.25">
      <c r="A189">
        <v>188</v>
      </c>
      <c r="B189">
        <v>0</v>
      </c>
      <c r="C189">
        <v>5200</v>
      </c>
      <c r="D189">
        <v>29.3</v>
      </c>
      <c r="E189">
        <v>4</v>
      </c>
      <c r="F189" t="str">
        <f t="shared" si="6"/>
        <v>5200 and under</v>
      </c>
      <c r="G189" t="s">
        <v>17</v>
      </c>
      <c r="H189">
        <v>1</v>
      </c>
      <c r="M189" t="str">
        <f t="shared" si="7"/>
        <v>5200 and under</v>
      </c>
      <c r="O189" t="str">
        <f t="shared" si="8"/>
        <v>31.7 and under</v>
      </c>
    </row>
    <row r="190" spans="1:15" x14ac:dyDescent="0.25">
      <c r="A190">
        <v>189</v>
      </c>
      <c r="B190">
        <v>1</v>
      </c>
      <c r="C190">
        <v>6800</v>
      </c>
      <c r="D190">
        <v>37.599999999999994</v>
      </c>
      <c r="E190">
        <v>3</v>
      </c>
      <c r="F190" t="str">
        <f t="shared" si="6"/>
        <v>6001 to 6800</v>
      </c>
      <c r="G190" t="s">
        <v>32</v>
      </c>
      <c r="H190">
        <v>1</v>
      </c>
      <c r="M190" t="str">
        <f t="shared" si="7"/>
        <v>6001 to 6800</v>
      </c>
      <c r="O190" t="str">
        <f t="shared" si="8"/>
        <v>37.2 and above</v>
      </c>
    </row>
    <row r="191" spans="1:15" x14ac:dyDescent="0.25">
      <c r="A191">
        <v>190</v>
      </c>
      <c r="B191">
        <v>0</v>
      </c>
      <c r="C191">
        <v>6600</v>
      </c>
      <c r="D191">
        <v>33.4</v>
      </c>
      <c r="E191">
        <v>3</v>
      </c>
      <c r="F191" t="str">
        <f t="shared" si="6"/>
        <v>6001 to 6800</v>
      </c>
      <c r="G191" t="s">
        <v>18</v>
      </c>
      <c r="H191">
        <v>1</v>
      </c>
      <c r="M191" t="str">
        <f t="shared" si="7"/>
        <v>6001 to 6800</v>
      </c>
      <c r="O191" t="str">
        <f t="shared" si="8"/>
        <v>31.8 to 34.9</v>
      </c>
    </row>
    <row r="192" spans="1:15" x14ac:dyDescent="0.25">
      <c r="A192">
        <v>191</v>
      </c>
      <c r="B192">
        <v>0</v>
      </c>
      <c r="C192">
        <v>6800</v>
      </c>
      <c r="D192">
        <v>31.9</v>
      </c>
      <c r="E192">
        <v>4</v>
      </c>
      <c r="F192" t="str">
        <f t="shared" si="6"/>
        <v>6001 to 6800</v>
      </c>
      <c r="G192" t="s">
        <v>18</v>
      </c>
      <c r="H192">
        <v>1</v>
      </c>
      <c r="M192" t="str">
        <f t="shared" si="7"/>
        <v>6001 to 6800</v>
      </c>
      <c r="O192" t="str">
        <f t="shared" si="8"/>
        <v>31.8 to 34.9</v>
      </c>
    </row>
    <row r="193" spans="1:15" x14ac:dyDescent="0.25">
      <c r="A193">
        <v>192</v>
      </c>
      <c r="B193">
        <v>1</v>
      </c>
      <c r="C193">
        <v>7000</v>
      </c>
      <c r="D193">
        <v>40</v>
      </c>
      <c r="E193">
        <v>1</v>
      </c>
      <c r="F193" t="str">
        <f t="shared" si="6"/>
        <v>6801 and above</v>
      </c>
      <c r="G193" t="s">
        <v>32</v>
      </c>
      <c r="H193">
        <v>1</v>
      </c>
      <c r="M193" t="str">
        <f t="shared" si="7"/>
        <v>6801 and above</v>
      </c>
      <c r="O193" t="str">
        <f t="shared" si="8"/>
        <v>37.2 and above</v>
      </c>
    </row>
    <row r="194" spans="1:15" x14ac:dyDescent="0.25">
      <c r="A194">
        <v>193</v>
      </c>
      <c r="B194">
        <v>0</v>
      </c>
      <c r="C194">
        <v>4600</v>
      </c>
      <c r="D194">
        <v>31.5</v>
      </c>
      <c r="E194">
        <v>4</v>
      </c>
      <c r="F194" t="str">
        <f t="shared" si="6"/>
        <v>5200 and under</v>
      </c>
      <c r="G194" t="s">
        <v>17</v>
      </c>
      <c r="H194">
        <v>1</v>
      </c>
      <c r="M194" t="str">
        <f t="shared" si="7"/>
        <v>5200 and under</v>
      </c>
      <c r="O194" t="str">
        <f t="shared" si="8"/>
        <v>31.7 and under</v>
      </c>
    </row>
    <row r="195" spans="1:15" x14ac:dyDescent="0.25">
      <c r="A195">
        <v>194</v>
      </c>
      <c r="B195">
        <v>1</v>
      </c>
      <c r="C195">
        <v>6600</v>
      </c>
      <c r="D195">
        <v>29.1</v>
      </c>
      <c r="E195">
        <v>3</v>
      </c>
      <c r="F195" t="str">
        <f t="shared" ref="F195:F258" si="9">IF(C195&lt;=5200,"5200 and under",IF(C195&lt;=6000, "5201 to 6000", IF(C195&lt;=6800,"6001 to 6800","6801 and above")))</f>
        <v>6001 to 6800</v>
      </c>
      <c r="G195" t="s">
        <v>17</v>
      </c>
      <c r="H195">
        <v>1</v>
      </c>
      <c r="M195" t="str">
        <f t="shared" ref="M195:M258" si="10">IF(C195&lt;=5200,"5200 and under",IF(C195&lt;=6000, "5201 to 6000", IF(C195&lt;=6800,"6001 to 6800","6801 and above")))</f>
        <v>6001 to 6800</v>
      </c>
      <c r="O195" t="str">
        <f t="shared" ref="O195:O258" si="11">IF(D195&lt;=31.7,"31.7 and under",IF(D195&lt;=34.9,"31.8 to 34.9",IF(D195&lt;=37.1,"35.0 to 37.1","37.2 and above")))</f>
        <v>31.7 and under</v>
      </c>
    </row>
    <row r="196" spans="1:15" x14ac:dyDescent="0.25">
      <c r="A196">
        <v>195</v>
      </c>
      <c r="B196">
        <v>0</v>
      </c>
      <c r="C196">
        <v>6200</v>
      </c>
      <c r="D196">
        <v>33.299999999999997</v>
      </c>
      <c r="E196">
        <v>3</v>
      </c>
      <c r="F196" t="str">
        <f t="shared" si="9"/>
        <v>6001 to 6800</v>
      </c>
      <c r="G196" t="s">
        <v>18</v>
      </c>
      <c r="H196">
        <v>1</v>
      </c>
      <c r="M196" t="str">
        <f t="shared" si="10"/>
        <v>6001 to 6800</v>
      </c>
      <c r="O196" t="str">
        <f t="shared" si="11"/>
        <v>31.8 to 34.9</v>
      </c>
    </row>
    <row r="197" spans="1:15" x14ac:dyDescent="0.25">
      <c r="A197">
        <v>196</v>
      </c>
      <c r="B197">
        <v>0</v>
      </c>
      <c r="C197">
        <v>6000</v>
      </c>
      <c r="D197">
        <v>35.9</v>
      </c>
      <c r="E197">
        <v>2</v>
      </c>
      <c r="F197" t="str">
        <f t="shared" si="9"/>
        <v>5201 to 6000</v>
      </c>
      <c r="G197" t="s">
        <v>30</v>
      </c>
      <c r="H197">
        <v>1</v>
      </c>
      <c r="M197" t="str">
        <f t="shared" si="10"/>
        <v>5201 to 6000</v>
      </c>
      <c r="O197" t="str">
        <f t="shared" si="11"/>
        <v>35.0 to 37.1</v>
      </c>
    </row>
    <row r="198" spans="1:15" x14ac:dyDescent="0.25">
      <c r="A198">
        <v>197</v>
      </c>
      <c r="B198">
        <v>1</v>
      </c>
      <c r="C198">
        <v>4800</v>
      </c>
      <c r="D198">
        <v>26.200000000000003</v>
      </c>
      <c r="E198">
        <v>2</v>
      </c>
      <c r="F198" t="str">
        <f t="shared" si="9"/>
        <v>5200 and under</v>
      </c>
      <c r="G198" t="s">
        <v>17</v>
      </c>
      <c r="H198">
        <v>1</v>
      </c>
      <c r="M198" t="str">
        <f t="shared" si="10"/>
        <v>5200 and under</v>
      </c>
      <c r="O198" t="str">
        <f t="shared" si="11"/>
        <v>31.7 and under</v>
      </c>
    </row>
    <row r="199" spans="1:15" x14ac:dyDescent="0.25">
      <c r="A199">
        <v>198</v>
      </c>
      <c r="B199">
        <v>0</v>
      </c>
      <c r="C199">
        <v>4600</v>
      </c>
      <c r="D199">
        <v>29.8</v>
      </c>
      <c r="E199">
        <v>1</v>
      </c>
      <c r="F199" t="str">
        <f t="shared" si="9"/>
        <v>5200 and under</v>
      </c>
      <c r="G199" t="s">
        <v>17</v>
      </c>
      <c r="H199">
        <v>1</v>
      </c>
      <c r="M199" t="str">
        <f t="shared" si="10"/>
        <v>5200 and under</v>
      </c>
      <c r="O199" t="str">
        <f t="shared" si="11"/>
        <v>31.7 and under</v>
      </c>
    </row>
    <row r="200" spans="1:15" x14ac:dyDescent="0.25">
      <c r="A200">
        <v>199</v>
      </c>
      <c r="B200">
        <v>1</v>
      </c>
      <c r="C200">
        <v>8000</v>
      </c>
      <c r="D200">
        <v>35.299999999999997</v>
      </c>
      <c r="E200">
        <v>1</v>
      </c>
      <c r="F200" t="str">
        <f t="shared" si="9"/>
        <v>6801 and above</v>
      </c>
      <c r="G200" t="s">
        <v>30</v>
      </c>
      <c r="H200">
        <v>1</v>
      </c>
      <c r="M200" t="str">
        <f t="shared" si="10"/>
        <v>6801 and above</v>
      </c>
      <c r="O200" t="str">
        <f t="shared" si="11"/>
        <v>35.0 to 37.1</v>
      </c>
    </row>
    <row r="201" spans="1:15" x14ac:dyDescent="0.25">
      <c r="A201">
        <v>200</v>
      </c>
      <c r="B201">
        <v>1</v>
      </c>
      <c r="C201">
        <v>6200</v>
      </c>
      <c r="D201">
        <v>33.700000000000003</v>
      </c>
      <c r="E201">
        <v>2</v>
      </c>
      <c r="F201" t="str">
        <f t="shared" si="9"/>
        <v>6001 to 6800</v>
      </c>
      <c r="G201" t="s">
        <v>18</v>
      </c>
      <c r="H201">
        <v>1</v>
      </c>
      <c r="M201" t="str">
        <f t="shared" si="10"/>
        <v>6001 to 6800</v>
      </c>
      <c r="O201" t="str">
        <f t="shared" si="11"/>
        <v>31.8 to 34.9</v>
      </c>
    </row>
    <row r="202" spans="1:15" x14ac:dyDescent="0.25">
      <c r="A202">
        <v>201</v>
      </c>
      <c r="B202">
        <v>0</v>
      </c>
      <c r="C202">
        <v>4400</v>
      </c>
      <c r="D202">
        <v>31.5</v>
      </c>
      <c r="E202">
        <v>2</v>
      </c>
      <c r="F202" t="str">
        <f t="shared" si="9"/>
        <v>5200 and under</v>
      </c>
      <c r="G202" t="s">
        <v>17</v>
      </c>
      <c r="H202">
        <v>1</v>
      </c>
      <c r="M202" t="str">
        <f t="shared" si="10"/>
        <v>5200 and under</v>
      </c>
      <c r="O202" t="str">
        <f t="shared" si="11"/>
        <v>31.7 and under</v>
      </c>
    </row>
    <row r="203" spans="1:15" x14ac:dyDescent="0.25">
      <c r="A203">
        <v>202</v>
      </c>
      <c r="B203">
        <v>0</v>
      </c>
      <c r="C203">
        <v>4600</v>
      </c>
      <c r="D203">
        <v>30.7</v>
      </c>
      <c r="E203">
        <v>2</v>
      </c>
      <c r="F203" t="str">
        <f t="shared" si="9"/>
        <v>5200 and under</v>
      </c>
      <c r="G203" t="s">
        <v>17</v>
      </c>
      <c r="H203">
        <v>1</v>
      </c>
      <c r="M203" t="str">
        <f t="shared" si="10"/>
        <v>5200 and under</v>
      </c>
      <c r="O203" t="str">
        <f t="shared" si="11"/>
        <v>31.7 and under</v>
      </c>
    </row>
    <row r="204" spans="1:15" x14ac:dyDescent="0.25">
      <c r="A204">
        <v>203</v>
      </c>
      <c r="B204">
        <v>0</v>
      </c>
      <c r="C204">
        <v>5000</v>
      </c>
      <c r="D204">
        <v>30.099999999999998</v>
      </c>
      <c r="E204">
        <v>4</v>
      </c>
      <c r="F204" t="str">
        <f t="shared" si="9"/>
        <v>5200 and under</v>
      </c>
      <c r="G204" t="s">
        <v>17</v>
      </c>
      <c r="H204">
        <v>1</v>
      </c>
      <c r="M204" t="str">
        <f t="shared" si="10"/>
        <v>5200 and under</v>
      </c>
      <c r="O204" t="str">
        <f t="shared" si="11"/>
        <v>31.7 and under</v>
      </c>
    </row>
    <row r="205" spans="1:15" x14ac:dyDescent="0.25">
      <c r="A205">
        <v>204</v>
      </c>
      <c r="B205">
        <v>1</v>
      </c>
      <c r="C205">
        <v>8000</v>
      </c>
      <c r="D205">
        <v>37.400000000000006</v>
      </c>
      <c r="E205">
        <v>1</v>
      </c>
      <c r="F205" t="str">
        <f t="shared" si="9"/>
        <v>6801 and above</v>
      </c>
      <c r="G205" t="s">
        <v>32</v>
      </c>
      <c r="H205">
        <v>1</v>
      </c>
      <c r="M205" t="str">
        <f t="shared" si="10"/>
        <v>6801 and above</v>
      </c>
      <c r="O205" t="str">
        <f t="shared" si="11"/>
        <v>37.2 and above</v>
      </c>
    </row>
    <row r="206" spans="1:15" x14ac:dyDescent="0.25">
      <c r="A206">
        <v>205</v>
      </c>
      <c r="B206">
        <v>0</v>
      </c>
      <c r="C206">
        <v>4600</v>
      </c>
      <c r="D206">
        <v>28.700000000000003</v>
      </c>
      <c r="E206">
        <v>2</v>
      </c>
      <c r="F206" t="str">
        <f t="shared" si="9"/>
        <v>5200 and under</v>
      </c>
      <c r="G206" t="s">
        <v>17</v>
      </c>
      <c r="H206">
        <v>1</v>
      </c>
      <c r="M206" t="str">
        <f t="shared" si="10"/>
        <v>5200 and under</v>
      </c>
      <c r="O206" t="str">
        <f t="shared" si="11"/>
        <v>31.7 and under</v>
      </c>
    </row>
    <row r="207" spans="1:15" x14ac:dyDescent="0.25">
      <c r="A207">
        <v>206</v>
      </c>
      <c r="B207">
        <v>0</v>
      </c>
      <c r="C207">
        <v>6200</v>
      </c>
      <c r="D207">
        <v>34</v>
      </c>
      <c r="E207">
        <v>2</v>
      </c>
      <c r="F207" t="str">
        <f t="shared" si="9"/>
        <v>6001 to 6800</v>
      </c>
      <c r="G207" t="s">
        <v>18</v>
      </c>
      <c r="H207">
        <v>1</v>
      </c>
      <c r="M207" t="str">
        <f t="shared" si="10"/>
        <v>6001 to 6800</v>
      </c>
      <c r="O207" t="str">
        <f t="shared" si="11"/>
        <v>31.8 to 34.9</v>
      </c>
    </row>
    <row r="208" spans="1:15" x14ac:dyDescent="0.25">
      <c r="A208">
        <v>207</v>
      </c>
      <c r="B208">
        <v>1</v>
      </c>
      <c r="C208">
        <v>5200</v>
      </c>
      <c r="D208">
        <v>39</v>
      </c>
      <c r="E208">
        <v>3</v>
      </c>
      <c r="F208" t="str">
        <f t="shared" si="9"/>
        <v>5200 and under</v>
      </c>
      <c r="G208" t="s">
        <v>32</v>
      </c>
      <c r="H208">
        <v>1</v>
      </c>
      <c r="M208" t="str">
        <f t="shared" si="10"/>
        <v>5200 and under</v>
      </c>
      <c r="O208" t="str">
        <f t="shared" si="11"/>
        <v>37.2 and above</v>
      </c>
    </row>
    <row r="209" spans="1:15" x14ac:dyDescent="0.25">
      <c r="A209">
        <v>208</v>
      </c>
      <c r="B209">
        <v>0</v>
      </c>
      <c r="C209">
        <v>5000</v>
      </c>
      <c r="D209">
        <v>39.5</v>
      </c>
      <c r="E209">
        <v>4</v>
      </c>
      <c r="F209" t="str">
        <f t="shared" si="9"/>
        <v>5200 and under</v>
      </c>
      <c r="G209" t="s">
        <v>32</v>
      </c>
      <c r="H209">
        <v>1</v>
      </c>
      <c r="M209" t="str">
        <f t="shared" si="10"/>
        <v>5200 and under</v>
      </c>
      <c r="O209" t="str">
        <f t="shared" si="11"/>
        <v>37.2 and above</v>
      </c>
    </row>
    <row r="210" spans="1:15" x14ac:dyDescent="0.25">
      <c r="A210">
        <v>209</v>
      </c>
      <c r="B210">
        <v>0</v>
      </c>
      <c r="C210">
        <v>7000</v>
      </c>
      <c r="D210">
        <v>40</v>
      </c>
      <c r="E210">
        <v>1</v>
      </c>
      <c r="F210" t="str">
        <f t="shared" si="9"/>
        <v>6801 and above</v>
      </c>
      <c r="G210" t="s">
        <v>32</v>
      </c>
      <c r="H210">
        <v>1</v>
      </c>
      <c r="M210" t="str">
        <f t="shared" si="10"/>
        <v>6801 and above</v>
      </c>
      <c r="O210" t="str">
        <f t="shared" si="11"/>
        <v>37.2 and above</v>
      </c>
    </row>
    <row r="211" spans="1:15" x14ac:dyDescent="0.25">
      <c r="A211">
        <v>210</v>
      </c>
      <c r="B211">
        <v>0</v>
      </c>
      <c r="C211">
        <v>5400</v>
      </c>
      <c r="D211">
        <v>39.4</v>
      </c>
      <c r="E211">
        <v>3</v>
      </c>
      <c r="F211" t="str">
        <f t="shared" si="9"/>
        <v>5201 to 6000</v>
      </c>
      <c r="G211" t="s">
        <v>32</v>
      </c>
      <c r="H211">
        <v>1</v>
      </c>
      <c r="M211" t="str">
        <f t="shared" si="10"/>
        <v>5201 to 6000</v>
      </c>
      <c r="O211" t="str">
        <f t="shared" si="11"/>
        <v>37.2 and above</v>
      </c>
    </row>
    <row r="212" spans="1:15" x14ac:dyDescent="0.25">
      <c r="A212">
        <v>211</v>
      </c>
      <c r="B212">
        <v>0</v>
      </c>
      <c r="C212">
        <v>5200</v>
      </c>
      <c r="D212">
        <v>31.5</v>
      </c>
      <c r="E212">
        <v>3</v>
      </c>
      <c r="F212" t="str">
        <f t="shared" si="9"/>
        <v>5200 and under</v>
      </c>
      <c r="G212" t="s">
        <v>17</v>
      </c>
      <c r="H212">
        <v>1</v>
      </c>
      <c r="M212" t="str">
        <f t="shared" si="10"/>
        <v>5200 and under</v>
      </c>
      <c r="O212" t="str">
        <f t="shared" si="11"/>
        <v>31.7 and under</v>
      </c>
    </row>
    <row r="213" spans="1:15" x14ac:dyDescent="0.25">
      <c r="A213">
        <v>212</v>
      </c>
      <c r="B213">
        <v>1</v>
      </c>
      <c r="C213">
        <v>5800</v>
      </c>
      <c r="D213">
        <v>32</v>
      </c>
      <c r="E213">
        <v>2</v>
      </c>
      <c r="F213" t="str">
        <f t="shared" si="9"/>
        <v>5201 to 6000</v>
      </c>
      <c r="G213" t="s">
        <v>18</v>
      </c>
      <c r="H213">
        <v>1</v>
      </c>
      <c r="M213" t="str">
        <f t="shared" si="10"/>
        <v>5201 to 6000</v>
      </c>
      <c r="O213" t="str">
        <f t="shared" si="11"/>
        <v>31.8 to 34.9</v>
      </c>
    </row>
    <row r="214" spans="1:15" x14ac:dyDescent="0.25">
      <c r="A214">
        <v>213</v>
      </c>
      <c r="B214">
        <v>0</v>
      </c>
      <c r="C214">
        <v>7000</v>
      </c>
      <c r="D214">
        <v>40</v>
      </c>
      <c r="E214">
        <v>2</v>
      </c>
      <c r="F214" t="str">
        <f t="shared" si="9"/>
        <v>6801 and above</v>
      </c>
      <c r="G214" t="s">
        <v>32</v>
      </c>
      <c r="H214">
        <v>1</v>
      </c>
      <c r="M214" t="str">
        <f t="shared" si="10"/>
        <v>6801 and above</v>
      </c>
      <c r="O214" t="str">
        <f t="shared" si="11"/>
        <v>37.2 and above</v>
      </c>
    </row>
    <row r="215" spans="1:15" x14ac:dyDescent="0.25">
      <c r="A215">
        <v>214</v>
      </c>
      <c r="B215">
        <v>0</v>
      </c>
      <c r="C215">
        <v>4800</v>
      </c>
      <c r="D215">
        <v>34.4</v>
      </c>
      <c r="E215">
        <v>3</v>
      </c>
      <c r="F215" t="str">
        <f t="shared" si="9"/>
        <v>5200 and under</v>
      </c>
      <c r="G215" t="s">
        <v>18</v>
      </c>
      <c r="H215">
        <v>1</v>
      </c>
      <c r="M215" t="str">
        <f t="shared" si="10"/>
        <v>5200 and under</v>
      </c>
      <c r="O215" t="str">
        <f t="shared" si="11"/>
        <v>31.8 to 34.9</v>
      </c>
    </row>
    <row r="216" spans="1:15" x14ac:dyDescent="0.25">
      <c r="A216">
        <v>215</v>
      </c>
      <c r="B216">
        <v>0</v>
      </c>
      <c r="C216">
        <v>5800</v>
      </c>
      <c r="D216">
        <v>35</v>
      </c>
      <c r="E216">
        <v>2</v>
      </c>
      <c r="F216" t="str">
        <f t="shared" si="9"/>
        <v>5201 to 6000</v>
      </c>
      <c r="G216" t="s">
        <v>30</v>
      </c>
      <c r="H216">
        <v>1</v>
      </c>
      <c r="M216" t="str">
        <f t="shared" si="10"/>
        <v>5201 to 6000</v>
      </c>
      <c r="O216" t="str">
        <f t="shared" si="11"/>
        <v>35.0 to 37.1</v>
      </c>
    </row>
    <row r="217" spans="1:15" x14ac:dyDescent="0.25">
      <c r="A217">
        <v>216</v>
      </c>
      <c r="B217">
        <v>1</v>
      </c>
      <c r="C217">
        <v>5800</v>
      </c>
      <c r="D217">
        <v>33.199999999999996</v>
      </c>
      <c r="E217">
        <v>2</v>
      </c>
      <c r="F217" t="str">
        <f t="shared" si="9"/>
        <v>5201 to 6000</v>
      </c>
      <c r="G217" t="s">
        <v>18</v>
      </c>
      <c r="H217">
        <v>1</v>
      </c>
      <c r="M217" t="str">
        <f t="shared" si="10"/>
        <v>5201 to 6000</v>
      </c>
      <c r="O217" t="str">
        <f t="shared" si="11"/>
        <v>31.8 to 34.9</v>
      </c>
    </row>
    <row r="218" spans="1:15" x14ac:dyDescent="0.25">
      <c r="A218">
        <v>217</v>
      </c>
      <c r="B218">
        <v>0</v>
      </c>
      <c r="C218">
        <v>5600</v>
      </c>
      <c r="D218">
        <v>34.900000000000006</v>
      </c>
      <c r="E218">
        <v>4</v>
      </c>
      <c r="F218" t="str">
        <f t="shared" si="9"/>
        <v>5201 to 6000</v>
      </c>
      <c r="G218" t="s">
        <v>18</v>
      </c>
      <c r="H218">
        <v>1</v>
      </c>
      <c r="M218" t="str">
        <f t="shared" si="10"/>
        <v>5201 to 6000</v>
      </c>
      <c r="O218" t="str">
        <f t="shared" si="11"/>
        <v>31.8 to 34.9</v>
      </c>
    </row>
    <row r="219" spans="1:15" x14ac:dyDescent="0.25">
      <c r="A219">
        <v>218</v>
      </c>
      <c r="B219">
        <v>0</v>
      </c>
      <c r="C219">
        <v>5000</v>
      </c>
      <c r="D219">
        <v>30.8</v>
      </c>
      <c r="E219">
        <v>3</v>
      </c>
      <c r="F219" t="str">
        <f t="shared" si="9"/>
        <v>5200 and under</v>
      </c>
      <c r="G219" t="s">
        <v>17</v>
      </c>
      <c r="H219">
        <v>1</v>
      </c>
      <c r="M219" t="str">
        <f t="shared" si="10"/>
        <v>5200 and under</v>
      </c>
      <c r="O219" t="str">
        <f t="shared" si="11"/>
        <v>31.7 and under</v>
      </c>
    </row>
    <row r="220" spans="1:15" x14ac:dyDescent="0.25">
      <c r="A220">
        <v>219</v>
      </c>
      <c r="B220">
        <v>1</v>
      </c>
      <c r="C220">
        <v>5200</v>
      </c>
      <c r="D220">
        <v>36.5</v>
      </c>
      <c r="E220">
        <v>4</v>
      </c>
      <c r="F220" t="str">
        <f t="shared" si="9"/>
        <v>5200 and under</v>
      </c>
      <c r="G220" t="s">
        <v>30</v>
      </c>
      <c r="H220">
        <v>1</v>
      </c>
      <c r="M220" t="str">
        <f t="shared" si="10"/>
        <v>5200 and under</v>
      </c>
      <c r="O220" t="str">
        <f t="shared" si="11"/>
        <v>35.0 to 37.1</v>
      </c>
    </row>
    <row r="221" spans="1:15" x14ac:dyDescent="0.25">
      <c r="A221">
        <v>220</v>
      </c>
      <c r="B221">
        <v>0</v>
      </c>
      <c r="C221">
        <v>5400</v>
      </c>
      <c r="D221">
        <v>30.4</v>
      </c>
      <c r="E221">
        <v>1</v>
      </c>
      <c r="F221" t="str">
        <f t="shared" si="9"/>
        <v>5201 to 6000</v>
      </c>
      <c r="G221" t="s">
        <v>17</v>
      </c>
      <c r="H221">
        <v>1</v>
      </c>
      <c r="M221" t="str">
        <f t="shared" si="10"/>
        <v>5201 to 6000</v>
      </c>
      <c r="O221" t="str">
        <f t="shared" si="11"/>
        <v>31.7 and under</v>
      </c>
    </row>
    <row r="222" spans="1:15" x14ac:dyDescent="0.25">
      <c r="A222">
        <v>221</v>
      </c>
      <c r="B222">
        <v>1</v>
      </c>
      <c r="C222">
        <v>6800</v>
      </c>
      <c r="D222">
        <v>30</v>
      </c>
      <c r="E222">
        <v>4</v>
      </c>
      <c r="F222" t="str">
        <f t="shared" si="9"/>
        <v>6001 to 6800</v>
      </c>
      <c r="G222" t="s">
        <v>17</v>
      </c>
      <c r="H222">
        <v>1</v>
      </c>
      <c r="M222" t="str">
        <f t="shared" si="10"/>
        <v>6001 to 6800</v>
      </c>
      <c r="O222" t="str">
        <f t="shared" si="11"/>
        <v>31.7 and under</v>
      </c>
    </row>
    <row r="223" spans="1:15" x14ac:dyDescent="0.25">
      <c r="A223">
        <v>222</v>
      </c>
      <c r="B223">
        <v>0</v>
      </c>
      <c r="C223">
        <v>6000</v>
      </c>
      <c r="D223">
        <v>34.799999999999997</v>
      </c>
      <c r="E223">
        <v>2</v>
      </c>
      <c r="F223" t="str">
        <f t="shared" si="9"/>
        <v>5201 to 6000</v>
      </c>
      <c r="G223" t="s">
        <v>18</v>
      </c>
      <c r="H223">
        <v>1</v>
      </c>
      <c r="M223" t="str">
        <f t="shared" si="10"/>
        <v>5201 to 6000</v>
      </c>
      <c r="O223" t="str">
        <f t="shared" si="11"/>
        <v>31.8 to 34.9</v>
      </c>
    </row>
    <row r="224" spans="1:15" x14ac:dyDescent="0.25">
      <c r="A224">
        <v>223</v>
      </c>
      <c r="B224">
        <v>0</v>
      </c>
      <c r="C224">
        <v>7200</v>
      </c>
      <c r="D224">
        <v>40</v>
      </c>
      <c r="E224">
        <v>3</v>
      </c>
      <c r="F224" t="str">
        <f t="shared" si="9"/>
        <v>6801 and above</v>
      </c>
      <c r="G224" t="s">
        <v>32</v>
      </c>
      <c r="H224">
        <v>1</v>
      </c>
      <c r="M224" t="str">
        <f t="shared" si="10"/>
        <v>6801 and above</v>
      </c>
      <c r="O224" t="str">
        <f t="shared" si="11"/>
        <v>37.2 and above</v>
      </c>
    </row>
    <row r="225" spans="1:15" x14ac:dyDescent="0.25">
      <c r="A225">
        <v>224</v>
      </c>
      <c r="B225">
        <v>1</v>
      </c>
      <c r="C225">
        <v>6200</v>
      </c>
      <c r="D225">
        <v>40</v>
      </c>
      <c r="E225">
        <v>1</v>
      </c>
      <c r="F225" t="str">
        <f t="shared" si="9"/>
        <v>6001 to 6800</v>
      </c>
      <c r="G225" t="s">
        <v>32</v>
      </c>
      <c r="H225">
        <v>1</v>
      </c>
      <c r="M225" t="str">
        <f t="shared" si="10"/>
        <v>6001 to 6800</v>
      </c>
      <c r="O225" t="str">
        <f t="shared" si="11"/>
        <v>37.2 and above</v>
      </c>
    </row>
    <row r="226" spans="1:15" x14ac:dyDescent="0.25">
      <c r="A226">
        <v>225</v>
      </c>
      <c r="B226">
        <v>1</v>
      </c>
      <c r="C226">
        <v>4400</v>
      </c>
      <c r="D226">
        <v>34.5</v>
      </c>
      <c r="E226">
        <v>2</v>
      </c>
      <c r="F226" t="str">
        <f t="shared" si="9"/>
        <v>5200 and under</v>
      </c>
      <c r="G226" t="s">
        <v>18</v>
      </c>
      <c r="H226">
        <v>1</v>
      </c>
      <c r="M226" t="str">
        <f t="shared" si="10"/>
        <v>5200 and under</v>
      </c>
      <c r="O226" t="str">
        <f t="shared" si="11"/>
        <v>31.8 to 34.9</v>
      </c>
    </row>
    <row r="227" spans="1:15" x14ac:dyDescent="0.25">
      <c r="A227">
        <v>226</v>
      </c>
      <c r="B227">
        <v>0</v>
      </c>
      <c r="C227">
        <v>5600</v>
      </c>
      <c r="D227">
        <v>30.4</v>
      </c>
      <c r="E227">
        <v>3</v>
      </c>
      <c r="F227" t="str">
        <f t="shared" si="9"/>
        <v>5201 to 6000</v>
      </c>
      <c r="G227" t="s">
        <v>17</v>
      </c>
      <c r="H227">
        <v>1</v>
      </c>
      <c r="M227" t="str">
        <f t="shared" si="10"/>
        <v>5201 to 6000</v>
      </c>
      <c r="O227" t="str">
        <f t="shared" si="11"/>
        <v>31.7 and under</v>
      </c>
    </row>
    <row r="228" spans="1:15" x14ac:dyDescent="0.25">
      <c r="A228">
        <v>227</v>
      </c>
      <c r="B228">
        <v>1</v>
      </c>
      <c r="C228">
        <v>5600</v>
      </c>
      <c r="D228">
        <v>35.9</v>
      </c>
      <c r="E228">
        <v>2</v>
      </c>
      <c r="F228" t="str">
        <f t="shared" si="9"/>
        <v>5201 to 6000</v>
      </c>
      <c r="G228" t="s">
        <v>30</v>
      </c>
      <c r="H228">
        <v>1</v>
      </c>
      <c r="M228" t="str">
        <f t="shared" si="10"/>
        <v>5201 to 6000</v>
      </c>
      <c r="O228" t="str">
        <f t="shared" si="11"/>
        <v>35.0 to 37.1</v>
      </c>
    </row>
    <row r="229" spans="1:15" x14ac:dyDescent="0.25">
      <c r="A229">
        <v>228</v>
      </c>
      <c r="B229">
        <v>0</v>
      </c>
      <c r="C229">
        <v>3800</v>
      </c>
      <c r="D229">
        <v>36.1</v>
      </c>
      <c r="E229">
        <v>3</v>
      </c>
      <c r="F229" t="str">
        <f t="shared" si="9"/>
        <v>5200 and under</v>
      </c>
      <c r="G229" t="s">
        <v>30</v>
      </c>
      <c r="H229">
        <v>1</v>
      </c>
      <c r="M229" t="str">
        <f t="shared" si="10"/>
        <v>5200 and under</v>
      </c>
      <c r="O229" t="str">
        <f t="shared" si="11"/>
        <v>35.0 to 37.1</v>
      </c>
    </row>
    <row r="230" spans="1:15" x14ac:dyDescent="0.25">
      <c r="A230">
        <v>229</v>
      </c>
      <c r="B230">
        <v>1</v>
      </c>
      <c r="C230">
        <v>6000</v>
      </c>
      <c r="D230">
        <v>35.4</v>
      </c>
      <c r="E230">
        <v>1</v>
      </c>
      <c r="F230" t="str">
        <f t="shared" si="9"/>
        <v>5201 to 6000</v>
      </c>
      <c r="G230" t="s">
        <v>30</v>
      </c>
      <c r="H230">
        <v>1</v>
      </c>
      <c r="M230" t="str">
        <f t="shared" si="10"/>
        <v>5201 to 6000</v>
      </c>
      <c r="O230" t="str">
        <f t="shared" si="11"/>
        <v>35.0 to 37.1</v>
      </c>
    </row>
    <row r="231" spans="1:15" x14ac:dyDescent="0.25">
      <c r="A231">
        <v>230</v>
      </c>
      <c r="B231">
        <v>0</v>
      </c>
      <c r="C231">
        <v>4200</v>
      </c>
      <c r="D231">
        <v>34.1</v>
      </c>
      <c r="E231">
        <v>4</v>
      </c>
      <c r="F231" t="str">
        <f t="shared" si="9"/>
        <v>5200 and under</v>
      </c>
      <c r="G231" t="s">
        <v>18</v>
      </c>
      <c r="H231">
        <v>1</v>
      </c>
      <c r="M231" t="str">
        <f t="shared" si="10"/>
        <v>5200 and under</v>
      </c>
      <c r="O231" t="str">
        <f t="shared" si="11"/>
        <v>31.8 to 34.9</v>
      </c>
    </row>
    <row r="232" spans="1:15" x14ac:dyDescent="0.25">
      <c r="A232">
        <v>231</v>
      </c>
      <c r="B232">
        <v>0</v>
      </c>
      <c r="C232">
        <v>6000</v>
      </c>
      <c r="D232">
        <v>32.200000000000003</v>
      </c>
      <c r="E232">
        <v>1</v>
      </c>
      <c r="F232" t="str">
        <f t="shared" si="9"/>
        <v>5201 to 6000</v>
      </c>
      <c r="G232" t="s">
        <v>18</v>
      </c>
      <c r="H232">
        <v>1</v>
      </c>
      <c r="M232" t="str">
        <f t="shared" si="10"/>
        <v>5201 to 6000</v>
      </c>
      <c r="O232" t="str">
        <f t="shared" si="11"/>
        <v>31.8 to 34.9</v>
      </c>
    </row>
    <row r="233" spans="1:15" x14ac:dyDescent="0.25">
      <c r="A233">
        <v>232</v>
      </c>
      <c r="B233">
        <v>0</v>
      </c>
      <c r="C233">
        <v>5000</v>
      </c>
      <c r="D233">
        <v>29.3</v>
      </c>
      <c r="E233">
        <v>4</v>
      </c>
      <c r="F233" t="str">
        <f t="shared" si="9"/>
        <v>5200 and under</v>
      </c>
      <c r="G233" t="s">
        <v>17</v>
      </c>
      <c r="H233">
        <v>1</v>
      </c>
      <c r="M233" t="str">
        <f t="shared" si="10"/>
        <v>5200 and under</v>
      </c>
      <c r="O233" t="str">
        <f t="shared" si="11"/>
        <v>31.7 and under</v>
      </c>
    </row>
    <row r="234" spans="1:15" x14ac:dyDescent="0.25">
      <c r="A234">
        <v>233</v>
      </c>
      <c r="B234">
        <v>1</v>
      </c>
      <c r="C234">
        <v>6200</v>
      </c>
      <c r="D234">
        <v>39.5</v>
      </c>
      <c r="E234">
        <v>3</v>
      </c>
      <c r="F234" t="str">
        <f t="shared" si="9"/>
        <v>6001 to 6800</v>
      </c>
      <c r="G234" t="s">
        <v>32</v>
      </c>
      <c r="H234">
        <v>1</v>
      </c>
      <c r="M234" t="str">
        <f t="shared" si="10"/>
        <v>6001 to 6800</v>
      </c>
      <c r="O234" t="str">
        <f t="shared" si="11"/>
        <v>37.2 and above</v>
      </c>
    </row>
    <row r="235" spans="1:15" x14ac:dyDescent="0.25">
      <c r="A235">
        <v>234</v>
      </c>
      <c r="B235">
        <v>0</v>
      </c>
      <c r="C235">
        <v>4800</v>
      </c>
      <c r="D235">
        <v>34</v>
      </c>
      <c r="E235">
        <v>2</v>
      </c>
      <c r="F235" t="str">
        <f t="shared" si="9"/>
        <v>5200 and under</v>
      </c>
      <c r="G235" t="s">
        <v>18</v>
      </c>
      <c r="H235">
        <v>1</v>
      </c>
      <c r="M235" t="str">
        <f t="shared" si="10"/>
        <v>5200 and under</v>
      </c>
      <c r="O235" t="str">
        <f t="shared" si="11"/>
        <v>31.8 to 34.9</v>
      </c>
    </row>
    <row r="236" spans="1:15" x14ac:dyDescent="0.25">
      <c r="A236">
        <v>235</v>
      </c>
      <c r="B236">
        <v>0</v>
      </c>
      <c r="C236">
        <v>8000</v>
      </c>
      <c r="D236">
        <v>39.1</v>
      </c>
      <c r="E236">
        <v>3</v>
      </c>
      <c r="F236" t="str">
        <f t="shared" si="9"/>
        <v>6801 and above</v>
      </c>
      <c r="G236" t="s">
        <v>32</v>
      </c>
      <c r="H236">
        <v>1</v>
      </c>
      <c r="M236" t="str">
        <f t="shared" si="10"/>
        <v>6801 and above</v>
      </c>
      <c r="O236" t="str">
        <f t="shared" si="11"/>
        <v>37.2 and above</v>
      </c>
    </row>
    <row r="237" spans="1:15" x14ac:dyDescent="0.25">
      <c r="A237">
        <v>236</v>
      </c>
      <c r="B237">
        <v>1</v>
      </c>
      <c r="C237">
        <v>5600</v>
      </c>
      <c r="D237">
        <v>29.8</v>
      </c>
      <c r="E237">
        <v>1</v>
      </c>
      <c r="F237" t="str">
        <f t="shared" si="9"/>
        <v>5201 to 6000</v>
      </c>
      <c r="G237" t="s">
        <v>17</v>
      </c>
      <c r="H237">
        <v>1</v>
      </c>
      <c r="M237" t="str">
        <f t="shared" si="10"/>
        <v>5201 to 6000</v>
      </c>
      <c r="O237" t="str">
        <f t="shared" si="11"/>
        <v>31.7 and under</v>
      </c>
    </row>
    <row r="238" spans="1:15" x14ac:dyDescent="0.25">
      <c r="A238">
        <v>237</v>
      </c>
      <c r="B238">
        <v>0</v>
      </c>
      <c r="C238">
        <v>6600</v>
      </c>
      <c r="D238">
        <v>34.5</v>
      </c>
      <c r="E238">
        <v>4</v>
      </c>
      <c r="F238" t="str">
        <f t="shared" si="9"/>
        <v>6001 to 6800</v>
      </c>
      <c r="G238" t="s">
        <v>18</v>
      </c>
      <c r="H238">
        <v>1</v>
      </c>
      <c r="M238" t="str">
        <f t="shared" si="10"/>
        <v>6001 to 6800</v>
      </c>
      <c r="O238" t="str">
        <f t="shared" si="11"/>
        <v>31.8 to 34.9</v>
      </c>
    </row>
    <row r="239" spans="1:15" x14ac:dyDescent="0.25">
      <c r="A239">
        <v>238</v>
      </c>
      <c r="B239">
        <v>1</v>
      </c>
      <c r="C239">
        <v>6600</v>
      </c>
      <c r="D239">
        <v>36</v>
      </c>
      <c r="E239">
        <v>3</v>
      </c>
      <c r="F239" t="str">
        <f t="shared" si="9"/>
        <v>6001 to 6800</v>
      </c>
      <c r="G239" t="s">
        <v>30</v>
      </c>
      <c r="H239">
        <v>1</v>
      </c>
      <c r="M239" t="str">
        <f t="shared" si="10"/>
        <v>6001 to 6800</v>
      </c>
      <c r="O239" t="str">
        <f t="shared" si="11"/>
        <v>35.0 to 37.1</v>
      </c>
    </row>
    <row r="240" spans="1:15" x14ac:dyDescent="0.25">
      <c r="A240">
        <v>239</v>
      </c>
      <c r="B240">
        <v>1</v>
      </c>
      <c r="C240">
        <v>5800</v>
      </c>
      <c r="D240">
        <v>28.599999999999998</v>
      </c>
      <c r="E240">
        <v>4</v>
      </c>
      <c r="F240" t="str">
        <f t="shared" si="9"/>
        <v>5201 to 6000</v>
      </c>
      <c r="G240" t="s">
        <v>17</v>
      </c>
      <c r="H240">
        <v>1</v>
      </c>
      <c r="M240" t="str">
        <f t="shared" si="10"/>
        <v>5201 to 6000</v>
      </c>
      <c r="O240" t="str">
        <f t="shared" si="11"/>
        <v>31.7 and under</v>
      </c>
    </row>
    <row r="241" spans="1:15" x14ac:dyDescent="0.25">
      <c r="A241">
        <v>240</v>
      </c>
      <c r="B241">
        <v>0</v>
      </c>
      <c r="C241">
        <v>7000</v>
      </c>
      <c r="D241">
        <v>38.199999999999996</v>
      </c>
      <c r="E241">
        <v>3</v>
      </c>
      <c r="F241" t="str">
        <f t="shared" si="9"/>
        <v>6801 and above</v>
      </c>
      <c r="G241" t="s">
        <v>32</v>
      </c>
      <c r="H241">
        <v>1</v>
      </c>
      <c r="M241" t="str">
        <f t="shared" si="10"/>
        <v>6801 and above</v>
      </c>
      <c r="O241" t="str">
        <f t="shared" si="11"/>
        <v>37.2 and above</v>
      </c>
    </row>
    <row r="242" spans="1:15" x14ac:dyDescent="0.25">
      <c r="A242">
        <v>241</v>
      </c>
      <c r="B242">
        <v>0</v>
      </c>
      <c r="C242">
        <v>6200</v>
      </c>
      <c r="D242">
        <v>30.5</v>
      </c>
      <c r="E242">
        <v>2</v>
      </c>
      <c r="F242" t="str">
        <f t="shared" si="9"/>
        <v>6001 to 6800</v>
      </c>
      <c r="G242" t="s">
        <v>17</v>
      </c>
      <c r="H242">
        <v>1</v>
      </c>
      <c r="M242" t="str">
        <f t="shared" si="10"/>
        <v>6001 to 6800</v>
      </c>
      <c r="O242" t="str">
        <f t="shared" si="11"/>
        <v>31.7 and under</v>
      </c>
    </row>
    <row r="243" spans="1:15" x14ac:dyDescent="0.25">
      <c r="A243">
        <v>242</v>
      </c>
      <c r="B243">
        <v>0</v>
      </c>
      <c r="C243">
        <v>6600</v>
      </c>
      <c r="D243">
        <v>30.7</v>
      </c>
      <c r="E243">
        <v>3</v>
      </c>
      <c r="F243" t="str">
        <f t="shared" si="9"/>
        <v>6001 to 6800</v>
      </c>
      <c r="G243" t="s">
        <v>17</v>
      </c>
      <c r="H243">
        <v>1</v>
      </c>
      <c r="M243" t="str">
        <f t="shared" si="10"/>
        <v>6001 to 6800</v>
      </c>
      <c r="O243" t="str">
        <f t="shared" si="11"/>
        <v>31.7 and under</v>
      </c>
    </row>
    <row r="244" spans="1:15" x14ac:dyDescent="0.25">
      <c r="A244">
        <v>243</v>
      </c>
      <c r="B244">
        <v>0</v>
      </c>
      <c r="C244">
        <v>8000</v>
      </c>
      <c r="D244">
        <v>37.5</v>
      </c>
      <c r="E244">
        <v>2</v>
      </c>
      <c r="F244" t="str">
        <f t="shared" si="9"/>
        <v>6801 and above</v>
      </c>
      <c r="G244" t="s">
        <v>32</v>
      </c>
      <c r="H244">
        <v>1</v>
      </c>
      <c r="M244" t="str">
        <f t="shared" si="10"/>
        <v>6801 and above</v>
      </c>
      <c r="O244" t="str">
        <f t="shared" si="11"/>
        <v>37.2 and above</v>
      </c>
    </row>
    <row r="245" spans="1:15" x14ac:dyDescent="0.25">
      <c r="A245">
        <v>244</v>
      </c>
      <c r="B245">
        <v>0</v>
      </c>
      <c r="C245">
        <v>6200</v>
      </c>
      <c r="D245">
        <v>30.9</v>
      </c>
      <c r="E245">
        <v>4</v>
      </c>
      <c r="F245" t="str">
        <f t="shared" si="9"/>
        <v>6001 to 6800</v>
      </c>
      <c r="G245" t="s">
        <v>17</v>
      </c>
      <c r="H245">
        <v>1</v>
      </c>
      <c r="M245" t="str">
        <f t="shared" si="10"/>
        <v>6001 to 6800</v>
      </c>
      <c r="O245" t="str">
        <f t="shared" si="11"/>
        <v>31.7 and under</v>
      </c>
    </row>
    <row r="246" spans="1:15" x14ac:dyDescent="0.25">
      <c r="A246">
        <v>245</v>
      </c>
      <c r="B246">
        <v>0</v>
      </c>
      <c r="C246">
        <v>5400</v>
      </c>
      <c r="D246">
        <v>37.799999999999997</v>
      </c>
      <c r="E246">
        <v>4</v>
      </c>
      <c r="F246" t="str">
        <f t="shared" si="9"/>
        <v>5201 to 6000</v>
      </c>
      <c r="G246" t="s">
        <v>32</v>
      </c>
      <c r="H246">
        <v>1</v>
      </c>
      <c r="M246" t="str">
        <f t="shared" si="10"/>
        <v>5201 to 6000</v>
      </c>
      <c r="O246" t="str">
        <f t="shared" si="11"/>
        <v>37.2 and above</v>
      </c>
    </row>
    <row r="247" spans="1:15" x14ac:dyDescent="0.25">
      <c r="A247">
        <v>246</v>
      </c>
      <c r="B247">
        <v>1</v>
      </c>
      <c r="C247">
        <v>6600</v>
      </c>
      <c r="D247">
        <v>31.400000000000002</v>
      </c>
      <c r="E247">
        <v>2</v>
      </c>
      <c r="F247" t="str">
        <f t="shared" si="9"/>
        <v>6001 to 6800</v>
      </c>
      <c r="G247" t="s">
        <v>17</v>
      </c>
      <c r="H247">
        <v>1</v>
      </c>
      <c r="M247" t="str">
        <f t="shared" si="10"/>
        <v>6001 to 6800</v>
      </c>
      <c r="O247" t="str">
        <f t="shared" si="11"/>
        <v>31.7 and under</v>
      </c>
    </row>
    <row r="248" spans="1:15" x14ac:dyDescent="0.25">
      <c r="A248">
        <v>247</v>
      </c>
      <c r="B248">
        <v>0</v>
      </c>
      <c r="C248">
        <v>5400</v>
      </c>
      <c r="D248">
        <v>31.9</v>
      </c>
      <c r="E248">
        <v>2</v>
      </c>
      <c r="F248" t="str">
        <f t="shared" si="9"/>
        <v>5201 to 6000</v>
      </c>
      <c r="G248" t="s">
        <v>18</v>
      </c>
      <c r="H248">
        <v>1</v>
      </c>
      <c r="M248" t="str">
        <f t="shared" si="10"/>
        <v>5201 to 6000</v>
      </c>
      <c r="O248" t="str">
        <f t="shared" si="11"/>
        <v>31.8 to 34.9</v>
      </c>
    </row>
    <row r="249" spans="1:15" x14ac:dyDescent="0.25">
      <c r="A249">
        <v>248</v>
      </c>
      <c r="B249">
        <v>0</v>
      </c>
      <c r="C249">
        <v>5600</v>
      </c>
      <c r="D249">
        <v>31.9</v>
      </c>
      <c r="E249">
        <v>3</v>
      </c>
      <c r="F249" t="str">
        <f t="shared" si="9"/>
        <v>5201 to 6000</v>
      </c>
      <c r="G249" t="s">
        <v>18</v>
      </c>
      <c r="H249">
        <v>1</v>
      </c>
      <c r="M249" t="str">
        <f t="shared" si="10"/>
        <v>5201 to 6000</v>
      </c>
      <c r="O249" t="str">
        <f t="shared" si="11"/>
        <v>31.8 to 34.9</v>
      </c>
    </row>
    <row r="250" spans="1:15" x14ac:dyDescent="0.25">
      <c r="A250">
        <v>249</v>
      </c>
      <c r="B250">
        <v>0</v>
      </c>
      <c r="C250">
        <v>6400</v>
      </c>
      <c r="D250">
        <v>35.099999999999994</v>
      </c>
      <c r="E250">
        <v>2</v>
      </c>
      <c r="F250" t="str">
        <f t="shared" si="9"/>
        <v>6001 to 6800</v>
      </c>
      <c r="G250" t="s">
        <v>30</v>
      </c>
      <c r="H250">
        <v>1</v>
      </c>
      <c r="M250" t="str">
        <f t="shared" si="10"/>
        <v>6001 to 6800</v>
      </c>
      <c r="O250" t="str">
        <f t="shared" si="11"/>
        <v>35.0 to 37.1</v>
      </c>
    </row>
    <row r="251" spans="1:15" x14ac:dyDescent="0.25">
      <c r="A251">
        <v>250</v>
      </c>
      <c r="B251">
        <v>0</v>
      </c>
      <c r="C251">
        <v>6600</v>
      </c>
      <c r="D251">
        <v>34.900000000000006</v>
      </c>
      <c r="E251">
        <v>2</v>
      </c>
      <c r="F251" t="str">
        <f t="shared" si="9"/>
        <v>6001 to 6800</v>
      </c>
      <c r="G251" t="s">
        <v>18</v>
      </c>
      <c r="H251">
        <v>1</v>
      </c>
      <c r="M251" t="str">
        <f t="shared" si="10"/>
        <v>6001 to 6800</v>
      </c>
      <c r="O251" t="str">
        <f t="shared" si="11"/>
        <v>31.8 to 34.9</v>
      </c>
    </row>
    <row r="252" spans="1:15" x14ac:dyDescent="0.25">
      <c r="A252">
        <v>251</v>
      </c>
      <c r="B252">
        <v>1</v>
      </c>
      <c r="C252">
        <v>8000</v>
      </c>
      <c r="D252">
        <v>40</v>
      </c>
      <c r="E252">
        <v>2</v>
      </c>
      <c r="F252" t="str">
        <f t="shared" si="9"/>
        <v>6801 and above</v>
      </c>
      <c r="G252" t="s">
        <v>32</v>
      </c>
      <c r="H252">
        <v>1</v>
      </c>
      <c r="M252" t="str">
        <f t="shared" si="10"/>
        <v>6801 and above</v>
      </c>
      <c r="O252" t="str">
        <f t="shared" si="11"/>
        <v>37.2 and above</v>
      </c>
    </row>
    <row r="253" spans="1:15" x14ac:dyDescent="0.25">
      <c r="A253">
        <v>252</v>
      </c>
      <c r="B253">
        <v>0</v>
      </c>
      <c r="C253">
        <v>6400</v>
      </c>
      <c r="D253">
        <v>27.9</v>
      </c>
      <c r="E253">
        <v>2</v>
      </c>
      <c r="F253" t="str">
        <f t="shared" si="9"/>
        <v>6001 to 6800</v>
      </c>
      <c r="G253" t="s">
        <v>17</v>
      </c>
      <c r="H253">
        <v>1</v>
      </c>
      <c r="M253" t="str">
        <f t="shared" si="10"/>
        <v>6001 to 6800</v>
      </c>
      <c r="O253" t="str">
        <f t="shared" si="11"/>
        <v>31.7 and under</v>
      </c>
    </row>
    <row r="254" spans="1:15" x14ac:dyDescent="0.25">
      <c r="A254">
        <v>253</v>
      </c>
      <c r="B254">
        <v>0</v>
      </c>
      <c r="C254">
        <v>4000</v>
      </c>
      <c r="D254">
        <v>33.5</v>
      </c>
      <c r="E254">
        <v>3</v>
      </c>
      <c r="F254" t="str">
        <f t="shared" si="9"/>
        <v>5200 and under</v>
      </c>
      <c r="G254" t="s">
        <v>18</v>
      </c>
      <c r="H254">
        <v>1</v>
      </c>
      <c r="M254" t="str">
        <f t="shared" si="10"/>
        <v>5200 and under</v>
      </c>
      <c r="O254" t="str">
        <f t="shared" si="11"/>
        <v>31.8 to 34.9</v>
      </c>
    </row>
    <row r="255" spans="1:15" x14ac:dyDescent="0.25">
      <c r="A255">
        <v>254</v>
      </c>
      <c r="B255">
        <v>0</v>
      </c>
      <c r="C255">
        <v>6200</v>
      </c>
      <c r="D255">
        <v>35.799999999999997</v>
      </c>
      <c r="E255">
        <v>2</v>
      </c>
      <c r="F255" t="str">
        <f t="shared" si="9"/>
        <v>6001 to 6800</v>
      </c>
      <c r="G255" t="s">
        <v>30</v>
      </c>
      <c r="H255">
        <v>1</v>
      </c>
      <c r="M255" t="str">
        <f t="shared" si="10"/>
        <v>6001 to 6800</v>
      </c>
      <c r="O255" t="str">
        <f t="shared" si="11"/>
        <v>35.0 to 37.1</v>
      </c>
    </row>
    <row r="256" spans="1:15" x14ac:dyDescent="0.25">
      <c r="A256">
        <v>255</v>
      </c>
      <c r="B256">
        <v>1</v>
      </c>
      <c r="C256">
        <v>5800</v>
      </c>
      <c r="D256">
        <v>35.799999999999997</v>
      </c>
      <c r="E256">
        <v>1</v>
      </c>
      <c r="F256" t="str">
        <f t="shared" si="9"/>
        <v>5201 to 6000</v>
      </c>
      <c r="G256" t="s">
        <v>30</v>
      </c>
      <c r="H256">
        <v>1</v>
      </c>
      <c r="M256" t="str">
        <f t="shared" si="10"/>
        <v>5201 to 6000</v>
      </c>
      <c r="O256" t="str">
        <f t="shared" si="11"/>
        <v>35.0 to 37.1</v>
      </c>
    </row>
    <row r="257" spans="1:15" x14ac:dyDescent="0.25">
      <c r="A257">
        <v>256</v>
      </c>
      <c r="B257">
        <v>0</v>
      </c>
      <c r="C257">
        <v>5800</v>
      </c>
      <c r="D257">
        <v>33.4</v>
      </c>
      <c r="E257">
        <v>2</v>
      </c>
      <c r="F257" t="str">
        <f t="shared" si="9"/>
        <v>5201 to 6000</v>
      </c>
      <c r="G257" t="s">
        <v>18</v>
      </c>
      <c r="H257">
        <v>1</v>
      </c>
      <c r="M257" t="str">
        <f t="shared" si="10"/>
        <v>5201 to 6000</v>
      </c>
      <c r="O257" t="str">
        <f t="shared" si="11"/>
        <v>31.8 to 34.9</v>
      </c>
    </row>
    <row r="258" spans="1:15" x14ac:dyDescent="0.25">
      <c r="A258">
        <v>257</v>
      </c>
      <c r="B258">
        <v>0</v>
      </c>
      <c r="C258">
        <v>5200</v>
      </c>
      <c r="D258">
        <v>29</v>
      </c>
      <c r="E258">
        <v>3</v>
      </c>
      <c r="F258" t="str">
        <f t="shared" si="9"/>
        <v>5200 and under</v>
      </c>
      <c r="G258" t="s">
        <v>17</v>
      </c>
      <c r="H258">
        <v>1</v>
      </c>
      <c r="M258" t="str">
        <f t="shared" si="10"/>
        <v>5200 and under</v>
      </c>
      <c r="O258" t="str">
        <f t="shared" si="11"/>
        <v>31.7 and under</v>
      </c>
    </row>
    <row r="259" spans="1:15" x14ac:dyDescent="0.25">
      <c r="A259">
        <v>258</v>
      </c>
      <c r="B259">
        <v>0</v>
      </c>
      <c r="C259">
        <v>4600</v>
      </c>
      <c r="D259">
        <v>35.799999999999997</v>
      </c>
      <c r="E259">
        <v>2</v>
      </c>
      <c r="F259" t="str">
        <f t="shared" ref="F259:F299" si="12">IF(C259&lt;=5200,"5200 and under",IF(C259&lt;=6000, "5201 to 6000", IF(C259&lt;=6800,"6001 to 6800","6801 and above")))</f>
        <v>5200 and under</v>
      </c>
      <c r="G259" t="s">
        <v>30</v>
      </c>
      <c r="H259">
        <v>1</v>
      </c>
      <c r="M259" t="str">
        <f t="shared" ref="M259:M299" si="13">IF(C259&lt;=5200,"5200 and under",IF(C259&lt;=6000, "5201 to 6000", IF(C259&lt;=6800,"6001 to 6800","6801 and above")))</f>
        <v>5200 and under</v>
      </c>
      <c r="O259" t="str">
        <f t="shared" ref="O259:O299" si="14">IF(D259&lt;=31.7,"31.7 and under",IF(D259&lt;=34.9,"31.8 to 34.9",IF(D259&lt;=37.1,"35.0 to 37.1","37.2 and above")))</f>
        <v>35.0 to 37.1</v>
      </c>
    </row>
    <row r="260" spans="1:15" x14ac:dyDescent="0.25">
      <c r="A260">
        <v>259</v>
      </c>
      <c r="B260">
        <v>0</v>
      </c>
      <c r="C260">
        <v>5200</v>
      </c>
      <c r="D260">
        <v>33.5</v>
      </c>
      <c r="E260">
        <v>3</v>
      </c>
      <c r="F260" t="str">
        <f t="shared" si="12"/>
        <v>5200 and under</v>
      </c>
      <c r="G260" t="s">
        <v>18</v>
      </c>
      <c r="H260">
        <v>1</v>
      </c>
      <c r="M260" t="str">
        <f t="shared" si="13"/>
        <v>5200 and under</v>
      </c>
      <c r="O260" t="str">
        <f t="shared" si="14"/>
        <v>31.8 to 34.9</v>
      </c>
    </row>
    <row r="261" spans="1:15" x14ac:dyDescent="0.25">
      <c r="A261">
        <v>260</v>
      </c>
      <c r="B261">
        <v>0</v>
      </c>
      <c r="C261">
        <v>6400</v>
      </c>
      <c r="D261">
        <v>35.200000000000003</v>
      </c>
      <c r="E261">
        <v>4</v>
      </c>
      <c r="F261" t="str">
        <f t="shared" si="12"/>
        <v>6001 to 6800</v>
      </c>
      <c r="G261" t="s">
        <v>30</v>
      </c>
      <c r="H261">
        <v>1</v>
      </c>
      <c r="M261" t="str">
        <f t="shared" si="13"/>
        <v>6001 to 6800</v>
      </c>
      <c r="O261" t="str">
        <f t="shared" si="14"/>
        <v>35.0 to 37.1</v>
      </c>
    </row>
    <row r="262" spans="1:15" x14ac:dyDescent="0.25">
      <c r="A262">
        <v>261</v>
      </c>
      <c r="B262">
        <v>1</v>
      </c>
      <c r="C262">
        <v>6000</v>
      </c>
      <c r="D262">
        <v>33.799999999999997</v>
      </c>
      <c r="E262">
        <v>3</v>
      </c>
      <c r="F262" t="str">
        <f t="shared" si="12"/>
        <v>5201 to 6000</v>
      </c>
      <c r="G262" t="s">
        <v>18</v>
      </c>
      <c r="H262">
        <v>1</v>
      </c>
      <c r="M262" t="str">
        <f t="shared" si="13"/>
        <v>5201 to 6000</v>
      </c>
      <c r="O262" t="str">
        <f t="shared" si="14"/>
        <v>31.8 to 34.9</v>
      </c>
    </row>
    <row r="263" spans="1:15" x14ac:dyDescent="0.25">
      <c r="A263">
        <v>262</v>
      </c>
      <c r="B263">
        <v>0</v>
      </c>
      <c r="C263">
        <v>6000</v>
      </c>
      <c r="D263">
        <v>33.1</v>
      </c>
      <c r="E263">
        <v>4</v>
      </c>
      <c r="F263" t="str">
        <f t="shared" si="12"/>
        <v>5201 to 6000</v>
      </c>
      <c r="G263" t="s">
        <v>18</v>
      </c>
      <c r="H263">
        <v>1</v>
      </c>
      <c r="M263" t="str">
        <f t="shared" si="13"/>
        <v>5201 to 6000</v>
      </c>
      <c r="O263" t="str">
        <f t="shared" si="14"/>
        <v>31.8 to 34.9</v>
      </c>
    </row>
    <row r="264" spans="1:15" x14ac:dyDescent="0.25">
      <c r="A264">
        <v>263</v>
      </c>
      <c r="B264">
        <v>1</v>
      </c>
      <c r="C264">
        <v>4600</v>
      </c>
      <c r="D264">
        <v>39.900000000000006</v>
      </c>
      <c r="E264">
        <v>3</v>
      </c>
      <c r="F264" t="str">
        <f t="shared" si="12"/>
        <v>5200 and under</v>
      </c>
      <c r="G264" t="s">
        <v>32</v>
      </c>
      <c r="H264">
        <v>1</v>
      </c>
      <c r="M264" t="str">
        <f t="shared" si="13"/>
        <v>5200 and under</v>
      </c>
      <c r="O264" t="str">
        <f t="shared" si="14"/>
        <v>37.2 and above</v>
      </c>
    </row>
    <row r="265" spans="1:15" x14ac:dyDescent="0.25">
      <c r="A265">
        <v>264</v>
      </c>
      <c r="B265">
        <v>0</v>
      </c>
      <c r="C265">
        <v>6200</v>
      </c>
      <c r="D265">
        <v>36.299999999999997</v>
      </c>
      <c r="E265">
        <v>2</v>
      </c>
      <c r="F265" t="str">
        <f t="shared" si="12"/>
        <v>6001 to 6800</v>
      </c>
      <c r="G265" t="s">
        <v>30</v>
      </c>
      <c r="H265">
        <v>1</v>
      </c>
      <c r="M265" t="str">
        <f t="shared" si="13"/>
        <v>6001 to 6800</v>
      </c>
      <c r="O265" t="str">
        <f t="shared" si="14"/>
        <v>35.0 to 37.1</v>
      </c>
    </row>
    <row r="266" spans="1:15" x14ac:dyDescent="0.25">
      <c r="A266">
        <v>265</v>
      </c>
      <c r="B266">
        <v>0</v>
      </c>
      <c r="C266">
        <v>5400</v>
      </c>
      <c r="D266">
        <v>28.1</v>
      </c>
      <c r="E266">
        <v>3</v>
      </c>
      <c r="F266" t="str">
        <f t="shared" si="12"/>
        <v>5201 to 6000</v>
      </c>
      <c r="G266" t="s">
        <v>17</v>
      </c>
      <c r="H266">
        <v>1</v>
      </c>
      <c r="M266" t="str">
        <f t="shared" si="13"/>
        <v>5201 to 6000</v>
      </c>
      <c r="O266" t="str">
        <f t="shared" si="14"/>
        <v>31.7 and under</v>
      </c>
    </row>
    <row r="267" spans="1:15" x14ac:dyDescent="0.25">
      <c r="A267">
        <v>266</v>
      </c>
      <c r="B267">
        <v>1</v>
      </c>
      <c r="C267">
        <v>6600</v>
      </c>
      <c r="D267">
        <v>34.4</v>
      </c>
      <c r="E267">
        <v>2</v>
      </c>
      <c r="F267" t="str">
        <f t="shared" si="12"/>
        <v>6001 to 6800</v>
      </c>
      <c r="G267" t="s">
        <v>18</v>
      </c>
      <c r="H267">
        <v>1</v>
      </c>
      <c r="M267" t="str">
        <f t="shared" si="13"/>
        <v>6001 to 6800</v>
      </c>
      <c r="O267" t="str">
        <f t="shared" si="14"/>
        <v>31.8 to 34.9</v>
      </c>
    </row>
    <row r="268" spans="1:15" x14ac:dyDescent="0.25">
      <c r="A268">
        <v>267</v>
      </c>
      <c r="B268">
        <v>1</v>
      </c>
      <c r="C268">
        <v>5200</v>
      </c>
      <c r="D268">
        <v>33</v>
      </c>
      <c r="E268">
        <v>2</v>
      </c>
      <c r="F268" t="str">
        <f t="shared" si="12"/>
        <v>5200 and under</v>
      </c>
      <c r="G268" t="s">
        <v>18</v>
      </c>
      <c r="H268">
        <v>1</v>
      </c>
      <c r="M268" t="str">
        <f t="shared" si="13"/>
        <v>5200 and under</v>
      </c>
      <c r="O268" t="str">
        <f t="shared" si="14"/>
        <v>31.8 to 34.9</v>
      </c>
    </row>
    <row r="269" spans="1:15" x14ac:dyDescent="0.25">
      <c r="A269">
        <v>268</v>
      </c>
      <c r="B269">
        <v>1</v>
      </c>
      <c r="C269">
        <v>7400</v>
      </c>
      <c r="D269">
        <v>35.200000000000003</v>
      </c>
      <c r="E269">
        <v>4</v>
      </c>
      <c r="F269" t="str">
        <f t="shared" si="12"/>
        <v>6801 and above</v>
      </c>
      <c r="G269" t="s">
        <v>30</v>
      </c>
      <c r="H269">
        <v>1</v>
      </c>
      <c r="M269" t="str">
        <f t="shared" si="13"/>
        <v>6801 and above</v>
      </c>
      <c r="O269" t="str">
        <f t="shared" si="14"/>
        <v>35.0 to 37.1</v>
      </c>
    </row>
    <row r="270" spans="1:15" x14ac:dyDescent="0.25">
      <c r="A270">
        <v>269</v>
      </c>
      <c r="B270">
        <v>1</v>
      </c>
      <c r="C270">
        <v>4000</v>
      </c>
      <c r="D270">
        <v>31.5</v>
      </c>
      <c r="E270">
        <v>2</v>
      </c>
      <c r="F270" t="str">
        <f t="shared" si="12"/>
        <v>5200 and under</v>
      </c>
      <c r="G270" t="s">
        <v>17</v>
      </c>
      <c r="H270">
        <v>1</v>
      </c>
      <c r="M270" t="str">
        <f t="shared" si="13"/>
        <v>5200 and under</v>
      </c>
      <c r="O270" t="str">
        <f t="shared" si="14"/>
        <v>31.7 and under</v>
      </c>
    </row>
    <row r="271" spans="1:15" x14ac:dyDescent="0.25">
      <c r="A271">
        <v>270</v>
      </c>
      <c r="B271">
        <v>1</v>
      </c>
      <c r="C271">
        <v>5400</v>
      </c>
      <c r="D271">
        <v>34.900000000000006</v>
      </c>
      <c r="E271">
        <v>2</v>
      </c>
      <c r="F271" t="str">
        <f t="shared" si="12"/>
        <v>5201 to 6000</v>
      </c>
      <c r="G271" t="s">
        <v>18</v>
      </c>
      <c r="H271">
        <v>1</v>
      </c>
      <c r="M271" t="str">
        <f t="shared" si="13"/>
        <v>5201 to 6000</v>
      </c>
      <c r="O271" t="str">
        <f t="shared" si="14"/>
        <v>31.8 to 34.9</v>
      </c>
    </row>
    <row r="272" spans="1:15" x14ac:dyDescent="0.25">
      <c r="A272">
        <v>271</v>
      </c>
      <c r="B272">
        <v>0</v>
      </c>
      <c r="C272">
        <v>2200</v>
      </c>
      <c r="D272">
        <v>28.3</v>
      </c>
      <c r="E272">
        <v>3</v>
      </c>
      <c r="F272" t="str">
        <f t="shared" si="12"/>
        <v>5200 and under</v>
      </c>
      <c r="G272" t="s">
        <v>17</v>
      </c>
      <c r="H272">
        <v>1</v>
      </c>
      <c r="M272" t="str">
        <f t="shared" si="13"/>
        <v>5200 and under</v>
      </c>
      <c r="O272" t="str">
        <f t="shared" si="14"/>
        <v>31.7 and under</v>
      </c>
    </row>
    <row r="273" spans="1:15" x14ac:dyDescent="0.25">
      <c r="A273">
        <v>272</v>
      </c>
      <c r="B273">
        <v>0</v>
      </c>
      <c r="C273">
        <v>4800</v>
      </c>
      <c r="D273">
        <v>34.300000000000004</v>
      </c>
      <c r="E273">
        <v>2</v>
      </c>
      <c r="F273" t="str">
        <f t="shared" si="12"/>
        <v>5200 and under</v>
      </c>
      <c r="G273" t="s">
        <v>18</v>
      </c>
      <c r="H273">
        <v>1</v>
      </c>
      <c r="M273" t="str">
        <f t="shared" si="13"/>
        <v>5200 and under</v>
      </c>
      <c r="O273" t="str">
        <f t="shared" si="14"/>
        <v>31.8 to 34.9</v>
      </c>
    </row>
    <row r="274" spans="1:15" x14ac:dyDescent="0.25">
      <c r="A274">
        <v>273</v>
      </c>
      <c r="B274">
        <v>0</v>
      </c>
      <c r="C274">
        <v>6800</v>
      </c>
      <c r="D274">
        <v>33.1</v>
      </c>
      <c r="E274">
        <v>2</v>
      </c>
      <c r="F274" t="str">
        <f t="shared" si="12"/>
        <v>6001 to 6800</v>
      </c>
      <c r="G274" t="s">
        <v>18</v>
      </c>
      <c r="H274">
        <v>1</v>
      </c>
      <c r="M274" t="str">
        <f t="shared" si="13"/>
        <v>6001 to 6800</v>
      </c>
      <c r="O274" t="str">
        <f t="shared" si="14"/>
        <v>31.8 to 34.9</v>
      </c>
    </row>
    <row r="275" spans="1:15" x14ac:dyDescent="0.25">
      <c r="A275">
        <v>274</v>
      </c>
      <c r="B275">
        <v>0</v>
      </c>
      <c r="C275">
        <v>5200</v>
      </c>
      <c r="D275">
        <v>32.5</v>
      </c>
      <c r="E275">
        <v>3</v>
      </c>
      <c r="F275" t="str">
        <f t="shared" si="12"/>
        <v>5200 and under</v>
      </c>
      <c r="G275" t="s">
        <v>18</v>
      </c>
      <c r="H275">
        <v>1</v>
      </c>
      <c r="M275" t="str">
        <f t="shared" si="13"/>
        <v>5200 and under</v>
      </c>
      <c r="O275" t="str">
        <f t="shared" si="14"/>
        <v>31.8 to 34.9</v>
      </c>
    </row>
    <row r="276" spans="1:15" x14ac:dyDescent="0.25">
      <c r="A276">
        <v>275</v>
      </c>
      <c r="B276">
        <v>0</v>
      </c>
      <c r="C276">
        <v>5800</v>
      </c>
      <c r="D276">
        <v>33</v>
      </c>
      <c r="E276">
        <v>2</v>
      </c>
      <c r="F276" t="str">
        <f t="shared" si="12"/>
        <v>5201 to 6000</v>
      </c>
      <c r="G276" t="s">
        <v>18</v>
      </c>
      <c r="H276">
        <v>1</v>
      </c>
      <c r="M276" t="str">
        <f t="shared" si="13"/>
        <v>5201 to 6000</v>
      </c>
      <c r="O276" t="str">
        <f t="shared" si="14"/>
        <v>31.8 to 34.9</v>
      </c>
    </row>
    <row r="277" spans="1:15" x14ac:dyDescent="0.25">
      <c r="A277">
        <v>276</v>
      </c>
      <c r="B277">
        <v>0</v>
      </c>
      <c r="C277">
        <v>7000</v>
      </c>
      <c r="D277">
        <v>30.8</v>
      </c>
      <c r="E277">
        <v>2</v>
      </c>
      <c r="F277" t="str">
        <f t="shared" si="12"/>
        <v>6801 and above</v>
      </c>
      <c r="G277" t="s">
        <v>17</v>
      </c>
      <c r="H277">
        <v>1</v>
      </c>
      <c r="M277" t="str">
        <f t="shared" si="13"/>
        <v>6801 and above</v>
      </c>
      <c r="O277" t="str">
        <f t="shared" si="14"/>
        <v>31.7 and under</v>
      </c>
    </row>
    <row r="278" spans="1:15" x14ac:dyDescent="0.25">
      <c r="A278">
        <v>277</v>
      </c>
      <c r="B278">
        <v>0</v>
      </c>
      <c r="C278">
        <v>4600</v>
      </c>
      <c r="D278">
        <v>31.400000000000002</v>
      </c>
      <c r="E278">
        <v>3</v>
      </c>
      <c r="F278" t="str">
        <f t="shared" si="12"/>
        <v>5200 and under</v>
      </c>
      <c r="G278" t="s">
        <v>17</v>
      </c>
      <c r="H278">
        <v>1</v>
      </c>
      <c r="M278" t="str">
        <f t="shared" si="13"/>
        <v>5200 and under</v>
      </c>
      <c r="O278" t="str">
        <f t="shared" si="14"/>
        <v>31.7 and under</v>
      </c>
    </row>
    <row r="279" spans="1:15" x14ac:dyDescent="0.25">
      <c r="A279">
        <v>278</v>
      </c>
      <c r="B279">
        <v>0</v>
      </c>
      <c r="C279">
        <v>7000</v>
      </c>
      <c r="D279">
        <v>36.5</v>
      </c>
      <c r="E279">
        <v>2</v>
      </c>
      <c r="F279" t="str">
        <f t="shared" si="12"/>
        <v>6801 and above</v>
      </c>
      <c r="G279" t="s">
        <v>30</v>
      </c>
      <c r="H279">
        <v>1</v>
      </c>
      <c r="M279" t="str">
        <f t="shared" si="13"/>
        <v>6801 and above</v>
      </c>
      <c r="O279" t="str">
        <f t="shared" si="14"/>
        <v>35.0 to 37.1</v>
      </c>
    </row>
    <row r="280" spans="1:15" x14ac:dyDescent="0.25">
      <c r="A280">
        <v>279</v>
      </c>
      <c r="B280">
        <v>0</v>
      </c>
      <c r="C280">
        <v>4800</v>
      </c>
      <c r="D280">
        <v>27.799999999999997</v>
      </c>
      <c r="E280">
        <v>3</v>
      </c>
      <c r="F280" t="str">
        <f t="shared" si="12"/>
        <v>5200 and under</v>
      </c>
      <c r="G280" t="s">
        <v>17</v>
      </c>
      <c r="H280">
        <v>1</v>
      </c>
      <c r="M280" t="str">
        <f t="shared" si="13"/>
        <v>5200 and under</v>
      </c>
      <c r="O280" t="str">
        <f t="shared" si="14"/>
        <v>31.7 and under</v>
      </c>
    </row>
    <row r="281" spans="1:15" x14ac:dyDescent="0.25">
      <c r="A281">
        <v>280</v>
      </c>
      <c r="B281">
        <v>0</v>
      </c>
      <c r="C281">
        <v>5000</v>
      </c>
      <c r="D281">
        <v>38.799999999999997</v>
      </c>
      <c r="E281">
        <v>4</v>
      </c>
      <c r="F281" t="str">
        <f t="shared" si="12"/>
        <v>5200 and under</v>
      </c>
      <c r="G281" t="s">
        <v>32</v>
      </c>
      <c r="H281">
        <v>1</v>
      </c>
      <c r="M281" t="str">
        <f t="shared" si="13"/>
        <v>5200 and under</v>
      </c>
      <c r="O281" t="str">
        <f t="shared" si="14"/>
        <v>37.2 and above</v>
      </c>
    </row>
    <row r="282" spans="1:15" x14ac:dyDescent="0.25">
      <c r="A282">
        <v>281</v>
      </c>
      <c r="B282">
        <v>1</v>
      </c>
      <c r="C282">
        <v>6400</v>
      </c>
      <c r="D282">
        <v>31.9</v>
      </c>
      <c r="E282">
        <v>4</v>
      </c>
      <c r="F282" t="str">
        <f t="shared" si="12"/>
        <v>6001 to 6800</v>
      </c>
      <c r="G282" t="s">
        <v>18</v>
      </c>
      <c r="H282">
        <v>1</v>
      </c>
      <c r="M282" t="str">
        <f t="shared" si="13"/>
        <v>6001 to 6800</v>
      </c>
      <c r="O282" t="str">
        <f t="shared" si="14"/>
        <v>31.8 to 34.9</v>
      </c>
    </row>
    <row r="283" spans="1:15" x14ac:dyDescent="0.25">
      <c r="A283">
        <v>282</v>
      </c>
      <c r="B283">
        <v>0</v>
      </c>
      <c r="C283">
        <v>7200</v>
      </c>
      <c r="D283">
        <v>34.5</v>
      </c>
      <c r="E283">
        <v>4</v>
      </c>
      <c r="F283" t="str">
        <f t="shared" si="12"/>
        <v>6801 and above</v>
      </c>
      <c r="G283" t="s">
        <v>18</v>
      </c>
      <c r="H283">
        <v>1</v>
      </c>
      <c r="M283" t="str">
        <f t="shared" si="13"/>
        <v>6801 and above</v>
      </c>
      <c r="O283" t="str">
        <f t="shared" si="14"/>
        <v>31.8 to 34.9</v>
      </c>
    </row>
    <row r="284" spans="1:15" x14ac:dyDescent="0.25">
      <c r="A284">
        <v>283</v>
      </c>
      <c r="B284">
        <v>1</v>
      </c>
      <c r="C284">
        <v>7200</v>
      </c>
      <c r="D284">
        <v>36.4</v>
      </c>
      <c r="E284">
        <v>1</v>
      </c>
      <c r="F284" t="str">
        <f t="shared" si="12"/>
        <v>6801 and above</v>
      </c>
      <c r="G284" t="s">
        <v>30</v>
      </c>
      <c r="H284">
        <v>1</v>
      </c>
      <c r="M284" t="str">
        <f t="shared" si="13"/>
        <v>6801 and above</v>
      </c>
      <c r="O284" t="str">
        <f t="shared" si="14"/>
        <v>35.0 to 37.1</v>
      </c>
    </row>
    <row r="285" spans="1:15" x14ac:dyDescent="0.25">
      <c r="A285">
        <v>284</v>
      </c>
      <c r="B285">
        <v>0</v>
      </c>
      <c r="C285">
        <v>6600</v>
      </c>
      <c r="D285">
        <v>40</v>
      </c>
      <c r="E285">
        <v>1</v>
      </c>
      <c r="F285" t="str">
        <f t="shared" si="12"/>
        <v>6001 to 6800</v>
      </c>
      <c r="G285" t="s">
        <v>32</v>
      </c>
      <c r="H285">
        <v>1</v>
      </c>
      <c r="M285" t="str">
        <f t="shared" si="13"/>
        <v>6001 to 6800</v>
      </c>
      <c r="O285" t="str">
        <f t="shared" si="14"/>
        <v>37.2 and above</v>
      </c>
    </row>
    <row r="286" spans="1:15" x14ac:dyDescent="0.25">
      <c r="A286">
        <v>285</v>
      </c>
      <c r="B286">
        <v>0</v>
      </c>
      <c r="C286">
        <v>6200</v>
      </c>
      <c r="D286">
        <v>39.900000000000006</v>
      </c>
      <c r="E286">
        <v>3</v>
      </c>
      <c r="F286" t="str">
        <f t="shared" si="12"/>
        <v>6001 to 6800</v>
      </c>
      <c r="G286" t="s">
        <v>32</v>
      </c>
      <c r="H286">
        <v>1</v>
      </c>
      <c r="M286" t="str">
        <f t="shared" si="13"/>
        <v>6001 to 6800</v>
      </c>
      <c r="O286" t="str">
        <f t="shared" si="14"/>
        <v>37.2 and above</v>
      </c>
    </row>
    <row r="287" spans="1:15" x14ac:dyDescent="0.25">
      <c r="A287">
        <v>286</v>
      </c>
      <c r="B287">
        <v>0</v>
      </c>
      <c r="C287">
        <v>6800</v>
      </c>
      <c r="D287">
        <v>31.400000000000002</v>
      </c>
      <c r="E287">
        <v>2</v>
      </c>
      <c r="F287" t="str">
        <f t="shared" si="12"/>
        <v>6001 to 6800</v>
      </c>
      <c r="G287" t="s">
        <v>17</v>
      </c>
      <c r="H287">
        <v>1</v>
      </c>
      <c r="M287" t="str">
        <f t="shared" si="13"/>
        <v>6001 to 6800</v>
      </c>
      <c r="O287" t="str">
        <f t="shared" si="14"/>
        <v>31.7 and under</v>
      </c>
    </row>
    <row r="288" spans="1:15" x14ac:dyDescent="0.25">
      <c r="A288">
        <v>287</v>
      </c>
      <c r="B288">
        <v>0</v>
      </c>
      <c r="C288">
        <v>5600</v>
      </c>
      <c r="D288">
        <v>33.6</v>
      </c>
      <c r="E288">
        <v>3</v>
      </c>
      <c r="F288" t="str">
        <f t="shared" si="12"/>
        <v>5201 to 6000</v>
      </c>
      <c r="G288" t="s">
        <v>18</v>
      </c>
      <c r="H288">
        <v>1</v>
      </c>
      <c r="M288" t="str">
        <f t="shared" si="13"/>
        <v>5201 to 6000</v>
      </c>
      <c r="O288" t="str">
        <f t="shared" si="14"/>
        <v>31.8 to 34.9</v>
      </c>
    </row>
    <row r="289" spans="1:15" x14ac:dyDescent="0.25">
      <c r="A289">
        <v>288</v>
      </c>
      <c r="B289">
        <v>0</v>
      </c>
      <c r="C289">
        <v>4000</v>
      </c>
      <c r="D289">
        <v>35.099999999999994</v>
      </c>
      <c r="E289">
        <v>3</v>
      </c>
      <c r="F289" t="str">
        <f t="shared" si="12"/>
        <v>5200 and under</v>
      </c>
      <c r="G289" t="s">
        <v>30</v>
      </c>
      <c r="H289">
        <v>1</v>
      </c>
      <c r="M289" t="str">
        <f t="shared" si="13"/>
        <v>5200 and under</v>
      </c>
      <c r="O289" t="str">
        <f t="shared" si="14"/>
        <v>35.0 to 37.1</v>
      </c>
    </row>
    <row r="290" spans="1:15" x14ac:dyDescent="0.25">
      <c r="A290">
        <v>289</v>
      </c>
      <c r="B290">
        <v>0</v>
      </c>
      <c r="C290">
        <v>4400</v>
      </c>
      <c r="D290">
        <v>31.299999999999997</v>
      </c>
      <c r="E290">
        <v>4</v>
      </c>
      <c r="F290" t="str">
        <f t="shared" si="12"/>
        <v>5200 and under</v>
      </c>
      <c r="G290" t="s">
        <v>17</v>
      </c>
      <c r="H290">
        <v>1</v>
      </c>
      <c r="M290" t="str">
        <f t="shared" si="13"/>
        <v>5200 and under</v>
      </c>
      <c r="O290" t="str">
        <f t="shared" si="14"/>
        <v>31.7 and under</v>
      </c>
    </row>
    <row r="291" spans="1:15" x14ac:dyDescent="0.25">
      <c r="A291">
        <v>290</v>
      </c>
      <c r="B291">
        <v>0</v>
      </c>
      <c r="C291">
        <v>5000</v>
      </c>
      <c r="D291">
        <v>28.599999999999998</v>
      </c>
      <c r="E291">
        <v>4</v>
      </c>
      <c r="F291" t="str">
        <f t="shared" si="12"/>
        <v>5200 and under</v>
      </c>
      <c r="G291" t="s">
        <v>17</v>
      </c>
      <c r="H291">
        <v>1</v>
      </c>
      <c r="M291" t="str">
        <f t="shared" si="13"/>
        <v>5200 and under</v>
      </c>
      <c r="O291" t="str">
        <f t="shared" si="14"/>
        <v>31.7 and under</v>
      </c>
    </row>
    <row r="292" spans="1:15" x14ac:dyDescent="0.25">
      <c r="A292">
        <v>291</v>
      </c>
      <c r="B292">
        <v>1</v>
      </c>
      <c r="C292">
        <v>8000</v>
      </c>
      <c r="D292">
        <v>30.5</v>
      </c>
      <c r="E292">
        <v>2</v>
      </c>
      <c r="F292" t="str">
        <f t="shared" si="12"/>
        <v>6801 and above</v>
      </c>
      <c r="G292" t="s">
        <v>17</v>
      </c>
      <c r="H292">
        <v>1</v>
      </c>
      <c r="M292" t="str">
        <f t="shared" si="13"/>
        <v>6801 and above</v>
      </c>
      <c r="O292" t="str">
        <f t="shared" si="14"/>
        <v>31.7 and under</v>
      </c>
    </row>
    <row r="293" spans="1:15" x14ac:dyDescent="0.25">
      <c r="A293">
        <v>292</v>
      </c>
      <c r="B293">
        <v>1</v>
      </c>
      <c r="C293">
        <v>4800</v>
      </c>
      <c r="D293">
        <v>26.7</v>
      </c>
      <c r="E293">
        <v>2</v>
      </c>
      <c r="F293" t="str">
        <f t="shared" si="12"/>
        <v>5200 and under</v>
      </c>
      <c r="G293" t="s">
        <v>17</v>
      </c>
      <c r="H293">
        <v>1</v>
      </c>
      <c r="M293" t="str">
        <f t="shared" si="13"/>
        <v>5200 and under</v>
      </c>
      <c r="O293" t="str">
        <f t="shared" si="14"/>
        <v>31.7 and under</v>
      </c>
    </row>
    <row r="294" spans="1:15" x14ac:dyDescent="0.25">
      <c r="A294">
        <v>293</v>
      </c>
      <c r="B294">
        <v>0</v>
      </c>
      <c r="C294">
        <v>6200</v>
      </c>
      <c r="D294">
        <v>33</v>
      </c>
      <c r="E294">
        <v>1</v>
      </c>
      <c r="F294" t="str">
        <f t="shared" si="12"/>
        <v>6001 to 6800</v>
      </c>
      <c r="G294" t="s">
        <v>18</v>
      </c>
      <c r="H294">
        <v>1</v>
      </c>
      <c r="M294" t="str">
        <f t="shared" si="13"/>
        <v>6001 to 6800</v>
      </c>
      <c r="O294" t="str">
        <f t="shared" si="14"/>
        <v>31.8 to 34.9</v>
      </c>
    </row>
    <row r="295" spans="1:15" x14ac:dyDescent="0.25">
      <c r="A295">
        <v>294</v>
      </c>
      <c r="B295">
        <v>1</v>
      </c>
      <c r="C295">
        <v>3000</v>
      </c>
      <c r="D295">
        <v>28.4</v>
      </c>
      <c r="E295">
        <v>2</v>
      </c>
      <c r="F295" t="str">
        <f t="shared" si="12"/>
        <v>5200 and under</v>
      </c>
      <c r="G295" t="s">
        <v>17</v>
      </c>
      <c r="H295">
        <v>1</v>
      </c>
      <c r="M295" t="str">
        <f t="shared" si="13"/>
        <v>5200 and under</v>
      </c>
      <c r="O295" t="str">
        <f t="shared" si="14"/>
        <v>31.7 and under</v>
      </c>
    </row>
    <row r="296" spans="1:15" x14ac:dyDescent="0.25">
      <c r="A296">
        <v>295</v>
      </c>
      <c r="B296">
        <v>0</v>
      </c>
      <c r="C296">
        <v>7000</v>
      </c>
      <c r="D296">
        <v>32.700000000000003</v>
      </c>
      <c r="E296">
        <v>2</v>
      </c>
      <c r="F296" t="str">
        <f t="shared" si="12"/>
        <v>6801 and above</v>
      </c>
      <c r="G296" t="s">
        <v>18</v>
      </c>
      <c r="H296">
        <v>1</v>
      </c>
      <c r="M296" t="str">
        <f t="shared" si="13"/>
        <v>6801 and above</v>
      </c>
      <c r="O296" t="str">
        <f t="shared" si="14"/>
        <v>31.8 to 34.9</v>
      </c>
    </row>
    <row r="297" spans="1:15" x14ac:dyDescent="0.25">
      <c r="A297">
        <v>296</v>
      </c>
      <c r="B297">
        <v>0</v>
      </c>
      <c r="C297">
        <v>5000</v>
      </c>
      <c r="D297">
        <v>27.1</v>
      </c>
      <c r="E297">
        <v>2</v>
      </c>
      <c r="F297" t="str">
        <f t="shared" si="12"/>
        <v>5200 and under</v>
      </c>
      <c r="G297" t="s">
        <v>17</v>
      </c>
      <c r="H297">
        <v>1</v>
      </c>
      <c r="M297" t="str">
        <f t="shared" si="13"/>
        <v>5200 and under</v>
      </c>
      <c r="O297" t="str">
        <f t="shared" si="14"/>
        <v>31.7 and under</v>
      </c>
    </row>
    <row r="298" spans="1:15" x14ac:dyDescent="0.25">
      <c r="A298">
        <v>297</v>
      </c>
      <c r="B298">
        <v>0</v>
      </c>
      <c r="C298">
        <v>5800</v>
      </c>
      <c r="D298">
        <v>34</v>
      </c>
      <c r="E298">
        <v>3</v>
      </c>
      <c r="F298" t="str">
        <f t="shared" si="12"/>
        <v>5201 to 6000</v>
      </c>
      <c r="G298" t="s">
        <v>18</v>
      </c>
      <c r="H298">
        <v>1</v>
      </c>
      <c r="M298" t="str">
        <f t="shared" si="13"/>
        <v>5201 to 6000</v>
      </c>
      <c r="O298" t="str">
        <f t="shared" si="14"/>
        <v>31.8 to 34.9</v>
      </c>
    </row>
    <row r="299" spans="1:15" x14ac:dyDescent="0.25">
      <c r="A299">
        <v>298</v>
      </c>
      <c r="B299">
        <v>1</v>
      </c>
      <c r="C299">
        <v>6200</v>
      </c>
      <c r="D299">
        <v>34.5</v>
      </c>
      <c r="E299">
        <v>2</v>
      </c>
      <c r="F299" t="str">
        <f t="shared" si="12"/>
        <v>6001 to 6800</v>
      </c>
      <c r="G299" t="s">
        <v>18</v>
      </c>
      <c r="H299">
        <v>1</v>
      </c>
      <c r="M299" t="str">
        <f t="shared" si="13"/>
        <v>6001 to 6800</v>
      </c>
      <c r="O299" t="str">
        <f t="shared" si="14"/>
        <v>31.8 to 34.9</v>
      </c>
    </row>
  </sheetData>
  <sortState ref="A2:E299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workbookViewId="0">
      <selection activeCell="F2" sqref="F2"/>
    </sheetView>
  </sheetViews>
  <sheetFormatPr defaultRowHeight="15" x14ac:dyDescent="0.25"/>
  <cols>
    <col min="6" max="6" width="14.7109375" bestFit="1" customWidth="1"/>
    <col min="7" max="9" width="15.28515625" customWidth="1"/>
    <col min="10" max="10" width="14.7109375" bestFit="1" customWidth="1"/>
    <col min="12" max="12" width="14.28515625" bestFit="1" customWidth="1"/>
  </cols>
  <sheetData>
    <row r="1" spans="1:1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2" x14ac:dyDescent="0.25">
      <c r="A2">
        <v>294</v>
      </c>
      <c r="B2">
        <v>1</v>
      </c>
      <c r="C2">
        <v>3000</v>
      </c>
      <c r="D2">
        <v>28.4</v>
      </c>
      <c r="E2">
        <v>2</v>
      </c>
      <c r="F2" t="str">
        <f>IF(C2&lt;=5200,"5200 and under",IF(C2&lt;=6000, "5201 to 6000", IF(C2&lt;=6800,"6001 to 6800","6801 and above")))</f>
        <v>5200 and under</v>
      </c>
      <c r="G2" t="s">
        <v>17</v>
      </c>
      <c r="J2" t="str">
        <f>IF(C2&lt;=5200,"5200 and under",IF(C2&lt;=6000, "5201 to 6000", IF(C2&lt;=6800,"6001 to 6800","6801 and above")))</f>
        <v>5200 and under</v>
      </c>
      <c r="L2" t="str">
        <f>IF(D2&lt;=31.7,"31.7 and under",IF(D2&lt;=34.9,"31.8 to 34.9",IF(D2&lt;=37.1,"35.0 to 37.1","37.2 and above")))</f>
        <v>31.7 and under</v>
      </c>
    </row>
    <row r="3" spans="1:12" x14ac:dyDescent="0.25">
      <c r="A3">
        <v>12</v>
      </c>
      <c r="B3">
        <v>1</v>
      </c>
      <c r="C3">
        <v>3400</v>
      </c>
      <c r="D3">
        <v>30</v>
      </c>
      <c r="E3">
        <v>2</v>
      </c>
      <c r="F3" t="str">
        <f t="shared" ref="F3:F66" si="0">IF(C3&lt;=5200,"5200 and under",IF(C3&lt;=6000, "5201 to 6000", IF(C3&lt;=6800,"6001 to 6800","6801 and above")))</f>
        <v>5200 and under</v>
      </c>
      <c r="G3" t="s">
        <v>17</v>
      </c>
      <c r="J3" t="str">
        <f t="shared" ref="J3:J66" si="1">IF(C3&lt;=5200,"5200 and under",IF(C3&lt;=6000, "5201 to 6000", IF(C3&lt;=6800,"6001 to 6800","6801 and above")))</f>
        <v>5200 and under</v>
      </c>
      <c r="L3" t="str">
        <f t="shared" ref="L3:L66" si="2">IF(D3&lt;=31.7,"31.7 and under",IF(D3&lt;=34.9,"31.8 to 34.9",IF(D3&lt;=37.1,"35.0 to 37.1","37.2 and above")))</f>
        <v>31.7 and under</v>
      </c>
    </row>
    <row r="4" spans="1:12" x14ac:dyDescent="0.25">
      <c r="A4">
        <v>269</v>
      </c>
      <c r="B4">
        <v>1</v>
      </c>
      <c r="C4">
        <v>4000</v>
      </c>
      <c r="D4">
        <v>31.5</v>
      </c>
      <c r="E4">
        <v>2</v>
      </c>
      <c r="F4" t="str">
        <f t="shared" si="0"/>
        <v>5200 and under</v>
      </c>
      <c r="G4" t="s">
        <v>17</v>
      </c>
      <c r="J4" t="str">
        <f t="shared" si="1"/>
        <v>5200 and under</v>
      </c>
      <c r="L4" t="str">
        <f t="shared" si="2"/>
        <v>31.7 and under</v>
      </c>
    </row>
    <row r="5" spans="1:12" x14ac:dyDescent="0.25">
      <c r="A5">
        <v>103</v>
      </c>
      <c r="B5">
        <v>1</v>
      </c>
      <c r="C5">
        <v>4000</v>
      </c>
      <c r="D5">
        <v>32.299999999999997</v>
      </c>
      <c r="E5">
        <v>4</v>
      </c>
      <c r="F5" t="str">
        <f t="shared" si="0"/>
        <v>5200 and under</v>
      </c>
      <c r="G5" t="s">
        <v>18</v>
      </c>
      <c r="J5" t="str">
        <f t="shared" si="1"/>
        <v>5200 and under</v>
      </c>
      <c r="L5" t="str">
        <f t="shared" si="2"/>
        <v>31.8 to 34.9</v>
      </c>
    </row>
    <row r="6" spans="1:12" x14ac:dyDescent="0.25">
      <c r="A6">
        <v>6</v>
      </c>
      <c r="B6">
        <v>1</v>
      </c>
      <c r="C6">
        <v>4400</v>
      </c>
      <c r="D6">
        <v>33.9</v>
      </c>
      <c r="E6">
        <v>2</v>
      </c>
      <c r="F6" t="str">
        <f t="shared" si="0"/>
        <v>5200 and under</v>
      </c>
      <c r="G6" t="s">
        <v>18</v>
      </c>
      <c r="H6" t="s">
        <v>31</v>
      </c>
      <c r="J6" t="str">
        <f t="shared" si="1"/>
        <v>5200 and under</v>
      </c>
      <c r="L6" t="str">
        <f t="shared" si="2"/>
        <v>31.8 to 34.9</v>
      </c>
    </row>
    <row r="7" spans="1:12" x14ac:dyDescent="0.25">
      <c r="A7">
        <v>225</v>
      </c>
      <c r="B7">
        <v>1</v>
      </c>
      <c r="C7">
        <v>4400</v>
      </c>
      <c r="D7">
        <v>34.5</v>
      </c>
      <c r="E7">
        <v>2</v>
      </c>
      <c r="F7" t="str">
        <f t="shared" si="0"/>
        <v>5200 and under</v>
      </c>
      <c r="G7" t="s">
        <v>18</v>
      </c>
      <c r="J7" t="str">
        <f t="shared" si="1"/>
        <v>5200 and under</v>
      </c>
      <c r="L7" t="str">
        <f t="shared" si="2"/>
        <v>31.8 to 34.9</v>
      </c>
    </row>
    <row r="8" spans="1:12" x14ac:dyDescent="0.25">
      <c r="A8">
        <v>29</v>
      </c>
      <c r="B8">
        <v>1</v>
      </c>
      <c r="C8">
        <v>4600</v>
      </c>
      <c r="D8">
        <v>36.4</v>
      </c>
      <c r="E8">
        <v>1</v>
      </c>
      <c r="F8" t="str">
        <f t="shared" si="0"/>
        <v>5200 and under</v>
      </c>
      <c r="G8" t="s">
        <v>30</v>
      </c>
      <c r="J8" t="str">
        <f t="shared" si="1"/>
        <v>5200 and under</v>
      </c>
      <c r="L8" t="str">
        <f t="shared" si="2"/>
        <v>35.0 to 37.1</v>
      </c>
    </row>
    <row r="9" spans="1:12" x14ac:dyDescent="0.25">
      <c r="A9">
        <v>263</v>
      </c>
      <c r="B9">
        <v>1</v>
      </c>
      <c r="C9">
        <v>4600</v>
      </c>
      <c r="D9">
        <v>39.900000000000006</v>
      </c>
      <c r="E9">
        <v>3</v>
      </c>
      <c r="F9" t="str">
        <f t="shared" si="0"/>
        <v>5200 and under</v>
      </c>
      <c r="G9" t="s">
        <v>32</v>
      </c>
      <c r="J9" t="str">
        <f t="shared" si="1"/>
        <v>5200 and under</v>
      </c>
      <c r="L9" t="str">
        <f t="shared" si="2"/>
        <v>37.2 and above</v>
      </c>
    </row>
    <row r="10" spans="1:12" x14ac:dyDescent="0.25">
      <c r="A10">
        <v>197</v>
      </c>
      <c r="B10">
        <v>1</v>
      </c>
      <c r="C10">
        <v>4800</v>
      </c>
      <c r="D10">
        <v>26.200000000000003</v>
      </c>
      <c r="E10">
        <v>2</v>
      </c>
      <c r="F10" t="str">
        <f t="shared" si="0"/>
        <v>5200 and under</v>
      </c>
      <c r="G10" t="s">
        <v>17</v>
      </c>
      <c r="J10" t="str">
        <f t="shared" si="1"/>
        <v>5200 and under</v>
      </c>
      <c r="L10" t="str">
        <f t="shared" si="2"/>
        <v>31.7 and under</v>
      </c>
    </row>
    <row r="11" spans="1:12" x14ac:dyDescent="0.25">
      <c r="A11">
        <v>292</v>
      </c>
      <c r="B11">
        <v>1</v>
      </c>
      <c r="C11">
        <v>4800</v>
      </c>
      <c r="D11">
        <v>26.7</v>
      </c>
      <c r="E11">
        <v>2</v>
      </c>
      <c r="F11" t="str">
        <f t="shared" si="0"/>
        <v>5200 and under</v>
      </c>
      <c r="G11" t="s">
        <v>17</v>
      </c>
      <c r="J11" t="str">
        <f t="shared" si="1"/>
        <v>5200 and under</v>
      </c>
      <c r="L11" t="str">
        <f t="shared" si="2"/>
        <v>31.7 and under</v>
      </c>
    </row>
    <row r="12" spans="1:12" x14ac:dyDescent="0.25">
      <c r="A12">
        <v>171</v>
      </c>
      <c r="B12">
        <v>1</v>
      </c>
      <c r="C12">
        <v>4800</v>
      </c>
      <c r="D12">
        <v>29.1</v>
      </c>
      <c r="E12">
        <v>1</v>
      </c>
      <c r="F12" t="str">
        <f t="shared" si="0"/>
        <v>5200 and under</v>
      </c>
      <c r="G12" t="s">
        <v>17</v>
      </c>
      <c r="J12" t="str">
        <f t="shared" si="1"/>
        <v>5200 and under</v>
      </c>
      <c r="L12" t="str">
        <f t="shared" si="2"/>
        <v>31.7 and under</v>
      </c>
    </row>
    <row r="13" spans="1:12" x14ac:dyDescent="0.25">
      <c r="A13">
        <v>175</v>
      </c>
      <c r="B13">
        <v>1</v>
      </c>
      <c r="C13">
        <v>4800</v>
      </c>
      <c r="D13">
        <v>30.2</v>
      </c>
      <c r="E13">
        <v>1</v>
      </c>
      <c r="F13" t="str">
        <f t="shared" si="0"/>
        <v>5200 and under</v>
      </c>
      <c r="G13" t="s">
        <v>17</v>
      </c>
      <c r="J13" t="str">
        <f t="shared" si="1"/>
        <v>5200 and under</v>
      </c>
      <c r="L13" t="str">
        <f t="shared" si="2"/>
        <v>31.7 and under</v>
      </c>
    </row>
    <row r="14" spans="1:12" x14ac:dyDescent="0.25">
      <c r="A14">
        <v>71</v>
      </c>
      <c r="B14">
        <v>1</v>
      </c>
      <c r="C14">
        <v>4800</v>
      </c>
      <c r="D14">
        <v>37.1</v>
      </c>
      <c r="E14">
        <v>4</v>
      </c>
      <c r="F14" t="str">
        <f t="shared" si="0"/>
        <v>5200 and under</v>
      </c>
      <c r="G14" t="s">
        <v>30</v>
      </c>
      <c r="J14" t="str">
        <f t="shared" si="1"/>
        <v>5200 and under</v>
      </c>
      <c r="L14" t="str">
        <f t="shared" si="2"/>
        <v>35.0 to 37.1</v>
      </c>
    </row>
    <row r="15" spans="1:12" x14ac:dyDescent="0.25">
      <c r="A15">
        <v>115</v>
      </c>
      <c r="B15">
        <v>1</v>
      </c>
      <c r="C15">
        <v>5000</v>
      </c>
      <c r="D15">
        <v>31.299999999999997</v>
      </c>
      <c r="E15">
        <v>2</v>
      </c>
      <c r="F15" t="str">
        <f t="shared" si="0"/>
        <v>5200 and under</v>
      </c>
      <c r="G15" t="s">
        <v>17</v>
      </c>
      <c r="J15" t="str">
        <f t="shared" si="1"/>
        <v>5200 and under</v>
      </c>
      <c r="L15" t="str">
        <f t="shared" si="2"/>
        <v>31.7 and under</v>
      </c>
    </row>
    <row r="16" spans="1:12" x14ac:dyDescent="0.25">
      <c r="A16">
        <v>33</v>
      </c>
      <c r="B16">
        <v>1</v>
      </c>
      <c r="C16">
        <v>5000</v>
      </c>
      <c r="D16">
        <v>36</v>
      </c>
      <c r="E16">
        <v>3</v>
      </c>
      <c r="F16" t="str">
        <f t="shared" si="0"/>
        <v>5200 and under</v>
      </c>
      <c r="G16" t="s">
        <v>30</v>
      </c>
      <c r="J16" t="str">
        <f t="shared" si="1"/>
        <v>5200 and under</v>
      </c>
      <c r="L16" t="str">
        <f t="shared" si="2"/>
        <v>35.0 to 37.1</v>
      </c>
    </row>
    <row r="17" spans="1:12" x14ac:dyDescent="0.25">
      <c r="A17">
        <v>4</v>
      </c>
      <c r="B17">
        <v>1</v>
      </c>
      <c r="C17">
        <v>5200</v>
      </c>
      <c r="D17">
        <v>26.8</v>
      </c>
      <c r="E17">
        <v>3</v>
      </c>
      <c r="F17" t="str">
        <f t="shared" si="0"/>
        <v>5200 and under</v>
      </c>
      <c r="G17" t="s">
        <v>17</v>
      </c>
      <c r="J17" t="str">
        <f t="shared" si="1"/>
        <v>5200 and under</v>
      </c>
      <c r="L17" t="str">
        <f t="shared" si="2"/>
        <v>31.7 and under</v>
      </c>
    </row>
    <row r="18" spans="1:12" x14ac:dyDescent="0.25">
      <c r="A18">
        <v>74</v>
      </c>
      <c r="B18">
        <v>1</v>
      </c>
      <c r="C18">
        <v>5200</v>
      </c>
      <c r="D18">
        <v>31.9</v>
      </c>
      <c r="E18">
        <v>3</v>
      </c>
      <c r="F18" t="str">
        <f t="shared" si="0"/>
        <v>5200 and under</v>
      </c>
      <c r="G18" t="s">
        <v>18</v>
      </c>
      <c r="J18" t="str">
        <f t="shared" si="1"/>
        <v>5200 and under</v>
      </c>
      <c r="L18" t="str">
        <f t="shared" si="2"/>
        <v>31.8 to 34.9</v>
      </c>
    </row>
    <row r="19" spans="1:12" x14ac:dyDescent="0.25">
      <c r="A19">
        <v>267</v>
      </c>
      <c r="B19">
        <v>1</v>
      </c>
      <c r="C19">
        <v>5200</v>
      </c>
      <c r="D19">
        <v>33</v>
      </c>
      <c r="E19">
        <v>2</v>
      </c>
      <c r="F19" t="str">
        <f t="shared" si="0"/>
        <v>5200 and under</v>
      </c>
      <c r="G19" t="s">
        <v>18</v>
      </c>
      <c r="J19" t="str">
        <f t="shared" si="1"/>
        <v>5200 and under</v>
      </c>
      <c r="L19" t="str">
        <f t="shared" si="2"/>
        <v>31.8 to 34.9</v>
      </c>
    </row>
    <row r="20" spans="1:12" x14ac:dyDescent="0.25">
      <c r="A20">
        <v>219</v>
      </c>
      <c r="B20">
        <v>1</v>
      </c>
      <c r="C20">
        <v>5200</v>
      </c>
      <c r="D20">
        <v>36.5</v>
      </c>
      <c r="E20">
        <v>4</v>
      </c>
      <c r="F20" t="str">
        <f t="shared" si="0"/>
        <v>5200 and under</v>
      </c>
      <c r="G20" t="s">
        <v>30</v>
      </c>
      <c r="J20" t="str">
        <f t="shared" si="1"/>
        <v>5200 and under</v>
      </c>
      <c r="L20" t="str">
        <f t="shared" si="2"/>
        <v>35.0 to 37.1</v>
      </c>
    </row>
    <row r="21" spans="1:12" x14ac:dyDescent="0.25">
      <c r="A21">
        <v>69</v>
      </c>
      <c r="B21">
        <v>1</v>
      </c>
      <c r="C21">
        <v>5200</v>
      </c>
      <c r="D21">
        <v>37.400000000000006</v>
      </c>
      <c r="E21">
        <v>4</v>
      </c>
      <c r="F21" t="str">
        <f t="shared" si="0"/>
        <v>5200 and under</v>
      </c>
      <c r="G21" t="s">
        <v>32</v>
      </c>
      <c r="J21" t="str">
        <f t="shared" si="1"/>
        <v>5200 and under</v>
      </c>
      <c r="L21" t="str">
        <f t="shared" si="2"/>
        <v>37.2 and above</v>
      </c>
    </row>
    <row r="22" spans="1:12" x14ac:dyDescent="0.25">
      <c r="A22">
        <v>97</v>
      </c>
      <c r="B22">
        <v>1</v>
      </c>
      <c r="C22">
        <v>5200</v>
      </c>
      <c r="D22">
        <v>37.400000000000006</v>
      </c>
      <c r="E22">
        <v>2</v>
      </c>
      <c r="F22" t="str">
        <f t="shared" si="0"/>
        <v>5200 and under</v>
      </c>
      <c r="G22" t="s">
        <v>32</v>
      </c>
      <c r="J22" t="str">
        <f t="shared" si="1"/>
        <v>5200 and under</v>
      </c>
      <c r="L22" t="str">
        <f t="shared" si="2"/>
        <v>37.2 and above</v>
      </c>
    </row>
    <row r="23" spans="1:12" x14ac:dyDescent="0.25">
      <c r="A23">
        <v>207</v>
      </c>
      <c r="B23">
        <v>1</v>
      </c>
      <c r="C23">
        <v>5200</v>
      </c>
      <c r="D23">
        <v>39</v>
      </c>
      <c r="E23">
        <v>3</v>
      </c>
      <c r="F23" t="str">
        <f t="shared" si="0"/>
        <v>5200 and under</v>
      </c>
      <c r="G23" t="s">
        <v>32</v>
      </c>
      <c r="J23" t="str">
        <f t="shared" si="1"/>
        <v>5200 and under</v>
      </c>
      <c r="L23" t="str">
        <f t="shared" si="2"/>
        <v>37.2 and above</v>
      </c>
    </row>
    <row r="24" spans="1:12" x14ac:dyDescent="0.25">
      <c r="A24">
        <v>101</v>
      </c>
      <c r="B24">
        <v>1</v>
      </c>
      <c r="C24">
        <v>5200</v>
      </c>
      <c r="D24">
        <v>40</v>
      </c>
      <c r="E24">
        <v>1</v>
      </c>
      <c r="F24" t="str">
        <f t="shared" si="0"/>
        <v>5200 and under</v>
      </c>
      <c r="G24" t="s">
        <v>32</v>
      </c>
      <c r="J24" t="str">
        <f t="shared" si="1"/>
        <v>5200 and under</v>
      </c>
      <c r="L24" t="str">
        <f t="shared" si="2"/>
        <v>37.2 and above</v>
      </c>
    </row>
    <row r="25" spans="1:12" x14ac:dyDescent="0.25">
      <c r="A25">
        <v>141</v>
      </c>
      <c r="B25">
        <v>1</v>
      </c>
      <c r="C25">
        <v>5400</v>
      </c>
      <c r="D25">
        <v>31.7</v>
      </c>
      <c r="E25">
        <v>1</v>
      </c>
      <c r="F25" t="str">
        <f t="shared" si="0"/>
        <v>5201 to 6000</v>
      </c>
      <c r="G25" t="s">
        <v>17</v>
      </c>
      <c r="J25" t="str">
        <f t="shared" si="1"/>
        <v>5201 to 6000</v>
      </c>
      <c r="L25" t="str">
        <f t="shared" si="2"/>
        <v>31.7 and under</v>
      </c>
    </row>
    <row r="26" spans="1:12" x14ac:dyDescent="0.25">
      <c r="A26">
        <v>16</v>
      </c>
      <c r="B26">
        <v>1</v>
      </c>
      <c r="C26">
        <v>5400</v>
      </c>
      <c r="D26">
        <v>33.9</v>
      </c>
      <c r="E26">
        <v>3</v>
      </c>
      <c r="F26" t="str">
        <f t="shared" si="0"/>
        <v>5201 to 6000</v>
      </c>
      <c r="G26" t="s">
        <v>18</v>
      </c>
      <c r="J26" t="str">
        <f t="shared" si="1"/>
        <v>5201 to 6000</v>
      </c>
      <c r="L26" t="str">
        <f t="shared" si="2"/>
        <v>31.8 to 34.9</v>
      </c>
    </row>
    <row r="27" spans="1:12" x14ac:dyDescent="0.25">
      <c r="A27">
        <v>110</v>
      </c>
      <c r="B27">
        <v>1</v>
      </c>
      <c r="C27">
        <v>5400</v>
      </c>
      <c r="D27">
        <v>34.900000000000006</v>
      </c>
      <c r="E27">
        <v>1</v>
      </c>
      <c r="F27" t="str">
        <f t="shared" si="0"/>
        <v>5201 to 6000</v>
      </c>
      <c r="G27" t="s">
        <v>18</v>
      </c>
      <c r="J27" t="str">
        <f t="shared" si="1"/>
        <v>5201 to 6000</v>
      </c>
      <c r="L27" t="str">
        <f t="shared" si="2"/>
        <v>31.8 to 34.9</v>
      </c>
    </row>
    <row r="28" spans="1:12" x14ac:dyDescent="0.25">
      <c r="A28">
        <v>270</v>
      </c>
      <c r="B28">
        <v>1</v>
      </c>
      <c r="C28">
        <v>5400</v>
      </c>
      <c r="D28">
        <v>34.900000000000006</v>
      </c>
      <c r="E28">
        <v>2</v>
      </c>
      <c r="F28" t="str">
        <f t="shared" si="0"/>
        <v>5201 to 6000</v>
      </c>
      <c r="G28" t="s">
        <v>18</v>
      </c>
      <c r="J28" t="str">
        <f t="shared" si="1"/>
        <v>5201 to 6000</v>
      </c>
      <c r="L28" t="str">
        <f t="shared" si="2"/>
        <v>31.8 to 34.9</v>
      </c>
    </row>
    <row r="29" spans="1:12" x14ac:dyDescent="0.25">
      <c r="A29">
        <v>83</v>
      </c>
      <c r="B29">
        <v>1</v>
      </c>
      <c r="C29">
        <v>5400</v>
      </c>
      <c r="D29">
        <v>35.5</v>
      </c>
      <c r="E29">
        <v>4</v>
      </c>
      <c r="F29" t="str">
        <f t="shared" si="0"/>
        <v>5201 to 6000</v>
      </c>
      <c r="G29" t="s">
        <v>30</v>
      </c>
      <c r="J29" t="str">
        <f t="shared" si="1"/>
        <v>5201 to 6000</v>
      </c>
      <c r="L29" t="str">
        <f t="shared" si="2"/>
        <v>35.0 to 37.1</v>
      </c>
    </row>
    <row r="30" spans="1:12" x14ac:dyDescent="0.25">
      <c r="A30">
        <v>176</v>
      </c>
      <c r="B30">
        <v>1</v>
      </c>
      <c r="C30">
        <v>5400</v>
      </c>
      <c r="D30">
        <v>37.700000000000003</v>
      </c>
      <c r="E30">
        <v>2</v>
      </c>
      <c r="F30" t="str">
        <f t="shared" si="0"/>
        <v>5201 to 6000</v>
      </c>
      <c r="G30" t="s">
        <v>32</v>
      </c>
      <c r="J30" t="str">
        <f t="shared" si="1"/>
        <v>5201 to 6000</v>
      </c>
      <c r="L30" t="str">
        <f t="shared" si="2"/>
        <v>37.2 and above</v>
      </c>
    </row>
    <row r="31" spans="1:12" x14ac:dyDescent="0.25">
      <c r="A31">
        <v>117</v>
      </c>
      <c r="B31">
        <v>1</v>
      </c>
      <c r="C31">
        <v>5400</v>
      </c>
      <c r="D31">
        <v>38.4</v>
      </c>
      <c r="E31">
        <v>2</v>
      </c>
      <c r="F31" t="str">
        <f t="shared" si="0"/>
        <v>5201 to 6000</v>
      </c>
      <c r="G31" t="s">
        <v>32</v>
      </c>
      <c r="J31" t="str">
        <f t="shared" si="1"/>
        <v>5201 to 6000</v>
      </c>
      <c r="L31" t="str">
        <f t="shared" si="2"/>
        <v>37.2 and above</v>
      </c>
    </row>
    <row r="32" spans="1:12" x14ac:dyDescent="0.25">
      <c r="A32">
        <v>236</v>
      </c>
      <c r="B32">
        <v>1</v>
      </c>
      <c r="C32">
        <v>5600</v>
      </c>
      <c r="D32">
        <v>29.8</v>
      </c>
      <c r="E32">
        <v>1</v>
      </c>
      <c r="F32" t="str">
        <f t="shared" si="0"/>
        <v>5201 to 6000</v>
      </c>
      <c r="G32" t="s">
        <v>17</v>
      </c>
      <c r="J32" t="str">
        <f t="shared" si="1"/>
        <v>5201 to 6000</v>
      </c>
      <c r="L32" t="str">
        <f t="shared" si="2"/>
        <v>31.7 and under</v>
      </c>
    </row>
    <row r="33" spans="1:12" x14ac:dyDescent="0.25">
      <c r="A33">
        <v>178</v>
      </c>
      <c r="B33">
        <v>1</v>
      </c>
      <c r="C33">
        <v>5600</v>
      </c>
      <c r="D33">
        <v>33.6</v>
      </c>
      <c r="E33">
        <v>1</v>
      </c>
      <c r="F33" t="str">
        <f t="shared" si="0"/>
        <v>5201 to 6000</v>
      </c>
      <c r="G33" t="s">
        <v>18</v>
      </c>
      <c r="J33" t="str">
        <f t="shared" si="1"/>
        <v>5201 to 6000</v>
      </c>
      <c r="L33" t="str">
        <f t="shared" si="2"/>
        <v>31.8 to 34.9</v>
      </c>
    </row>
    <row r="34" spans="1:12" x14ac:dyDescent="0.25">
      <c r="A34">
        <v>15</v>
      </c>
      <c r="B34">
        <v>1</v>
      </c>
      <c r="C34">
        <v>5600</v>
      </c>
      <c r="D34">
        <v>34.799999999999997</v>
      </c>
      <c r="E34">
        <v>2</v>
      </c>
      <c r="F34" t="str">
        <f t="shared" si="0"/>
        <v>5201 to 6000</v>
      </c>
      <c r="G34" t="s">
        <v>18</v>
      </c>
      <c r="J34" t="str">
        <f t="shared" si="1"/>
        <v>5201 to 6000</v>
      </c>
      <c r="L34" t="str">
        <f t="shared" si="2"/>
        <v>31.8 to 34.9</v>
      </c>
    </row>
    <row r="35" spans="1:12" x14ac:dyDescent="0.25">
      <c r="A35">
        <v>227</v>
      </c>
      <c r="B35">
        <v>1</v>
      </c>
      <c r="C35">
        <v>5600</v>
      </c>
      <c r="D35">
        <v>35.9</v>
      </c>
      <c r="E35">
        <v>2</v>
      </c>
      <c r="F35" t="str">
        <f t="shared" si="0"/>
        <v>5201 to 6000</v>
      </c>
      <c r="G35" t="s">
        <v>30</v>
      </c>
      <c r="J35" t="str">
        <f t="shared" si="1"/>
        <v>5201 to 6000</v>
      </c>
      <c r="L35" t="str">
        <f t="shared" si="2"/>
        <v>35.0 to 37.1</v>
      </c>
    </row>
    <row r="36" spans="1:12" x14ac:dyDescent="0.25">
      <c r="A36">
        <v>52</v>
      </c>
      <c r="B36">
        <v>1</v>
      </c>
      <c r="C36">
        <v>5600</v>
      </c>
      <c r="D36">
        <v>36.9</v>
      </c>
      <c r="E36">
        <v>3</v>
      </c>
      <c r="F36" t="str">
        <f t="shared" si="0"/>
        <v>5201 to 6000</v>
      </c>
      <c r="G36" t="s">
        <v>30</v>
      </c>
      <c r="J36" t="str">
        <f t="shared" si="1"/>
        <v>5201 to 6000</v>
      </c>
      <c r="L36" t="str">
        <f t="shared" si="2"/>
        <v>35.0 to 37.1</v>
      </c>
    </row>
    <row r="37" spans="1:12" x14ac:dyDescent="0.25">
      <c r="A37">
        <v>239</v>
      </c>
      <c r="B37">
        <v>1</v>
      </c>
      <c r="C37">
        <v>5800</v>
      </c>
      <c r="D37">
        <v>28.599999999999998</v>
      </c>
      <c r="E37">
        <v>4</v>
      </c>
      <c r="F37" t="str">
        <f t="shared" si="0"/>
        <v>5201 to 6000</v>
      </c>
      <c r="G37" t="s">
        <v>17</v>
      </c>
      <c r="J37" t="str">
        <f t="shared" si="1"/>
        <v>5201 to 6000</v>
      </c>
      <c r="L37" t="str">
        <f t="shared" si="2"/>
        <v>31.7 and under</v>
      </c>
    </row>
    <row r="38" spans="1:12" x14ac:dyDescent="0.25">
      <c r="A38">
        <v>48</v>
      </c>
      <c r="B38">
        <v>1</v>
      </c>
      <c r="C38">
        <v>5800</v>
      </c>
      <c r="D38">
        <v>31.200000000000003</v>
      </c>
      <c r="E38">
        <v>3</v>
      </c>
      <c r="F38" t="str">
        <f t="shared" si="0"/>
        <v>5201 to 6000</v>
      </c>
      <c r="G38" t="s">
        <v>17</v>
      </c>
      <c r="J38" t="str">
        <f t="shared" si="1"/>
        <v>5201 to 6000</v>
      </c>
      <c r="L38" t="str">
        <f t="shared" si="2"/>
        <v>31.7 and under</v>
      </c>
    </row>
    <row r="39" spans="1:12" x14ac:dyDescent="0.25">
      <c r="A39">
        <v>212</v>
      </c>
      <c r="B39">
        <v>1</v>
      </c>
      <c r="C39">
        <v>5800</v>
      </c>
      <c r="D39">
        <v>32</v>
      </c>
      <c r="E39">
        <v>2</v>
      </c>
      <c r="F39" t="str">
        <f t="shared" si="0"/>
        <v>5201 to 6000</v>
      </c>
      <c r="G39" t="s">
        <v>18</v>
      </c>
      <c r="J39" t="str">
        <f t="shared" si="1"/>
        <v>5201 to 6000</v>
      </c>
      <c r="L39" t="str">
        <f t="shared" si="2"/>
        <v>31.8 to 34.9</v>
      </c>
    </row>
    <row r="40" spans="1:12" x14ac:dyDescent="0.25">
      <c r="A40">
        <v>216</v>
      </c>
      <c r="B40">
        <v>1</v>
      </c>
      <c r="C40">
        <v>5800</v>
      </c>
      <c r="D40">
        <v>33.199999999999996</v>
      </c>
      <c r="E40">
        <v>2</v>
      </c>
      <c r="F40" t="str">
        <f t="shared" si="0"/>
        <v>5201 to 6000</v>
      </c>
      <c r="G40" t="s">
        <v>18</v>
      </c>
      <c r="J40" t="str">
        <f t="shared" si="1"/>
        <v>5201 to 6000</v>
      </c>
      <c r="L40" t="str">
        <f t="shared" si="2"/>
        <v>31.8 to 34.9</v>
      </c>
    </row>
    <row r="41" spans="1:12" x14ac:dyDescent="0.25">
      <c r="A41">
        <v>138</v>
      </c>
      <c r="B41">
        <v>1</v>
      </c>
      <c r="C41">
        <v>5800</v>
      </c>
      <c r="D41">
        <v>34.6</v>
      </c>
      <c r="E41">
        <v>2</v>
      </c>
      <c r="F41" t="str">
        <f t="shared" si="0"/>
        <v>5201 to 6000</v>
      </c>
      <c r="G41" t="s">
        <v>18</v>
      </c>
      <c r="J41" t="str">
        <f t="shared" si="1"/>
        <v>5201 to 6000</v>
      </c>
      <c r="L41" t="str">
        <f t="shared" si="2"/>
        <v>31.8 to 34.9</v>
      </c>
    </row>
    <row r="42" spans="1:12" x14ac:dyDescent="0.25">
      <c r="A42">
        <v>255</v>
      </c>
      <c r="B42">
        <v>1</v>
      </c>
      <c r="C42">
        <v>5800</v>
      </c>
      <c r="D42">
        <v>35.799999999999997</v>
      </c>
      <c r="E42">
        <v>1</v>
      </c>
      <c r="F42" t="str">
        <f t="shared" si="0"/>
        <v>5201 to 6000</v>
      </c>
      <c r="G42" t="s">
        <v>30</v>
      </c>
      <c r="J42" t="str">
        <f t="shared" si="1"/>
        <v>5201 to 6000</v>
      </c>
      <c r="L42" t="str">
        <f t="shared" si="2"/>
        <v>35.0 to 37.1</v>
      </c>
    </row>
    <row r="43" spans="1:12" x14ac:dyDescent="0.25">
      <c r="A43">
        <v>261</v>
      </c>
      <c r="B43">
        <v>1</v>
      </c>
      <c r="C43">
        <v>6000</v>
      </c>
      <c r="D43">
        <v>33.799999999999997</v>
      </c>
      <c r="E43">
        <v>3</v>
      </c>
      <c r="F43" t="str">
        <f t="shared" si="0"/>
        <v>5201 to 6000</v>
      </c>
      <c r="G43" t="s">
        <v>18</v>
      </c>
      <c r="J43" t="str">
        <f t="shared" si="1"/>
        <v>5201 to 6000</v>
      </c>
      <c r="L43" t="str">
        <f t="shared" si="2"/>
        <v>31.8 to 34.9</v>
      </c>
    </row>
    <row r="44" spans="1:12" x14ac:dyDescent="0.25">
      <c r="A44">
        <v>229</v>
      </c>
      <c r="B44">
        <v>1</v>
      </c>
      <c r="C44">
        <v>6000</v>
      </c>
      <c r="D44">
        <v>35.4</v>
      </c>
      <c r="E44">
        <v>1</v>
      </c>
      <c r="F44" t="str">
        <f t="shared" si="0"/>
        <v>5201 to 6000</v>
      </c>
      <c r="G44" t="s">
        <v>30</v>
      </c>
      <c r="J44" t="str">
        <f t="shared" si="1"/>
        <v>5201 to 6000</v>
      </c>
      <c r="L44" t="str">
        <f t="shared" si="2"/>
        <v>35.0 to 37.1</v>
      </c>
    </row>
    <row r="45" spans="1:12" x14ac:dyDescent="0.25">
      <c r="A45">
        <v>36</v>
      </c>
      <c r="B45">
        <v>1</v>
      </c>
      <c r="C45">
        <v>6000</v>
      </c>
      <c r="D45">
        <v>35.6</v>
      </c>
      <c r="E45">
        <v>2</v>
      </c>
      <c r="F45" t="str">
        <f t="shared" si="0"/>
        <v>5201 to 6000</v>
      </c>
      <c r="G45" t="s">
        <v>30</v>
      </c>
      <c r="J45" t="str">
        <f t="shared" si="1"/>
        <v>5201 to 6000</v>
      </c>
      <c r="L45" t="str">
        <f t="shared" si="2"/>
        <v>35.0 to 37.1</v>
      </c>
    </row>
    <row r="46" spans="1:12" x14ac:dyDescent="0.25">
      <c r="A46">
        <v>34</v>
      </c>
      <c r="B46">
        <v>1</v>
      </c>
      <c r="C46">
        <v>6000</v>
      </c>
      <c r="D46">
        <v>36.4</v>
      </c>
      <c r="E46">
        <v>3</v>
      </c>
      <c r="F46" t="str">
        <f t="shared" si="0"/>
        <v>5201 to 6000</v>
      </c>
      <c r="G46" t="s">
        <v>30</v>
      </c>
      <c r="J46" t="str">
        <f t="shared" si="1"/>
        <v>5201 to 6000</v>
      </c>
      <c r="L46" t="str">
        <f t="shared" si="2"/>
        <v>35.0 to 37.1</v>
      </c>
    </row>
    <row r="47" spans="1:12" x14ac:dyDescent="0.25">
      <c r="A47">
        <v>66</v>
      </c>
      <c r="B47">
        <v>1</v>
      </c>
      <c r="C47">
        <v>6000</v>
      </c>
      <c r="D47">
        <v>38.9</v>
      </c>
      <c r="E47">
        <v>1</v>
      </c>
      <c r="F47" t="str">
        <f t="shared" si="0"/>
        <v>5201 to 6000</v>
      </c>
      <c r="G47" t="s">
        <v>32</v>
      </c>
      <c r="J47" t="str">
        <f t="shared" si="1"/>
        <v>5201 to 6000</v>
      </c>
      <c r="L47" t="str">
        <f t="shared" si="2"/>
        <v>37.2 and above</v>
      </c>
    </row>
    <row r="48" spans="1:12" x14ac:dyDescent="0.25">
      <c r="A48">
        <v>18</v>
      </c>
      <c r="B48">
        <v>1</v>
      </c>
      <c r="C48">
        <v>6200</v>
      </c>
      <c r="D48">
        <v>31.7</v>
      </c>
      <c r="E48">
        <v>2</v>
      </c>
      <c r="F48" t="str">
        <f t="shared" si="0"/>
        <v>6001 to 6800</v>
      </c>
      <c r="G48" t="s">
        <v>17</v>
      </c>
      <c r="J48" t="str">
        <f t="shared" si="1"/>
        <v>6001 to 6800</v>
      </c>
      <c r="L48" t="str">
        <f t="shared" si="2"/>
        <v>31.7 and under</v>
      </c>
    </row>
    <row r="49" spans="1:12" x14ac:dyDescent="0.25">
      <c r="A49">
        <v>58</v>
      </c>
      <c r="B49">
        <v>1</v>
      </c>
      <c r="C49">
        <v>6200</v>
      </c>
      <c r="D49">
        <v>33.700000000000003</v>
      </c>
      <c r="E49">
        <v>1</v>
      </c>
      <c r="F49" t="str">
        <f t="shared" si="0"/>
        <v>6001 to 6800</v>
      </c>
      <c r="G49" t="s">
        <v>18</v>
      </c>
      <c r="J49" t="str">
        <f t="shared" si="1"/>
        <v>6001 to 6800</v>
      </c>
      <c r="L49" t="str">
        <f t="shared" si="2"/>
        <v>31.8 to 34.9</v>
      </c>
    </row>
    <row r="50" spans="1:12" x14ac:dyDescent="0.25">
      <c r="A50">
        <v>200</v>
      </c>
      <c r="B50">
        <v>1</v>
      </c>
      <c r="C50">
        <v>6200</v>
      </c>
      <c r="D50">
        <v>33.700000000000003</v>
      </c>
      <c r="E50">
        <v>2</v>
      </c>
      <c r="F50" t="str">
        <f t="shared" si="0"/>
        <v>6001 to 6800</v>
      </c>
      <c r="G50" t="s">
        <v>18</v>
      </c>
      <c r="J50" t="str">
        <f t="shared" si="1"/>
        <v>6001 to 6800</v>
      </c>
      <c r="L50" t="str">
        <f t="shared" si="2"/>
        <v>31.8 to 34.9</v>
      </c>
    </row>
    <row r="51" spans="1:12" x14ac:dyDescent="0.25">
      <c r="A51">
        <v>298</v>
      </c>
      <c r="B51">
        <v>1</v>
      </c>
      <c r="C51">
        <v>6200</v>
      </c>
      <c r="D51">
        <v>34.5</v>
      </c>
      <c r="E51">
        <v>2</v>
      </c>
      <c r="F51" t="str">
        <f t="shared" si="0"/>
        <v>6001 to 6800</v>
      </c>
      <c r="G51" t="s">
        <v>18</v>
      </c>
      <c r="J51" t="str">
        <f t="shared" si="1"/>
        <v>6001 to 6800</v>
      </c>
      <c r="L51" t="str">
        <f t="shared" si="2"/>
        <v>31.8 to 34.9</v>
      </c>
    </row>
    <row r="52" spans="1:12" x14ac:dyDescent="0.25">
      <c r="A52">
        <v>77</v>
      </c>
      <c r="B52">
        <v>1</v>
      </c>
      <c r="C52">
        <v>6200</v>
      </c>
      <c r="D52">
        <v>37.1</v>
      </c>
      <c r="E52">
        <v>1</v>
      </c>
      <c r="F52" t="str">
        <f t="shared" si="0"/>
        <v>6001 to 6800</v>
      </c>
      <c r="G52" t="s">
        <v>30</v>
      </c>
      <c r="J52" t="str">
        <f t="shared" si="1"/>
        <v>6001 to 6800</v>
      </c>
      <c r="L52" t="str">
        <f t="shared" si="2"/>
        <v>35.0 to 37.1</v>
      </c>
    </row>
    <row r="53" spans="1:12" x14ac:dyDescent="0.25">
      <c r="A53">
        <v>55</v>
      </c>
      <c r="B53">
        <v>1</v>
      </c>
      <c r="C53">
        <v>6200</v>
      </c>
      <c r="D53">
        <v>39.5</v>
      </c>
      <c r="E53">
        <v>3</v>
      </c>
      <c r="F53" t="str">
        <f t="shared" si="0"/>
        <v>6001 to 6800</v>
      </c>
      <c r="G53" t="s">
        <v>32</v>
      </c>
      <c r="J53" t="str">
        <f t="shared" si="1"/>
        <v>6001 to 6800</v>
      </c>
      <c r="L53" t="str">
        <f t="shared" si="2"/>
        <v>37.2 and above</v>
      </c>
    </row>
    <row r="54" spans="1:12" x14ac:dyDescent="0.25">
      <c r="A54">
        <v>233</v>
      </c>
      <c r="B54">
        <v>1</v>
      </c>
      <c r="C54">
        <v>6200</v>
      </c>
      <c r="D54">
        <v>39.5</v>
      </c>
      <c r="E54">
        <v>3</v>
      </c>
      <c r="F54" t="str">
        <f t="shared" si="0"/>
        <v>6001 to 6800</v>
      </c>
      <c r="G54" t="s">
        <v>32</v>
      </c>
      <c r="J54" t="str">
        <f t="shared" si="1"/>
        <v>6001 to 6800</v>
      </c>
      <c r="L54" t="str">
        <f t="shared" si="2"/>
        <v>37.2 and above</v>
      </c>
    </row>
    <row r="55" spans="1:12" x14ac:dyDescent="0.25">
      <c r="A55">
        <v>224</v>
      </c>
      <c r="B55">
        <v>1</v>
      </c>
      <c r="C55">
        <v>6200</v>
      </c>
      <c r="D55">
        <v>40</v>
      </c>
      <c r="E55">
        <v>1</v>
      </c>
      <c r="F55" t="str">
        <f t="shared" si="0"/>
        <v>6001 to 6800</v>
      </c>
      <c r="G55" t="s">
        <v>32</v>
      </c>
      <c r="J55" t="str">
        <f t="shared" si="1"/>
        <v>6001 to 6800</v>
      </c>
      <c r="L55" t="str">
        <f t="shared" si="2"/>
        <v>37.2 and above</v>
      </c>
    </row>
    <row r="56" spans="1:12" x14ac:dyDescent="0.25">
      <c r="A56">
        <v>281</v>
      </c>
      <c r="B56">
        <v>1</v>
      </c>
      <c r="C56">
        <v>6400</v>
      </c>
      <c r="D56">
        <v>31.9</v>
      </c>
      <c r="E56">
        <v>4</v>
      </c>
      <c r="F56" t="str">
        <f t="shared" si="0"/>
        <v>6001 to 6800</v>
      </c>
      <c r="G56" t="s">
        <v>18</v>
      </c>
      <c r="J56" t="str">
        <f t="shared" si="1"/>
        <v>6001 to 6800</v>
      </c>
      <c r="L56" t="str">
        <f t="shared" si="2"/>
        <v>31.8 to 34.9</v>
      </c>
    </row>
    <row r="57" spans="1:12" x14ac:dyDescent="0.25">
      <c r="A57">
        <v>45</v>
      </c>
      <c r="B57">
        <v>1</v>
      </c>
      <c r="C57">
        <v>6400</v>
      </c>
      <c r="D57">
        <v>36.299999999999997</v>
      </c>
      <c r="E57">
        <v>1</v>
      </c>
      <c r="F57" t="str">
        <f t="shared" si="0"/>
        <v>6001 to 6800</v>
      </c>
      <c r="G57" t="s">
        <v>30</v>
      </c>
      <c r="J57" t="str">
        <f t="shared" si="1"/>
        <v>6001 to 6800</v>
      </c>
      <c r="L57" t="str">
        <f t="shared" si="2"/>
        <v>35.0 to 37.1</v>
      </c>
    </row>
    <row r="58" spans="1:12" x14ac:dyDescent="0.25">
      <c r="A58">
        <v>112</v>
      </c>
      <c r="B58">
        <v>1</v>
      </c>
      <c r="C58">
        <v>6400</v>
      </c>
      <c r="D58">
        <v>39.4</v>
      </c>
      <c r="E58">
        <v>2</v>
      </c>
      <c r="F58" t="str">
        <f t="shared" si="0"/>
        <v>6001 to 6800</v>
      </c>
      <c r="G58" t="s">
        <v>32</v>
      </c>
      <c r="J58" t="str">
        <f t="shared" si="1"/>
        <v>6001 to 6800</v>
      </c>
      <c r="L58" t="str">
        <f t="shared" si="2"/>
        <v>37.2 and above</v>
      </c>
    </row>
    <row r="59" spans="1:12" x14ac:dyDescent="0.25">
      <c r="A59">
        <v>194</v>
      </c>
      <c r="B59">
        <v>1</v>
      </c>
      <c r="C59">
        <v>6600</v>
      </c>
      <c r="D59">
        <v>29.1</v>
      </c>
      <c r="E59">
        <v>3</v>
      </c>
      <c r="F59" t="str">
        <f t="shared" si="0"/>
        <v>6001 to 6800</v>
      </c>
      <c r="G59" t="s">
        <v>17</v>
      </c>
      <c r="J59" t="str">
        <f t="shared" si="1"/>
        <v>6001 to 6800</v>
      </c>
      <c r="L59" t="str">
        <f t="shared" si="2"/>
        <v>31.7 and under</v>
      </c>
    </row>
    <row r="60" spans="1:12" x14ac:dyDescent="0.25">
      <c r="A60">
        <v>246</v>
      </c>
      <c r="B60">
        <v>1</v>
      </c>
      <c r="C60">
        <v>6600</v>
      </c>
      <c r="D60">
        <v>31.400000000000002</v>
      </c>
      <c r="E60">
        <v>2</v>
      </c>
      <c r="F60" t="str">
        <f t="shared" si="0"/>
        <v>6001 to 6800</v>
      </c>
      <c r="G60" t="s">
        <v>17</v>
      </c>
      <c r="J60" t="str">
        <f t="shared" si="1"/>
        <v>6001 to 6800</v>
      </c>
      <c r="L60" t="str">
        <f t="shared" si="2"/>
        <v>31.7 and under</v>
      </c>
    </row>
    <row r="61" spans="1:12" x14ac:dyDescent="0.25">
      <c r="A61">
        <v>266</v>
      </c>
      <c r="B61">
        <v>1</v>
      </c>
      <c r="C61">
        <v>6600</v>
      </c>
      <c r="D61">
        <v>34.4</v>
      </c>
      <c r="E61">
        <v>2</v>
      </c>
      <c r="F61" t="str">
        <f t="shared" si="0"/>
        <v>6001 to 6800</v>
      </c>
      <c r="G61" t="s">
        <v>18</v>
      </c>
      <c r="J61" t="str">
        <f t="shared" si="1"/>
        <v>6001 to 6800</v>
      </c>
      <c r="L61" t="str">
        <f t="shared" si="2"/>
        <v>31.8 to 34.9</v>
      </c>
    </row>
    <row r="62" spans="1:12" x14ac:dyDescent="0.25">
      <c r="A62">
        <v>111</v>
      </c>
      <c r="B62">
        <v>1</v>
      </c>
      <c r="C62">
        <v>6600</v>
      </c>
      <c r="D62">
        <v>34.900000000000006</v>
      </c>
      <c r="E62">
        <v>2</v>
      </c>
      <c r="F62" t="str">
        <f t="shared" si="0"/>
        <v>6001 to 6800</v>
      </c>
      <c r="G62" t="s">
        <v>18</v>
      </c>
      <c r="J62" t="str">
        <f t="shared" si="1"/>
        <v>6001 to 6800</v>
      </c>
      <c r="L62" t="str">
        <f t="shared" si="2"/>
        <v>31.8 to 34.9</v>
      </c>
    </row>
    <row r="63" spans="1:12" x14ac:dyDescent="0.25">
      <c r="A63">
        <v>238</v>
      </c>
      <c r="B63">
        <v>1</v>
      </c>
      <c r="C63">
        <v>6600</v>
      </c>
      <c r="D63">
        <v>36</v>
      </c>
      <c r="E63">
        <v>3</v>
      </c>
      <c r="F63" t="str">
        <f t="shared" si="0"/>
        <v>6001 to 6800</v>
      </c>
      <c r="G63" t="s">
        <v>30</v>
      </c>
      <c r="J63" t="str">
        <f t="shared" si="1"/>
        <v>6001 to 6800</v>
      </c>
      <c r="L63" t="str">
        <f t="shared" si="2"/>
        <v>35.0 to 37.1</v>
      </c>
    </row>
    <row r="64" spans="1:12" x14ac:dyDescent="0.25">
      <c r="A64">
        <v>184</v>
      </c>
      <c r="B64">
        <v>1</v>
      </c>
      <c r="C64">
        <v>6600</v>
      </c>
      <c r="D64">
        <v>39.5</v>
      </c>
      <c r="E64">
        <v>2</v>
      </c>
      <c r="F64" t="str">
        <f t="shared" si="0"/>
        <v>6001 to 6800</v>
      </c>
      <c r="G64" t="s">
        <v>32</v>
      </c>
      <c r="J64" t="str">
        <f t="shared" si="1"/>
        <v>6001 to 6800</v>
      </c>
      <c r="L64" t="str">
        <f t="shared" si="2"/>
        <v>37.2 and above</v>
      </c>
    </row>
    <row r="65" spans="1:12" x14ac:dyDescent="0.25">
      <c r="A65">
        <v>182</v>
      </c>
      <c r="B65">
        <v>1</v>
      </c>
      <c r="C65">
        <v>6600</v>
      </c>
      <c r="D65">
        <v>40</v>
      </c>
      <c r="E65">
        <v>2</v>
      </c>
      <c r="F65" t="str">
        <f t="shared" si="0"/>
        <v>6001 to 6800</v>
      </c>
      <c r="G65" t="s">
        <v>32</v>
      </c>
      <c r="J65" t="str">
        <f t="shared" si="1"/>
        <v>6001 to 6800</v>
      </c>
      <c r="L65" t="str">
        <f t="shared" si="2"/>
        <v>37.2 and above</v>
      </c>
    </row>
    <row r="66" spans="1:12" x14ac:dyDescent="0.25">
      <c r="A66">
        <v>118</v>
      </c>
      <c r="B66">
        <v>1</v>
      </c>
      <c r="C66">
        <v>6800</v>
      </c>
      <c r="D66">
        <v>29.6</v>
      </c>
      <c r="E66">
        <v>3</v>
      </c>
      <c r="F66" t="str">
        <f t="shared" si="0"/>
        <v>6001 to 6800</v>
      </c>
      <c r="G66" t="s">
        <v>17</v>
      </c>
      <c r="J66" t="str">
        <f t="shared" si="1"/>
        <v>6001 to 6800</v>
      </c>
      <c r="L66" t="str">
        <f t="shared" si="2"/>
        <v>31.7 and under</v>
      </c>
    </row>
    <row r="67" spans="1:12" x14ac:dyDescent="0.25">
      <c r="A67">
        <v>221</v>
      </c>
      <c r="B67">
        <v>1</v>
      </c>
      <c r="C67">
        <v>6800</v>
      </c>
      <c r="D67">
        <v>30</v>
      </c>
      <c r="E67">
        <v>4</v>
      </c>
      <c r="F67" t="str">
        <f t="shared" ref="F67:F90" si="3">IF(C67&lt;=5200,"5200 and under",IF(C67&lt;=6000, "5201 to 6000", IF(C67&lt;=6800,"6001 to 6800","6801 and above")))</f>
        <v>6001 to 6800</v>
      </c>
      <c r="G67" t="s">
        <v>17</v>
      </c>
      <c r="J67" t="str">
        <f t="shared" ref="J67:J90" si="4">IF(C67&lt;=5200,"5200 and under",IF(C67&lt;=6000, "5201 to 6000", IF(C67&lt;=6800,"6001 to 6800","6801 and above")))</f>
        <v>6001 to 6800</v>
      </c>
      <c r="L67" t="str">
        <f t="shared" ref="L67:L90" si="5">IF(D67&lt;=31.7,"31.7 and under",IF(D67&lt;=34.9,"31.8 to 34.9",IF(D67&lt;=37.1,"35.0 to 37.1","37.2 and above")))</f>
        <v>31.7 and under</v>
      </c>
    </row>
    <row r="68" spans="1:12" x14ac:dyDescent="0.25">
      <c r="A68">
        <v>61</v>
      </c>
      <c r="B68">
        <v>1</v>
      </c>
      <c r="C68">
        <v>6800</v>
      </c>
      <c r="D68">
        <v>32.700000000000003</v>
      </c>
      <c r="E68">
        <v>2</v>
      </c>
      <c r="F68" t="str">
        <f t="shared" si="3"/>
        <v>6001 to 6800</v>
      </c>
      <c r="G68" t="s">
        <v>18</v>
      </c>
      <c r="J68" t="str">
        <f t="shared" si="4"/>
        <v>6001 to 6800</v>
      </c>
      <c r="L68" t="str">
        <f t="shared" si="5"/>
        <v>31.8 to 34.9</v>
      </c>
    </row>
    <row r="69" spans="1:12" x14ac:dyDescent="0.25">
      <c r="A69">
        <v>64</v>
      </c>
      <c r="B69">
        <v>1</v>
      </c>
      <c r="C69">
        <v>6800</v>
      </c>
      <c r="D69">
        <v>34.6</v>
      </c>
      <c r="E69">
        <v>2</v>
      </c>
      <c r="F69" t="str">
        <f t="shared" si="3"/>
        <v>6001 to 6800</v>
      </c>
      <c r="G69" t="s">
        <v>18</v>
      </c>
      <c r="J69" t="str">
        <f t="shared" si="4"/>
        <v>6001 to 6800</v>
      </c>
      <c r="L69" t="str">
        <f t="shared" si="5"/>
        <v>31.8 to 34.9</v>
      </c>
    </row>
    <row r="70" spans="1:12" x14ac:dyDescent="0.25">
      <c r="A70">
        <v>9</v>
      </c>
      <c r="B70">
        <v>1</v>
      </c>
      <c r="C70">
        <v>6800</v>
      </c>
      <c r="D70">
        <v>36.700000000000003</v>
      </c>
      <c r="E70">
        <v>2</v>
      </c>
      <c r="F70" t="str">
        <f t="shared" si="3"/>
        <v>6001 to 6800</v>
      </c>
      <c r="G70" t="s">
        <v>30</v>
      </c>
      <c r="J70" t="str">
        <f t="shared" si="4"/>
        <v>6001 to 6800</v>
      </c>
      <c r="L70" t="str">
        <f t="shared" si="5"/>
        <v>35.0 to 37.1</v>
      </c>
    </row>
    <row r="71" spans="1:12" x14ac:dyDescent="0.25">
      <c r="A71">
        <v>189</v>
      </c>
      <c r="B71">
        <v>1</v>
      </c>
      <c r="C71">
        <v>6800</v>
      </c>
      <c r="D71">
        <v>37.599999999999994</v>
      </c>
      <c r="E71">
        <v>3</v>
      </c>
      <c r="F71" t="str">
        <f t="shared" si="3"/>
        <v>6001 to 6800</v>
      </c>
      <c r="G71" t="s">
        <v>32</v>
      </c>
      <c r="J71" t="str">
        <f t="shared" si="4"/>
        <v>6001 to 6800</v>
      </c>
      <c r="L71" t="str">
        <f t="shared" si="5"/>
        <v>37.2 and above</v>
      </c>
    </row>
    <row r="72" spans="1:12" x14ac:dyDescent="0.25">
      <c r="A72">
        <v>60</v>
      </c>
      <c r="B72">
        <v>1</v>
      </c>
      <c r="C72">
        <v>6800</v>
      </c>
      <c r="D72">
        <v>38.5</v>
      </c>
      <c r="E72">
        <v>3</v>
      </c>
      <c r="F72" t="str">
        <f t="shared" si="3"/>
        <v>6001 to 6800</v>
      </c>
      <c r="G72" t="s">
        <v>32</v>
      </c>
      <c r="J72" t="str">
        <f t="shared" si="4"/>
        <v>6001 to 6800</v>
      </c>
      <c r="L72" t="str">
        <f t="shared" si="5"/>
        <v>37.2 and above</v>
      </c>
    </row>
    <row r="73" spans="1:12" x14ac:dyDescent="0.25">
      <c r="A73">
        <v>151</v>
      </c>
      <c r="B73">
        <v>1</v>
      </c>
      <c r="C73">
        <v>7000</v>
      </c>
      <c r="D73">
        <v>35.200000000000003</v>
      </c>
      <c r="E73">
        <v>4</v>
      </c>
      <c r="F73" t="str">
        <f t="shared" si="3"/>
        <v>6801 and above</v>
      </c>
      <c r="G73" t="s">
        <v>30</v>
      </c>
      <c r="J73" t="str">
        <f t="shared" si="4"/>
        <v>6801 and above</v>
      </c>
      <c r="L73" t="str">
        <f t="shared" si="5"/>
        <v>35.0 to 37.1</v>
      </c>
    </row>
    <row r="74" spans="1:12" x14ac:dyDescent="0.25">
      <c r="A74">
        <v>192</v>
      </c>
      <c r="B74">
        <v>1</v>
      </c>
      <c r="C74">
        <v>7000</v>
      </c>
      <c r="D74">
        <v>40</v>
      </c>
      <c r="E74">
        <v>1</v>
      </c>
      <c r="F74" t="str">
        <f t="shared" si="3"/>
        <v>6801 and above</v>
      </c>
      <c r="G74" t="s">
        <v>32</v>
      </c>
      <c r="J74" t="str">
        <f t="shared" si="4"/>
        <v>6801 and above</v>
      </c>
      <c r="L74" t="str">
        <f t="shared" si="5"/>
        <v>37.2 and above</v>
      </c>
    </row>
    <row r="75" spans="1:12" x14ac:dyDescent="0.25">
      <c r="A75">
        <v>63</v>
      </c>
      <c r="B75">
        <v>1</v>
      </c>
      <c r="C75">
        <v>7200</v>
      </c>
      <c r="D75">
        <v>34.200000000000003</v>
      </c>
      <c r="E75">
        <v>2</v>
      </c>
      <c r="F75" t="str">
        <f t="shared" si="3"/>
        <v>6801 and above</v>
      </c>
      <c r="G75" t="s">
        <v>18</v>
      </c>
      <c r="J75" t="str">
        <f t="shared" si="4"/>
        <v>6801 and above</v>
      </c>
      <c r="L75" t="str">
        <f t="shared" si="5"/>
        <v>31.8 to 34.9</v>
      </c>
    </row>
    <row r="76" spans="1:12" x14ac:dyDescent="0.25">
      <c r="A76">
        <v>130</v>
      </c>
      <c r="B76">
        <v>1</v>
      </c>
      <c r="C76">
        <v>7200</v>
      </c>
      <c r="D76">
        <v>35</v>
      </c>
      <c r="E76">
        <v>3</v>
      </c>
      <c r="F76" t="str">
        <f t="shared" si="3"/>
        <v>6801 and above</v>
      </c>
      <c r="G76" t="s">
        <v>30</v>
      </c>
      <c r="J76" t="str">
        <f t="shared" si="4"/>
        <v>6801 and above</v>
      </c>
      <c r="L76" t="str">
        <f t="shared" si="5"/>
        <v>35.0 to 37.1</v>
      </c>
    </row>
    <row r="77" spans="1:12" x14ac:dyDescent="0.25">
      <c r="A77">
        <v>283</v>
      </c>
      <c r="B77">
        <v>1</v>
      </c>
      <c r="C77">
        <v>7200</v>
      </c>
      <c r="D77">
        <v>36.4</v>
      </c>
      <c r="E77">
        <v>1</v>
      </c>
      <c r="F77" t="str">
        <f t="shared" si="3"/>
        <v>6801 and above</v>
      </c>
      <c r="G77" t="s">
        <v>30</v>
      </c>
      <c r="J77" t="str">
        <f t="shared" si="4"/>
        <v>6801 and above</v>
      </c>
      <c r="L77" t="str">
        <f t="shared" si="5"/>
        <v>35.0 to 37.1</v>
      </c>
    </row>
    <row r="78" spans="1:12" x14ac:dyDescent="0.25">
      <c r="A78">
        <v>8</v>
      </c>
      <c r="B78">
        <v>1</v>
      </c>
      <c r="C78">
        <v>7400</v>
      </c>
      <c r="D78">
        <v>29.700000000000003</v>
      </c>
      <c r="E78">
        <v>2</v>
      </c>
      <c r="F78" t="str">
        <f t="shared" si="3"/>
        <v>6801 and above</v>
      </c>
      <c r="G78" t="s">
        <v>17</v>
      </c>
      <c r="J78" t="str">
        <f t="shared" si="4"/>
        <v>6801 and above</v>
      </c>
      <c r="L78" t="str">
        <f t="shared" si="5"/>
        <v>31.7 and under</v>
      </c>
    </row>
    <row r="79" spans="1:12" x14ac:dyDescent="0.25">
      <c r="A79">
        <v>268</v>
      </c>
      <c r="B79">
        <v>1</v>
      </c>
      <c r="C79">
        <v>7400</v>
      </c>
      <c r="D79">
        <v>35.200000000000003</v>
      </c>
      <c r="E79">
        <v>4</v>
      </c>
      <c r="F79" t="str">
        <f t="shared" si="3"/>
        <v>6801 and above</v>
      </c>
      <c r="G79" t="s">
        <v>30</v>
      </c>
      <c r="J79" t="str">
        <f t="shared" si="4"/>
        <v>6801 and above</v>
      </c>
      <c r="L79" t="str">
        <f t="shared" si="5"/>
        <v>35.0 to 37.1</v>
      </c>
    </row>
    <row r="80" spans="1:12" x14ac:dyDescent="0.25">
      <c r="A80">
        <v>127</v>
      </c>
      <c r="B80">
        <v>1</v>
      </c>
      <c r="C80">
        <v>7400</v>
      </c>
      <c r="D80">
        <v>38.6</v>
      </c>
      <c r="E80">
        <v>2</v>
      </c>
      <c r="F80" t="str">
        <f t="shared" si="3"/>
        <v>6801 and above</v>
      </c>
      <c r="G80" t="s">
        <v>32</v>
      </c>
      <c r="J80" t="str">
        <f t="shared" si="4"/>
        <v>6801 and above</v>
      </c>
      <c r="L80" t="str">
        <f t="shared" si="5"/>
        <v>37.2 and above</v>
      </c>
    </row>
    <row r="81" spans="1:12" x14ac:dyDescent="0.25">
      <c r="A81">
        <v>19</v>
      </c>
      <c r="B81">
        <v>1</v>
      </c>
      <c r="C81">
        <v>7600</v>
      </c>
      <c r="D81">
        <v>28.1</v>
      </c>
      <c r="E81">
        <v>1</v>
      </c>
      <c r="F81" t="str">
        <f t="shared" si="3"/>
        <v>6801 and above</v>
      </c>
      <c r="G81" t="s">
        <v>17</v>
      </c>
      <c r="J81" t="str">
        <f t="shared" si="4"/>
        <v>6801 and above</v>
      </c>
      <c r="L81" t="str">
        <f t="shared" si="5"/>
        <v>31.7 and under</v>
      </c>
    </row>
    <row r="82" spans="1:12" x14ac:dyDescent="0.25">
      <c r="A82">
        <v>102</v>
      </c>
      <c r="B82">
        <v>1</v>
      </c>
      <c r="C82">
        <v>7600</v>
      </c>
      <c r="D82">
        <v>30</v>
      </c>
      <c r="E82">
        <v>2</v>
      </c>
      <c r="F82" t="str">
        <f t="shared" si="3"/>
        <v>6801 and above</v>
      </c>
      <c r="G82" t="s">
        <v>17</v>
      </c>
      <c r="J82" t="str">
        <f t="shared" si="4"/>
        <v>6801 and above</v>
      </c>
      <c r="L82" t="str">
        <f t="shared" si="5"/>
        <v>31.7 and under</v>
      </c>
    </row>
    <row r="83" spans="1:12" x14ac:dyDescent="0.25">
      <c r="A83">
        <v>78</v>
      </c>
      <c r="B83">
        <v>1</v>
      </c>
      <c r="C83">
        <v>7600</v>
      </c>
      <c r="D83">
        <v>40</v>
      </c>
      <c r="E83">
        <v>1</v>
      </c>
      <c r="F83" t="str">
        <f t="shared" si="3"/>
        <v>6801 and above</v>
      </c>
      <c r="G83" t="s">
        <v>32</v>
      </c>
      <c r="J83" t="str">
        <f t="shared" si="4"/>
        <v>6801 and above</v>
      </c>
      <c r="L83" t="str">
        <f t="shared" si="5"/>
        <v>37.2 and above</v>
      </c>
    </row>
    <row r="84" spans="1:12" x14ac:dyDescent="0.25">
      <c r="A84">
        <v>31</v>
      </c>
      <c r="B84">
        <v>1</v>
      </c>
      <c r="C84">
        <v>7800</v>
      </c>
      <c r="D84">
        <v>38</v>
      </c>
      <c r="E84">
        <v>3</v>
      </c>
      <c r="F84" t="str">
        <f t="shared" si="3"/>
        <v>6801 and above</v>
      </c>
      <c r="G84" t="s">
        <v>32</v>
      </c>
      <c r="J84" t="str">
        <f t="shared" si="4"/>
        <v>6801 and above</v>
      </c>
      <c r="L84" t="str">
        <f t="shared" si="5"/>
        <v>37.2 and above</v>
      </c>
    </row>
    <row r="85" spans="1:12" x14ac:dyDescent="0.25">
      <c r="A85">
        <v>89</v>
      </c>
      <c r="B85">
        <v>1</v>
      </c>
      <c r="C85">
        <v>7800</v>
      </c>
      <c r="D85">
        <v>40</v>
      </c>
      <c r="E85">
        <v>2</v>
      </c>
      <c r="F85" t="str">
        <f t="shared" si="3"/>
        <v>6801 and above</v>
      </c>
      <c r="G85" t="s">
        <v>32</v>
      </c>
      <c r="J85" t="str">
        <f t="shared" si="4"/>
        <v>6801 and above</v>
      </c>
      <c r="L85" t="str">
        <f t="shared" si="5"/>
        <v>37.2 and above</v>
      </c>
    </row>
    <row r="86" spans="1:12" x14ac:dyDescent="0.25">
      <c r="A86">
        <v>291</v>
      </c>
      <c r="B86">
        <v>1</v>
      </c>
      <c r="C86">
        <v>8000</v>
      </c>
      <c r="D86">
        <v>30.5</v>
      </c>
      <c r="E86">
        <v>2</v>
      </c>
      <c r="F86" t="str">
        <f t="shared" si="3"/>
        <v>6801 and above</v>
      </c>
      <c r="G86" t="s">
        <v>17</v>
      </c>
      <c r="J86" t="str">
        <f t="shared" si="4"/>
        <v>6801 and above</v>
      </c>
      <c r="L86" t="str">
        <f t="shared" si="5"/>
        <v>31.7 and under</v>
      </c>
    </row>
    <row r="87" spans="1:12" x14ac:dyDescent="0.25">
      <c r="A87">
        <v>199</v>
      </c>
      <c r="B87">
        <v>1</v>
      </c>
      <c r="C87">
        <v>8000</v>
      </c>
      <c r="D87">
        <v>35.299999999999997</v>
      </c>
      <c r="E87">
        <v>1</v>
      </c>
      <c r="F87" t="str">
        <f t="shared" si="3"/>
        <v>6801 and above</v>
      </c>
      <c r="G87" t="s">
        <v>30</v>
      </c>
      <c r="J87" t="str">
        <f t="shared" si="4"/>
        <v>6801 and above</v>
      </c>
      <c r="L87" t="str">
        <f t="shared" si="5"/>
        <v>35.0 to 37.1</v>
      </c>
    </row>
    <row r="88" spans="1:12" x14ac:dyDescent="0.25">
      <c r="A88">
        <v>108</v>
      </c>
      <c r="B88">
        <v>1</v>
      </c>
      <c r="C88">
        <v>8000</v>
      </c>
      <c r="D88">
        <v>37</v>
      </c>
      <c r="E88">
        <v>1</v>
      </c>
      <c r="F88" t="str">
        <f t="shared" si="3"/>
        <v>6801 and above</v>
      </c>
      <c r="G88" t="s">
        <v>30</v>
      </c>
      <c r="J88" t="str">
        <f t="shared" si="4"/>
        <v>6801 and above</v>
      </c>
      <c r="L88" t="str">
        <f t="shared" si="5"/>
        <v>35.0 to 37.1</v>
      </c>
    </row>
    <row r="89" spans="1:12" x14ac:dyDescent="0.25">
      <c r="A89">
        <v>204</v>
      </c>
      <c r="B89">
        <v>1</v>
      </c>
      <c r="C89">
        <v>8000</v>
      </c>
      <c r="D89">
        <v>37.400000000000006</v>
      </c>
      <c r="E89">
        <v>1</v>
      </c>
      <c r="F89" t="str">
        <f t="shared" si="3"/>
        <v>6801 and above</v>
      </c>
      <c r="G89" t="s">
        <v>32</v>
      </c>
      <c r="J89" t="str">
        <f t="shared" si="4"/>
        <v>6801 and above</v>
      </c>
      <c r="L89" t="str">
        <f t="shared" si="5"/>
        <v>37.2 and above</v>
      </c>
    </row>
    <row r="90" spans="1:12" x14ac:dyDescent="0.25">
      <c r="A90">
        <v>251</v>
      </c>
      <c r="B90">
        <v>1</v>
      </c>
      <c r="C90">
        <v>8000</v>
      </c>
      <c r="D90">
        <v>40</v>
      </c>
      <c r="E90">
        <v>2</v>
      </c>
      <c r="F90" t="str">
        <f t="shared" si="3"/>
        <v>6801 and above</v>
      </c>
      <c r="G90" t="s">
        <v>32</v>
      </c>
      <c r="J90" t="str">
        <f t="shared" si="4"/>
        <v>6801 and above</v>
      </c>
      <c r="L90" t="str">
        <f t="shared" si="5"/>
        <v>37.2 and above</v>
      </c>
    </row>
  </sheetData>
  <sortState ref="A2:E90">
    <sortCondition ref="C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12" sqref="G12"/>
    </sheetView>
  </sheetViews>
  <sheetFormatPr defaultRowHeight="15" x14ac:dyDescent="0.25"/>
  <sheetData>
    <row r="1" spans="1:4" x14ac:dyDescent="0.25">
      <c r="D1" s="7" t="s">
        <v>20</v>
      </c>
    </row>
    <row r="2" spans="1:4" x14ac:dyDescent="0.25">
      <c r="A2">
        <v>3</v>
      </c>
      <c r="B2" t="str">
        <f t="shared" ref="B2:D10" si="0">IF(A2=3,"cell is 3","cell is not 3")</f>
        <v>cell is 3</v>
      </c>
      <c r="D2" s="6" t="s">
        <v>21</v>
      </c>
    </row>
    <row r="3" spans="1:4" x14ac:dyDescent="0.25">
      <c r="A3">
        <v>4</v>
      </c>
      <c r="B3" t="str">
        <f t="shared" ref="B3" si="1">IF(A3=3,"cell is 3","cell is not 3")</f>
        <v>cell is not 3</v>
      </c>
      <c r="D3" s="6" t="s">
        <v>22</v>
      </c>
    </row>
    <row r="4" spans="1:4" x14ac:dyDescent="0.25">
      <c r="A4">
        <v>5</v>
      </c>
      <c r="B4" t="str">
        <f t="shared" ref="B4" si="2">IF(A4=3,"cell is 3","cell is not 3")</f>
        <v>cell is not 3</v>
      </c>
      <c r="D4" s="6" t="s">
        <v>23</v>
      </c>
    </row>
    <row r="5" spans="1:4" x14ac:dyDescent="0.25">
      <c r="A5">
        <v>6</v>
      </c>
      <c r="B5" t="str">
        <f t="shared" ref="B5" si="3">IF(A5=3,"cell is 3","cell is not 3")</f>
        <v>cell is not 3</v>
      </c>
      <c r="D5" s="6" t="s">
        <v>24</v>
      </c>
    </row>
    <row r="6" spans="1:4" x14ac:dyDescent="0.25">
      <c r="A6">
        <v>3</v>
      </c>
      <c r="B6" t="str">
        <f t="shared" ref="B6" si="4">IF(A6=3,"cell is 3","cell is not 3")</f>
        <v>cell is 3</v>
      </c>
      <c r="D6" s="6" t="s">
        <v>25</v>
      </c>
    </row>
    <row r="7" spans="1:4" x14ac:dyDescent="0.25">
      <c r="A7">
        <v>4</v>
      </c>
      <c r="B7" t="str">
        <f t="shared" ref="B7" si="5">IF(A7=3,"cell is 3","cell is not 3")</f>
        <v>cell is not 3</v>
      </c>
      <c r="D7" s="6" t="s">
        <v>26</v>
      </c>
    </row>
    <row r="8" spans="1:4" x14ac:dyDescent="0.25">
      <c r="A8">
        <v>5</v>
      </c>
      <c r="B8" t="str">
        <f t="shared" ref="B8" si="6">IF(A8=3,"cell is 3","cell is not 3")</f>
        <v>cell is not 3</v>
      </c>
      <c r="D8" s="6" t="s">
        <v>27</v>
      </c>
    </row>
    <row r="9" spans="1:4" x14ac:dyDescent="0.25">
      <c r="A9">
        <v>6</v>
      </c>
      <c r="B9" t="str">
        <f t="shared" ref="B9" si="7">IF(A9=3,"cell is 3","cell is not 3")</f>
        <v>cell is not 3</v>
      </c>
      <c r="D9" s="6" t="s">
        <v>28</v>
      </c>
    </row>
    <row r="10" spans="1:4" x14ac:dyDescent="0.25">
      <c r="A10">
        <v>7</v>
      </c>
      <c r="B10" t="str">
        <f t="shared" ref="B10" si="8">IF(A10=3,"cell is 3","cell is not 3")</f>
        <v>cell is not 3</v>
      </c>
      <c r="D10" s="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of dec tree</vt:lpstr>
      <vt:lpstr>Sheet6</vt:lpstr>
      <vt:lpstr>Decision tree</vt:lpstr>
      <vt:lpstr>Data</vt:lpstr>
      <vt:lpstr>Sheet3</vt:lpstr>
      <vt:lpstr>If example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 Brain/Data/CREDITSAFE</dc:creator>
  <cp:lastModifiedBy>Alun Brain/Data/CREDITSAFE</cp:lastModifiedBy>
  <dcterms:created xsi:type="dcterms:W3CDTF">2015-01-05T07:55:38Z</dcterms:created>
  <dcterms:modified xsi:type="dcterms:W3CDTF">2015-01-05T16:24:33Z</dcterms:modified>
</cp:coreProperties>
</file>