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zurichinsurance-my.sharepoint.com/personal/alvaro_lopezcaro_zurich_com/Documents/Escritorio/Zurich projects/DCEP_Corpus/"/>
    </mc:Choice>
  </mc:AlternateContent>
  <xr:revisionPtr revIDLastSave="145" documentId="11_AD4DB114E441178AC67DF4C6D610CA08693EDF25" xr6:coauthVersionLast="47" xr6:coauthVersionMax="47" xr10:uidLastSave="{0E21D805-680D-4F92-AE42-378A77AF4DBD}"/>
  <bookViews>
    <workbookView xWindow="-110" yWindow="-110" windowWidth="19420" windowHeight="10420" activeTab="1" xr2:uid="{00000000-000D-0000-FFFF-FFFF00000000}"/>
  </bookViews>
  <sheets>
    <sheet name="Volumen" sheetId="2" r:id="rId1"/>
    <sheet name="Hoja1" sheetId="3" r:id="rId2"/>
  </sheets>
  <definedNames>
    <definedName name="DatosExternos_1" localSheetId="0" hidden="1">Volumen!$A$1:$C$26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G2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" i="3"/>
  <c r="C26" i="3"/>
  <c r="C27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M4" i="3"/>
  <c r="M5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3" i="3"/>
  <c r="M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8E6740-9250-4106-BD04-2B8FF5B9ABA6}" keepAlive="1" name="Consulta - Volumen" description="Conexión a la consulta 'Volumen' en el libro." type="5" refreshedVersion="8" background="1" saveData="1">
    <dbPr connection="Provider=Microsoft.Mashup.OleDb.1;Data Source=$Workbook$;Location=Volumen;Extended Properties=&quot;&quot;" command="SELECT * FROM [Volumen]"/>
  </connection>
</connections>
</file>

<file path=xl/sharedStrings.xml><?xml version="1.0" encoding="utf-8"?>
<sst xmlns="http://schemas.openxmlformats.org/spreadsheetml/2006/main" count="116" uniqueCount="39">
  <si>
    <t>https://ec.europa.eu/eurostat/statistics-explained/index.php?title=Glossary:Country_codes</t>
  </si>
  <si>
    <t>Column1</t>
  </si>
  <si>
    <t>Column3</t>
  </si>
  <si>
    <t>Column4</t>
  </si>
  <si>
    <t>DE</t>
  </si>
  <si>
    <t>mb</t>
  </si>
  <si>
    <t>EN</t>
  </si>
  <si>
    <t>BG</t>
  </si>
  <si>
    <t>CS</t>
  </si>
  <si>
    <t>DA</t>
  </si>
  <si>
    <t>EL</t>
  </si>
  <si>
    <t>ES</t>
  </si>
  <si>
    <t>ET</t>
  </si>
  <si>
    <t>FI</t>
  </si>
  <si>
    <t>FR</t>
  </si>
  <si>
    <t>GA</t>
  </si>
  <si>
    <t>HU</t>
  </si>
  <si>
    <t>IT</t>
  </si>
  <si>
    <t>LT</t>
  </si>
  <si>
    <t>LV</t>
  </si>
  <si>
    <t>MT</t>
  </si>
  <si>
    <t>NL</t>
  </si>
  <si>
    <t>PL</t>
  </si>
  <si>
    <t>PT</t>
  </si>
  <si>
    <t>RO</t>
  </si>
  <si>
    <t>SK</t>
  </si>
  <si>
    <t>SL</t>
  </si>
  <si>
    <t>SV</t>
  </si>
  <si>
    <t>TR</t>
  </si>
  <si>
    <t/>
  </si>
  <si>
    <t>0.37</t>
  </si>
  <si>
    <t>Country code</t>
  </si>
  <si>
    <t>File size (mb)</t>
  </si>
  <si>
    <t>Sum (XX - YY mb)</t>
  </si>
  <si>
    <t>Sum( XX - YY / YY - XX mb)</t>
  </si>
  <si>
    <t>GB</t>
  </si>
  <si>
    <t>MB</t>
  </si>
  <si>
    <t>TOTAL TRANSLATION COST</t>
  </si>
  <si>
    <t>PARTIAL (UNIDIRECTIONAL) TRANSLATION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</si>
</sst>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NumberFormat="1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5" xfId="0" applyBorder="1"/>
    <xf numFmtId="0" fontId="0" fillId="0" borderId="11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836316D-E6D0-490A-A316-DBD90D8044A5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3" name="Column3" tableColumnId="3"/>
      <queryTableField id="4" name="Column4" tableColumnId="4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34531-1DB1-4424-9F95-C741C6311206}" name="Volumen" displayName="Volumen" ref="A1:C26" tableType="queryTable" totalsRowShown="0">
  <autoFilter ref="A1:C26" xr:uid="{18F34531-1DB1-4424-9F95-C741C6311206}"/>
  <tableColumns count="3">
    <tableColumn id="1" xr3:uid="{CF388693-3D4D-418C-A67C-C27B559355D7}" uniqueName="1" name="Column1" queryTableFieldId="1" dataDxfId="1"/>
    <tableColumn id="3" xr3:uid="{E28BC6CE-61DB-4351-A145-B3422497C1AB}" uniqueName="3" name="Column3" queryTableFieldId="3"/>
    <tableColumn id="4" xr3:uid="{FB1F824D-0516-4E9A-B341-F380378B95A4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0614-A657-4868-AA05-3A86C7758DFD}">
  <dimension ref="A1:C26"/>
  <sheetViews>
    <sheetView topLeftCell="A6" workbookViewId="0">
      <selection activeCell="B2" sqref="B2:B25"/>
    </sheetView>
  </sheetViews>
  <sheetFormatPr baseColWidth="10" defaultRowHeight="14.5" x14ac:dyDescent="0.35"/>
  <cols>
    <col min="1" max="1" width="78.26953125" bestFit="1" customWidth="1"/>
    <col min="2" max="4" width="10.54296875" bestFit="1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s="2" t="s">
        <v>4</v>
      </c>
      <c r="B2" s="3">
        <v>594</v>
      </c>
      <c r="C2" s="2" t="s">
        <v>5</v>
      </c>
    </row>
    <row r="3" spans="1:3" x14ac:dyDescent="0.35">
      <c r="A3" s="2" t="s">
        <v>6</v>
      </c>
      <c r="B3" s="3">
        <v>637</v>
      </c>
      <c r="C3" s="2" t="s">
        <v>5</v>
      </c>
    </row>
    <row r="4" spans="1:3" x14ac:dyDescent="0.35">
      <c r="A4" s="2" t="s">
        <v>7</v>
      </c>
      <c r="B4" s="3">
        <v>395</v>
      </c>
      <c r="C4" s="2" t="s">
        <v>5</v>
      </c>
    </row>
    <row r="5" spans="1:3" x14ac:dyDescent="0.35">
      <c r="A5" s="2" t="s">
        <v>8</v>
      </c>
      <c r="B5" s="3">
        <v>312</v>
      </c>
      <c r="C5" s="2" t="s">
        <v>5</v>
      </c>
    </row>
    <row r="6" spans="1:3" x14ac:dyDescent="0.35">
      <c r="A6" s="2" t="s">
        <v>9</v>
      </c>
      <c r="B6" s="3">
        <v>515</v>
      </c>
      <c r="C6" s="2" t="s">
        <v>5</v>
      </c>
    </row>
    <row r="7" spans="1:3" x14ac:dyDescent="0.35">
      <c r="A7" s="2" t="s">
        <v>10</v>
      </c>
      <c r="B7" s="3">
        <v>980</v>
      </c>
      <c r="C7" s="2" t="s">
        <v>5</v>
      </c>
    </row>
    <row r="8" spans="1:3" x14ac:dyDescent="0.35">
      <c r="A8" s="2" t="s">
        <v>11</v>
      </c>
      <c r="B8" s="3">
        <v>585</v>
      </c>
      <c r="C8" s="2" t="s">
        <v>5</v>
      </c>
    </row>
    <row r="9" spans="1:3" x14ac:dyDescent="0.35">
      <c r="A9" s="2" t="s">
        <v>12</v>
      </c>
      <c r="B9" s="3">
        <v>289</v>
      </c>
      <c r="C9" s="2" t="s">
        <v>5</v>
      </c>
    </row>
    <row r="10" spans="1:3" x14ac:dyDescent="0.35">
      <c r="A10" s="2" t="s">
        <v>13</v>
      </c>
      <c r="B10" s="3">
        <v>536</v>
      </c>
      <c r="C10" s="2" t="s">
        <v>5</v>
      </c>
    </row>
    <row r="11" spans="1:3" x14ac:dyDescent="0.35">
      <c r="A11" s="2" t="s">
        <v>14</v>
      </c>
      <c r="B11" s="3">
        <v>638</v>
      </c>
      <c r="C11" s="2" t="s">
        <v>5</v>
      </c>
    </row>
    <row r="12" spans="1:3" x14ac:dyDescent="0.35">
      <c r="A12" s="2" t="s">
        <v>15</v>
      </c>
      <c r="B12" s="3">
        <v>766</v>
      </c>
      <c r="C12" s="2" t="s">
        <v>5</v>
      </c>
    </row>
    <row r="13" spans="1:3" x14ac:dyDescent="0.35">
      <c r="A13" s="2" t="s">
        <v>16</v>
      </c>
      <c r="B13" s="3">
        <v>346</v>
      </c>
      <c r="C13" s="2" t="s">
        <v>5</v>
      </c>
    </row>
    <row r="14" spans="1:3" x14ac:dyDescent="0.35">
      <c r="A14" s="2" t="s">
        <v>17</v>
      </c>
      <c r="B14" s="3">
        <v>590</v>
      </c>
      <c r="C14" s="2" t="s">
        <v>5</v>
      </c>
    </row>
    <row r="15" spans="1:3" x14ac:dyDescent="0.35">
      <c r="A15" s="2" t="s">
        <v>18</v>
      </c>
      <c r="B15" s="3">
        <v>301</v>
      </c>
      <c r="C15" s="2" t="s">
        <v>5</v>
      </c>
    </row>
    <row r="16" spans="1:3" x14ac:dyDescent="0.35">
      <c r="A16" s="2" t="s">
        <v>19</v>
      </c>
      <c r="B16" s="3">
        <v>303</v>
      </c>
      <c r="C16" s="2" t="s">
        <v>5</v>
      </c>
    </row>
    <row r="17" spans="1:3" x14ac:dyDescent="0.35">
      <c r="A17" s="2" t="s">
        <v>20</v>
      </c>
      <c r="B17" s="3">
        <v>289</v>
      </c>
      <c r="C17" s="2" t="s">
        <v>5</v>
      </c>
    </row>
    <row r="18" spans="1:3" x14ac:dyDescent="0.35">
      <c r="A18" s="2" t="s">
        <v>21</v>
      </c>
      <c r="B18" s="3">
        <v>563</v>
      </c>
      <c r="C18" s="2" t="s">
        <v>5</v>
      </c>
    </row>
    <row r="19" spans="1:3" x14ac:dyDescent="0.35">
      <c r="A19" s="2" t="s">
        <v>22</v>
      </c>
      <c r="B19" s="3">
        <v>330</v>
      </c>
      <c r="C19" s="2" t="s">
        <v>5</v>
      </c>
    </row>
    <row r="20" spans="1:3" x14ac:dyDescent="0.35">
      <c r="A20" s="2" t="s">
        <v>23</v>
      </c>
      <c r="B20" s="3">
        <v>563</v>
      </c>
      <c r="C20" s="2" t="s">
        <v>5</v>
      </c>
    </row>
    <row r="21" spans="1:3" x14ac:dyDescent="0.35">
      <c r="A21" s="2" t="s">
        <v>24</v>
      </c>
      <c r="B21" s="3">
        <v>250</v>
      </c>
      <c r="C21" s="2" t="s">
        <v>5</v>
      </c>
    </row>
    <row r="22" spans="1:3" x14ac:dyDescent="0.35">
      <c r="A22" s="2" t="s">
        <v>25</v>
      </c>
      <c r="B22" s="3">
        <v>311</v>
      </c>
      <c r="C22" s="2" t="s">
        <v>5</v>
      </c>
    </row>
    <row r="23" spans="1:3" x14ac:dyDescent="0.35">
      <c r="A23" s="2" t="s">
        <v>26</v>
      </c>
      <c r="B23" s="3">
        <v>283</v>
      </c>
      <c r="C23" s="2" t="s">
        <v>5</v>
      </c>
    </row>
    <row r="24" spans="1:3" x14ac:dyDescent="0.35">
      <c r="A24" s="2" t="s">
        <v>27</v>
      </c>
      <c r="B24" s="3">
        <v>535</v>
      </c>
      <c r="C24" s="2" t="s">
        <v>5</v>
      </c>
    </row>
    <row r="25" spans="1:3" x14ac:dyDescent="0.35">
      <c r="A25" s="2" t="s">
        <v>28</v>
      </c>
      <c r="B25" s="4" t="s">
        <v>30</v>
      </c>
      <c r="C25" s="2" t="s">
        <v>5</v>
      </c>
    </row>
    <row r="26" spans="1:3" x14ac:dyDescent="0.35">
      <c r="A26" s="1" t="s">
        <v>0</v>
      </c>
      <c r="C26" s="1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918-A707-46CB-848F-719F2F744C56}">
  <dimension ref="A1:M28"/>
  <sheetViews>
    <sheetView tabSelected="1" topLeftCell="A10" workbookViewId="0">
      <selection activeCell="F32" sqref="F32"/>
    </sheetView>
  </sheetViews>
  <sheetFormatPr baseColWidth="10" defaultRowHeight="14.5" x14ac:dyDescent="0.35"/>
  <cols>
    <col min="1" max="1" width="11.90625" bestFit="1" customWidth="1"/>
    <col min="2" max="2" width="11.6328125" bestFit="1" customWidth="1"/>
    <col min="3" max="3" width="14.90625" bestFit="1" customWidth="1"/>
    <col min="5" max="5" width="12" bestFit="1" customWidth="1"/>
    <col min="6" max="6" width="11.6328125" bestFit="1" customWidth="1"/>
    <col min="7" max="7" width="22.7265625" bestFit="1" customWidth="1"/>
  </cols>
  <sheetData>
    <row r="1" spans="1:13" ht="15" thickBot="1" x14ac:dyDescent="0.4">
      <c r="A1" s="16" t="s">
        <v>31</v>
      </c>
      <c r="B1" s="16" t="s">
        <v>32</v>
      </c>
      <c r="C1" s="17" t="s">
        <v>33</v>
      </c>
      <c r="E1" s="16" t="s">
        <v>31</v>
      </c>
      <c r="F1" s="16" t="s">
        <v>32</v>
      </c>
      <c r="G1" s="17" t="s">
        <v>34</v>
      </c>
    </row>
    <row r="2" spans="1:13" x14ac:dyDescent="0.35">
      <c r="A2" s="14" t="s">
        <v>7</v>
      </c>
      <c r="B2" s="15">
        <v>395</v>
      </c>
      <c r="C2">
        <f>(24-M2)*B2</f>
        <v>9085</v>
      </c>
      <c r="D2" s="5"/>
      <c r="E2" s="14" t="s">
        <v>7</v>
      </c>
      <c r="F2" s="15">
        <v>395</v>
      </c>
      <c r="G2">
        <f>23*F2</f>
        <v>9085</v>
      </c>
      <c r="M2">
        <f>1</f>
        <v>1</v>
      </c>
    </row>
    <row r="3" spans="1:13" x14ac:dyDescent="0.35">
      <c r="A3" s="12" t="s">
        <v>8</v>
      </c>
      <c r="B3" s="13">
        <v>312</v>
      </c>
      <c r="C3">
        <f t="shared" ref="C3:C25" si="0">(24-M3)*B3</f>
        <v>6864</v>
      </c>
      <c r="D3" s="5"/>
      <c r="E3" s="12" t="s">
        <v>8</v>
      </c>
      <c r="F3" s="13">
        <v>312</v>
      </c>
      <c r="G3">
        <f t="shared" ref="G3:G25" si="1">23*F3</f>
        <v>7176</v>
      </c>
      <c r="M3">
        <f>M2+1</f>
        <v>2</v>
      </c>
    </row>
    <row r="4" spans="1:13" x14ac:dyDescent="0.35">
      <c r="A4" s="10" t="s">
        <v>9</v>
      </c>
      <c r="B4" s="11">
        <v>515</v>
      </c>
      <c r="C4">
        <f t="shared" si="0"/>
        <v>10815</v>
      </c>
      <c r="D4" s="5"/>
      <c r="E4" s="10" t="s">
        <v>9</v>
      </c>
      <c r="F4" s="11">
        <v>515</v>
      </c>
      <c r="G4">
        <f t="shared" si="1"/>
        <v>11845</v>
      </c>
      <c r="M4">
        <f t="shared" ref="M4:M25" si="2">M3+1</f>
        <v>3</v>
      </c>
    </row>
    <row r="5" spans="1:13" x14ac:dyDescent="0.35">
      <c r="A5" s="10" t="s">
        <v>4</v>
      </c>
      <c r="B5" s="11">
        <v>594</v>
      </c>
      <c r="C5">
        <f t="shared" si="0"/>
        <v>11880</v>
      </c>
      <c r="D5" s="5"/>
      <c r="E5" s="10" t="s">
        <v>4</v>
      </c>
      <c r="F5" s="11">
        <v>594</v>
      </c>
      <c r="G5">
        <f t="shared" si="1"/>
        <v>13662</v>
      </c>
      <c r="M5">
        <f t="shared" si="2"/>
        <v>4</v>
      </c>
    </row>
    <row r="6" spans="1:13" x14ac:dyDescent="0.35">
      <c r="A6" s="8" t="s">
        <v>10</v>
      </c>
      <c r="B6" s="9">
        <v>980</v>
      </c>
      <c r="C6">
        <f t="shared" si="0"/>
        <v>18620</v>
      </c>
      <c r="D6" s="5"/>
      <c r="E6" s="8" t="s">
        <v>10</v>
      </c>
      <c r="F6" s="9">
        <v>980</v>
      </c>
      <c r="G6">
        <f t="shared" si="1"/>
        <v>22540</v>
      </c>
      <c r="M6">
        <f t="shared" si="2"/>
        <v>5</v>
      </c>
    </row>
    <row r="7" spans="1:13" x14ac:dyDescent="0.35">
      <c r="A7" s="10" t="s">
        <v>6</v>
      </c>
      <c r="B7" s="11">
        <v>637</v>
      </c>
      <c r="C7">
        <f t="shared" si="0"/>
        <v>11466</v>
      </c>
      <c r="D7" s="5"/>
      <c r="E7" s="10" t="s">
        <v>6</v>
      </c>
      <c r="F7" s="11">
        <v>637</v>
      </c>
      <c r="G7">
        <f t="shared" si="1"/>
        <v>14651</v>
      </c>
      <c r="M7">
        <f t="shared" si="2"/>
        <v>6</v>
      </c>
    </row>
    <row r="8" spans="1:13" x14ac:dyDescent="0.35">
      <c r="A8" s="10" t="s">
        <v>11</v>
      </c>
      <c r="B8" s="11">
        <v>585</v>
      </c>
      <c r="C8">
        <f t="shared" si="0"/>
        <v>9945</v>
      </c>
      <c r="D8" s="5"/>
      <c r="E8" s="10" t="s">
        <v>11</v>
      </c>
      <c r="F8" s="11">
        <v>585</v>
      </c>
      <c r="G8">
        <f t="shared" si="1"/>
        <v>13455</v>
      </c>
      <c r="M8">
        <f t="shared" si="2"/>
        <v>7</v>
      </c>
    </row>
    <row r="9" spans="1:13" x14ac:dyDescent="0.35">
      <c r="A9" s="12" t="s">
        <v>12</v>
      </c>
      <c r="B9" s="13">
        <v>289</v>
      </c>
      <c r="C9">
        <f t="shared" si="0"/>
        <v>4624</v>
      </c>
      <c r="D9" s="5"/>
      <c r="E9" s="12" t="s">
        <v>12</v>
      </c>
      <c r="F9" s="13">
        <v>289</v>
      </c>
      <c r="G9">
        <f t="shared" si="1"/>
        <v>6647</v>
      </c>
      <c r="M9">
        <f t="shared" si="2"/>
        <v>8</v>
      </c>
    </row>
    <row r="10" spans="1:13" x14ac:dyDescent="0.35">
      <c r="A10" s="10" t="s">
        <v>13</v>
      </c>
      <c r="B10" s="11">
        <v>536</v>
      </c>
      <c r="C10">
        <f t="shared" si="0"/>
        <v>8040</v>
      </c>
      <c r="D10" s="5"/>
      <c r="E10" s="10" t="s">
        <v>13</v>
      </c>
      <c r="F10" s="11">
        <v>536</v>
      </c>
      <c r="G10">
        <f t="shared" si="1"/>
        <v>12328</v>
      </c>
      <c r="M10">
        <f t="shared" si="2"/>
        <v>9</v>
      </c>
    </row>
    <row r="11" spans="1:13" x14ac:dyDescent="0.35">
      <c r="A11" s="10" t="s">
        <v>14</v>
      </c>
      <c r="B11" s="11">
        <v>638</v>
      </c>
      <c r="C11">
        <f t="shared" si="0"/>
        <v>8932</v>
      </c>
      <c r="D11" s="5"/>
      <c r="E11" s="10" t="s">
        <v>14</v>
      </c>
      <c r="F11" s="11">
        <v>638</v>
      </c>
      <c r="G11">
        <f t="shared" si="1"/>
        <v>14674</v>
      </c>
      <c r="M11">
        <f t="shared" si="2"/>
        <v>10</v>
      </c>
    </row>
    <row r="12" spans="1:13" x14ac:dyDescent="0.35">
      <c r="A12" s="10" t="s">
        <v>15</v>
      </c>
      <c r="B12" s="11">
        <v>766</v>
      </c>
      <c r="C12">
        <f t="shared" si="0"/>
        <v>9958</v>
      </c>
      <c r="D12" s="5"/>
      <c r="E12" s="10" t="s">
        <v>15</v>
      </c>
      <c r="F12" s="11">
        <v>766</v>
      </c>
      <c r="G12">
        <f t="shared" si="1"/>
        <v>17618</v>
      </c>
      <c r="M12">
        <f t="shared" si="2"/>
        <v>11</v>
      </c>
    </row>
    <row r="13" spans="1:13" x14ac:dyDescent="0.35">
      <c r="A13" s="12" t="s">
        <v>16</v>
      </c>
      <c r="B13" s="13">
        <v>346</v>
      </c>
      <c r="C13">
        <f t="shared" si="0"/>
        <v>4152</v>
      </c>
      <c r="D13" s="5"/>
      <c r="E13" s="12" t="s">
        <v>16</v>
      </c>
      <c r="F13" s="13">
        <v>346</v>
      </c>
      <c r="G13">
        <f t="shared" si="1"/>
        <v>7958</v>
      </c>
      <c r="M13">
        <f t="shared" si="2"/>
        <v>12</v>
      </c>
    </row>
    <row r="14" spans="1:13" x14ac:dyDescent="0.35">
      <c r="A14" s="10" t="s">
        <v>17</v>
      </c>
      <c r="B14" s="11">
        <v>590</v>
      </c>
      <c r="C14">
        <f t="shared" si="0"/>
        <v>6490</v>
      </c>
      <c r="D14" s="5"/>
      <c r="E14" s="10" t="s">
        <v>17</v>
      </c>
      <c r="F14" s="11">
        <v>590</v>
      </c>
      <c r="G14">
        <f t="shared" si="1"/>
        <v>13570</v>
      </c>
      <c r="M14">
        <f t="shared" si="2"/>
        <v>13</v>
      </c>
    </row>
    <row r="15" spans="1:13" x14ac:dyDescent="0.35">
      <c r="A15" s="12" t="s">
        <v>18</v>
      </c>
      <c r="B15" s="13">
        <v>301</v>
      </c>
      <c r="C15">
        <f t="shared" si="0"/>
        <v>3010</v>
      </c>
      <c r="D15" s="5"/>
      <c r="E15" s="12" t="s">
        <v>18</v>
      </c>
      <c r="F15" s="13">
        <v>301</v>
      </c>
      <c r="G15">
        <f t="shared" si="1"/>
        <v>6923</v>
      </c>
      <c r="M15">
        <f t="shared" si="2"/>
        <v>14</v>
      </c>
    </row>
    <row r="16" spans="1:13" x14ac:dyDescent="0.35">
      <c r="A16" s="12" t="s">
        <v>19</v>
      </c>
      <c r="B16" s="13">
        <v>303</v>
      </c>
      <c r="C16">
        <f t="shared" si="0"/>
        <v>2727</v>
      </c>
      <c r="D16" s="5"/>
      <c r="E16" s="12" t="s">
        <v>19</v>
      </c>
      <c r="F16" s="13">
        <v>303</v>
      </c>
      <c r="G16">
        <f t="shared" si="1"/>
        <v>6969</v>
      </c>
      <c r="M16">
        <f t="shared" si="2"/>
        <v>15</v>
      </c>
    </row>
    <row r="17" spans="1:13" x14ac:dyDescent="0.35">
      <c r="A17" s="12" t="s">
        <v>20</v>
      </c>
      <c r="B17" s="13">
        <v>289</v>
      </c>
      <c r="C17">
        <f t="shared" si="0"/>
        <v>2312</v>
      </c>
      <c r="D17" s="5"/>
      <c r="E17" s="12" t="s">
        <v>20</v>
      </c>
      <c r="F17" s="13">
        <v>289</v>
      </c>
      <c r="G17">
        <f t="shared" si="1"/>
        <v>6647</v>
      </c>
      <c r="M17">
        <f t="shared" si="2"/>
        <v>16</v>
      </c>
    </row>
    <row r="18" spans="1:13" x14ac:dyDescent="0.35">
      <c r="A18" s="10" t="s">
        <v>21</v>
      </c>
      <c r="B18" s="11">
        <v>563</v>
      </c>
      <c r="C18">
        <f t="shared" si="0"/>
        <v>3941</v>
      </c>
      <c r="D18" s="5"/>
      <c r="E18" s="10" t="s">
        <v>21</v>
      </c>
      <c r="F18" s="11">
        <v>563</v>
      </c>
      <c r="G18">
        <f t="shared" si="1"/>
        <v>12949</v>
      </c>
      <c r="M18">
        <f t="shared" si="2"/>
        <v>17</v>
      </c>
    </row>
    <row r="19" spans="1:13" x14ac:dyDescent="0.35">
      <c r="A19" s="12" t="s">
        <v>22</v>
      </c>
      <c r="B19" s="13">
        <v>330</v>
      </c>
      <c r="C19">
        <f t="shared" si="0"/>
        <v>1980</v>
      </c>
      <c r="D19" s="5"/>
      <c r="E19" s="12" t="s">
        <v>22</v>
      </c>
      <c r="F19" s="13">
        <v>330</v>
      </c>
      <c r="G19">
        <f t="shared" si="1"/>
        <v>7590</v>
      </c>
      <c r="M19">
        <f t="shared" si="2"/>
        <v>18</v>
      </c>
    </row>
    <row r="20" spans="1:13" x14ac:dyDescent="0.35">
      <c r="A20" s="10" t="s">
        <v>23</v>
      </c>
      <c r="B20" s="11">
        <v>563</v>
      </c>
      <c r="C20">
        <f t="shared" si="0"/>
        <v>2815</v>
      </c>
      <c r="D20" s="5"/>
      <c r="E20" s="10" t="s">
        <v>23</v>
      </c>
      <c r="F20" s="11">
        <v>563</v>
      </c>
      <c r="G20">
        <f t="shared" si="1"/>
        <v>12949</v>
      </c>
      <c r="M20">
        <f t="shared" si="2"/>
        <v>19</v>
      </c>
    </row>
    <row r="21" spans="1:13" x14ac:dyDescent="0.35">
      <c r="A21" s="12" t="s">
        <v>24</v>
      </c>
      <c r="B21" s="13">
        <v>250</v>
      </c>
      <c r="C21">
        <f t="shared" si="0"/>
        <v>1000</v>
      </c>
      <c r="D21" s="5"/>
      <c r="E21" s="12" t="s">
        <v>24</v>
      </c>
      <c r="F21" s="13">
        <v>250</v>
      </c>
      <c r="G21">
        <f t="shared" si="1"/>
        <v>5750</v>
      </c>
      <c r="M21">
        <f t="shared" si="2"/>
        <v>20</v>
      </c>
    </row>
    <row r="22" spans="1:13" x14ac:dyDescent="0.35">
      <c r="A22" s="12" t="s">
        <v>25</v>
      </c>
      <c r="B22" s="13">
        <v>311</v>
      </c>
      <c r="C22">
        <f t="shared" si="0"/>
        <v>933</v>
      </c>
      <c r="D22" s="5"/>
      <c r="E22" s="12" t="s">
        <v>25</v>
      </c>
      <c r="F22" s="13">
        <v>311</v>
      </c>
      <c r="G22">
        <f t="shared" si="1"/>
        <v>7153</v>
      </c>
      <c r="M22">
        <f t="shared" si="2"/>
        <v>21</v>
      </c>
    </row>
    <row r="23" spans="1:13" x14ac:dyDescent="0.35">
      <c r="A23" s="12" t="s">
        <v>26</v>
      </c>
      <c r="B23" s="13">
        <v>283</v>
      </c>
      <c r="C23">
        <f t="shared" si="0"/>
        <v>566</v>
      </c>
      <c r="D23" s="5"/>
      <c r="E23" s="12" t="s">
        <v>26</v>
      </c>
      <c r="F23" s="13">
        <v>283</v>
      </c>
      <c r="G23">
        <f t="shared" si="1"/>
        <v>6509</v>
      </c>
      <c r="M23">
        <f t="shared" si="2"/>
        <v>22</v>
      </c>
    </row>
    <row r="24" spans="1:13" x14ac:dyDescent="0.35">
      <c r="A24" s="10" t="s">
        <v>27</v>
      </c>
      <c r="B24" s="11">
        <v>535</v>
      </c>
      <c r="C24">
        <f t="shared" si="0"/>
        <v>535</v>
      </c>
      <c r="D24" s="5"/>
      <c r="E24" s="10" t="s">
        <v>27</v>
      </c>
      <c r="F24" s="11">
        <v>535</v>
      </c>
      <c r="G24">
        <f t="shared" si="1"/>
        <v>12305</v>
      </c>
      <c r="M24">
        <f t="shared" si="2"/>
        <v>23</v>
      </c>
    </row>
    <row r="25" spans="1:13" ht="15" thickBot="1" x14ac:dyDescent="0.4">
      <c r="A25" s="6" t="s">
        <v>28</v>
      </c>
      <c r="B25" s="7" t="s">
        <v>30</v>
      </c>
      <c r="C25" s="18">
        <v>0</v>
      </c>
      <c r="D25" s="5"/>
      <c r="E25" s="6" t="s">
        <v>28</v>
      </c>
      <c r="F25" s="7" t="s">
        <v>30</v>
      </c>
      <c r="G25">
        <v>0</v>
      </c>
      <c r="M25">
        <f t="shared" si="2"/>
        <v>24</v>
      </c>
    </row>
    <row r="26" spans="1:13" ht="15" thickBot="1" x14ac:dyDescent="0.4">
      <c r="C26">
        <f>SUM(C2:C25)</f>
        <v>140690</v>
      </c>
      <c r="D26" t="s">
        <v>36</v>
      </c>
      <c r="G26">
        <f>SUM(G2:G25)</f>
        <v>250953</v>
      </c>
      <c r="H26" t="s">
        <v>36</v>
      </c>
    </row>
    <row r="27" spans="1:13" x14ac:dyDescent="0.35">
      <c r="C27" s="19">
        <f>C26/1024</f>
        <v>137.392578125</v>
      </c>
      <c r="D27" s="20" t="s">
        <v>35</v>
      </c>
      <c r="E27" s="21"/>
      <c r="F27" s="21"/>
      <c r="G27" s="20">
        <f>G26/1024</f>
        <v>245.0712890625</v>
      </c>
      <c r="H27" s="22" t="s">
        <v>35</v>
      </c>
    </row>
    <row r="28" spans="1:13" ht="15" thickBot="1" x14ac:dyDescent="0.4">
      <c r="C28" s="23" t="s">
        <v>38</v>
      </c>
      <c r="D28" s="24"/>
      <c r="E28" s="24"/>
      <c r="F28" s="24"/>
      <c r="G28" s="17" t="s">
        <v>37</v>
      </c>
      <c r="H28" s="2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h Y H C V o a Y M I + m A A A A 9 g A A A B I A H A B D b 2 5 m a W c v U G F j a 2 F n Z S 5 4 b W w g o h g A K K A U A A A A A A A A A A A A A A A A A A A A A A A A A A A A h Y + x D o I w G I R f h X S n L T U x S H 7 K Y N w k M S E x r k 2 p 0 A j F 0 G J 5 N w c f y V c Q o 6 i b 4 9 1 9 l 9 z d r z f I x r Y J L q q 3 u j M p i j B F g T K y K 7 W p U j S 4 Y x i j j M N O y J O o V D D B x i a j 1 S m q n T s n h H j v s V / g r q 8 I o z Q i h 3 x b y F q 1 I t T G O m G k Q p 9 W + b + F O O x f Y z j D E Y 3 x K l 5 i C m Q 2 I d f m C 7 B p 7 z P 9 M W E 9 N G 7 o F V c 2 3 B R A Z g n k / Y E / A F B L A w Q U A A I A C A C F g c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Y H C V v u Z 2 n w m A Q A A v g E A A B M A H A B G b 3 J t d W x h c y 9 T Z W N 0 a W 9 u M S 5 t I K I Y A C i g F A A A A A A A A A A A A A A A A A A A A A A A A A A A A H W Q U U v D M B D H 3 w v 9 D k d 8 2 S A W N q c P j j 6 M t M J g 2 O n q H m Z E u u z c I m 1 S k n R s j H 1 3 M z t R Q f N y l / 8 v d / n f W R R O a g W z N v a G Y R A G d l M Y X M F c l 0 2 F C m I o 0 Y U B + J M Z u f 5 U m N 1 G i R Y n 7 j p 3 s s S I a e X 8 x X Y I u + V P F o 3 l o 8 l 8 9 J h F k 2 y a L p j P e K Y w M X K L c A m L x k i x g b G y j S m U Q J 5 a Y a T T R m p + Z r X R 7 9 6 W 5 Q l L p 6 9 M m 7 q x / G w q c j t H u v Q 5 w V J W 0 q G J C R A K 7 E S V j Q c U U i X 0 S q p 1 3 O t f 9 y k 8 N N r h z O 1 L j L / T 6 F 4 r f O n S d r g L k s t a g y i q p S x W m v g x 8 2 L p X + X e o X 3 T p m r b 5 / s a b a d d B T 0 c S K v 2 / P f O E 3 C 4 c 0 c K X 3 r / H / 3 K 6 2 P l b g b R q d 8 P M P h V c O y G g V R / G x x + A F B L A Q I t A B Q A A g A I A I W B w l a G m D C P p g A A A P Y A A A A S A A A A A A A A A A A A A A A A A A A A A A B D b 2 5 m a W c v U G F j a 2 F n Z S 5 4 b W x Q S w E C L Q A U A A I A C A C F g c J W D 8 r p q 6 Q A A A D p A A A A E w A A A A A A A A A A A A A A A A D y A A A A W 0 N v b n R l b n R f V H l w Z X N d L n h t b F B L A Q I t A B Q A A g A I A I W B w l b 7 m d p 8 J g E A A L 4 B A A A T A A A A A A A A A A A A A A A A A O M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J A A A A A A A A Q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1 b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9 s d W 1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l Q x N D o x M j o x M S 4 4 N T M 2 N T Y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x 1 b W V u L 0 F 1 d G 9 S Z W 1 v d m V k Q 2 9 s d W 1 u c z E u e 0 N v b H V t b j E s M H 0 m c X V v d D s s J n F 1 b 3 Q 7 U 2 V j d G l v b j E v V m 9 s d W 1 l b i 9 B d X R v U m V t b 3 Z l Z E N v b H V t b n M x L n t D b 2 x 1 b W 4 y L D F 9 J n F 1 b 3 Q 7 L C Z x d W 9 0 O 1 N l Y 3 R p b 2 4 x L 1 Z v b H V t Z W 4 v Q X V 0 b 1 J l b W 9 2 Z W R D b 2 x 1 b W 5 z M S 5 7 Q 2 9 s d W 1 u M y w y f S Z x d W 9 0 O y w m c X V v d D t T Z W N 0 a W 9 u M S 9 W b 2 x 1 b W V u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m 9 s d W 1 l b i 9 B d X R v U m V t b 3 Z l Z E N v b H V t b n M x L n t D b 2 x 1 b W 4 x L D B 9 J n F 1 b 3 Q 7 L C Z x d W 9 0 O 1 N l Y 3 R p b 2 4 x L 1 Z v b H V t Z W 4 v Q X V 0 b 1 J l b W 9 2 Z W R D b 2 x 1 b W 5 z M S 5 7 Q 2 9 s d W 1 u M i w x f S Z x d W 9 0 O y w m c X V v d D t T Z W N 0 a W 9 u M S 9 W b 2 x 1 b W V u L 0 F 1 d G 9 S Z W 1 v d m V k Q 2 9 s d W 1 u c z E u e 0 N v b H V t b j M s M n 0 m c X V v d D s s J n F 1 b 3 Q 7 U 2 V j d G l v b j E v V m 9 s d W 1 l b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x 1 b W V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V t Z W 4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D H 2 + I N w t Z F k / T U H e l u t 4 g A A A A A A g A A A A A A A 2 Y A A M A A A A A Q A A A A h j u y Y U V T b u h P z N k a v C d A Z g A A A A A E g A A A o A A A A B A A A A D 6 7 T y a y z p E 4 o N F h F i I k j n / U A A A A I r M 2 K T Q o 4 h o C T L M s + Q 9 m 7 o W S J c k 7 J 0 W S a M v e E C c 6 z X J 9 e 1 q 4 X G S J a P t X 2 p 8 p P 9 E S q x R P s U G c s c W d 3 P I 1 J i p 9 v B D u Z d 0 d h S s F W W F d L h 5 X h e r F A A A A A l M C R 8 4 6 6 H m i 7 z 8 y 8 6 H a l M k x k 7 R < / D a t a M a s h u p > 
</file>

<file path=customXml/itemProps1.xml><?xml version="1.0" encoding="utf-8"?>
<ds:datastoreItem xmlns:ds="http://schemas.openxmlformats.org/officeDocument/2006/customXml" ds:itemID="{73C3A021-1DC5-4AB8-9F8C-0CD1A815F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Volumen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Lopez Caro</dc:creator>
  <cp:lastModifiedBy>Alvaro Lopez Caro</cp:lastModifiedBy>
  <dcterms:created xsi:type="dcterms:W3CDTF">2015-06-05T18:19:34Z</dcterms:created>
  <dcterms:modified xsi:type="dcterms:W3CDTF">2023-06-02T14:58:11Z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7ed875-cb67-40d7-9ea6-a804b08b1148_Enabled">
    <vt:lpwstr>true</vt:lpwstr>
  </property>
  <property fmtid="{D5CDD505-2E9C-101B-9397-08002B2CF9AE}" pid="3" name="MSIP_Label_9a7ed875-cb67-40d7-9ea6-a804b08b1148_SetDate">
    <vt:lpwstr>2023-06-02T14:58:11Z</vt:lpwstr>
  </property>
  <property fmtid="{D5CDD505-2E9C-101B-9397-08002B2CF9AE}" pid="4" name="MSIP_Label_9a7ed875-cb67-40d7-9ea6-a804b08b1148_Method">
    <vt:lpwstr>Privileged</vt:lpwstr>
  </property>
  <property fmtid="{D5CDD505-2E9C-101B-9397-08002B2CF9AE}" pid="5" name="MSIP_Label_9a7ed875-cb67-40d7-9ea6-a804b08b1148_Name">
    <vt:lpwstr>9a7ed875-cb67-40d7-9ea6-a804b08b1148</vt:lpwstr>
  </property>
  <property fmtid="{D5CDD505-2E9C-101B-9397-08002B2CF9AE}" pid="6" name="MSIP_Label_9a7ed875-cb67-40d7-9ea6-a804b08b1148_SiteId">
    <vt:lpwstr>473672ba-cd07-4371-a2ae-788b4c61840e</vt:lpwstr>
  </property>
  <property fmtid="{D5CDD505-2E9C-101B-9397-08002B2CF9AE}" pid="7" name="MSIP_Label_9a7ed875-cb67-40d7-9ea6-a804b08b1148_ActionId">
    <vt:lpwstr>8024367b-ea30-4296-8ba6-ba4bc4b76efe</vt:lpwstr>
  </property>
  <property fmtid="{D5CDD505-2E9C-101B-9397-08002B2CF9AE}" pid="8" name="MSIP_Label_9a7ed875-cb67-40d7-9ea6-a804b08b1148_ContentBits">
    <vt:lpwstr>0</vt:lpwstr>
  </property>
</Properties>
</file>