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10\Documents\PRIMERO D\"/>
    </mc:Choice>
  </mc:AlternateContent>
  <bookViews>
    <workbookView xWindow="0" yWindow="0" windowWidth="20490" windowHeight="7620" activeTab="2"/>
  </bookViews>
  <sheets>
    <sheet name="Hoja1" sheetId="1" r:id="rId1"/>
    <sheet name="Hoja4" sheetId="5" r:id="rId2"/>
    <sheet name="Hoja5" sheetId="6" r:id="rId3"/>
    <sheet name="VENTA" sheetId="2" r:id="rId4"/>
    <sheet name="Hoja3" sheetId="3" r:id="rId5"/>
    <sheet name="Hoja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7" i="6"/>
  <c r="E5" i="6"/>
  <c r="E6" i="5"/>
  <c r="E4" i="5"/>
  <c r="E2" i="5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7" i="2" l="1"/>
  <c r="D6" i="2"/>
  <c r="D5" i="2"/>
  <c r="D4" i="2"/>
  <c r="D3" i="2"/>
  <c r="D2" i="2"/>
  <c r="C18" i="1" l="1"/>
  <c r="C20" i="1"/>
  <c r="C19" i="1"/>
  <c r="C17" i="1"/>
</calcChain>
</file>

<file path=xl/sharedStrings.xml><?xml version="1.0" encoding="utf-8"?>
<sst xmlns="http://schemas.openxmlformats.org/spreadsheetml/2006/main" count="86" uniqueCount="64">
  <si>
    <t xml:space="preserve">Producto </t>
  </si>
  <si>
    <t xml:space="preserve"> Precio </t>
  </si>
  <si>
    <t xml:space="preserve">Blusa </t>
  </si>
  <si>
    <t xml:space="preserve">Falda </t>
  </si>
  <si>
    <t xml:space="preserve">Vestido </t>
  </si>
  <si>
    <t xml:space="preserve">Top </t>
  </si>
  <si>
    <t>Pantalon</t>
  </si>
  <si>
    <t xml:space="preserve">Short </t>
  </si>
  <si>
    <t xml:space="preserve">Cinturon </t>
  </si>
  <si>
    <t xml:space="preserve">Camisa </t>
  </si>
  <si>
    <t xml:space="preserve">Zapatos </t>
  </si>
  <si>
    <t xml:space="preserve">Accesorios </t>
  </si>
  <si>
    <t>Chaleco</t>
  </si>
  <si>
    <t xml:space="preserve">Sudaderas </t>
  </si>
  <si>
    <t xml:space="preserve">Calcetines </t>
  </si>
  <si>
    <t xml:space="preserve">Botas </t>
  </si>
  <si>
    <t xml:space="preserve">Gorras </t>
  </si>
  <si>
    <t>SUMA</t>
  </si>
  <si>
    <t>MINIMO</t>
  </si>
  <si>
    <t xml:space="preserve">MAXIMO </t>
  </si>
  <si>
    <t>No.</t>
  </si>
  <si>
    <t>PROMEDIO</t>
  </si>
  <si>
    <t>PRODUCTO</t>
  </si>
  <si>
    <t xml:space="preserve">PRECIO UNITARIO </t>
  </si>
  <si>
    <t xml:space="preserve">CANTIDAD </t>
  </si>
  <si>
    <t xml:space="preserve">                                                                                                                                                              </t>
  </si>
  <si>
    <t xml:space="preserve">TOTAL </t>
  </si>
  <si>
    <r>
      <t>SUBTOTA</t>
    </r>
    <r>
      <rPr>
        <sz val="10"/>
        <color theme="0"/>
        <rFont val="Calibri"/>
        <family val="2"/>
        <scheme val="minor"/>
      </rPr>
      <t xml:space="preserve">L </t>
    </r>
  </si>
  <si>
    <t xml:space="preserve">MES </t>
  </si>
  <si>
    <t xml:space="preserve">VENTAS </t>
  </si>
  <si>
    <t xml:space="preserve">ENERO </t>
  </si>
  <si>
    <t xml:space="preserve">FEBRERO </t>
  </si>
  <si>
    <t xml:space="preserve">MARZO </t>
  </si>
  <si>
    <t xml:space="preserve">Venta </t>
  </si>
  <si>
    <t xml:space="preserve">CRITERIO </t>
  </si>
  <si>
    <t>Producto</t>
  </si>
  <si>
    <t xml:space="preserve"> Tipo Venta </t>
  </si>
  <si>
    <t xml:space="preserve">Total </t>
  </si>
  <si>
    <t xml:space="preserve">short </t>
  </si>
  <si>
    <t>Sudadera</t>
  </si>
  <si>
    <t xml:space="preserve">Sudadera </t>
  </si>
  <si>
    <t xml:space="preserve">TOTAL VENDIDO </t>
  </si>
  <si>
    <t>Total vendido en linea</t>
  </si>
  <si>
    <t>En linea</t>
  </si>
  <si>
    <t>Total vendido presencial</t>
  </si>
  <si>
    <t>Presencial</t>
  </si>
  <si>
    <t>Nombre</t>
  </si>
  <si>
    <t xml:space="preserve">Sueldo </t>
  </si>
  <si>
    <t xml:space="preserve">carlos </t>
  </si>
  <si>
    <t xml:space="preserve">juan </t>
  </si>
  <si>
    <t xml:space="preserve">sofia </t>
  </si>
  <si>
    <t xml:space="preserve">karla </t>
  </si>
  <si>
    <t xml:space="preserve">gerando </t>
  </si>
  <si>
    <t xml:space="preserve">sucursal </t>
  </si>
  <si>
    <t xml:space="preserve">pedro </t>
  </si>
  <si>
    <t xml:space="preserve">andrea </t>
  </si>
  <si>
    <t xml:space="preserve">diego </t>
  </si>
  <si>
    <t xml:space="preserve">fernanda </t>
  </si>
  <si>
    <t>fresnillo</t>
  </si>
  <si>
    <t>zacatecas</t>
  </si>
  <si>
    <t>calera</t>
  </si>
  <si>
    <t>Total de sueldo CALERA</t>
  </si>
  <si>
    <t>Total de sueldo ZACATECAS</t>
  </si>
  <si>
    <t>Total de sueldo FRESNILLO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</si>
</sst>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6A8DD"/>
        <bgColor indexed="64"/>
      </patternFill>
    </fill>
    <fill>
      <patternFill patternType="solid">
        <fgColor rgb="FFE3919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 style="thin">
        <color theme="9" tint="-0.499984740745262"/>
      </right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thin">
        <color indexed="64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1" applyBorder="0"/>
  </cellStyleXfs>
  <cellXfs count="37">
    <xf numFmtId="0" fontId="0" fillId="0" borderId="0" xfId="0"/>
    <xf numFmtId="0" fontId="2" fillId="2" borderId="1" xfId="1" applyBorder="1"/>
    <xf numFmtId="0" fontId="2" fillId="2" borderId="2" xfId="1" applyBorder="1"/>
    <xf numFmtId="0" fontId="2" fillId="2" borderId="4" xfId="1" applyBorder="1"/>
    <xf numFmtId="0" fontId="2" fillId="2" borderId="6" xfId="1" applyBorder="1"/>
    <xf numFmtId="0" fontId="2" fillId="2" borderId="3" xfId="1" applyBorder="1"/>
    <xf numFmtId="0" fontId="1" fillId="3" borderId="1" xfId="2" applyBorder="1"/>
    <xf numFmtId="0" fontId="1" fillId="3" borderId="2" xfId="2" applyBorder="1"/>
    <xf numFmtId="0" fontId="1" fillId="3" borderId="4" xfId="2" applyBorder="1"/>
    <xf numFmtId="0" fontId="1" fillId="3" borderId="5" xfId="2" applyBorder="1"/>
    <xf numFmtId="0" fontId="1" fillId="3" borderId="3" xfId="2" applyBorder="1"/>
    <xf numFmtId="0" fontId="3" fillId="4" borderId="1" xfId="0" applyFont="1" applyFill="1" applyBorder="1"/>
    <xf numFmtId="0" fontId="1" fillId="3" borderId="0" xfId="3" applyBorder="1"/>
    <xf numFmtId="0" fontId="3" fillId="4" borderId="0" xfId="0" applyFont="1" applyFill="1"/>
    <xf numFmtId="0" fontId="4" fillId="4" borderId="0" xfId="0" applyFont="1" applyFill="1" applyBorder="1"/>
    <xf numFmtId="0" fontId="4" fillId="4" borderId="0" xfId="0" applyFont="1" applyFill="1"/>
    <xf numFmtId="0" fontId="0" fillId="3" borderId="2" xfId="2" applyFont="1" applyBorder="1"/>
    <xf numFmtId="0" fontId="1" fillId="3" borderId="8" xfId="2" applyBorder="1"/>
    <xf numFmtId="0" fontId="2" fillId="2" borderId="9" xfId="1" applyBorder="1"/>
    <xf numFmtId="0" fontId="1" fillId="3" borderId="7" xfId="3" applyBorder="1"/>
    <xf numFmtId="0" fontId="0" fillId="0" borderId="7" xfId="0" applyBorder="1"/>
    <xf numFmtId="0" fontId="2" fillId="5" borderId="7" xfId="0" applyFont="1" applyFill="1" applyBorder="1"/>
    <xf numFmtId="0" fontId="1" fillId="3" borderId="11" xfId="3" applyBorder="1"/>
    <xf numFmtId="0" fontId="2" fillId="0" borderId="0" xfId="0" applyFont="1" applyFill="1" applyBorder="1"/>
    <xf numFmtId="0" fontId="2" fillId="2" borderId="10" xfId="1" applyBorder="1"/>
    <xf numFmtId="0" fontId="2" fillId="2" borderId="12" xfId="1" applyBorder="1"/>
    <xf numFmtId="0" fontId="2" fillId="2" borderId="13" xfId="1" applyBorder="1"/>
    <xf numFmtId="0" fontId="0" fillId="6" borderId="7" xfId="0" applyFill="1" applyBorder="1" applyAlignment="1">
      <alignment horizontal="center"/>
    </xf>
    <xf numFmtId="0" fontId="6" fillId="7" borderId="7" xfId="0" applyFont="1" applyFill="1" applyBorder="1"/>
    <xf numFmtId="0" fontId="0" fillId="8" borderId="7" xfId="0" applyFill="1" applyBorder="1"/>
    <xf numFmtId="0" fontId="3" fillId="4" borderId="12" xfId="0" applyFont="1" applyFill="1" applyBorder="1"/>
    <xf numFmtId="0" fontId="7" fillId="9" borderId="14" xfId="0" applyFont="1" applyFill="1" applyBorder="1"/>
    <xf numFmtId="0" fontId="0" fillId="9" borderId="0" xfId="0" applyFill="1"/>
    <xf numFmtId="0" fontId="7" fillId="9" borderId="7" xfId="0" applyFont="1" applyFill="1" applyBorder="1"/>
    <xf numFmtId="0" fontId="7" fillId="9" borderId="0" xfId="0" applyFont="1" applyFill="1"/>
    <xf numFmtId="0" fontId="7" fillId="10" borderId="7" xfId="0" applyFont="1" applyFill="1" applyBorder="1"/>
    <xf numFmtId="0" fontId="7" fillId="10" borderId="0" xfId="0" applyFont="1" applyFill="1"/>
  </cellXfs>
  <cellStyles count="4">
    <cellStyle name="20% - Énfasis6" xfId="2" builtinId="50"/>
    <cellStyle name="Énfasis6" xfId="1" builtinId="49"/>
    <cellStyle name="Estilo 1" xf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2B2B2"/>
      <color rgb="FFE39191"/>
      <color rgb="FFD55D5D"/>
      <color rgb="FF800000"/>
      <color rgb="FF922222"/>
      <color rgb="FFE6A8DD"/>
      <color rgb="FFD773C9"/>
      <color rgb="FFEF8353"/>
      <color rgb="FF3BB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image" Target="../media/image3.jpg"/><Relationship Id="rId4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773C9">
                  <a:alpha val="78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BD-44AF-979A-EF744AEC305A}"/>
              </c:ext>
            </c:extLst>
          </c:dPt>
          <c:dPt>
            <c:idx val="1"/>
            <c:invertIfNegative val="0"/>
            <c:bubble3D val="0"/>
            <c:spPr>
              <a:solidFill>
                <a:srgbClr val="3BB4FF">
                  <a:alpha val="61961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D-44AF-979A-EF744AEC305A}"/>
              </c:ext>
            </c:extLst>
          </c:dPt>
          <c:dPt>
            <c:idx val="2"/>
            <c:invertIfNegative val="0"/>
            <c:bubble3D val="0"/>
            <c:spPr>
              <a:solidFill>
                <a:srgbClr val="EF8353">
                  <a:alpha val="58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BD-44AF-979A-EF744AEC305A}"/>
              </c:ext>
            </c:extLst>
          </c:dPt>
          <c:cat>
            <c:strRef>
              <c:f>Hoja3!$A$2:$A$4</c:f>
              <c:strCache>
                <c:ptCount val="3"/>
                <c:pt idx="0">
                  <c:v>ENERO </c:v>
                </c:pt>
                <c:pt idx="1">
                  <c:v>FEBRERO </c:v>
                </c:pt>
                <c:pt idx="2">
                  <c:v>MARZO </c:v>
                </c:pt>
              </c:strCache>
            </c:strRef>
          </c:cat>
          <c:val>
            <c:numRef>
              <c:f>Hoja3!$B$2:$B$4</c:f>
              <c:numCache>
                <c:formatCode>General</c:formatCode>
                <c:ptCount val="3"/>
                <c:pt idx="0">
                  <c:v>2500</c:v>
                </c:pt>
                <c:pt idx="1">
                  <c:v>3000</c:v>
                </c:pt>
                <c:pt idx="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D-44AF-979A-EF744AEC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248112"/>
        <c:axId val="343249776"/>
      </c:barChart>
      <c:catAx>
        <c:axId val="3432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249776"/>
        <c:crosses val="autoZero"/>
        <c:auto val="1"/>
        <c:lblAlgn val="ctr"/>
        <c:lblOffset val="100"/>
        <c:noMultiLvlLbl val="0"/>
      </c:catAx>
      <c:valAx>
        <c:axId val="343249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TOTAL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2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800000"/>
                </a:solidFill>
              </a:rPr>
              <a:t>Venta de</a:t>
            </a:r>
            <a:r>
              <a:rPr lang="en-US" baseline="0">
                <a:solidFill>
                  <a:srgbClr val="800000"/>
                </a:solidFill>
              </a:rPr>
              <a:t> productos </a:t>
            </a:r>
            <a:r>
              <a:rPr lang="en-US">
                <a:solidFill>
                  <a:srgbClr val="800000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33784011373578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Venta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1574-4F84-B00C-B10FC06372F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1574-4F84-B00C-B10FC06372F5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1574-4F84-B00C-B10FC06372F5}"/>
              </c:ext>
            </c:extLst>
          </c:dPt>
          <c:cat>
            <c:strRef>
              <c:f>Hoja2!$A$2:$A$4</c:f>
              <c:strCache>
                <c:ptCount val="3"/>
                <c:pt idx="0">
                  <c:v>Falda </c:v>
                </c:pt>
                <c:pt idx="1">
                  <c:v>Pantalon</c:v>
                </c:pt>
                <c:pt idx="2">
                  <c:v>Chaleco</c:v>
                </c:pt>
              </c:strCache>
            </c:strRef>
          </c:cat>
          <c:val>
            <c:numRef>
              <c:f>Hoja2!$B$2:$B$4</c:f>
              <c:numCache>
                <c:formatCode>General</c:formatCode>
                <c:ptCount val="3"/>
                <c:pt idx="0">
                  <c:v>25</c:v>
                </c:pt>
                <c:pt idx="1">
                  <c:v>24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4-4F84-B00C-B10FC063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413647"/>
        <c:axId val="1957419887"/>
      </c:barChart>
      <c:catAx>
        <c:axId val="195741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rgbClr val="800000"/>
                    </a:solidFill>
                  </a:rPr>
                  <a:t>PRODUCTOS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7419887"/>
        <c:crosses val="autoZero"/>
        <c:auto val="1"/>
        <c:lblAlgn val="ctr"/>
        <c:lblOffset val="100"/>
        <c:noMultiLvlLbl val="0"/>
      </c:catAx>
      <c:valAx>
        <c:axId val="19574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>
                    <a:solidFill>
                      <a:srgbClr val="800000"/>
                    </a:solidFill>
                  </a:rPr>
                  <a:t>Cantidad de venta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741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srgbClr val="800000">
          <a:alpha val="76078"/>
        </a:srgbClr>
      </a:outerShd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0</xdr:row>
      <xdr:rowOff>19050</xdr:rowOff>
    </xdr:from>
    <xdr:to>
      <xdr:col>8</xdr:col>
      <xdr:colOff>742950</xdr:colOff>
      <xdr:row>14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28575</xdr:rowOff>
    </xdr:from>
    <xdr:to>
      <xdr:col>9</xdr:col>
      <xdr:colOff>76200</xdr:colOff>
      <xdr:row>15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M18" sqref="M18"/>
    </sheetView>
  </sheetViews>
  <sheetFormatPr baseColWidth="10" defaultRowHeight="15" x14ac:dyDescent="0.25"/>
  <sheetData>
    <row r="1" spans="1:4" x14ac:dyDescent="0.25">
      <c r="A1" s="11" t="s">
        <v>20</v>
      </c>
      <c r="B1" s="11" t="s">
        <v>0</v>
      </c>
      <c r="C1" s="11" t="s">
        <v>1</v>
      </c>
      <c r="D1" s="30" t="s">
        <v>34</v>
      </c>
    </row>
    <row r="2" spans="1:4" x14ac:dyDescent="0.25">
      <c r="A2" s="6">
        <v>1</v>
      </c>
      <c r="B2" s="7" t="s">
        <v>2</v>
      </c>
      <c r="C2" s="8">
        <v>200</v>
      </c>
      <c r="D2" t="str">
        <f>IF(C2&gt;=500,"DESCUENTO","NO APLICA")</f>
        <v>NO APLICA</v>
      </c>
    </row>
    <row r="3" spans="1:4" x14ac:dyDescent="0.25">
      <c r="A3" s="1">
        <v>2</v>
      </c>
      <c r="B3" s="1" t="s">
        <v>3</v>
      </c>
      <c r="C3" s="3">
        <v>150</v>
      </c>
      <c r="D3" t="str">
        <f t="shared" ref="D3:D16" si="0">IF(C3&gt;=500,"DESCUENTO","NO APLICA")</f>
        <v>NO APLICA</v>
      </c>
    </row>
    <row r="4" spans="1:4" x14ac:dyDescent="0.25">
      <c r="A4" s="6">
        <v>3</v>
      </c>
      <c r="B4" s="6" t="s">
        <v>4</v>
      </c>
      <c r="C4" s="8">
        <v>320</v>
      </c>
      <c r="D4" t="str">
        <f t="shared" si="0"/>
        <v>NO APLICA</v>
      </c>
    </row>
    <row r="5" spans="1:4" x14ac:dyDescent="0.25">
      <c r="A5" s="1">
        <v>4</v>
      </c>
      <c r="B5" s="1" t="s">
        <v>5</v>
      </c>
      <c r="C5" s="2">
        <v>180</v>
      </c>
      <c r="D5" t="str">
        <f t="shared" si="0"/>
        <v>NO APLICA</v>
      </c>
    </row>
    <row r="6" spans="1:4" x14ac:dyDescent="0.25">
      <c r="A6" s="6">
        <v>5</v>
      </c>
      <c r="B6" s="7" t="s">
        <v>6</v>
      </c>
      <c r="C6" s="6">
        <v>700</v>
      </c>
      <c r="D6" t="str">
        <f t="shared" si="0"/>
        <v>DESCUENTO</v>
      </c>
    </row>
    <row r="7" spans="1:4" x14ac:dyDescent="0.25">
      <c r="A7" s="1">
        <v>6</v>
      </c>
      <c r="B7" s="1" t="s">
        <v>7</v>
      </c>
      <c r="C7" s="2">
        <v>250</v>
      </c>
      <c r="D7" t="str">
        <f t="shared" si="0"/>
        <v>NO APLICA</v>
      </c>
    </row>
    <row r="8" spans="1:4" x14ac:dyDescent="0.25">
      <c r="A8" s="9">
        <v>7</v>
      </c>
      <c r="B8" s="7" t="s">
        <v>8</v>
      </c>
      <c r="C8" s="8">
        <v>125</v>
      </c>
      <c r="D8" t="str">
        <f t="shared" si="0"/>
        <v>NO APLICA</v>
      </c>
    </row>
    <row r="9" spans="1:4" x14ac:dyDescent="0.25">
      <c r="A9" s="4">
        <v>8</v>
      </c>
      <c r="B9" s="1" t="s">
        <v>9</v>
      </c>
      <c r="C9" s="1">
        <v>400</v>
      </c>
      <c r="D9" t="str">
        <f t="shared" si="0"/>
        <v>NO APLICA</v>
      </c>
    </row>
    <row r="10" spans="1:4" x14ac:dyDescent="0.25">
      <c r="A10" s="10">
        <v>9</v>
      </c>
      <c r="B10" s="6" t="s">
        <v>10</v>
      </c>
      <c r="C10" s="7">
        <v>1200</v>
      </c>
      <c r="D10" t="str">
        <f t="shared" si="0"/>
        <v>DESCUENTO</v>
      </c>
    </row>
    <row r="11" spans="1:4" x14ac:dyDescent="0.25">
      <c r="A11" s="5">
        <v>10</v>
      </c>
      <c r="B11" s="1" t="s">
        <v>11</v>
      </c>
      <c r="C11" s="2">
        <v>780</v>
      </c>
      <c r="D11" t="str">
        <f t="shared" si="0"/>
        <v>DESCUENTO</v>
      </c>
    </row>
    <row r="12" spans="1:4" x14ac:dyDescent="0.25">
      <c r="A12" s="10">
        <v>11</v>
      </c>
      <c r="B12" s="6" t="s">
        <v>12</v>
      </c>
      <c r="C12" s="7">
        <v>500</v>
      </c>
      <c r="D12" t="str">
        <f t="shared" si="0"/>
        <v>DESCUENTO</v>
      </c>
    </row>
    <row r="13" spans="1:4" x14ac:dyDescent="0.25">
      <c r="A13" s="5">
        <v>12</v>
      </c>
      <c r="B13" s="1" t="s">
        <v>13</v>
      </c>
      <c r="C13" s="2">
        <v>900</v>
      </c>
      <c r="D13" t="str">
        <f t="shared" si="0"/>
        <v>DESCUENTO</v>
      </c>
    </row>
    <row r="14" spans="1:4" x14ac:dyDescent="0.25">
      <c r="A14" s="10">
        <v>13</v>
      </c>
      <c r="B14" s="7" t="s">
        <v>14</v>
      </c>
      <c r="C14" s="7">
        <v>150</v>
      </c>
      <c r="D14" t="str">
        <f t="shared" si="0"/>
        <v>NO APLICA</v>
      </c>
    </row>
    <row r="15" spans="1:4" x14ac:dyDescent="0.25">
      <c r="A15" s="5">
        <v>14</v>
      </c>
      <c r="B15" s="2" t="s">
        <v>15</v>
      </c>
      <c r="C15" s="2">
        <v>1450</v>
      </c>
      <c r="D15" t="str">
        <f t="shared" si="0"/>
        <v>DESCUENTO</v>
      </c>
    </row>
    <row r="16" spans="1:4" x14ac:dyDescent="0.25">
      <c r="A16" s="10">
        <v>15</v>
      </c>
      <c r="B16" s="6" t="s">
        <v>16</v>
      </c>
      <c r="C16" s="6">
        <v>400</v>
      </c>
      <c r="D16" t="str">
        <f t="shared" si="0"/>
        <v>NO APLICA</v>
      </c>
    </row>
    <row r="17" spans="2:3" x14ac:dyDescent="0.25">
      <c r="B17" s="13" t="s">
        <v>17</v>
      </c>
      <c r="C17" s="13">
        <f>SUM(C2:C16)</f>
        <v>7705</v>
      </c>
    </row>
    <row r="18" spans="2:3" x14ac:dyDescent="0.25">
      <c r="B18" s="12" t="s">
        <v>18</v>
      </c>
      <c r="C18" s="12">
        <f>MIN(C2:C16)</f>
        <v>125</v>
      </c>
    </row>
    <row r="19" spans="2:3" x14ac:dyDescent="0.25">
      <c r="B19" s="14" t="s">
        <v>19</v>
      </c>
      <c r="C19" s="15">
        <f>MAX(C2:C16)</f>
        <v>1450</v>
      </c>
    </row>
    <row r="20" spans="2:3" x14ac:dyDescent="0.25">
      <c r="B20" s="12" t="s">
        <v>21</v>
      </c>
      <c r="C20" s="12">
        <f>AVERAGE(C2:C16)</f>
        <v>513.66666666666663</v>
      </c>
    </row>
  </sheetData>
  <conditionalFormatting sqref="C1:C16 D1">
    <cfRule type="cellIs" dxfId="2" priority="3" operator="greaterThan">
      <formula>500</formula>
    </cfRule>
  </conditionalFormatting>
  <conditionalFormatting sqref="D2:D16">
    <cfRule type="containsText" dxfId="1" priority="2" operator="containsText" text="NO APLICA">
      <formula>NOT(ISERROR(SEARCH("NO APLICA",D2)))</formula>
    </cfRule>
    <cfRule type="containsText" dxfId="0" priority="1" operator="containsText" text="DESCUENTO">
      <formula>NOT(ISERROR(SEARCH("DESCUENTO",D2)))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5" sqref="G15"/>
    </sheetView>
  </sheetViews>
  <sheetFormatPr baseColWidth="10" defaultRowHeight="15" x14ac:dyDescent="0.25"/>
  <sheetData>
    <row r="1" spans="1:6" x14ac:dyDescent="0.25">
      <c r="A1" s="33" t="s">
        <v>35</v>
      </c>
      <c r="B1" s="33" t="s">
        <v>36</v>
      </c>
      <c r="C1" s="33" t="s">
        <v>37</v>
      </c>
      <c r="E1" s="31" t="s">
        <v>41</v>
      </c>
      <c r="F1" s="32"/>
    </row>
    <row r="2" spans="1:6" x14ac:dyDescent="0.25">
      <c r="A2" s="20" t="s">
        <v>38</v>
      </c>
      <c r="B2" s="20" t="s">
        <v>43</v>
      </c>
      <c r="C2" s="20">
        <v>15</v>
      </c>
      <c r="E2">
        <f>SUM(C2:C7)</f>
        <v>138</v>
      </c>
    </row>
    <row r="3" spans="1:6" x14ac:dyDescent="0.25">
      <c r="A3" s="20" t="s">
        <v>8</v>
      </c>
      <c r="B3" s="20" t="s">
        <v>45</v>
      </c>
      <c r="C3" s="20">
        <v>24</v>
      </c>
      <c r="E3" s="34" t="s">
        <v>42</v>
      </c>
      <c r="F3" s="34"/>
    </row>
    <row r="4" spans="1:6" x14ac:dyDescent="0.25">
      <c r="A4" s="20" t="s">
        <v>39</v>
      </c>
      <c r="B4" s="20" t="s">
        <v>43</v>
      </c>
      <c r="C4" s="20">
        <v>35</v>
      </c>
      <c r="E4">
        <f>SUMIF(B2:B7,"=En linea",C2:C7)</f>
        <v>54</v>
      </c>
    </row>
    <row r="5" spans="1:6" x14ac:dyDescent="0.25">
      <c r="A5" s="20" t="s">
        <v>7</v>
      </c>
      <c r="B5" s="20" t="s">
        <v>45</v>
      </c>
      <c r="C5" s="20">
        <v>40</v>
      </c>
      <c r="E5" s="34" t="s">
        <v>44</v>
      </c>
      <c r="F5" s="32"/>
    </row>
    <row r="6" spans="1:6" x14ac:dyDescent="0.25">
      <c r="A6" s="20" t="s">
        <v>40</v>
      </c>
      <c r="B6" s="20" t="s">
        <v>45</v>
      </c>
      <c r="C6" s="20">
        <v>20</v>
      </c>
      <c r="E6">
        <f>SUMIF(B2:B7,"=Presencial",C2:C7)</f>
        <v>84</v>
      </c>
    </row>
    <row r="7" spans="1:6" x14ac:dyDescent="0.25">
      <c r="A7" s="20" t="s">
        <v>9</v>
      </c>
      <c r="B7" s="20" t="s">
        <v>43</v>
      </c>
      <c r="C7" s="20">
        <v>4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3" sqref="E3"/>
    </sheetView>
  </sheetViews>
  <sheetFormatPr baseColWidth="10" defaultRowHeight="15" x14ac:dyDescent="0.25"/>
  <sheetData>
    <row r="1" spans="1:6" x14ac:dyDescent="0.25">
      <c r="A1" s="35" t="s">
        <v>46</v>
      </c>
      <c r="B1" s="35" t="s">
        <v>47</v>
      </c>
      <c r="C1" s="35" t="s">
        <v>53</v>
      </c>
    </row>
    <row r="2" spans="1:6" x14ac:dyDescent="0.25">
      <c r="A2" s="20" t="s">
        <v>48</v>
      </c>
      <c r="B2" s="20">
        <v>4500</v>
      </c>
      <c r="C2" s="20" t="s">
        <v>58</v>
      </c>
      <c r="E2" s="36" t="s">
        <v>61</v>
      </c>
      <c r="F2" s="36"/>
    </row>
    <row r="3" spans="1:6" x14ac:dyDescent="0.25">
      <c r="A3" s="20" t="s">
        <v>49</v>
      </c>
      <c r="B3" s="20">
        <v>3200</v>
      </c>
      <c r="C3" s="20" t="s">
        <v>59</v>
      </c>
      <c r="E3">
        <f>SUMIF(C2:C10,"=calera",B2:B10)</f>
        <v>12900</v>
      </c>
    </row>
    <row r="4" spans="1:6" x14ac:dyDescent="0.25">
      <c r="A4" s="20" t="s">
        <v>50</v>
      </c>
      <c r="B4" s="20">
        <v>4800</v>
      </c>
      <c r="C4" s="20" t="s">
        <v>59</v>
      </c>
      <c r="E4" s="36" t="s">
        <v>62</v>
      </c>
      <c r="F4" s="36"/>
    </row>
    <row r="5" spans="1:6" x14ac:dyDescent="0.25">
      <c r="A5" s="20" t="s">
        <v>51</v>
      </c>
      <c r="B5" s="20">
        <v>5200</v>
      </c>
      <c r="C5" s="20" t="s">
        <v>60</v>
      </c>
      <c r="E5">
        <f>SUMIF(C2:C10,"=zacatecas",B2:B10)</f>
        <v>11900</v>
      </c>
    </row>
    <row r="6" spans="1:6" x14ac:dyDescent="0.25">
      <c r="A6" s="20" t="s">
        <v>52</v>
      </c>
      <c r="B6" s="20">
        <v>4200</v>
      </c>
      <c r="C6" s="20" t="s">
        <v>60</v>
      </c>
      <c r="E6" s="36" t="s">
        <v>63</v>
      </c>
      <c r="F6" s="36"/>
    </row>
    <row r="7" spans="1:6" x14ac:dyDescent="0.25">
      <c r="A7" s="20" t="s">
        <v>54</v>
      </c>
      <c r="B7" s="20">
        <v>3600</v>
      </c>
      <c r="C7" s="20" t="s">
        <v>58</v>
      </c>
      <c r="E7">
        <f>SUMIF(C2:C10,"=fresnillo",B2:B10)</f>
        <v>12300</v>
      </c>
    </row>
    <row r="8" spans="1:6" x14ac:dyDescent="0.25">
      <c r="A8" s="20" t="s">
        <v>55</v>
      </c>
      <c r="B8" s="20">
        <v>3500</v>
      </c>
      <c r="C8" s="20" t="s">
        <v>60</v>
      </c>
    </row>
    <row r="9" spans="1:6" x14ac:dyDescent="0.25">
      <c r="A9" s="20" t="s">
        <v>56</v>
      </c>
      <c r="B9" s="20">
        <v>4200</v>
      </c>
      <c r="C9" s="20" t="s">
        <v>58</v>
      </c>
    </row>
    <row r="10" spans="1:6" x14ac:dyDescent="0.25">
      <c r="A10" s="20" t="s">
        <v>57</v>
      </c>
      <c r="B10" s="20">
        <v>3900</v>
      </c>
      <c r="C10" s="20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K11" sqref="K11"/>
    </sheetView>
  </sheetViews>
  <sheetFormatPr baseColWidth="10" defaultRowHeight="15" x14ac:dyDescent="0.25"/>
  <sheetData>
    <row r="1" spans="1:4" x14ac:dyDescent="0.25">
      <c r="A1" s="21" t="s">
        <v>22</v>
      </c>
      <c r="B1" s="21" t="s">
        <v>23</v>
      </c>
      <c r="C1" s="21" t="s">
        <v>24</v>
      </c>
      <c r="D1" s="21" t="s">
        <v>27</v>
      </c>
    </row>
    <row r="2" spans="1:4" x14ac:dyDescent="0.25">
      <c r="A2" s="16" t="s">
        <v>4</v>
      </c>
      <c r="B2" s="8">
        <v>320</v>
      </c>
      <c r="C2" s="17">
        <v>2</v>
      </c>
      <c r="D2" s="19">
        <f>B2*C2</f>
        <v>640</v>
      </c>
    </row>
    <row r="3" spans="1:4" x14ac:dyDescent="0.25">
      <c r="A3" s="1" t="s">
        <v>9</v>
      </c>
      <c r="B3" s="1">
        <v>400</v>
      </c>
      <c r="C3" s="18">
        <v>3</v>
      </c>
      <c r="D3" s="21">
        <f>B3*C3</f>
        <v>1200</v>
      </c>
    </row>
    <row r="4" spans="1:4" x14ac:dyDescent="0.25">
      <c r="A4" s="6" t="s">
        <v>12</v>
      </c>
      <c r="B4" s="7">
        <v>500</v>
      </c>
      <c r="C4" s="9">
        <v>2</v>
      </c>
      <c r="D4" s="19">
        <f>B4*C4</f>
        <v>1000</v>
      </c>
    </row>
    <row r="5" spans="1:4" x14ac:dyDescent="0.25">
      <c r="A5" s="24" t="s">
        <v>13</v>
      </c>
      <c r="B5" s="25">
        <v>900</v>
      </c>
      <c r="C5" s="26">
        <v>5</v>
      </c>
      <c r="D5" s="21">
        <f>B5*C5</f>
        <v>4500</v>
      </c>
    </row>
    <row r="6" spans="1:4" x14ac:dyDescent="0.25">
      <c r="A6" s="19" t="s">
        <v>3</v>
      </c>
      <c r="B6" s="19">
        <v>150</v>
      </c>
      <c r="C6" s="19">
        <v>3</v>
      </c>
      <c r="D6" s="22">
        <f>B6*C6</f>
        <v>450</v>
      </c>
    </row>
    <row r="7" spans="1:4" x14ac:dyDescent="0.25">
      <c r="A7" s="23" t="s">
        <v>25</v>
      </c>
      <c r="B7" s="23"/>
      <c r="C7" s="21" t="s">
        <v>26</v>
      </c>
      <c r="D7" s="21">
        <f>SUM(D2:D6)</f>
        <v>7790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8" sqref="C18"/>
    </sheetView>
  </sheetViews>
  <sheetFormatPr baseColWidth="10" defaultRowHeight="15" x14ac:dyDescent="0.25"/>
  <sheetData>
    <row r="1" spans="1:2" x14ac:dyDescent="0.25">
      <c r="A1" s="27" t="s">
        <v>28</v>
      </c>
      <c r="B1" s="27" t="s">
        <v>29</v>
      </c>
    </row>
    <row r="2" spans="1:2" x14ac:dyDescent="0.25">
      <c r="A2" s="20" t="s">
        <v>30</v>
      </c>
      <c r="B2" s="20">
        <v>2500</v>
      </c>
    </row>
    <row r="3" spans="1:2" x14ac:dyDescent="0.25">
      <c r="A3" s="20" t="s">
        <v>31</v>
      </c>
      <c r="B3" s="20">
        <v>3000</v>
      </c>
    </row>
    <row r="4" spans="1:2" x14ac:dyDescent="0.25">
      <c r="A4" s="20" t="s">
        <v>32</v>
      </c>
      <c r="B4" s="20">
        <v>4000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20" sqref="G20"/>
    </sheetView>
  </sheetViews>
  <sheetFormatPr baseColWidth="10" defaultRowHeight="15" x14ac:dyDescent="0.25"/>
  <sheetData>
    <row r="1" spans="1:2" x14ac:dyDescent="0.25">
      <c r="A1" s="28" t="s">
        <v>0</v>
      </c>
      <c r="B1" s="28" t="s">
        <v>33</v>
      </c>
    </row>
    <row r="2" spans="1:2" x14ac:dyDescent="0.25">
      <c r="A2" s="29" t="s">
        <v>3</v>
      </c>
      <c r="B2" s="29">
        <v>25</v>
      </c>
    </row>
    <row r="3" spans="1:2" x14ac:dyDescent="0.25">
      <c r="A3" s="28" t="s">
        <v>6</v>
      </c>
      <c r="B3" s="28">
        <v>24</v>
      </c>
    </row>
    <row r="4" spans="1:2" x14ac:dyDescent="0.25">
      <c r="A4" s="29" t="s">
        <v>12</v>
      </c>
      <c r="B4" s="29">
        <v>17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Hoja4</vt:lpstr>
      <vt:lpstr>Hoja5</vt:lpstr>
      <vt:lpstr>VENTA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PC10</dc:creator>
  <cp:lastModifiedBy>PC10</cp:lastModifiedBy>
  <dcterms:created xsi:type="dcterms:W3CDTF">2023-11-06T15:49:36Z</dcterms:created>
  <dcterms:modified xsi:type="dcterms:W3CDTF">2023-11-21T21:37:06Z</dcterms:modified>
</cp:coreProperties>
</file>