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o\Desktop\"/>
    </mc:Choice>
  </mc:AlternateContent>
  <xr:revisionPtr revIDLastSave="0" documentId="13_ncr:1_{D41A68BC-65D2-48E7-A702-6FF66208C937}" xr6:coauthVersionLast="47" xr6:coauthVersionMax="47" xr10:uidLastSave="{00000000-0000-0000-0000-000000000000}"/>
  <bookViews>
    <workbookView xWindow="-108" yWindow="-108" windowWidth="23256" windowHeight="13176" xr2:uid="{45A7068A-F77A-4FEE-A83A-E0B3C25FF5FF}"/>
  </bookViews>
  <sheets>
    <sheet name="Plan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7" i="1"/>
  <c r="E3" i="1"/>
  <c r="E4" i="1"/>
  <c r="E5" i="1"/>
  <c r="E6" i="1"/>
  <c r="D3" i="1"/>
  <c r="D4" i="1"/>
  <c r="D5" i="1"/>
  <c r="D6" i="1"/>
  <c r="D2" i="1"/>
  <c r="E2" i="1"/>
  <c r="H3" i="1"/>
</calcChain>
</file>

<file path=xl/sharedStrings.xml><?xml version="1.0" encoding="utf-8"?>
<sst xmlns="http://schemas.openxmlformats.org/spreadsheetml/2006/main" count="13" uniqueCount="13">
  <si>
    <t>Rol</t>
  </si>
  <si>
    <t>HH Estimadas</t>
  </si>
  <si>
    <t>Líder de Proyecto</t>
  </si>
  <si>
    <t>Diseñador UI/UX</t>
  </si>
  <si>
    <t>Analista de Datos</t>
  </si>
  <si>
    <t>Total</t>
  </si>
  <si>
    <t>Desarrollador 1</t>
  </si>
  <si>
    <t>Desarrollador 2</t>
  </si>
  <si>
    <t>HH semana:</t>
  </si>
  <si>
    <t>Costo total</t>
  </si>
  <si>
    <t>Jornada mes:</t>
  </si>
  <si>
    <t>Sueldo estimado</t>
  </si>
  <si>
    <t>Valor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</si>
</sst>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&quot;$&quot;\-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6" fontId="1" fillId="0" borderId="0" xfId="0" applyNumberFormat="1" applyFont="1"/>
  </cellXfs>
  <cellStyles count="1">
    <cellStyle name="Normal" xfId="0" builtinId="0"/>
  </cellStyles>
  <dxfs count="4">
    <dxf>
      <font>
        <b/>
      </font>
    </dxf>
    <dxf>
      <numFmt numFmtId="10" formatCode="&quot;$&quot;#,##0;[Red]&quot;$&quot;\-#,##0"/>
    </dxf>
    <dxf>
      <numFmt numFmtId="10" formatCode="&quot;$&quot;#,##0;[Red]&quot;$&quot;\-#,##0"/>
    </dxf>
    <dxf>
      <numFmt numFmtId="10" formatCode="&quot;$&quot;#,##0;[Red]&quot;$&quot;\-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EFAD5-900E-43E2-9287-CE21CF9E3323}" name="Tabla1" displayName="Tabla1" ref="A1:E7" totalsRowShown="0" headerRowDxfId="0">
  <autoFilter ref="A1:E7" xr:uid="{4E9EFAD5-900E-43E2-9287-CE21CF9E3323}"/>
  <tableColumns count="5">
    <tableColumn id="1" xr3:uid="{4203B35F-ACCF-4594-A485-615AA75CD491}" name="Rol"/>
    <tableColumn id="2" xr3:uid="{E4A6C47C-4E21-4C85-BF7C-B4A4ED872CAF}" name="HH Estimadas"/>
    <tableColumn id="3" xr3:uid="{ED497BE6-A0B9-498C-B4BD-BE0B769E78E6}" name="Sueldo estimado" dataDxfId="3"/>
    <tableColumn id="4" xr3:uid="{1B682BDE-5C38-44F4-9984-80E1DC901746}" name="Valor HH" dataDxfId="2"/>
    <tableColumn id="5" xr3:uid="{7A69F184-E8D3-4E94-86F3-5077A271A487}" name="Costo tota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4236-01EC-4684-82EB-34C75E413E0B}">
  <dimension ref="A1:H7"/>
  <sheetViews>
    <sheetView tabSelected="1" workbookViewId="0">
      <selection activeCell="G9" sqref="G9"/>
    </sheetView>
  </sheetViews>
  <sheetFormatPr baseColWidth="10" defaultRowHeight="14.4" x14ac:dyDescent="0.3"/>
  <cols>
    <col min="1" max="1" width="20.6640625" customWidth="1"/>
    <col min="2" max="2" width="22.44140625" customWidth="1"/>
    <col min="3" max="3" width="28" customWidth="1"/>
    <col min="4" max="5" width="24.109375" customWidth="1"/>
    <col min="7" max="7" width="13.77734375" customWidth="1"/>
  </cols>
  <sheetData>
    <row r="1" spans="1:8" x14ac:dyDescent="0.3">
      <c r="A1" s="2" t="s">
        <v>0</v>
      </c>
      <c r="B1" s="2" t="s">
        <v>1</v>
      </c>
      <c r="C1" s="2" t="s">
        <v>11</v>
      </c>
      <c r="D1" s="2" t="s">
        <v>12</v>
      </c>
      <c r="E1" s="2" t="s">
        <v>9</v>
      </c>
    </row>
    <row r="2" spans="1:8" x14ac:dyDescent="0.3">
      <c r="A2" t="s">
        <v>2</v>
      </c>
      <c r="B2">
        <v>100</v>
      </c>
      <c r="C2" s="1">
        <v>1800000</v>
      </c>
      <c r="D2" s="1">
        <f>Tabla1[[#This Row],[Sueldo estimado]]/$H$3</f>
        <v>10227.272727272728</v>
      </c>
      <c r="E2" s="1">
        <f>Tabla1[[#This Row],[Valor HH]]*Tabla1[[#This Row],[HH Estimadas]]</f>
        <v>1022727.2727272728</v>
      </c>
      <c r="G2" s="3" t="s">
        <v>8</v>
      </c>
      <c r="H2" s="4">
        <v>44</v>
      </c>
    </row>
    <row r="3" spans="1:8" x14ac:dyDescent="0.3">
      <c r="A3" t="s">
        <v>6</v>
      </c>
      <c r="B3">
        <v>200</v>
      </c>
      <c r="C3" s="1">
        <v>1000000</v>
      </c>
      <c r="D3" s="1">
        <f>Tabla1[[#This Row],[Sueldo estimado]]/$H$3</f>
        <v>5681.818181818182</v>
      </c>
      <c r="E3" s="1">
        <f>Tabla1[[#This Row],[Valor HH]]*Tabla1[[#This Row],[HH Estimadas]]</f>
        <v>1136363.6363636365</v>
      </c>
      <c r="G3" s="3" t="s">
        <v>10</v>
      </c>
      <c r="H3" s="4">
        <f>H2*4</f>
        <v>176</v>
      </c>
    </row>
    <row r="4" spans="1:8" x14ac:dyDescent="0.3">
      <c r="A4" t="s">
        <v>7</v>
      </c>
      <c r="B4">
        <v>200</v>
      </c>
      <c r="C4" s="1">
        <v>1000000</v>
      </c>
      <c r="D4" s="1">
        <f>Tabla1[[#This Row],[Sueldo estimado]]/$H$3</f>
        <v>5681.818181818182</v>
      </c>
      <c r="E4" s="1">
        <f>Tabla1[[#This Row],[Valor HH]]*Tabla1[[#This Row],[HH Estimadas]]</f>
        <v>1136363.6363636365</v>
      </c>
    </row>
    <row r="5" spans="1:8" x14ac:dyDescent="0.3">
      <c r="A5" t="s">
        <v>3</v>
      </c>
      <c r="B5">
        <v>80</v>
      </c>
      <c r="C5" s="1">
        <v>800000</v>
      </c>
      <c r="D5" s="1">
        <f>Tabla1[[#This Row],[Sueldo estimado]]/$H$3</f>
        <v>4545.454545454545</v>
      </c>
      <c r="E5" s="1">
        <f>Tabla1[[#This Row],[Valor HH]]*Tabla1[[#This Row],[HH Estimadas]]</f>
        <v>363636.36363636359</v>
      </c>
    </row>
    <row r="6" spans="1:8" x14ac:dyDescent="0.3">
      <c r="A6" t="s">
        <v>4</v>
      </c>
      <c r="B6">
        <v>100</v>
      </c>
      <c r="C6" s="1">
        <v>1500000</v>
      </c>
      <c r="D6" s="1">
        <f>Tabla1[[#This Row],[Sueldo estimado]]/$H$3</f>
        <v>8522.7272727272721</v>
      </c>
      <c r="E6" s="1">
        <f>Tabla1[[#This Row],[Valor HH]]*Tabla1[[#This Row],[HH Estimadas]]</f>
        <v>852272.72727272718</v>
      </c>
    </row>
    <row r="7" spans="1:8" x14ac:dyDescent="0.3">
      <c r="A7" s="2" t="s">
        <v>5</v>
      </c>
      <c r="B7" s="2">
        <f>SUM(B2:B6)</f>
        <v>680</v>
      </c>
      <c r="D7" s="1"/>
      <c r="E7" s="5">
        <f>SUM(E2:E6)</f>
        <v>4511363.6363636367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Arenas</dc:creator>
  <cp:lastModifiedBy>Alvaro Arenas</cp:lastModifiedBy>
  <dcterms:created xsi:type="dcterms:W3CDTF">2024-12-02T09:58:43Z</dcterms:created>
  <dcterms:modified xsi:type="dcterms:W3CDTF">2024-12-02T10:16:19Z</dcterms:modified>
</cp:coreProperties>
</file>