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s22\Downloads\"/>
    </mc:Choice>
  </mc:AlternateContent>
  <xr:revisionPtr revIDLastSave="0" documentId="13_ncr:1_{4EF8B555-6BE6-402A-A9B0-0CADE0BE65E1}" xr6:coauthVersionLast="47" xr6:coauthVersionMax="47" xr10:uidLastSave="{00000000-0000-0000-0000-000000000000}"/>
  <bookViews>
    <workbookView xWindow="-108" yWindow="-108" windowWidth="23256" windowHeight="12576" xr2:uid="{2D802CB0-E703-457E-A48D-E59A14FD11A5}"/>
  </bookViews>
  <sheets>
    <sheet name="Hoja1" sheetId="1" r:id="rId1"/>
  </sheets>
  <definedNames>
    <definedName name="solver_adj" localSheetId="0" hidden="1">Hoja1!$B$27:$J$35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Hoja1!$B$27:$I$35</definedName>
    <definedName name="solver_lhs2" localSheetId="0" hidden="1">Hoja1!$B$37:$I$37</definedName>
    <definedName name="solver_lhs3" localSheetId="0" hidden="1">Hoja1!$F$2:$F$10</definedName>
    <definedName name="solver_lhs4" localSheetId="0" hidden="1">Hoja1!$J$27:$J$35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Hoja1!$B$40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3</definedName>
    <definedName name="solver_rel4" localSheetId="0" hidden="1">5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"binario"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41" i="1"/>
  <c r="E40" i="1"/>
  <c r="B40" i="1"/>
  <c r="F3" i="1"/>
  <c r="F4" i="1"/>
  <c r="F5" i="1"/>
  <c r="F6" i="1"/>
  <c r="F7" i="1"/>
  <c r="F8" i="1"/>
  <c r="F9" i="1"/>
  <c r="F10" i="1"/>
  <c r="B37" i="1"/>
  <c r="I37" i="1"/>
  <c r="C37" i="1"/>
  <c r="D37" i="1"/>
  <c r="E37" i="1"/>
  <c r="F37" i="1"/>
  <c r="G37" i="1"/>
  <c r="H37" i="1"/>
</calcChain>
</file>

<file path=xl/sharedStrings.xml><?xml version="1.0" encoding="utf-8"?>
<sst xmlns="http://schemas.openxmlformats.org/spreadsheetml/2006/main" count="66" uniqueCount="30">
  <si>
    <t>Planta</t>
  </si>
  <si>
    <t>Madrid</t>
  </si>
  <si>
    <t>Ponferrada</t>
  </si>
  <si>
    <t>Logroó</t>
  </si>
  <si>
    <t>Zaragoza</t>
  </si>
  <si>
    <t>Sevilla</t>
  </si>
  <si>
    <t>Lorca</t>
  </si>
  <si>
    <t>Castellón</t>
  </si>
  <si>
    <t>Linares</t>
  </si>
  <si>
    <t>Badajoz</t>
  </si>
  <si>
    <t>Capacidad Anual (Uds)</t>
  </si>
  <si>
    <t>Costos fijos anuales (€)</t>
  </si>
  <si>
    <t>Costes de producción y transportes (€/Uds)</t>
  </si>
  <si>
    <t>Fábrica</t>
  </si>
  <si>
    <t>Demanda anual (Uds)</t>
  </si>
  <si>
    <t>Galicia</t>
  </si>
  <si>
    <t>Zona Centro</t>
  </si>
  <si>
    <t>Levante Norte</t>
  </si>
  <si>
    <t>Levante Sur</t>
  </si>
  <si>
    <t>Andalucía - Extremadura</t>
  </si>
  <si>
    <t>Eje cantábrico</t>
  </si>
  <si>
    <t>Portugal Norte</t>
  </si>
  <si>
    <t>Portugal Sur</t>
  </si>
  <si>
    <t>Asignación</t>
  </si>
  <si>
    <t>Demanda no satisfecha</t>
  </si>
  <si>
    <t>Función Objetivo</t>
  </si>
  <si>
    <t>Coste</t>
  </si>
  <si>
    <t>Excedente</t>
  </si>
  <si>
    <t>Coste trans</t>
  </si>
  <si>
    <t>Coste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</si>
</sst>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F30B-9FF2-4217-9E91-BE6D94105555}">
  <dimension ref="A1:J41"/>
  <sheetViews>
    <sheetView tabSelected="1" topLeftCell="A22" workbookViewId="0">
      <selection activeCell="F2" sqref="F2"/>
    </sheetView>
  </sheetViews>
  <sheetFormatPr baseColWidth="10" defaultRowHeight="14.4" x14ac:dyDescent="0.3"/>
  <sheetData>
    <row r="1" spans="1:9" x14ac:dyDescent="0.3">
      <c r="A1" t="s">
        <v>0</v>
      </c>
      <c r="B1" t="s">
        <v>10</v>
      </c>
      <c r="C1" t="s">
        <v>11</v>
      </c>
      <c r="F1" t="s">
        <v>27</v>
      </c>
    </row>
    <row r="2" spans="1:9" x14ac:dyDescent="0.3">
      <c r="A2" t="s">
        <v>1</v>
      </c>
      <c r="B2">
        <v>13280</v>
      </c>
      <c r="C2">
        <v>119500</v>
      </c>
      <c r="F2">
        <f>B2*J27-SUM(B27:I27)</f>
        <v>0</v>
      </c>
    </row>
    <row r="3" spans="1:9" x14ac:dyDescent="0.3">
      <c r="A3" t="s">
        <v>2</v>
      </c>
      <c r="B3">
        <v>18540</v>
      </c>
      <c r="C3">
        <v>162100</v>
      </c>
      <c r="F3">
        <f t="shared" ref="F3:F10" si="0">B3*J28-SUM(B28:I28)</f>
        <v>0</v>
      </c>
    </row>
    <row r="4" spans="1:9" x14ac:dyDescent="0.3">
      <c r="A4" t="s">
        <v>3</v>
      </c>
      <c r="B4">
        <v>21160</v>
      </c>
      <c r="C4">
        <v>221900</v>
      </c>
      <c r="F4">
        <f t="shared" si="0"/>
        <v>0</v>
      </c>
    </row>
    <row r="5" spans="1:9" x14ac:dyDescent="0.3">
      <c r="A5" t="s">
        <v>4</v>
      </c>
      <c r="B5">
        <v>17010</v>
      </c>
      <c r="C5">
        <v>171900</v>
      </c>
      <c r="F5">
        <f t="shared" si="0"/>
        <v>0</v>
      </c>
    </row>
    <row r="6" spans="1:9" x14ac:dyDescent="0.3">
      <c r="A6" t="s">
        <v>5</v>
      </c>
      <c r="B6">
        <v>15880</v>
      </c>
      <c r="C6">
        <v>161500</v>
      </c>
      <c r="F6">
        <f t="shared" si="0"/>
        <v>0</v>
      </c>
    </row>
    <row r="7" spans="1:9" x14ac:dyDescent="0.3">
      <c r="A7" t="s">
        <v>6</v>
      </c>
      <c r="B7">
        <v>17490</v>
      </c>
      <c r="C7">
        <v>155500</v>
      </c>
      <c r="F7">
        <f t="shared" si="0"/>
        <v>252</v>
      </c>
    </row>
    <row r="8" spans="1:9" x14ac:dyDescent="0.3">
      <c r="A8" t="s">
        <v>7</v>
      </c>
      <c r="B8">
        <v>4010</v>
      </c>
      <c r="C8">
        <v>40600</v>
      </c>
      <c r="F8">
        <f t="shared" si="0"/>
        <v>1736</v>
      </c>
    </row>
    <row r="9" spans="1:9" x14ac:dyDescent="0.3">
      <c r="A9" t="s">
        <v>8</v>
      </c>
      <c r="B9">
        <v>9780</v>
      </c>
      <c r="C9">
        <v>94600</v>
      </c>
      <c r="F9">
        <f t="shared" si="0"/>
        <v>0</v>
      </c>
    </row>
    <row r="10" spans="1:9" x14ac:dyDescent="0.3">
      <c r="A10" t="s">
        <v>9</v>
      </c>
      <c r="B10">
        <v>10440</v>
      </c>
      <c r="C10">
        <v>99700</v>
      </c>
      <c r="F10">
        <f t="shared" si="0"/>
        <v>0</v>
      </c>
    </row>
    <row r="12" spans="1:9" x14ac:dyDescent="0.3">
      <c r="A12" t="s">
        <v>12</v>
      </c>
    </row>
    <row r="13" spans="1:9" x14ac:dyDescent="0.3">
      <c r="A13" t="s">
        <v>13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</row>
    <row r="14" spans="1:9" x14ac:dyDescent="0.3">
      <c r="A14" t="s">
        <v>1</v>
      </c>
      <c r="B14">
        <v>105</v>
      </c>
      <c r="C14">
        <v>108</v>
      </c>
      <c r="D14">
        <v>113</v>
      </c>
      <c r="E14">
        <v>99</v>
      </c>
      <c r="F14">
        <v>94</v>
      </c>
      <c r="G14">
        <v>101</v>
      </c>
      <c r="H14">
        <v>111</v>
      </c>
      <c r="I14">
        <v>101</v>
      </c>
    </row>
    <row r="15" spans="1:9" x14ac:dyDescent="0.3">
      <c r="A15" t="s">
        <v>2</v>
      </c>
      <c r="B15">
        <v>101</v>
      </c>
      <c r="C15">
        <v>101</v>
      </c>
      <c r="D15">
        <v>97</v>
      </c>
      <c r="E15">
        <v>100</v>
      </c>
      <c r="F15">
        <v>113</v>
      </c>
      <c r="G15">
        <v>109</v>
      </c>
      <c r="H15">
        <v>113</v>
      </c>
      <c r="I15">
        <v>105</v>
      </c>
    </row>
    <row r="16" spans="1:9" x14ac:dyDescent="0.3">
      <c r="A16" t="s">
        <v>3</v>
      </c>
      <c r="B16">
        <v>104</v>
      </c>
      <c r="C16">
        <v>108</v>
      </c>
      <c r="D16">
        <v>110</v>
      </c>
      <c r="E16">
        <v>113</v>
      </c>
      <c r="F16">
        <v>115</v>
      </c>
      <c r="G16">
        <v>119</v>
      </c>
      <c r="H16">
        <v>94</v>
      </c>
      <c r="I16">
        <v>103</v>
      </c>
    </row>
    <row r="17" spans="1:10" x14ac:dyDescent="0.3">
      <c r="A17" t="s">
        <v>4</v>
      </c>
      <c r="B17">
        <v>105</v>
      </c>
      <c r="C17">
        <v>97</v>
      </c>
      <c r="D17">
        <v>106</v>
      </c>
      <c r="E17">
        <v>108</v>
      </c>
      <c r="F17">
        <v>94</v>
      </c>
      <c r="G17">
        <v>100</v>
      </c>
      <c r="H17">
        <v>101</v>
      </c>
      <c r="I17">
        <v>110</v>
      </c>
    </row>
    <row r="18" spans="1:10" x14ac:dyDescent="0.3">
      <c r="A18" t="s">
        <v>5</v>
      </c>
      <c r="B18">
        <v>98</v>
      </c>
      <c r="C18">
        <v>110</v>
      </c>
      <c r="D18">
        <v>111</v>
      </c>
      <c r="E18">
        <v>93</v>
      </c>
      <c r="F18">
        <v>104</v>
      </c>
      <c r="G18">
        <v>117</v>
      </c>
      <c r="H18">
        <v>98</v>
      </c>
      <c r="I18">
        <v>97</v>
      </c>
    </row>
    <row r="19" spans="1:10" x14ac:dyDescent="0.3">
      <c r="A19" t="s">
        <v>6</v>
      </c>
      <c r="B19">
        <v>92</v>
      </c>
      <c r="C19">
        <v>103</v>
      </c>
      <c r="D19">
        <v>93</v>
      </c>
      <c r="E19">
        <v>106</v>
      </c>
      <c r="F19">
        <v>108</v>
      </c>
      <c r="G19">
        <v>91</v>
      </c>
      <c r="H19">
        <v>94</v>
      </c>
      <c r="I19">
        <v>110</v>
      </c>
    </row>
    <row r="20" spans="1:10" x14ac:dyDescent="0.3">
      <c r="A20" t="s">
        <v>7</v>
      </c>
      <c r="B20">
        <v>96</v>
      </c>
      <c r="C20">
        <v>116</v>
      </c>
      <c r="D20">
        <v>108</v>
      </c>
      <c r="E20">
        <v>112</v>
      </c>
      <c r="F20">
        <v>91</v>
      </c>
      <c r="G20">
        <v>104</v>
      </c>
      <c r="H20">
        <v>104</v>
      </c>
      <c r="I20">
        <v>116</v>
      </c>
    </row>
    <row r="21" spans="1:10" x14ac:dyDescent="0.3">
      <c r="A21" t="s">
        <v>8</v>
      </c>
      <c r="B21">
        <v>101</v>
      </c>
      <c r="C21">
        <v>114</v>
      </c>
      <c r="D21">
        <v>107</v>
      </c>
      <c r="E21">
        <v>101</v>
      </c>
      <c r="F21">
        <v>104</v>
      </c>
      <c r="G21">
        <v>97</v>
      </c>
      <c r="H21">
        <v>100</v>
      </c>
      <c r="I21">
        <v>112</v>
      </c>
    </row>
    <row r="22" spans="1:10" x14ac:dyDescent="0.3">
      <c r="A22" t="s">
        <v>9</v>
      </c>
      <c r="B22">
        <v>108</v>
      </c>
      <c r="C22">
        <v>111</v>
      </c>
      <c r="D22">
        <v>112</v>
      </c>
      <c r="E22">
        <v>107</v>
      </c>
      <c r="F22">
        <v>115</v>
      </c>
      <c r="G22">
        <v>106</v>
      </c>
      <c r="H22">
        <v>108</v>
      </c>
      <c r="I22">
        <v>104</v>
      </c>
    </row>
    <row r="23" spans="1:10" x14ac:dyDescent="0.3">
      <c r="A23" t="s">
        <v>14</v>
      </c>
      <c r="B23">
        <v>1317</v>
      </c>
      <c r="C23">
        <v>3591</v>
      </c>
      <c r="D23">
        <v>2394</v>
      </c>
      <c r="E23">
        <v>3831</v>
      </c>
      <c r="F23">
        <v>2274</v>
      </c>
      <c r="G23">
        <v>4309</v>
      </c>
      <c r="H23">
        <v>958</v>
      </c>
      <c r="I23">
        <v>838</v>
      </c>
    </row>
    <row r="25" spans="1:10" x14ac:dyDescent="0.3">
      <c r="A25" t="s">
        <v>23</v>
      </c>
    </row>
    <row r="26" spans="1:10" x14ac:dyDescent="0.3">
      <c r="A26" t="s">
        <v>13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0</v>
      </c>
    </row>
    <row r="27" spans="1:10" x14ac:dyDescent="0.3">
      <c r="A27" t="s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6</v>
      </c>
      <c r="B32">
        <v>1317</v>
      </c>
      <c r="C32">
        <v>3591</v>
      </c>
      <c r="D32">
        <v>2394</v>
      </c>
      <c r="E32">
        <v>3831</v>
      </c>
      <c r="F32">
        <v>0</v>
      </c>
      <c r="G32">
        <v>4309</v>
      </c>
      <c r="H32">
        <v>958</v>
      </c>
      <c r="I32">
        <v>838</v>
      </c>
      <c r="J32">
        <v>1</v>
      </c>
    </row>
    <row r="33" spans="1:10" x14ac:dyDescent="0.3">
      <c r="A33" t="s">
        <v>7</v>
      </c>
      <c r="B33">
        <v>0</v>
      </c>
      <c r="C33">
        <v>0</v>
      </c>
      <c r="D33">
        <v>0</v>
      </c>
      <c r="E33">
        <v>0</v>
      </c>
      <c r="F33">
        <v>2274</v>
      </c>
      <c r="G33">
        <v>0</v>
      </c>
      <c r="H33">
        <v>0</v>
      </c>
      <c r="I33">
        <v>0</v>
      </c>
      <c r="J33">
        <v>1</v>
      </c>
    </row>
    <row r="34" spans="1:10" x14ac:dyDescent="0.3">
      <c r="A34" t="s">
        <v>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</row>
    <row r="37" spans="1:10" x14ac:dyDescent="0.3">
      <c r="A37" t="s">
        <v>24</v>
      </c>
      <c r="B37">
        <f>B23-SUM(B27:B35)</f>
        <v>0</v>
      </c>
      <c r="C37">
        <f t="shared" ref="C37:H37" si="1">C23-SUM(C27:C35)</f>
        <v>0</v>
      </c>
      <c r="D37">
        <f t="shared" si="1"/>
        <v>0</v>
      </c>
      <c r="E37">
        <f t="shared" si="1"/>
        <v>0</v>
      </c>
      <c r="F37">
        <f t="shared" si="1"/>
        <v>0</v>
      </c>
      <c r="G37">
        <f t="shared" si="1"/>
        <v>0</v>
      </c>
      <c r="H37">
        <f t="shared" si="1"/>
        <v>0</v>
      </c>
      <c r="I37">
        <f>I23-SUM(I27:I35)</f>
        <v>0</v>
      </c>
    </row>
    <row r="39" spans="1:10" x14ac:dyDescent="0.3">
      <c r="A39" t="s">
        <v>25</v>
      </c>
    </row>
    <row r="40" spans="1:10" x14ac:dyDescent="0.3">
      <c r="A40" t="s">
        <v>26</v>
      </c>
      <c r="B40">
        <f>SUMPRODUCT(J27:J35,C2:C10)+SUMPRODUCT(B27:I35,B14:I22)</f>
        <v>2097150</v>
      </c>
      <c r="D40" t="s">
        <v>28</v>
      </c>
      <c r="E40">
        <f>SUMPRODUCT(B27:I35,B14:I22)</f>
        <v>1901050</v>
      </c>
    </row>
    <row r="41" spans="1:10" x14ac:dyDescent="0.3">
      <c r="D41" t="s">
        <v>29</v>
      </c>
      <c r="E41">
        <f>SUMPRODUCT(J27:J35,C2:C10)</f>
        <v>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Morales</dc:creator>
  <cp:lastModifiedBy>Álvaro Morales</cp:lastModifiedBy>
  <dcterms:created xsi:type="dcterms:W3CDTF">2024-05-16T10:58:01Z</dcterms:created>
  <dcterms:modified xsi:type="dcterms:W3CDTF">2024-05-16T15:18:35Z</dcterms:modified>
</cp:coreProperties>
</file>