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<sst xmlns="http://schemas.openxmlformats.org/spreadsheetml/2006/main" count="494" uniqueCount="244">
  <si>
    <t>enrutamiento entre VLANS usando Router on a stick e interfaces virtuales.</t>
  </si>
  <si>
    <t>VLSM (Variable Length Subnet Mask) y FLSM (Fixed Length Subnet Mask)</t>
  </si>
  <si>
    <t>JUTIAPA</t>
  </si>
  <si>
    <t>Recursos Humanos (RRHH),</t>
  </si>
  <si>
    <t xml:space="preserve">Contabilidad, </t>
  </si>
  <si>
    <t xml:space="preserve">Ventas </t>
  </si>
  <si>
    <t>Informática.</t>
  </si>
  <si>
    <t>RED INTERNA:</t>
  </si>
  <si>
    <t>192.168.94.0/24,</t>
  </si>
  <si>
    <t>subnetting</t>
  </si>
  <si>
    <t>Asigne direcciones de red usando VLSM</t>
  </si>
  <si>
    <t>VLAN</t>
  </si>
  <si>
    <t>ID VLAN</t>
  </si>
  <si>
    <t>EQUIPOS</t>
  </si>
  <si>
    <t>RRHH</t>
  </si>
  <si>
    <t>CONTA</t>
  </si>
  <si>
    <t>VENTAS</t>
  </si>
  <si>
    <t>INFORMATICA</t>
  </si>
  <si>
    <t>interfaces virtuales para la puerta de acceso predeterminada de cada VLAN en el ESW1,</t>
  </si>
  <si>
    <t>VTP para la propagación de las VLAN   vTP A LA ESW1</t>
  </si>
  <si>
    <t>RPVST en el ESW1</t>
  </si>
  <si>
    <t>Ips a las VPCS, al menos una por VLAN</t>
  </si>
  <si>
    <t>La ip de 0/2 de ESW1 quedará definida como 192.167.XX.4</t>
  </si>
  <si>
    <t>stablecer las rutas estáticas entre J1 y J2 y ESW1</t>
  </si>
  <si>
    <t xml:space="preserve">J1 Y J2 HSRP  LA IP VIRTUAL = </t>
  </si>
  <si>
    <t>192.167.94.1</t>
  </si>
  <si>
    <t xml:space="preserve">para definir la virtual = </t>
  </si>
  <si>
    <t>192.167.94.2</t>
  </si>
  <si>
    <t>192.167.94.3</t>
  </si>
  <si>
    <t xml:space="preserve">ROUTER JUTIAPA </t>
  </si>
  <si>
    <t>entre J1 y J2</t>
  </si>
  <si>
    <r>
      <rPr>
        <rFont val="Calibri"/>
        <b/>
        <color rgb="FF000000"/>
        <sz val="12.0"/>
      </rPr>
      <t>11.0.</t>
    </r>
    <r>
      <rPr>
        <rFont val="Calibri"/>
        <b/>
        <color rgb="FFFF0000"/>
        <sz val="12.0"/>
      </rPr>
      <t>0</t>
    </r>
    <r>
      <rPr>
        <rFont val="Calibri"/>
        <b/>
        <color rgb="FF000000"/>
        <sz val="12.0"/>
      </rPr>
      <t>.0/24</t>
    </r>
  </si>
  <si>
    <t>VLSM para crear las subredes</t>
  </si>
  <si>
    <t>ORDENADO:</t>
  </si>
  <si>
    <t>ASIGNACION RED JUTIAPA VLSM</t>
  </si>
  <si>
    <t>idred + wildcard</t>
  </si>
  <si>
    <t>Mascara Subred</t>
  </si>
  <si>
    <t>WildCard</t>
  </si>
  <si>
    <t>Id de red</t>
  </si>
  <si>
    <t>Primera IP</t>
  </si>
  <si>
    <t>Ultima IP</t>
  </si>
  <si>
    <t>Broadcast</t>
  </si>
  <si>
    <t>255.255.255.224</t>
  </si>
  <si>
    <t>0.0.0.31</t>
  </si>
  <si>
    <t>192.168.94.0</t>
  </si>
  <si>
    <t>192.168.94.1</t>
  </si>
  <si>
    <t>192.168.94.30</t>
  </si>
  <si>
    <t>192.168.94.31</t>
  </si>
  <si>
    <t>/27</t>
  </si>
  <si>
    <t>255.255.255.240</t>
  </si>
  <si>
    <t>0.0.0.15</t>
  </si>
  <si>
    <t>192.168.94.32</t>
  </si>
  <si>
    <t>192.168.94.33</t>
  </si>
  <si>
    <t>192.168.94.46</t>
  </si>
  <si>
    <t>192.168.94.47</t>
  </si>
  <si>
    <t>/28</t>
  </si>
  <si>
    <t>0.0.0.16</t>
  </si>
  <si>
    <t>192.168.94.48</t>
  </si>
  <si>
    <t>192.168.94.49</t>
  </si>
  <si>
    <t>192.168.94.62</t>
  </si>
  <si>
    <t>192.168.94.63</t>
  </si>
  <si>
    <t>255.255.255.248</t>
  </si>
  <si>
    <t>0.0.0.17</t>
  </si>
  <si>
    <t>192.168.94.64</t>
  </si>
  <si>
    <t>192.168.94.65</t>
  </si>
  <si>
    <t>192.168.94.78</t>
  </si>
  <si>
    <t>192.168.94.79</t>
  </si>
  <si>
    <t>/29</t>
  </si>
  <si>
    <t>CORE</t>
  </si>
  <si>
    <t>FLSM segun sea necesario</t>
  </si>
  <si>
    <t xml:space="preserve">ID de red: </t>
  </si>
  <si>
    <t>10.0.0.0/28</t>
  </si>
  <si>
    <t xml:space="preserve"> </t>
  </si>
  <si>
    <t xml:space="preserve"> 255.255.255.252 porque son 2 host    /30</t>
  </si>
  <si>
    <t>base = 10.0.0.0/28</t>
  </si>
  <si>
    <t>ASIGNACION RED CORE FLSM</t>
  </si>
  <si>
    <t>255.255.255.252</t>
  </si>
  <si>
    <t>0.0.0.3</t>
  </si>
  <si>
    <t>10.0.0.0</t>
  </si>
  <si>
    <t>10.0.0.1</t>
  </si>
  <si>
    <t>10.0.0.2</t>
  </si>
  <si>
    <t>10.0.0.3</t>
  </si>
  <si>
    <t>/30</t>
  </si>
  <si>
    <t>10.0.0.4</t>
  </si>
  <si>
    <t>10.0.0.5</t>
  </si>
  <si>
    <t>10.0.0.6</t>
  </si>
  <si>
    <t>10.0.0.7</t>
  </si>
  <si>
    <t>10.0.0.8</t>
  </si>
  <si>
    <t>10.0.0.9</t>
  </si>
  <si>
    <t>10.0.0.10</t>
  </si>
  <si>
    <t>10.0.0.11</t>
  </si>
  <si>
    <t>base = 12.0.0.0/24</t>
  </si>
  <si>
    <t>ASIGNACION RED CORE FLSM CENTRAL A    C1,C2</t>
  </si>
  <si>
    <t>12.0.0.0</t>
  </si>
  <si>
    <t>12.0.0.1</t>
  </si>
  <si>
    <t>12.0.0.2</t>
  </si>
  <si>
    <t>12.0.0.3</t>
  </si>
  <si>
    <t>12.0.0.4</t>
  </si>
  <si>
    <t>12.0.0.5</t>
  </si>
  <si>
    <t>12.0.0.6</t>
  </si>
  <si>
    <t>12.0.0.7</t>
  </si>
  <si>
    <t>base = 11.0.0.0/24</t>
  </si>
  <si>
    <t>ASIGNACION RED CORE FLSM JUTIAPA   A    J1,J2</t>
  </si>
  <si>
    <t>11.0.0.0</t>
  </si>
  <si>
    <t>11.0.0.1</t>
  </si>
  <si>
    <t>11.0.0.2</t>
  </si>
  <si>
    <t>11.0.0.3</t>
  </si>
  <si>
    <t>11.0.0.4</t>
  </si>
  <si>
    <t>11.0.0.5</t>
  </si>
  <si>
    <t>11.0.0.6</t>
  </si>
  <si>
    <t>11.0.0.7</t>
  </si>
  <si>
    <t>SEDE CENTRAL</t>
  </si>
  <si>
    <t>192.178.94.0/24,</t>
  </si>
  <si>
    <t>signe direcciones de red usando VLSM</t>
  </si>
  <si>
    <t>En este caso se deberán de utilizar subinterfaces en el router C3 para poder dar acceso a esos</t>
  </si>
  <si>
    <t>equipos a la red de la empresa</t>
  </si>
  <si>
    <t>interface Ethernet 0/0.&lt;numero de vlan&gt;</t>
  </si>
  <si>
    <t>encapsulation dot1q &lt;numero de vlan&gt;</t>
  </si>
  <si>
    <t>el tipo de enlaces entre SW y los routers C1 y C2, ahora son de tipo Ethernet.</t>
  </si>
  <si>
    <t>subinterfaces en el router C3</t>
  </si>
  <si>
    <t xml:space="preserve">la ip para interfaz e0/1 de C3 queda definida como </t>
  </si>
  <si>
    <t>192.177.94.4/24</t>
  </si>
  <si>
    <t>establecer las rutas estáticas necesarias para que exista la comunicación.</t>
  </si>
  <si>
    <t>255.255.255.192</t>
  </si>
  <si>
    <t>0.0.0.63</t>
  </si>
  <si>
    <t>192.178.94.0</t>
  </si>
  <si>
    <t>192.178.94.1</t>
  </si>
  <si>
    <t>192.178.94.62</t>
  </si>
  <si>
    <t>192.178.94.63</t>
  </si>
  <si>
    <t>/26</t>
  </si>
  <si>
    <t>192.178.94.64</t>
  </si>
  <si>
    <t>192.178.94.65</t>
  </si>
  <si>
    <t>192.178.94.94</t>
  </si>
  <si>
    <t>192.178.94.95</t>
  </si>
  <si>
    <t>192.178.94.96</t>
  </si>
  <si>
    <t>192.178.94.97</t>
  </si>
  <si>
    <t>192.178.94.110</t>
  </si>
  <si>
    <t>192.178.94.111</t>
  </si>
  <si>
    <t>192.178.94.112</t>
  </si>
  <si>
    <t>192.178.94.113</t>
  </si>
  <si>
    <t>192.178.94.126</t>
  </si>
  <si>
    <t>192.178.94.127</t>
  </si>
  <si>
    <t xml:space="preserve">C1 y C2 GLBP  LA IP VIRTUAL = </t>
  </si>
  <si>
    <t>192.177.94.1</t>
  </si>
  <si>
    <t>192.177.94.2</t>
  </si>
  <si>
    <t>192.177.94.3</t>
  </si>
  <si>
    <t xml:space="preserve">ROUTER CENTRAL </t>
  </si>
  <si>
    <t>entre C1 y C2</t>
  </si>
  <si>
    <t>12.0.0.0/24</t>
  </si>
  <si>
    <t>Dispositivo</t>
  </si>
  <si>
    <t>Interfaz</t>
  </si>
  <si>
    <t>IP</t>
  </si>
  <si>
    <t>Máscara de
 subred</t>
  </si>
  <si>
    <t>CENTRAL</t>
  </si>
  <si>
    <t>s1/0</t>
  </si>
  <si>
    <t>R1</t>
  </si>
  <si>
    <t>s1/3</t>
  </si>
  <si>
    <t>e0/0</t>
  </si>
  <si>
    <t>1X2 .168.1.2</t>
  </si>
  <si>
    <t>s1/1</t>
  </si>
  <si>
    <t>e0/1</t>
  </si>
  <si>
    <t>1X2 .168.2.2</t>
  </si>
  <si>
    <t>s1/2</t>
  </si>
  <si>
    <t>R2</t>
  </si>
  <si>
    <t>1X2 .168.1.1</t>
  </si>
  <si>
    <t>ESCUINTLA</t>
  </si>
  <si>
    <t>1X2 .168.0.2</t>
  </si>
  <si>
    <t>/24</t>
  </si>
  <si>
    <t>R3</t>
  </si>
  <si>
    <t>1X2 .168.2.1</t>
  </si>
  <si>
    <t>1X2 .168.0.3</t>
  </si>
  <si>
    <t>R2-R3</t>
  </si>
  <si>
    <t>Virtual</t>
  </si>
  <si>
    <t>1X2 .168.0.1</t>
  </si>
  <si>
    <t>VPC11</t>
  </si>
  <si>
    <t>eth0</t>
  </si>
  <si>
    <t>1X2 .168.0.4</t>
  </si>
  <si>
    <t>R4</t>
  </si>
  <si>
    <t>C1</t>
  </si>
  <si>
    <t>1X2 .178.1.1</t>
  </si>
  <si>
    <t>1X2 .178.2.1</t>
  </si>
  <si>
    <t>C2</t>
  </si>
  <si>
    <t>R5</t>
  </si>
  <si>
    <t>1X2 .178.1.2</t>
  </si>
  <si>
    <t>1X2 .178.0.2</t>
  </si>
  <si>
    <t>C3</t>
  </si>
  <si>
    <t>192.177.94.4</t>
  </si>
  <si>
    <t>R6</t>
  </si>
  <si>
    <t>1X2 .178.2.2</t>
  </si>
  <si>
    <t>1X2 .178.0.3</t>
  </si>
  <si>
    <t>J2</t>
  </si>
  <si>
    <t>R5-R6</t>
  </si>
  <si>
    <t>1X2 .178.0.1</t>
  </si>
  <si>
    <t>VPC12</t>
  </si>
  <si>
    <t>1X2 .178.0.4</t>
  </si>
  <si>
    <t>J1</t>
  </si>
  <si>
    <t>J1-J2</t>
  </si>
  <si>
    <t>ESW1</t>
  </si>
  <si>
    <t>e0/2</t>
  </si>
  <si>
    <t>192.167.94.4</t>
  </si>
  <si>
    <t>VENTA</t>
  </si>
  <si>
    <t>VPC19</t>
  </si>
  <si>
    <t>192.178.94.2</t>
  </si>
  <si>
    <t>INFORMAT</t>
  </si>
  <si>
    <t>VPC20</t>
  </si>
  <si>
    <t>192.178.94.66</t>
  </si>
  <si>
    <t>VPC21</t>
  </si>
  <si>
    <t>192.178.94.98</t>
  </si>
  <si>
    <t>VPC22</t>
  </si>
  <si>
    <t>192.178.94.114</t>
  </si>
  <si>
    <t>VPC14</t>
  </si>
  <si>
    <t>192.168.94.2</t>
  </si>
  <si>
    <t>VPC7</t>
  </si>
  <si>
    <t>192.168.94.3</t>
  </si>
  <si>
    <t>VPC6</t>
  </si>
  <si>
    <t>192.168.94.34</t>
  </si>
  <si>
    <t>VPC8</t>
  </si>
  <si>
    <t>192.168.94.50</t>
  </si>
  <si>
    <t>VPC5</t>
  </si>
  <si>
    <t>192.168.94.66</t>
  </si>
  <si>
    <t>VPC15</t>
  </si>
  <si>
    <t>192.168.94.67</t>
  </si>
  <si>
    <t>PAQUETES</t>
  </si>
  <si>
    <t>SEGUNDOS</t>
  </si>
  <si>
    <t>MSTP</t>
  </si>
  <si>
    <t>PVST</t>
  </si>
  <si>
    <t>RAPID-PVST</t>
  </si>
  <si>
    <t>EL MAS OPTIMO</t>
  </si>
  <si>
    <t>default con 
hello.. mod</t>
  </si>
  <si>
    <t>mes</t>
  </si>
  <si>
    <t xml:space="preserve">x unidades </t>
  </si>
  <si>
    <t>y operarios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</si>
  <si>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</si>
  <si>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</si>
  <si>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</si>
  <si>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</si>
  <si>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</si>
  <si>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</si>
  <si>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</si>
  <si>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</si>
  <si>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</si>
  <si>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</si>
  <si>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</si>
  <si>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dicienmbre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</si>
</sst>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Calibri"/>
      <scheme val="minor"/>
    </font>
    <font>
      <b/>
      <sz val="14.0"/>
      <color theme="1"/>
      <name val="Arial"/>
    </font>
    <font>
      <color theme="1"/>
      <name val="Calibri"/>
      <scheme val="minor"/>
    </font>
    <font>
      <b/>
      <sz val="15.0"/>
      <color rgb="FF980000"/>
      <name val="Calibri"/>
      <scheme val="minor"/>
    </font>
    <font>
      <b/>
      <sz val="14.0"/>
      <color theme="1"/>
      <name val="Calibri"/>
      <scheme val="minor"/>
    </font>
    <font>
      <b/>
      <sz val="12.0"/>
      <color rgb="FF000000"/>
      <name val="Calibri"/>
      <scheme val="minor"/>
    </font>
    <font>
      <b/>
      <color rgb="FFFF00FF"/>
      <name val="Calibri"/>
      <scheme val="minor"/>
    </font>
    <font>
      <b/>
      <color theme="1"/>
      <name val="Calibri"/>
      <scheme val="minor"/>
    </font>
    <font>
      <b/>
      <strike/>
      <sz val="12.0"/>
      <color theme="1"/>
      <name val="Calibri"/>
      <scheme val="minor"/>
    </font>
    <font>
      <strike/>
      <color theme="1"/>
      <name val="Calibri"/>
      <scheme val="minor"/>
    </font>
    <font>
      <b/>
      <strike/>
      <sz val="11.0"/>
      <color theme="1"/>
      <name val="Calibri"/>
      <scheme val="minor"/>
    </font>
    <font>
      <b/>
      <sz val="12.0"/>
      <color theme="1"/>
      <name val="Calibri"/>
      <scheme val="minor"/>
    </font>
    <font>
      <b/>
      <sz val="11.0"/>
      <color rgb="FF000000"/>
      <name val="Calibri"/>
      <scheme val="minor"/>
    </font>
    <font>
      <sz val="15.0"/>
      <color theme="1"/>
      <name val="Calibri"/>
      <scheme val="minor"/>
    </font>
    <font>
      <b/>
      <strike/>
      <sz val="12.0"/>
      <color rgb="FFFF0000"/>
      <name val="Calibri"/>
      <scheme val="minor"/>
    </font>
    <font>
      <b/>
      <strike/>
      <sz val="12.0"/>
      <color rgb="FF000000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Docs-Calibri"/>
    </font>
    <font>
      <b/>
      <sz val="13.0"/>
      <color rgb="FF980000"/>
      <name val="Calibri"/>
      <scheme val="minor"/>
    </font>
    <font>
      <b/>
      <sz val="11.0"/>
      <color rgb="FF980000"/>
      <name val="Calibri"/>
      <scheme val="minor"/>
    </font>
    <font>
      <b/>
      <sz val="9.0"/>
      <color rgb="FF980000"/>
      <name val="Calibri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C5E0B3"/>
        <bgColor rgb="FFC5E0B3"/>
      </patternFill>
    </fill>
    <fill>
      <patternFill patternType="solid">
        <fgColor rgb="FF6AA84F"/>
        <bgColor rgb="FF6AA84F"/>
      </patternFill>
    </fill>
    <fill>
      <patternFill patternType="solid">
        <fgColor rgb="FFFFFF99"/>
        <bgColor rgb="FFFFFF99"/>
      </patternFill>
    </fill>
    <fill>
      <patternFill patternType="solid">
        <fgColor rgb="FFFF99FF"/>
        <bgColor rgb="FFFF99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7C80"/>
        <bgColor rgb="FFFF7C80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99CCFF"/>
      </patternFill>
    </fill>
    <fill>
      <patternFill patternType="solid">
        <fgColor rgb="FFCCFFCC"/>
        <bgColor rgb="FFCCFFCC"/>
      </patternFill>
    </fill>
  </fills>
  <borders count="1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2" fillId="3" fontId="3" numFmtId="0" xfId="0" applyAlignment="1" applyBorder="1" applyFill="1" applyFont="1">
      <alignment readingOrder="0"/>
    </xf>
    <xf borderId="3" fillId="0" fontId="2" numFmtId="0" xfId="0" applyBorder="1" applyFont="1"/>
    <xf borderId="4" fillId="0" fontId="4" numFmtId="0" xfId="0" applyAlignment="1" applyBorder="1" applyFont="1">
      <alignment readingOrder="0"/>
    </xf>
    <xf borderId="5" fillId="0" fontId="2" numFmtId="0" xfId="0" applyBorder="1" applyFont="1"/>
    <xf borderId="6" fillId="0" fontId="0" numFmtId="0" xfId="0" applyAlignment="1" applyBorder="1" applyFont="1">
      <alignment readingOrder="0"/>
    </xf>
    <xf borderId="0" fillId="4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7" fillId="0" fontId="7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Font="1"/>
    <xf borderId="0" fillId="4" fontId="5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9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0" fillId="5" fontId="2" numFmtId="0" xfId="0" applyFill="1" applyFont="1"/>
    <xf borderId="8" fillId="0" fontId="1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4" fontId="1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3" fillId="3" fontId="13" numFmtId="0" xfId="0" applyBorder="1" applyFont="1"/>
    <xf borderId="9" fillId="0" fontId="2" numFmtId="0" xfId="0" applyBorder="1" applyFont="1"/>
    <xf borderId="0" fillId="0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4" numFmtId="0" xfId="0" applyFont="1"/>
    <xf borderId="0" fillId="4" fontId="15" numFmtId="0" xfId="0" applyAlignment="1" applyFont="1">
      <alignment readingOrder="0"/>
    </xf>
    <xf borderId="0" fillId="4" fontId="15" numFmtId="0" xfId="0" applyFont="1"/>
    <xf borderId="10" fillId="6" fontId="16" numFmtId="0" xfId="0" applyAlignment="1" applyBorder="1" applyFill="1" applyFont="1">
      <alignment horizontal="center" vertical="center"/>
    </xf>
    <xf borderId="11" fillId="6" fontId="16" numFmtId="0" xfId="0" applyAlignment="1" applyBorder="1" applyFont="1">
      <alignment horizontal="center" vertical="center"/>
    </xf>
    <xf borderId="12" fillId="6" fontId="16" numFmtId="0" xfId="0" applyAlignment="1" applyBorder="1" applyFont="1">
      <alignment horizontal="center" shrinkToFit="0" vertical="center" wrapText="1"/>
    </xf>
    <xf borderId="13" fillId="0" fontId="16" numFmtId="0" xfId="0" applyAlignment="1" applyBorder="1" applyFont="1">
      <alignment readingOrder="0"/>
    </xf>
    <xf borderId="7" fillId="7" fontId="17" numFmtId="0" xfId="0" applyBorder="1" applyFill="1" applyFont="1"/>
    <xf borderId="7" fillId="7" fontId="18" numFmtId="0" xfId="0" applyAlignment="1" applyBorder="1" applyFont="1">
      <alignment horizontal="center" readingOrder="0"/>
    </xf>
    <xf borderId="14" fillId="7" fontId="17" numFmtId="0" xfId="0" applyAlignment="1" applyBorder="1" applyFont="1">
      <alignment horizontal="right" readingOrder="0"/>
    </xf>
    <xf borderId="13" fillId="0" fontId="16" numFmtId="0" xfId="0" applyBorder="1" applyFont="1"/>
    <xf borderId="7" fillId="8" fontId="16" numFmtId="0" xfId="0" applyBorder="1" applyFill="1" applyFont="1"/>
    <xf borderId="7" fillId="8" fontId="16" numFmtId="0" xfId="0" applyAlignment="1" applyBorder="1" applyFont="1">
      <alignment horizontal="right"/>
    </xf>
    <xf borderId="14" fillId="8" fontId="16" numFmtId="0" xfId="0" applyAlignment="1" applyBorder="1" applyFont="1">
      <alignment horizontal="right"/>
    </xf>
    <xf borderId="7" fillId="9" fontId="16" numFmtId="0" xfId="0" applyBorder="1" applyFill="1" applyFont="1"/>
    <xf borderId="7" fillId="9" fontId="16" numFmtId="0" xfId="0" applyAlignment="1" applyBorder="1" applyFont="1">
      <alignment horizontal="right"/>
    </xf>
    <xf borderId="14" fillId="9" fontId="16" numFmtId="0" xfId="0" applyAlignment="1" applyBorder="1" applyFont="1">
      <alignment horizontal="right"/>
    </xf>
    <xf borderId="7" fillId="4" fontId="16" numFmtId="0" xfId="0" applyAlignment="1" applyBorder="1" applyFont="1">
      <alignment readingOrder="0"/>
    </xf>
    <xf borderId="14" fillId="4" fontId="19" numFmtId="0" xfId="0" applyAlignment="1" applyBorder="1" applyFont="1">
      <alignment horizontal="center" readingOrder="0"/>
    </xf>
    <xf borderId="14" fillId="4" fontId="16" numFmtId="0" xfId="0" applyAlignment="1" applyBorder="1" applyFont="1">
      <alignment horizontal="right" readingOrder="0"/>
    </xf>
    <xf borderId="7" fillId="10" fontId="16" numFmtId="0" xfId="0" applyBorder="1" applyFill="1" applyFont="1"/>
    <xf borderId="7" fillId="10" fontId="16" numFmtId="0" xfId="0" applyAlignment="1" applyBorder="1" applyFont="1">
      <alignment horizontal="right"/>
    </xf>
    <xf borderId="14" fillId="10" fontId="16" numFmtId="0" xfId="0" applyAlignment="1" applyBorder="1" applyFont="1">
      <alignment horizontal="right"/>
    </xf>
    <xf borderId="15" fillId="11" fontId="16" numFmtId="0" xfId="0" applyBorder="1" applyFill="1" applyFont="1"/>
    <xf borderId="7" fillId="7" fontId="17" numFmtId="0" xfId="0" applyAlignment="1" applyBorder="1" applyFont="1">
      <alignment horizontal="center" readingOrder="0"/>
    </xf>
    <xf borderId="7" fillId="7" fontId="17" numFmtId="0" xfId="0" applyAlignment="1" applyBorder="1" applyFont="1">
      <alignment horizontal="right" readingOrder="0"/>
    </xf>
    <xf borderId="7" fillId="12" fontId="16" numFmtId="0" xfId="0" applyBorder="1" applyFill="1" applyFont="1"/>
    <xf borderId="7" fillId="12" fontId="16" numFmtId="0" xfId="0" applyAlignment="1" applyBorder="1" applyFont="1">
      <alignment horizontal="right"/>
    </xf>
    <xf borderId="14" fillId="12" fontId="16" numFmtId="0" xfId="0" applyAlignment="1" applyBorder="1" applyFont="1">
      <alignment horizontal="right"/>
    </xf>
    <xf borderId="0" fillId="7" fontId="20" numFmtId="0" xfId="0" applyAlignment="1" applyFont="1">
      <alignment horizontal="right" readingOrder="0"/>
    </xf>
    <xf borderId="14" fillId="4" fontId="16" numFmtId="0" xfId="0" applyAlignment="1" applyBorder="1" applyFont="1">
      <alignment horizontal="left" readingOrder="0"/>
    </xf>
    <xf borderId="14" fillId="4" fontId="16" numFmtId="0" xfId="0" applyAlignment="1" applyBorder="1" applyFont="1">
      <alignment horizontal="center" readingOrder="0"/>
    </xf>
    <xf borderId="7" fillId="7" fontId="17" numFmtId="0" xfId="0" applyAlignment="1" applyBorder="1" applyFont="1">
      <alignment horizontal="center"/>
    </xf>
    <xf borderId="7" fillId="7" fontId="17" numFmtId="0" xfId="0" applyAlignment="1" applyBorder="1" applyFont="1">
      <alignment horizontal="right"/>
    </xf>
    <xf borderId="7" fillId="4" fontId="16" numFmtId="0" xfId="0" applyAlignment="1" applyBorder="1" applyFont="1">
      <alignment horizontal="right" readingOrder="0"/>
    </xf>
    <xf borderId="7" fillId="13" fontId="16" numFmtId="0" xfId="0" applyBorder="1" applyFill="1" applyFont="1"/>
    <xf borderId="7" fillId="13" fontId="16" numFmtId="0" xfId="0" applyAlignment="1" applyBorder="1" applyFont="1">
      <alignment horizontal="right"/>
    </xf>
    <xf borderId="14" fillId="13" fontId="16" numFmtId="0" xfId="0" applyAlignment="1" applyBorder="1" applyFont="1">
      <alignment horizontal="right"/>
    </xf>
    <xf borderId="7" fillId="14" fontId="16" numFmtId="0" xfId="0" applyBorder="1" applyFill="1" applyFont="1"/>
    <xf borderId="7" fillId="14" fontId="19" numFmtId="0" xfId="0" applyAlignment="1" applyBorder="1" applyFont="1">
      <alignment horizontal="center"/>
    </xf>
    <xf borderId="7" fillId="14" fontId="16" numFmtId="0" xfId="0" applyAlignment="1" applyBorder="1" applyFont="1">
      <alignment horizontal="right" readingOrder="0"/>
    </xf>
    <xf borderId="7" fillId="14" fontId="16" numFmtId="0" xfId="0" applyAlignment="1" applyBorder="1" applyFont="1">
      <alignment horizontal="right"/>
    </xf>
    <xf borderId="14" fillId="14" fontId="16" numFmtId="0" xfId="0" applyAlignment="1" applyBorder="1" applyFont="1">
      <alignment horizontal="right"/>
    </xf>
    <xf borderId="7" fillId="15" fontId="16" numFmtId="0" xfId="0" applyBorder="1" applyFill="1" applyFont="1"/>
    <xf borderId="7" fillId="15" fontId="16" numFmtId="0" xfId="0" applyAlignment="1" applyBorder="1" applyFont="1">
      <alignment horizontal="right"/>
    </xf>
    <xf borderId="14" fillId="15" fontId="16" numFmtId="0" xfId="0" applyAlignment="1" applyBorder="1" applyFont="1">
      <alignment horizontal="right"/>
    </xf>
    <xf borderId="7" fillId="14" fontId="16" numFmtId="0" xfId="0" applyAlignment="1" applyBorder="1" applyFont="1">
      <alignment readingOrder="0"/>
    </xf>
    <xf borderId="7" fillId="14" fontId="19" numFmtId="0" xfId="0" applyAlignment="1" applyBorder="1" applyFont="1">
      <alignment horizontal="center" readingOrder="0"/>
    </xf>
    <xf borderId="14" fillId="14" fontId="16" numFmtId="0" xfId="0" applyAlignment="1" applyBorder="1" applyFont="1">
      <alignment horizontal="right" readingOrder="0"/>
    </xf>
    <xf borderId="7" fillId="14" fontId="16" numFmtId="0" xfId="0" applyAlignment="1" applyBorder="1" applyFont="1">
      <alignment horizontal="center"/>
    </xf>
    <xf borderId="16" fillId="0" fontId="16" numFmtId="0" xfId="0" applyBorder="1" applyFont="1"/>
    <xf borderId="7" fillId="12" fontId="19" numFmtId="0" xfId="0" applyAlignment="1" applyBorder="1" applyFont="1">
      <alignment horizontal="center"/>
    </xf>
    <xf borderId="7" fillId="12" fontId="16" numFmtId="0" xfId="0" applyAlignment="1" applyBorder="1" applyFont="1">
      <alignment horizontal="right" readingOrder="0"/>
    </xf>
    <xf borderId="17" fillId="15" fontId="16" numFmtId="0" xfId="0" applyBorder="1" applyFont="1"/>
    <xf borderId="17" fillId="15" fontId="16" numFmtId="0" xfId="0" applyAlignment="1" applyBorder="1" applyFont="1">
      <alignment horizontal="right"/>
    </xf>
    <xf borderId="18" fillId="15" fontId="16" numFmtId="0" xfId="0" applyAlignment="1" applyBorder="1" applyFont="1">
      <alignment horizontal="right"/>
    </xf>
    <xf borderId="0" fillId="0" fontId="16" numFmtId="0" xfId="0" applyFont="1"/>
    <xf borderId="0" fillId="15" fontId="16" numFmtId="0" xfId="0" applyFont="1"/>
    <xf borderId="0" fillId="15" fontId="16" numFmtId="0" xfId="0" applyAlignment="1" applyFont="1">
      <alignment horizontal="right"/>
    </xf>
    <xf borderId="7" fillId="12" fontId="19" numFmtId="0" xfId="0" applyAlignment="1" applyBorder="1" applyFont="1">
      <alignment horizontal="center" readingOrder="0"/>
    </xf>
    <xf borderId="7" fillId="14" fontId="16" numFmtId="0" xfId="0" applyAlignment="1" applyBorder="1" applyFont="1">
      <alignment horizontal="center" readingOrder="0"/>
    </xf>
    <xf borderId="7" fillId="12" fontId="16" numFmtId="0" xfId="0" applyAlignment="1" applyBorder="1" applyFont="1">
      <alignment readingOrder="0"/>
    </xf>
    <xf borderId="7" fillId="12" fontId="16" numFmtId="0" xfId="0" applyAlignment="1" applyBorder="1" applyFont="1">
      <alignment horizontal="center" readingOrder="0"/>
    </xf>
    <xf borderId="7" fillId="0" fontId="2" numFmtId="0" xfId="0" applyBorder="1" applyFont="1"/>
    <xf borderId="7" fillId="3" fontId="3" numFmtId="0" xfId="0" applyAlignment="1" applyBorder="1" applyFont="1">
      <alignment horizontal="center" readingOrder="0"/>
    </xf>
    <xf borderId="7" fillId="3" fontId="21" numFmtId="0" xfId="0" applyAlignment="1" applyBorder="1" applyFont="1">
      <alignment horizontal="center" readingOrder="0"/>
    </xf>
    <xf borderId="7" fillId="3" fontId="22" numFmtId="0" xfId="0" applyAlignment="1" applyBorder="1" applyFont="1">
      <alignment horizontal="center" readingOrder="0"/>
    </xf>
    <xf borderId="7" fillId="11" fontId="16" numFmtId="0" xfId="0" applyAlignment="1" applyBorder="1" applyFont="1">
      <alignment readingOrder="0"/>
    </xf>
    <xf borderId="0" fillId="3" fontId="21" numFmtId="0" xfId="0" applyAlignment="1" applyFont="1">
      <alignment horizontal="center" readingOrder="0"/>
    </xf>
    <xf borderId="2" fillId="3" fontId="23" numFmtId="0" xfId="0" applyAlignment="1" applyBorder="1" applyFont="1">
      <alignment horizontal="center" readingOrder="0"/>
    </xf>
    <xf borderId="0" fillId="3" fontId="2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704850</xdr:colOff>
      <xdr:row>2</xdr:row>
      <xdr:rowOff>76200</xdr:rowOff>
    </xdr:from>
    <xdr:ext cx="2543175" cy="15240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228600</xdr:colOff>
      <xdr:row>38</xdr:row>
      <xdr:rowOff>95250</xdr:rowOff>
    </xdr:from>
    <xdr:ext cx="2171700" cy="14668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75</xdr:row>
      <xdr:rowOff>57150</xdr:rowOff>
    </xdr:from>
    <xdr:ext cx="2714625" cy="119062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571500</xdr:colOff>
      <xdr:row>65</xdr:row>
      <xdr:rowOff>38100</xdr:rowOff>
    </xdr:from>
    <xdr:ext cx="3762375" cy="80010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3" width="10.71"/>
    <col customWidth="1" min="4" max="4" width="17.14"/>
    <col customWidth="1" min="5" max="5" width="14.14"/>
    <col customWidth="1" min="6" max="6" width="15.29"/>
    <col customWidth="1" min="7" max="7" width="14.57"/>
    <col customWidth="1" min="8" max="8" width="13.43"/>
    <col customWidth="1" min="9" max="9" width="15.0"/>
    <col customWidth="1" min="10" max="11" width="12.71"/>
    <col customWidth="1" min="12" max="26" width="10.71"/>
  </cols>
  <sheetData>
    <row r="1">
      <c r="B1" s="1" t="s">
        <v>0</v>
      </c>
    </row>
    <row r="2">
      <c r="B2" s="1" t="s">
        <v>1</v>
      </c>
    </row>
    <row r="4">
      <c r="A4" s="2"/>
      <c r="B4" s="3" t="s">
        <v>2</v>
      </c>
      <c r="C4" s="4"/>
    </row>
    <row r="5">
      <c r="A5" s="5" t="s">
        <v>3</v>
      </c>
      <c r="C5" s="6"/>
    </row>
    <row r="6">
      <c r="A6" s="5" t="s">
        <v>4</v>
      </c>
      <c r="C6" s="6"/>
    </row>
    <row r="7">
      <c r="A7" s="5" t="s">
        <v>5</v>
      </c>
      <c r="C7" s="6"/>
    </row>
    <row r="8">
      <c r="A8" s="5" t="s">
        <v>6</v>
      </c>
      <c r="C8" s="6"/>
    </row>
    <row r="9">
      <c r="A9" s="7" t="s">
        <v>7</v>
      </c>
      <c r="B9" s="8" t="s">
        <v>8</v>
      </c>
      <c r="C9" s="8"/>
    </row>
    <row r="10">
      <c r="B10" s="9" t="s">
        <v>9</v>
      </c>
    </row>
    <row r="11">
      <c r="B11" s="10" t="s">
        <v>10</v>
      </c>
    </row>
    <row r="12">
      <c r="B12" s="11" t="s">
        <v>11</v>
      </c>
      <c r="C12" s="11" t="s">
        <v>12</v>
      </c>
      <c r="D12" s="11" t="s">
        <v>13</v>
      </c>
    </row>
    <row r="13">
      <c r="B13" s="12" t="s">
        <v>14</v>
      </c>
      <c r="C13" s="12">
        <v>14.0</v>
      </c>
      <c r="D13" s="12">
        <v>10.0</v>
      </c>
    </row>
    <row r="14">
      <c r="B14" s="12" t="s">
        <v>15</v>
      </c>
      <c r="C14" s="12">
        <v>24.0</v>
      </c>
      <c r="D14" s="12">
        <v>4.0</v>
      </c>
    </row>
    <row r="15">
      <c r="B15" s="12" t="s">
        <v>16</v>
      </c>
      <c r="C15" s="12">
        <v>34.0</v>
      </c>
      <c r="D15" s="12">
        <v>25.0</v>
      </c>
    </row>
    <row r="16">
      <c r="B16" s="12" t="s">
        <v>17</v>
      </c>
      <c r="C16" s="12">
        <v>44.0</v>
      </c>
      <c r="D16" s="12">
        <v>12.0</v>
      </c>
    </row>
    <row r="18">
      <c r="A18" s="13" t="s">
        <v>18</v>
      </c>
      <c r="B18" s="14"/>
      <c r="C18" s="14"/>
      <c r="D18" s="14"/>
      <c r="E18" s="14"/>
      <c r="F18" s="14"/>
    </row>
    <row r="19">
      <c r="A19" s="15" t="s">
        <v>19</v>
      </c>
    </row>
    <row r="20">
      <c r="A20" s="13" t="s">
        <v>20</v>
      </c>
    </row>
    <row r="21" ht="15.75" customHeight="1">
      <c r="A21" s="13" t="s">
        <v>21</v>
      </c>
    </row>
    <row r="22" ht="15.75" customHeight="1">
      <c r="A22" s="13" t="s">
        <v>22</v>
      </c>
    </row>
    <row r="23" ht="15.75" customHeight="1">
      <c r="A23" s="16" t="s">
        <v>23</v>
      </c>
    </row>
    <row r="24" ht="15.75" customHeight="1">
      <c r="A24" s="13" t="s">
        <v>24</v>
      </c>
      <c r="B24" s="17"/>
      <c r="C24" s="17"/>
      <c r="D24" s="8" t="s">
        <v>25</v>
      </c>
      <c r="E24" s="18"/>
      <c r="H24" s="19">
        <f>255</f>
        <v>255</v>
      </c>
    </row>
    <row r="25" ht="15.75" customHeight="1">
      <c r="A25" s="17"/>
      <c r="B25" s="13" t="s">
        <v>26</v>
      </c>
      <c r="C25" s="17"/>
      <c r="D25" s="8" t="s">
        <v>27</v>
      </c>
      <c r="E25" s="8" t="s">
        <v>28</v>
      </c>
      <c r="H25" s="20">
        <v>248.0</v>
      </c>
    </row>
    <row r="26" ht="15.75" customHeight="1">
      <c r="B26" s="21" t="s">
        <v>29</v>
      </c>
      <c r="C26" s="14"/>
      <c r="H26" s="19">
        <f>255-H25</f>
        <v>7</v>
      </c>
    </row>
    <row r="27" ht="15.75" customHeight="1">
      <c r="B27" s="21" t="s">
        <v>30</v>
      </c>
      <c r="C27" s="14"/>
      <c r="D27" s="8" t="s">
        <v>31</v>
      </c>
      <c r="E27" s="20" t="s">
        <v>32</v>
      </c>
    </row>
    <row r="28" ht="15.75" customHeight="1"/>
    <row r="29" ht="15.75" customHeight="1">
      <c r="A29" s="20" t="s">
        <v>33</v>
      </c>
      <c r="B29" s="22" t="s">
        <v>34</v>
      </c>
      <c r="I29" s="20" t="s">
        <v>35</v>
      </c>
    </row>
    <row r="30" ht="15.0" customHeight="1">
      <c r="A30" s="11" t="s">
        <v>11</v>
      </c>
      <c r="B30" s="11" t="s">
        <v>12</v>
      </c>
      <c r="C30" s="11" t="s">
        <v>13</v>
      </c>
      <c r="D30" s="11" t="s">
        <v>36</v>
      </c>
      <c r="E30" s="11" t="s">
        <v>37</v>
      </c>
      <c r="F30" s="11" t="s">
        <v>38</v>
      </c>
      <c r="G30" s="11" t="s">
        <v>39</v>
      </c>
      <c r="H30" s="11" t="s">
        <v>40</v>
      </c>
      <c r="I30" s="11" t="s">
        <v>41</v>
      </c>
    </row>
    <row r="31" ht="15.75" customHeight="1">
      <c r="A31" s="12" t="s">
        <v>16</v>
      </c>
      <c r="B31" s="12">
        <v>34.0</v>
      </c>
      <c r="C31" s="12">
        <v>25.0</v>
      </c>
      <c r="D31" s="12" t="s">
        <v>42</v>
      </c>
      <c r="E31" s="23" t="s">
        <v>43</v>
      </c>
      <c r="F31" s="23" t="s">
        <v>44</v>
      </c>
      <c r="G31" s="23" t="s">
        <v>45</v>
      </c>
      <c r="H31" s="23" t="s">
        <v>46</v>
      </c>
      <c r="I31" s="23" t="s">
        <v>47</v>
      </c>
      <c r="J31" s="20" t="s">
        <v>48</v>
      </c>
      <c r="K31" s="20">
        <v>30.0</v>
      </c>
    </row>
    <row r="32" ht="15.75" customHeight="1">
      <c r="A32" s="12" t="s">
        <v>17</v>
      </c>
      <c r="B32" s="12">
        <v>44.0</v>
      </c>
      <c r="C32" s="12">
        <v>12.0</v>
      </c>
      <c r="D32" s="12" t="s">
        <v>49</v>
      </c>
      <c r="E32" s="23" t="s">
        <v>50</v>
      </c>
      <c r="F32" s="23" t="s">
        <v>51</v>
      </c>
      <c r="G32" s="23" t="s">
        <v>52</v>
      </c>
      <c r="H32" s="23" t="s">
        <v>53</v>
      </c>
      <c r="I32" s="23" t="s">
        <v>54</v>
      </c>
      <c r="J32" s="20" t="s">
        <v>55</v>
      </c>
      <c r="K32" s="20">
        <v>14.0</v>
      </c>
    </row>
    <row r="33" ht="15.75" customHeight="1">
      <c r="A33" s="12" t="s">
        <v>14</v>
      </c>
      <c r="B33" s="12">
        <v>14.0</v>
      </c>
      <c r="C33" s="12">
        <v>10.0</v>
      </c>
      <c r="D33" s="12" t="s">
        <v>49</v>
      </c>
      <c r="E33" s="23" t="s">
        <v>56</v>
      </c>
      <c r="F33" s="23" t="s">
        <v>57</v>
      </c>
      <c r="G33" s="23" t="s">
        <v>58</v>
      </c>
      <c r="H33" s="23" t="s">
        <v>59</v>
      </c>
      <c r="I33" s="23" t="s">
        <v>60</v>
      </c>
      <c r="J33" s="20" t="s">
        <v>55</v>
      </c>
      <c r="K33" s="20">
        <v>14.0</v>
      </c>
    </row>
    <row r="34" ht="15.75" customHeight="1">
      <c r="A34" s="12" t="s">
        <v>15</v>
      </c>
      <c r="B34" s="12">
        <v>24.0</v>
      </c>
      <c r="C34" s="12">
        <v>4.0</v>
      </c>
      <c r="D34" s="12" t="s">
        <v>61</v>
      </c>
      <c r="E34" s="23" t="s">
        <v>62</v>
      </c>
      <c r="F34" s="23" t="s">
        <v>63</v>
      </c>
      <c r="G34" s="23" t="s">
        <v>64</v>
      </c>
      <c r="H34" s="23" t="s">
        <v>65</v>
      </c>
      <c r="I34" s="23" t="s">
        <v>66</v>
      </c>
      <c r="J34" s="20" t="s">
        <v>67</v>
      </c>
      <c r="K34" s="20">
        <v>6.0</v>
      </c>
    </row>
    <row r="35" ht="15.75" customHeight="1"/>
    <row r="36" ht="15.75" customHeight="1"/>
    <row r="37" ht="12.0" customHeight="1"/>
    <row r="38" ht="13.5" customHeight="1">
      <c r="A38" s="24"/>
      <c r="B38" s="24"/>
      <c r="C38" s="24"/>
      <c r="D38" s="24"/>
      <c r="E38" s="24"/>
      <c r="F38" s="24"/>
      <c r="G38" s="24"/>
      <c r="H38" s="24"/>
    </row>
    <row r="39" ht="16.5" customHeight="1"/>
    <row r="40" ht="15.75" customHeight="1">
      <c r="A40" s="2"/>
      <c r="B40" s="3" t="s">
        <v>68</v>
      </c>
      <c r="C40" s="4"/>
    </row>
    <row r="41" ht="15.75" customHeight="1">
      <c r="A41" s="5" t="s">
        <v>69</v>
      </c>
      <c r="C41" s="6"/>
    </row>
    <row r="42" ht="15.75" customHeight="1">
      <c r="A42" s="5" t="s">
        <v>70</v>
      </c>
      <c r="B42" s="8" t="s">
        <v>71</v>
      </c>
      <c r="C42" s="6"/>
    </row>
    <row r="43" ht="15.75" customHeight="1">
      <c r="A43" s="5"/>
      <c r="C43" s="6"/>
    </row>
    <row r="44" ht="15.75" customHeight="1">
      <c r="A44" s="5"/>
      <c r="C44" s="6"/>
      <c r="I44" s="20" t="s">
        <v>72</v>
      </c>
    </row>
    <row r="45" ht="15.75" customHeight="1">
      <c r="A45" s="7"/>
      <c r="B45" s="25"/>
      <c r="C45" s="6"/>
    </row>
    <row r="46" ht="15.75" customHeight="1">
      <c r="G46" s="26" t="s">
        <v>73</v>
      </c>
    </row>
    <row r="47" ht="15.75" customHeight="1">
      <c r="A47" s="27" t="s">
        <v>74</v>
      </c>
      <c r="C47" s="22" t="s">
        <v>75</v>
      </c>
    </row>
    <row r="48" ht="15.75" customHeight="1">
      <c r="A48" s="11" t="s">
        <v>36</v>
      </c>
      <c r="B48" s="11" t="s">
        <v>37</v>
      </c>
      <c r="C48" s="11" t="s">
        <v>72</v>
      </c>
      <c r="D48" s="11" t="s">
        <v>39</v>
      </c>
      <c r="E48" s="11" t="s">
        <v>40</v>
      </c>
      <c r="F48" s="11" t="s">
        <v>41</v>
      </c>
    </row>
    <row r="49" ht="15.75" customHeight="1">
      <c r="A49" s="12" t="s">
        <v>76</v>
      </c>
      <c r="B49" s="23" t="s">
        <v>77</v>
      </c>
      <c r="C49" s="23" t="s">
        <v>78</v>
      </c>
      <c r="D49" s="23" t="s">
        <v>79</v>
      </c>
      <c r="E49" s="23" t="s">
        <v>80</v>
      </c>
      <c r="F49" s="23" t="s">
        <v>81</v>
      </c>
      <c r="G49" s="20" t="s">
        <v>82</v>
      </c>
    </row>
    <row r="50" ht="15.75" customHeight="1">
      <c r="A50" s="12" t="s">
        <v>76</v>
      </c>
      <c r="B50" s="23" t="s">
        <v>77</v>
      </c>
      <c r="C50" s="23" t="s">
        <v>83</v>
      </c>
      <c r="D50" s="23" t="s">
        <v>84</v>
      </c>
      <c r="E50" s="23" t="s">
        <v>85</v>
      </c>
      <c r="F50" s="23" t="s">
        <v>86</v>
      </c>
      <c r="G50" s="20" t="s">
        <v>82</v>
      </c>
    </row>
    <row r="51" ht="15.75" customHeight="1">
      <c r="A51" s="12" t="s">
        <v>76</v>
      </c>
      <c r="B51" s="23" t="s">
        <v>77</v>
      </c>
      <c r="C51" s="23" t="s">
        <v>87</v>
      </c>
      <c r="D51" s="23" t="s">
        <v>88</v>
      </c>
      <c r="E51" s="23" t="s">
        <v>89</v>
      </c>
      <c r="F51" s="23" t="s">
        <v>90</v>
      </c>
      <c r="G51" s="20" t="s">
        <v>82</v>
      </c>
    </row>
    <row r="52" ht="15.75" customHeight="1">
      <c r="A52" s="12"/>
      <c r="B52" s="23"/>
      <c r="C52" s="23"/>
      <c r="D52" s="23"/>
      <c r="E52" s="23"/>
      <c r="F52" s="23"/>
    </row>
    <row r="53" ht="15.75" customHeight="1">
      <c r="A53" s="20"/>
      <c r="B53" s="28"/>
      <c r="C53" s="28"/>
      <c r="D53" s="28"/>
      <c r="E53" s="28"/>
      <c r="F53" s="28"/>
    </row>
    <row r="54" ht="15.75" customHeight="1">
      <c r="A54" s="27" t="s">
        <v>91</v>
      </c>
      <c r="B54" s="22" t="s">
        <v>92</v>
      </c>
      <c r="L54" s="20" t="s">
        <v>72</v>
      </c>
    </row>
    <row r="55" ht="15.75" customHeight="1">
      <c r="A55" s="11" t="s">
        <v>36</v>
      </c>
      <c r="B55" s="11" t="s">
        <v>37</v>
      </c>
      <c r="C55" s="11" t="s">
        <v>38</v>
      </c>
      <c r="D55" s="11" t="s">
        <v>39</v>
      </c>
      <c r="E55" s="11" t="s">
        <v>40</v>
      </c>
      <c r="F55" s="11" t="s">
        <v>41</v>
      </c>
    </row>
    <row r="56" ht="15.75" customHeight="1">
      <c r="A56" s="12" t="s">
        <v>76</v>
      </c>
      <c r="B56" s="23" t="s">
        <v>77</v>
      </c>
      <c r="C56" s="23" t="s">
        <v>93</v>
      </c>
      <c r="D56" s="23" t="s">
        <v>94</v>
      </c>
      <c r="E56" s="23" t="s">
        <v>95</v>
      </c>
      <c r="F56" s="23" t="s">
        <v>96</v>
      </c>
      <c r="G56" s="20" t="s">
        <v>82</v>
      </c>
    </row>
    <row r="57" ht="15.75" customHeight="1">
      <c r="A57" s="12" t="s">
        <v>76</v>
      </c>
      <c r="B57" s="23" t="s">
        <v>77</v>
      </c>
      <c r="C57" s="23" t="s">
        <v>97</v>
      </c>
      <c r="D57" s="23" t="s">
        <v>98</v>
      </c>
      <c r="E57" s="23" t="s">
        <v>99</v>
      </c>
      <c r="F57" s="23" t="s">
        <v>100</v>
      </c>
      <c r="G57" s="20" t="s">
        <v>82</v>
      </c>
    </row>
    <row r="58" ht="15.75" customHeight="1">
      <c r="A58" s="12"/>
      <c r="B58" s="23"/>
      <c r="C58" s="23"/>
      <c r="D58" s="23"/>
      <c r="E58" s="23"/>
      <c r="F58" s="23"/>
    </row>
    <row r="59" ht="15.75" customHeight="1"/>
    <row r="60" ht="15.75" customHeight="1">
      <c r="A60" s="27" t="s">
        <v>101</v>
      </c>
      <c r="B60" s="22" t="s">
        <v>102</v>
      </c>
      <c r="C60" s="20"/>
    </row>
    <row r="61" ht="15.75" customHeight="1">
      <c r="A61" s="11" t="s">
        <v>36</v>
      </c>
      <c r="B61" s="11" t="s">
        <v>37</v>
      </c>
      <c r="C61" s="11" t="s">
        <v>38</v>
      </c>
      <c r="D61" s="11" t="s">
        <v>39</v>
      </c>
      <c r="E61" s="11" t="s">
        <v>40</v>
      </c>
      <c r="F61" s="11" t="s">
        <v>41</v>
      </c>
    </row>
    <row r="62" ht="15.75" customHeight="1">
      <c r="A62" s="12" t="s">
        <v>76</v>
      </c>
      <c r="B62" s="23" t="s">
        <v>77</v>
      </c>
      <c r="C62" s="23" t="s">
        <v>103</v>
      </c>
      <c r="D62" s="23" t="s">
        <v>104</v>
      </c>
      <c r="E62" s="23" t="s">
        <v>105</v>
      </c>
      <c r="F62" s="23" t="s">
        <v>106</v>
      </c>
      <c r="G62" s="20" t="s">
        <v>82</v>
      </c>
    </row>
    <row r="63" ht="15.75" customHeight="1">
      <c r="A63" s="12" t="s">
        <v>76</v>
      </c>
      <c r="B63" s="23" t="s">
        <v>77</v>
      </c>
      <c r="C63" s="23" t="s">
        <v>107</v>
      </c>
      <c r="D63" s="23" t="s">
        <v>108</v>
      </c>
      <c r="E63" s="23" t="s">
        <v>109</v>
      </c>
      <c r="F63" s="23" t="s">
        <v>110</v>
      </c>
      <c r="G63" s="20" t="s">
        <v>82</v>
      </c>
    </row>
    <row r="64" ht="15.75" customHeight="1">
      <c r="A64" s="12"/>
      <c r="B64" s="23"/>
      <c r="C64" s="23"/>
      <c r="D64" s="23"/>
      <c r="E64" s="23"/>
      <c r="F64" s="23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>
      <c r="A75" s="24"/>
      <c r="B75" s="24"/>
      <c r="C75" s="24"/>
      <c r="D75" s="24"/>
      <c r="E75" s="24"/>
      <c r="F75" s="24"/>
      <c r="G75" s="24"/>
      <c r="H75" s="24"/>
    </row>
    <row r="76" ht="15.75" customHeight="1">
      <c r="A76" s="2"/>
      <c r="B76" s="3" t="s">
        <v>111</v>
      </c>
      <c r="C76" s="29"/>
    </row>
    <row r="77" ht="15.75" customHeight="1">
      <c r="A77" s="5" t="s">
        <v>3</v>
      </c>
      <c r="C77" s="6"/>
    </row>
    <row r="78" ht="15.75" customHeight="1">
      <c r="A78" s="5" t="s">
        <v>4</v>
      </c>
      <c r="C78" s="6"/>
    </row>
    <row r="79" ht="15.75" customHeight="1">
      <c r="A79" s="5" t="s">
        <v>5</v>
      </c>
      <c r="C79" s="6"/>
    </row>
    <row r="80" ht="15.75" customHeight="1">
      <c r="A80" s="5" t="s">
        <v>6</v>
      </c>
      <c r="C80" s="6"/>
    </row>
    <row r="81" ht="15.75" customHeight="1">
      <c r="A81" s="7" t="s">
        <v>7</v>
      </c>
      <c r="B81" s="25" t="s">
        <v>112</v>
      </c>
      <c r="C81" s="30"/>
    </row>
    <row r="82" ht="15.75" customHeight="1">
      <c r="B82" s="9" t="s">
        <v>9</v>
      </c>
    </row>
    <row r="83" ht="15.75" customHeight="1">
      <c r="B83" s="10" t="s">
        <v>113</v>
      </c>
      <c r="G83" s="31" t="s">
        <v>114</v>
      </c>
    </row>
    <row r="84" ht="15.75" customHeight="1">
      <c r="B84" s="11" t="s">
        <v>11</v>
      </c>
      <c r="C84" s="11" t="s">
        <v>12</v>
      </c>
      <c r="D84" s="11" t="s">
        <v>13</v>
      </c>
      <c r="G84" s="31" t="s">
        <v>115</v>
      </c>
    </row>
    <row r="85" ht="15.75" customHeight="1">
      <c r="B85" s="12" t="s">
        <v>14</v>
      </c>
      <c r="C85" s="12">
        <v>14.0</v>
      </c>
      <c r="D85" s="12">
        <v>12.0</v>
      </c>
      <c r="G85" s="31" t="s">
        <v>116</v>
      </c>
    </row>
    <row r="86" ht="15.75" customHeight="1">
      <c r="B86" s="12" t="s">
        <v>15</v>
      </c>
      <c r="C86" s="12">
        <v>24.0</v>
      </c>
      <c r="D86" s="12">
        <v>10.0</v>
      </c>
      <c r="G86" s="31" t="s">
        <v>117</v>
      </c>
    </row>
    <row r="87" ht="15.75" customHeight="1">
      <c r="B87" s="12" t="s">
        <v>16</v>
      </c>
      <c r="C87" s="12">
        <v>34.0</v>
      </c>
      <c r="D87" s="12">
        <v>36.0</v>
      </c>
    </row>
    <row r="88" ht="15.75" customHeight="1">
      <c r="B88" s="12" t="s">
        <v>17</v>
      </c>
      <c r="C88" s="12">
        <v>44.0</v>
      </c>
      <c r="D88" s="12">
        <v>21.0</v>
      </c>
    </row>
    <row r="89" ht="15.75" customHeight="1">
      <c r="A89" s="32" t="s">
        <v>118</v>
      </c>
    </row>
    <row r="90" ht="15.75" customHeight="1">
      <c r="A90" s="32" t="s">
        <v>119</v>
      </c>
    </row>
    <row r="91" ht="15.75" customHeight="1">
      <c r="A91" s="13" t="s">
        <v>120</v>
      </c>
      <c r="E91" s="8" t="s">
        <v>121</v>
      </c>
    </row>
    <row r="92" ht="15.75" customHeight="1">
      <c r="A92" s="33" t="s">
        <v>122</v>
      </c>
    </row>
    <row r="93" ht="15.75" customHeight="1">
      <c r="A93" s="33"/>
    </row>
    <row r="94" ht="15.75" customHeight="1">
      <c r="A94" s="20" t="s">
        <v>33</v>
      </c>
      <c r="I94" s="20" t="s">
        <v>35</v>
      </c>
    </row>
    <row r="95" ht="15.75" customHeight="1">
      <c r="A95" s="11" t="s">
        <v>11</v>
      </c>
      <c r="B95" s="11" t="s">
        <v>12</v>
      </c>
      <c r="C95" s="11" t="s">
        <v>13</v>
      </c>
      <c r="D95" s="11" t="s">
        <v>36</v>
      </c>
      <c r="E95" s="11" t="s">
        <v>37</v>
      </c>
      <c r="F95" s="11" t="s">
        <v>38</v>
      </c>
      <c r="G95" s="11" t="s">
        <v>39</v>
      </c>
      <c r="H95" s="11" t="s">
        <v>40</v>
      </c>
      <c r="I95" s="11" t="s">
        <v>41</v>
      </c>
    </row>
    <row r="96" ht="15.75" customHeight="1">
      <c r="A96" s="12" t="s">
        <v>16</v>
      </c>
      <c r="B96" s="12">
        <v>34.0</v>
      </c>
      <c r="C96" s="12">
        <v>36.0</v>
      </c>
      <c r="D96" s="12" t="s">
        <v>123</v>
      </c>
      <c r="E96" s="23" t="s">
        <v>124</v>
      </c>
      <c r="F96" s="23" t="s">
        <v>125</v>
      </c>
      <c r="G96" s="23" t="s">
        <v>126</v>
      </c>
      <c r="H96" s="23" t="s">
        <v>127</v>
      </c>
      <c r="I96" s="23" t="s">
        <v>128</v>
      </c>
      <c r="J96" s="20" t="s">
        <v>129</v>
      </c>
    </row>
    <row r="97" ht="15.75" customHeight="1">
      <c r="A97" s="12" t="s">
        <v>17</v>
      </c>
      <c r="B97" s="12">
        <v>44.0</v>
      </c>
      <c r="C97" s="12">
        <v>21.0</v>
      </c>
      <c r="D97" s="12" t="s">
        <v>42</v>
      </c>
      <c r="E97" s="23" t="s">
        <v>43</v>
      </c>
      <c r="F97" s="23" t="s">
        <v>130</v>
      </c>
      <c r="G97" s="23" t="s">
        <v>131</v>
      </c>
      <c r="H97" s="23" t="s">
        <v>132</v>
      </c>
      <c r="I97" s="23" t="s">
        <v>133</v>
      </c>
      <c r="J97" s="20" t="s">
        <v>48</v>
      </c>
    </row>
    <row r="98" ht="15.75" customHeight="1">
      <c r="A98" s="12" t="s">
        <v>14</v>
      </c>
      <c r="B98" s="12">
        <v>14.0</v>
      </c>
      <c r="C98" s="12">
        <v>12.0</v>
      </c>
      <c r="D98" s="12" t="s">
        <v>49</v>
      </c>
      <c r="E98" s="23" t="s">
        <v>50</v>
      </c>
      <c r="F98" s="23" t="s">
        <v>134</v>
      </c>
      <c r="G98" s="23" t="s">
        <v>135</v>
      </c>
      <c r="H98" s="23" t="s">
        <v>136</v>
      </c>
      <c r="I98" s="23" t="s">
        <v>137</v>
      </c>
      <c r="J98" s="20" t="s">
        <v>55</v>
      </c>
    </row>
    <row r="99" ht="15.75" customHeight="1">
      <c r="A99" s="12" t="s">
        <v>15</v>
      </c>
      <c r="B99" s="12">
        <v>24.0</v>
      </c>
      <c r="C99" s="12">
        <v>10.0</v>
      </c>
      <c r="D99" s="12" t="s">
        <v>49</v>
      </c>
      <c r="E99" s="23" t="s">
        <v>50</v>
      </c>
      <c r="F99" s="23" t="s">
        <v>138</v>
      </c>
      <c r="G99" s="23" t="s">
        <v>139</v>
      </c>
      <c r="H99" s="23" t="s">
        <v>140</v>
      </c>
      <c r="I99" s="23" t="s">
        <v>141</v>
      </c>
      <c r="J99" s="20" t="s">
        <v>55</v>
      </c>
    </row>
    <row r="100" ht="15.75" customHeight="1">
      <c r="A100" s="20"/>
      <c r="B100" s="20"/>
      <c r="C100" s="20"/>
      <c r="D100" s="20"/>
      <c r="E100" s="28"/>
      <c r="F100" s="28"/>
      <c r="G100" s="28"/>
      <c r="H100" s="28"/>
      <c r="I100" s="28"/>
      <c r="J100" s="20"/>
    </row>
    <row r="101" ht="15.75" customHeight="1"/>
    <row r="102" ht="15.75" customHeight="1">
      <c r="A102" s="34" t="s">
        <v>142</v>
      </c>
      <c r="B102" s="35"/>
      <c r="C102" s="35"/>
      <c r="D102" s="36" t="s">
        <v>143</v>
      </c>
      <c r="E102" s="37"/>
      <c r="F102" s="14"/>
    </row>
    <row r="103" ht="15.75" customHeight="1">
      <c r="A103" s="35"/>
      <c r="B103" s="34" t="s">
        <v>26</v>
      </c>
      <c r="C103" s="35"/>
      <c r="D103" s="36" t="s">
        <v>144</v>
      </c>
      <c r="E103" s="36" t="s">
        <v>145</v>
      </c>
      <c r="F103" s="14"/>
    </row>
    <row r="104" ht="15.75" customHeight="1">
      <c r="B104" s="20" t="s">
        <v>146</v>
      </c>
    </row>
    <row r="105" ht="15.75" customHeight="1">
      <c r="B105" s="20" t="s">
        <v>147</v>
      </c>
      <c r="D105" s="8" t="s">
        <v>148</v>
      </c>
      <c r="E105" s="20" t="s">
        <v>32</v>
      </c>
    </row>
    <row r="106" ht="15.75" customHeight="1"/>
    <row r="107" ht="15.75" customHeight="1"/>
    <row r="108" ht="15.75" customHeight="1">
      <c r="C108" s="38" t="s">
        <v>149</v>
      </c>
      <c r="D108" s="39" t="s">
        <v>150</v>
      </c>
      <c r="E108" s="39" t="s">
        <v>151</v>
      </c>
      <c r="F108" s="40" t="s">
        <v>152</v>
      </c>
      <c r="H108" s="38" t="s">
        <v>149</v>
      </c>
      <c r="I108" s="39" t="s">
        <v>150</v>
      </c>
      <c r="J108" s="39" t="s">
        <v>151</v>
      </c>
      <c r="K108" s="40" t="s">
        <v>152</v>
      </c>
    </row>
    <row r="109" ht="15.75" customHeight="1">
      <c r="B109" s="20" t="s">
        <v>68</v>
      </c>
      <c r="C109" s="41" t="s">
        <v>153</v>
      </c>
      <c r="D109" s="42" t="s">
        <v>154</v>
      </c>
      <c r="E109" s="43" t="s">
        <v>84</v>
      </c>
      <c r="F109" s="44" t="s">
        <v>76</v>
      </c>
      <c r="G109" s="20" t="s">
        <v>82</v>
      </c>
      <c r="H109" s="45" t="s">
        <v>155</v>
      </c>
      <c r="I109" s="46" t="s">
        <v>154</v>
      </c>
      <c r="J109" s="47" t="s">
        <v>79</v>
      </c>
      <c r="K109" s="48" t="s">
        <v>82</v>
      </c>
      <c r="L109" s="19" t="s">
        <v>76</v>
      </c>
    </row>
    <row r="110" ht="15.75" customHeight="1">
      <c r="C110" s="45"/>
      <c r="D110" s="42" t="s">
        <v>156</v>
      </c>
      <c r="E110" s="43" t="s">
        <v>79</v>
      </c>
      <c r="F110" s="44" t="s">
        <v>76</v>
      </c>
      <c r="G110" s="20" t="s">
        <v>82</v>
      </c>
      <c r="H110" s="45"/>
      <c r="I110" s="49" t="s">
        <v>157</v>
      </c>
      <c r="J110" s="50" t="s">
        <v>158</v>
      </c>
      <c r="K110" s="51" t="s">
        <v>67</v>
      </c>
      <c r="L110" s="19" t="s">
        <v>61</v>
      </c>
    </row>
    <row r="111" ht="15.75" customHeight="1">
      <c r="C111" s="45"/>
      <c r="D111" s="52" t="s">
        <v>159</v>
      </c>
      <c r="E111" s="53" t="s">
        <v>94</v>
      </c>
      <c r="F111" s="54" t="s">
        <v>76</v>
      </c>
      <c r="G111" s="20" t="s">
        <v>82</v>
      </c>
      <c r="H111" s="45"/>
      <c r="I111" s="55" t="s">
        <v>160</v>
      </c>
      <c r="J111" s="56" t="s">
        <v>161</v>
      </c>
      <c r="K111" s="57" t="s">
        <v>67</v>
      </c>
      <c r="L111" s="19" t="s">
        <v>61</v>
      </c>
    </row>
    <row r="112" ht="15.75" customHeight="1">
      <c r="C112" s="45"/>
      <c r="D112" s="52" t="s">
        <v>162</v>
      </c>
      <c r="E112" s="53" t="s">
        <v>98</v>
      </c>
      <c r="F112" s="54" t="s">
        <v>76</v>
      </c>
      <c r="G112" s="20" t="s">
        <v>82</v>
      </c>
      <c r="H112" s="45" t="s">
        <v>163</v>
      </c>
      <c r="I112" s="49" t="s">
        <v>157</v>
      </c>
      <c r="J112" s="50" t="s">
        <v>164</v>
      </c>
      <c r="K112" s="51" t="s">
        <v>67</v>
      </c>
      <c r="L112" s="58" t="s">
        <v>61</v>
      </c>
    </row>
    <row r="113" ht="15.75" customHeight="1">
      <c r="C113" s="41" t="s">
        <v>165</v>
      </c>
      <c r="D113" s="42" t="s">
        <v>154</v>
      </c>
      <c r="E113" s="59" t="s">
        <v>80</v>
      </c>
      <c r="F113" s="60" t="s">
        <v>76</v>
      </c>
      <c r="G113" s="20" t="s">
        <v>82</v>
      </c>
      <c r="H113" s="45"/>
      <c r="I113" s="61" t="s">
        <v>160</v>
      </c>
      <c r="J113" s="62" t="s">
        <v>166</v>
      </c>
      <c r="K113" s="63" t="s">
        <v>167</v>
      </c>
      <c r="L113" s="58"/>
    </row>
    <row r="114" ht="15.75" customHeight="1">
      <c r="C114" s="45"/>
      <c r="D114" s="42" t="s">
        <v>159</v>
      </c>
      <c r="E114" s="59" t="s">
        <v>88</v>
      </c>
      <c r="F114" s="64" t="s">
        <v>76</v>
      </c>
      <c r="G114" s="20" t="s">
        <v>82</v>
      </c>
      <c r="H114" s="45" t="s">
        <v>168</v>
      </c>
      <c r="I114" s="55" t="s">
        <v>157</v>
      </c>
      <c r="J114" s="56" t="s">
        <v>169</v>
      </c>
      <c r="K114" s="57" t="s">
        <v>67</v>
      </c>
      <c r="L114" s="19" t="s">
        <v>61</v>
      </c>
    </row>
    <row r="115" ht="15.75" customHeight="1">
      <c r="C115" s="41" t="s">
        <v>2</v>
      </c>
      <c r="D115" s="65" t="s">
        <v>154</v>
      </c>
      <c r="E115" s="66" t="s">
        <v>108</v>
      </c>
      <c r="F115" s="54" t="s">
        <v>76</v>
      </c>
      <c r="G115" s="20" t="s">
        <v>82</v>
      </c>
      <c r="H115" s="45"/>
      <c r="I115" s="61" t="s">
        <v>160</v>
      </c>
      <c r="J115" s="62" t="s">
        <v>170</v>
      </c>
      <c r="K115" s="63" t="s">
        <v>167</v>
      </c>
    </row>
    <row r="116" ht="15.75" customHeight="1">
      <c r="C116" s="45"/>
      <c r="D116" s="65" t="s">
        <v>159</v>
      </c>
      <c r="E116" s="66" t="s">
        <v>104</v>
      </c>
      <c r="F116" s="54" t="s">
        <v>76</v>
      </c>
      <c r="G116" s="20" t="s">
        <v>82</v>
      </c>
      <c r="H116" s="45" t="s">
        <v>171</v>
      </c>
      <c r="I116" s="61" t="s">
        <v>172</v>
      </c>
      <c r="J116" s="62" t="s">
        <v>173</v>
      </c>
      <c r="K116" s="63" t="s">
        <v>167</v>
      </c>
    </row>
    <row r="117" ht="15.75" customHeight="1">
      <c r="C117" s="41"/>
      <c r="D117" s="42" t="s">
        <v>162</v>
      </c>
      <c r="E117" s="67" t="s">
        <v>85</v>
      </c>
      <c r="F117" s="68" t="s">
        <v>76</v>
      </c>
      <c r="G117" s="20" t="s">
        <v>82</v>
      </c>
      <c r="H117" s="45" t="s">
        <v>174</v>
      </c>
      <c r="I117" s="61" t="s">
        <v>175</v>
      </c>
      <c r="J117" s="62" t="s">
        <v>176</v>
      </c>
      <c r="K117" s="63" t="s">
        <v>167</v>
      </c>
    </row>
    <row r="118" ht="15.75" customHeight="1">
      <c r="C118" s="45"/>
      <c r="D118" s="42" t="s">
        <v>156</v>
      </c>
      <c r="E118" s="67" t="s">
        <v>89</v>
      </c>
      <c r="F118" s="68" t="s">
        <v>76</v>
      </c>
      <c r="G118" s="20" t="s">
        <v>82</v>
      </c>
      <c r="H118" s="45" t="s">
        <v>177</v>
      </c>
      <c r="I118" s="46" t="s">
        <v>154</v>
      </c>
      <c r="J118" s="47" t="s">
        <v>80</v>
      </c>
      <c r="K118" s="48" t="s">
        <v>82</v>
      </c>
      <c r="L118" s="19" t="s">
        <v>76</v>
      </c>
    </row>
    <row r="119" ht="15.75" customHeight="1">
      <c r="B119" s="20" t="s">
        <v>153</v>
      </c>
      <c r="C119" s="41" t="s">
        <v>178</v>
      </c>
      <c r="D119" s="65" t="s">
        <v>154</v>
      </c>
      <c r="E119" s="53" t="s">
        <v>95</v>
      </c>
      <c r="F119" s="69" t="s">
        <v>76</v>
      </c>
      <c r="G119" s="20" t="s">
        <v>82</v>
      </c>
      <c r="H119" s="45"/>
      <c r="I119" s="70" t="s">
        <v>157</v>
      </c>
      <c r="J119" s="71" t="s">
        <v>179</v>
      </c>
      <c r="K119" s="72" t="s">
        <v>67</v>
      </c>
      <c r="L119" s="19" t="s">
        <v>61</v>
      </c>
    </row>
    <row r="120" ht="15.75" customHeight="1">
      <c r="C120" s="45"/>
      <c r="D120" s="73" t="s">
        <v>157</v>
      </c>
      <c r="E120" s="74" t="s">
        <v>143</v>
      </c>
      <c r="F120" s="75" t="s">
        <v>167</v>
      </c>
      <c r="H120" s="45"/>
      <c r="I120" s="73" t="s">
        <v>160</v>
      </c>
      <c r="J120" s="76" t="s">
        <v>180</v>
      </c>
      <c r="K120" s="77" t="s">
        <v>67</v>
      </c>
      <c r="L120" s="19" t="s">
        <v>61</v>
      </c>
    </row>
    <row r="121" ht="15.75" customHeight="1">
      <c r="C121" s="41" t="s">
        <v>181</v>
      </c>
      <c r="D121" s="65" t="s">
        <v>154</v>
      </c>
      <c r="E121" s="53" t="s">
        <v>99</v>
      </c>
      <c r="F121" s="54" t="s">
        <v>76</v>
      </c>
      <c r="G121" s="20" t="s">
        <v>82</v>
      </c>
      <c r="H121" s="45" t="s">
        <v>182</v>
      </c>
      <c r="I121" s="70" t="s">
        <v>157</v>
      </c>
      <c r="J121" s="71" t="s">
        <v>183</v>
      </c>
      <c r="K121" s="72" t="s">
        <v>67</v>
      </c>
      <c r="L121" s="19" t="s">
        <v>61</v>
      </c>
    </row>
    <row r="122" ht="15.75" customHeight="1">
      <c r="C122" s="45"/>
      <c r="D122" s="73" t="s">
        <v>157</v>
      </c>
      <c r="E122" s="74" t="s">
        <v>144</v>
      </c>
      <c r="F122" s="75" t="s">
        <v>167</v>
      </c>
      <c r="H122" s="45"/>
      <c r="I122" s="78" t="s">
        <v>160</v>
      </c>
      <c r="J122" s="79" t="s">
        <v>184</v>
      </c>
      <c r="K122" s="80" t="s">
        <v>167</v>
      </c>
    </row>
    <row r="123" ht="15.75" customHeight="1">
      <c r="C123" s="41" t="s">
        <v>185</v>
      </c>
      <c r="D123" s="81" t="s">
        <v>160</v>
      </c>
      <c r="E123" s="82" t="s">
        <v>186</v>
      </c>
      <c r="F123" s="83" t="s">
        <v>167</v>
      </c>
      <c r="H123" s="45" t="s">
        <v>187</v>
      </c>
      <c r="I123" s="73" t="s">
        <v>157</v>
      </c>
      <c r="J123" s="76" t="s">
        <v>188</v>
      </c>
      <c r="K123" s="77" t="s">
        <v>67</v>
      </c>
      <c r="L123" s="19" t="s">
        <v>61</v>
      </c>
    </row>
    <row r="124" ht="15.75" customHeight="1">
      <c r="C124" s="45"/>
      <c r="D124" s="73"/>
      <c r="E124" s="84"/>
      <c r="F124" s="75" t="s">
        <v>167</v>
      </c>
      <c r="H124" s="45"/>
      <c r="I124" s="78" t="s">
        <v>160</v>
      </c>
      <c r="J124" s="79" t="s">
        <v>189</v>
      </c>
      <c r="K124" s="80" t="s">
        <v>167</v>
      </c>
    </row>
    <row r="125" ht="15.75" customHeight="1">
      <c r="C125" s="41" t="s">
        <v>190</v>
      </c>
      <c r="D125" s="65" t="s">
        <v>159</v>
      </c>
      <c r="E125" s="53" t="s">
        <v>105</v>
      </c>
      <c r="F125" s="54" t="s">
        <v>76</v>
      </c>
      <c r="G125" s="20" t="s">
        <v>82</v>
      </c>
      <c r="H125" s="45" t="s">
        <v>191</v>
      </c>
      <c r="I125" s="78" t="s">
        <v>172</v>
      </c>
      <c r="J125" s="79" t="s">
        <v>192</v>
      </c>
      <c r="K125" s="80" t="s">
        <v>167</v>
      </c>
    </row>
    <row r="126" ht="15.75" customHeight="1">
      <c r="C126" s="85"/>
      <c r="D126" s="61" t="s">
        <v>157</v>
      </c>
      <c r="E126" s="86" t="s">
        <v>28</v>
      </c>
      <c r="F126" s="87" t="s">
        <v>167</v>
      </c>
      <c r="H126" s="85" t="s">
        <v>193</v>
      </c>
      <c r="I126" s="88" t="s">
        <v>175</v>
      </c>
      <c r="J126" s="89" t="s">
        <v>194</v>
      </c>
      <c r="K126" s="90" t="s">
        <v>167</v>
      </c>
    </row>
    <row r="127" ht="15.75" customHeight="1">
      <c r="C127" s="41" t="s">
        <v>195</v>
      </c>
      <c r="D127" s="65" t="s">
        <v>154</v>
      </c>
      <c r="E127" s="53" t="s">
        <v>109</v>
      </c>
      <c r="F127" s="54" t="s">
        <v>76</v>
      </c>
      <c r="G127" s="20" t="s">
        <v>82</v>
      </c>
      <c r="H127" s="91"/>
      <c r="I127" s="92"/>
      <c r="J127" s="93"/>
      <c r="K127" s="93"/>
    </row>
    <row r="128" ht="15.75" customHeight="1">
      <c r="C128" s="85"/>
      <c r="D128" s="61" t="s">
        <v>157</v>
      </c>
      <c r="E128" s="86" t="s">
        <v>27</v>
      </c>
      <c r="F128" s="87" t="s">
        <v>167</v>
      </c>
      <c r="H128" s="91"/>
      <c r="I128" s="92"/>
      <c r="J128" s="93"/>
      <c r="K128" s="93"/>
    </row>
    <row r="129" ht="15.75" customHeight="1">
      <c r="C129" s="45" t="s">
        <v>196</v>
      </c>
      <c r="D129" s="61" t="s">
        <v>172</v>
      </c>
      <c r="E129" s="86" t="s">
        <v>25</v>
      </c>
      <c r="F129" s="87" t="s">
        <v>167</v>
      </c>
    </row>
    <row r="130" ht="15.75" customHeight="1">
      <c r="C130" s="45" t="s">
        <v>197</v>
      </c>
      <c r="D130" s="61" t="s">
        <v>198</v>
      </c>
      <c r="E130" s="94" t="s">
        <v>199</v>
      </c>
      <c r="F130" s="87" t="s">
        <v>167</v>
      </c>
    </row>
    <row r="131" ht="15.75" customHeight="1">
      <c r="B131" s="20" t="s">
        <v>200</v>
      </c>
      <c r="C131" s="45" t="s">
        <v>201</v>
      </c>
      <c r="D131" s="81" t="s">
        <v>175</v>
      </c>
      <c r="E131" s="95" t="s">
        <v>202</v>
      </c>
      <c r="F131" s="77" t="s">
        <v>123</v>
      </c>
      <c r="G131" s="20" t="s">
        <v>129</v>
      </c>
    </row>
    <row r="132" ht="15.75" customHeight="1">
      <c r="B132" s="20" t="s">
        <v>203</v>
      </c>
      <c r="C132" s="45" t="s">
        <v>204</v>
      </c>
      <c r="D132" s="81" t="s">
        <v>175</v>
      </c>
      <c r="E132" s="95" t="s">
        <v>205</v>
      </c>
      <c r="F132" s="77" t="s">
        <v>42</v>
      </c>
      <c r="G132" s="20" t="s">
        <v>48</v>
      </c>
    </row>
    <row r="133" ht="15.75" customHeight="1">
      <c r="B133" s="19" t="s">
        <v>14</v>
      </c>
      <c r="C133" s="45" t="s">
        <v>206</v>
      </c>
      <c r="D133" s="81" t="s">
        <v>175</v>
      </c>
      <c r="E133" s="95" t="s">
        <v>207</v>
      </c>
      <c r="F133" s="77" t="s">
        <v>49</v>
      </c>
      <c r="G133" s="20" t="s">
        <v>55</v>
      </c>
    </row>
    <row r="134" ht="15.75" customHeight="1">
      <c r="B134" s="19" t="s">
        <v>15</v>
      </c>
      <c r="C134" s="45" t="s">
        <v>208</v>
      </c>
      <c r="D134" s="81" t="s">
        <v>175</v>
      </c>
      <c r="E134" s="95" t="s">
        <v>209</v>
      </c>
      <c r="F134" s="77" t="s">
        <v>49</v>
      </c>
      <c r="G134" s="20" t="s">
        <v>55</v>
      </c>
    </row>
    <row r="135" ht="15.75" customHeight="1">
      <c r="B135" s="19" t="s">
        <v>16</v>
      </c>
      <c r="C135" s="41" t="s">
        <v>210</v>
      </c>
      <c r="D135" s="96" t="s">
        <v>175</v>
      </c>
      <c r="E135" s="97" t="s">
        <v>211</v>
      </c>
      <c r="F135" s="96" t="s">
        <v>42</v>
      </c>
      <c r="G135" s="20" t="s">
        <v>48</v>
      </c>
      <c r="H135" s="31" t="s">
        <v>211</v>
      </c>
    </row>
    <row r="136" ht="15.75" customHeight="1">
      <c r="B136" s="19" t="s">
        <v>16</v>
      </c>
      <c r="C136" s="41" t="s">
        <v>212</v>
      </c>
      <c r="D136" s="96" t="s">
        <v>175</v>
      </c>
      <c r="E136" s="97" t="s">
        <v>213</v>
      </c>
      <c r="F136" s="96" t="s">
        <v>42</v>
      </c>
      <c r="G136" s="20" t="s">
        <v>48</v>
      </c>
      <c r="H136" s="31" t="s">
        <v>213</v>
      </c>
    </row>
    <row r="137" ht="15.75" customHeight="1">
      <c r="B137" s="19" t="s">
        <v>17</v>
      </c>
      <c r="C137" s="41" t="s">
        <v>214</v>
      </c>
      <c r="D137" s="96" t="s">
        <v>175</v>
      </c>
      <c r="E137" s="97" t="s">
        <v>215</v>
      </c>
      <c r="F137" s="96" t="s">
        <v>49</v>
      </c>
      <c r="G137" s="20" t="s">
        <v>55</v>
      </c>
      <c r="H137" s="31" t="s">
        <v>215</v>
      </c>
    </row>
    <row r="138" ht="15.75" customHeight="1">
      <c r="B138" s="19" t="s">
        <v>14</v>
      </c>
      <c r="C138" s="41" t="s">
        <v>216</v>
      </c>
      <c r="D138" s="96" t="s">
        <v>175</v>
      </c>
      <c r="E138" s="97" t="s">
        <v>217</v>
      </c>
      <c r="F138" s="96" t="s">
        <v>49</v>
      </c>
      <c r="G138" s="20" t="s">
        <v>55</v>
      </c>
      <c r="H138" s="31" t="s">
        <v>217</v>
      </c>
    </row>
    <row r="139" ht="15.75" customHeight="1">
      <c r="B139" s="19" t="s">
        <v>15</v>
      </c>
      <c r="C139" s="41" t="s">
        <v>218</v>
      </c>
      <c r="D139" s="96" t="s">
        <v>175</v>
      </c>
      <c r="E139" s="97" t="s">
        <v>219</v>
      </c>
      <c r="F139" s="96" t="s">
        <v>61</v>
      </c>
      <c r="G139" s="20" t="s">
        <v>67</v>
      </c>
      <c r="H139" s="31" t="s">
        <v>219</v>
      </c>
    </row>
    <row r="140" ht="15.75" customHeight="1">
      <c r="B140" s="19" t="s">
        <v>15</v>
      </c>
      <c r="C140" s="41" t="s">
        <v>220</v>
      </c>
      <c r="D140" s="96" t="s">
        <v>175</v>
      </c>
      <c r="E140" s="97" t="s">
        <v>221</v>
      </c>
      <c r="F140" s="96" t="s">
        <v>61</v>
      </c>
      <c r="G140" s="20" t="s">
        <v>67</v>
      </c>
      <c r="H140" s="31" t="s">
        <v>221</v>
      </c>
    </row>
    <row r="141" ht="15.75" customHeight="1"/>
    <row r="142" ht="15.75" customHeight="1"/>
    <row r="143" ht="15.75" customHeight="1"/>
    <row r="144" ht="15.75" customHeight="1">
      <c r="B144" s="19">
        <f>2030-2012</f>
        <v>18</v>
      </c>
      <c r="C144" s="19">
        <f>1238-1207</f>
        <v>31</v>
      </c>
    </row>
    <row r="145" ht="15.75" customHeight="1"/>
    <row r="146" ht="15.75" customHeight="1">
      <c r="C146" s="98"/>
      <c r="D146" s="99" t="s">
        <v>222</v>
      </c>
      <c r="E146" s="99" t="s">
        <v>223</v>
      </c>
    </row>
    <row r="147" ht="15.75" customHeight="1">
      <c r="C147" s="100" t="s">
        <v>224</v>
      </c>
      <c r="D147" s="81">
        <f>355-330</f>
        <v>25</v>
      </c>
      <c r="E147" s="81">
        <f>183.82-146.8</f>
        <v>37.02</v>
      </c>
    </row>
    <row r="148" ht="15.75" customHeight="1">
      <c r="C148" s="100" t="s">
        <v>225</v>
      </c>
      <c r="D148" s="81">
        <f>1712-1690</f>
        <v>22</v>
      </c>
      <c r="E148" s="81">
        <f>971.81-938.78</f>
        <v>33.03</v>
      </c>
    </row>
    <row r="149" ht="15.75" customHeight="1">
      <c r="C149" s="101" t="s">
        <v>226</v>
      </c>
      <c r="D149" s="81">
        <f>1887-1869</f>
        <v>18</v>
      </c>
      <c r="E149" s="102">
        <f>1131.58-1100.56</f>
        <v>31.02</v>
      </c>
      <c r="F149" s="20" t="s">
        <v>227</v>
      </c>
    </row>
    <row r="150" ht="15.75" customHeight="1">
      <c r="C150" s="103"/>
    </row>
    <row r="151" ht="15.75" customHeight="1">
      <c r="C151" s="104"/>
    </row>
    <row r="152" ht="21.0" customHeight="1">
      <c r="C152" s="105" t="s">
        <v>228</v>
      </c>
      <c r="D152" s="20">
        <v>22.0</v>
      </c>
      <c r="E152" s="20">
        <v>21.2</v>
      </c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>
      <c r="D168" s="20" t="s">
        <v>229</v>
      </c>
      <c r="E168" s="20" t="s">
        <v>230</v>
      </c>
      <c r="F168" s="20" t="s">
        <v>231</v>
      </c>
    </row>
    <row r="169" ht="15.75" customHeight="1">
      <c r="D169" s="20" t="s">
        <v>232</v>
      </c>
      <c r="E169" s="20">
        <v>400.0</v>
      </c>
      <c r="F169" s="20">
        <v>38.0</v>
      </c>
    </row>
    <row r="170" ht="15.75" customHeight="1">
      <c r="D170" s="20" t="s">
        <v>233</v>
      </c>
      <c r="E170" s="20">
        <v>425.0</v>
      </c>
      <c r="F170" s="20">
        <v>44.0</v>
      </c>
    </row>
    <row r="171" ht="15.75" customHeight="1">
      <c r="D171" s="20" t="s">
        <v>234</v>
      </c>
      <c r="E171" s="20">
        <v>420.0</v>
      </c>
      <c r="F171" s="20">
        <v>40.0</v>
      </c>
    </row>
    <row r="172" ht="15.75" customHeight="1">
      <c r="D172" s="20" t="s">
        <v>235</v>
      </c>
      <c r="E172" s="20">
        <v>445.0</v>
      </c>
      <c r="F172" s="20">
        <v>46.0</v>
      </c>
    </row>
    <row r="173" ht="15.75" customHeight="1">
      <c r="D173" s="20" t="s">
        <v>236</v>
      </c>
      <c r="E173" s="20">
        <v>440.0</v>
      </c>
      <c r="F173" s="20">
        <v>42.0</v>
      </c>
    </row>
    <row r="174" ht="15.75" customHeight="1">
      <c r="D174" s="20" t="s">
        <v>237</v>
      </c>
      <c r="E174" s="20">
        <v>465.0</v>
      </c>
      <c r="F174" s="20">
        <v>48.0</v>
      </c>
    </row>
    <row r="175" ht="15.75" customHeight="1">
      <c r="D175" s="20" t="s">
        <v>238</v>
      </c>
      <c r="E175" s="20">
        <v>460.0</v>
      </c>
      <c r="F175" s="20">
        <v>44.0</v>
      </c>
    </row>
    <row r="176" ht="15.75" customHeight="1">
      <c r="D176" s="20" t="s">
        <v>239</v>
      </c>
      <c r="E176" s="20">
        <v>485.0</v>
      </c>
      <c r="F176" s="20">
        <v>50.0</v>
      </c>
    </row>
    <row r="177" ht="15.75" customHeight="1">
      <c r="D177" s="20" t="s">
        <v>240</v>
      </c>
      <c r="E177" s="20">
        <v>480.0</v>
      </c>
      <c r="F177" s="20">
        <v>46.0</v>
      </c>
    </row>
    <row r="178" ht="15.75" customHeight="1">
      <c r="D178" s="20" t="s">
        <v>241</v>
      </c>
      <c r="E178" s="20">
        <v>505.0</v>
      </c>
      <c r="F178" s="20">
        <v>54.0</v>
      </c>
    </row>
    <row r="179" ht="15.75" customHeight="1">
      <c r="D179" s="20" t="s">
        <v>242</v>
      </c>
      <c r="E179" s="20">
        <v>500.0</v>
      </c>
      <c r="F179" s="20">
        <v>48.0</v>
      </c>
    </row>
    <row r="180" ht="15.75" customHeight="1">
      <c r="D180" s="20" t="s">
        <v>243</v>
      </c>
      <c r="E180" s="20">
        <v>525.0</v>
      </c>
      <c r="F180" s="20">
        <v>55.0</v>
      </c>
    </row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0.75" footer="0.0" header="0.0" left="0.7" right="0.7" top="0.75"/>
  <pageSetup orientation="landscape"/>
  <drawing r:id="rId1"/>
</worksheet>
</file>